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R:\Application\App\Design Data\"/>
    </mc:Choice>
  </mc:AlternateContent>
  <xr:revisionPtr revIDLastSave="0" documentId="8_{75DCCEF6-AE9A-4BD6-9C6C-F5DEB1737435}" xr6:coauthVersionLast="47" xr6:coauthVersionMax="47" xr10:uidLastSave="{00000000-0000-0000-0000-000000000000}"/>
  <bookViews>
    <workbookView xWindow="-108" yWindow="-108" windowWidth="20520" windowHeight="13176" tabRatio="847"/>
  </bookViews>
  <sheets>
    <sheet name="ANSI Unified Screw Threads" sheetId="11" r:id="rId1"/>
    <sheet name="ANSI Metric M Profile" sheetId="12" r:id="rId2"/>
    <sheet name="ISO Metric profile" sheetId="13" r:id="rId3"/>
    <sheet name="ISO Metric Trapezoidal Threads" sheetId="14" r:id="rId4"/>
    <sheet name="Inch Tapping Threads" sheetId="15" r:id="rId5"/>
    <sheet name="Metric Forming Screw Threads" sheetId="16" r:id="rId6"/>
    <sheet name="NPT for PVC Pipe and Fitting" sheetId="19" r:id="rId7"/>
    <sheet name="NPT" sheetId="4" r:id="rId8"/>
    <sheet name="ISO Pipe Threads" sheetId="10" r:id="rId9"/>
    <sheet name="ISO Taper" sheetId="20" r:id="rId10"/>
    <sheet name="ISO Taper Internal" sheetId="30" r:id="rId11"/>
    <sheet name="JIS Pipe Threads" sheetId="21" r:id="rId12"/>
    <sheet name="JIS Taper" sheetId="17" r:id="rId13"/>
    <sheet name="JIS Taper Internal" sheetId="31" r:id="rId14"/>
    <sheet name="Din Taper" sheetId="18" r:id="rId15"/>
    <sheet name="DIN Pipe Taper" sheetId="23" r:id="rId16"/>
    <sheet name="DIN Pipe Taper Internal" sheetId="32" r:id="rId17"/>
    <sheet name="DIN Pipe Threads" sheetId="22" r:id="rId18"/>
    <sheet name="BSP Pipe Threads" sheetId="26" r:id="rId19"/>
    <sheet name="BSP Taper" sheetId="25" r:id="rId20"/>
    <sheet name="BSP Taper Internal" sheetId="33" r:id="rId21"/>
    <sheet name="GB Metric profile" sheetId="28" r:id="rId22"/>
    <sheet name="GB Pipe Threads without seal" sheetId="29" r:id="rId23"/>
    <sheet name="AFBMA Standard Locknuts" sheetId="34" r:id="rId24"/>
    <sheet name="GOST Self-tapping Screw Thread" sheetId="35" r:id="rId25"/>
    <sheet name="DIN Wood Screw Thread" sheetId="36" r:id="rId26"/>
  </sheets>
  <definedNames>
    <definedName name="_xlnm.Print_Area" localSheetId="1">'ANSI Metric M Profile'!$C$6:$C$11,'ANSI Metric M Profile'!$G$6:$G$11</definedName>
    <definedName name="_xlnm.Print_Area" localSheetId="0">'ANSI Unified Screw Threads'!$A:$C,'ANSI Unified Screw Threads'!$N:$N,'ANSI Unified Screw Threads'!$W:$W</definedName>
    <definedName name="_xlnm.Print_Area" localSheetId="25">'DIN Wood Screw Thread'!#REF!,'DIN Wood Screw Thread'!#REF!</definedName>
    <definedName name="_xlnm.Print_Area" localSheetId="24">'GOST Self-tapping Screw Thread'!$C$6:$C$11,'GOST Self-tapping Screw Thread'!$G$6:$G$11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36" l="1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8" i="36"/>
  <c r="J19" i="36"/>
  <c r="I4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4" i="19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4" i="4"/>
  <c r="V4" i="22"/>
  <c r="V6" i="22"/>
  <c r="V8" i="22"/>
  <c r="V10" i="22"/>
  <c r="V12" i="22"/>
  <c r="V14" i="22"/>
  <c r="V16" i="22"/>
  <c r="V18" i="22"/>
  <c r="V20" i="22"/>
  <c r="V22" i="22"/>
  <c r="V24" i="22"/>
  <c r="V26" i="22"/>
  <c r="V28" i="22"/>
  <c r="V30" i="22"/>
  <c r="V32" i="22"/>
  <c r="V4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4" i="19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253" i="11"/>
  <c r="W254" i="11"/>
  <c r="W255" i="11"/>
  <c r="W256" i="11"/>
  <c r="W257" i="11"/>
  <c r="W258" i="11"/>
  <c r="W259" i="11"/>
  <c r="W260" i="11"/>
  <c r="W261" i="11"/>
  <c r="W262" i="11"/>
  <c r="W263" i="11"/>
  <c r="W264" i="11"/>
  <c r="W265" i="11"/>
  <c r="W266" i="11"/>
  <c r="W267" i="11"/>
  <c r="W268" i="11"/>
  <c r="W269" i="11"/>
  <c r="W270" i="11"/>
  <c r="W271" i="11"/>
  <c r="W272" i="11"/>
  <c r="W273" i="11"/>
  <c r="W274" i="11"/>
  <c r="W275" i="11"/>
  <c r="W276" i="11"/>
  <c r="W277" i="11"/>
  <c r="W278" i="11"/>
  <c r="W279" i="11"/>
  <c r="W280" i="11"/>
  <c r="W281" i="11"/>
  <c r="W282" i="11"/>
  <c r="W283" i="11"/>
  <c r="W284" i="11"/>
  <c r="W285" i="11"/>
  <c r="W286" i="11"/>
  <c r="W287" i="11"/>
  <c r="W288" i="11"/>
  <c r="W289" i="11"/>
  <c r="W290" i="11"/>
  <c r="W291" i="11"/>
  <c r="W292" i="11"/>
  <c r="W293" i="11"/>
  <c r="W294" i="11"/>
  <c r="W295" i="11"/>
  <c r="W296" i="11"/>
  <c r="W297" i="11"/>
  <c r="W298" i="11"/>
  <c r="W299" i="11"/>
  <c r="W300" i="11"/>
  <c r="W301" i="11"/>
  <c r="W302" i="11"/>
  <c r="W303" i="11"/>
  <c r="W304" i="11"/>
  <c r="W305" i="11"/>
  <c r="W306" i="11"/>
  <c r="W307" i="11"/>
  <c r="W308" i="11"/>
  <c r="W309" i="11"/>
  <c r="W310" i="11"/>
  <c r="W311" i="11"/>
  <c r="W312" i="11"/>
  <c r="W313" i="11"/>
  <c r="W314" i="11"/>
  <c r="W315" i="11"/>
  <c r="W316" i="11"/>
  <c r="W317" i="11"/>
  <c r="W318" i="11"/>
  <c r="W319" i="11"/>
  <c r="W320" i="11"/>
  <c r="W321" i="11"/>
  <c r="W322" i="11"/>
  <c r="W323" i="11"/>
  <c r="W324" i="11"/>
  <c r="W325" i="11"/>
  <c r="W326" i="11"/>
  <c r="W327" i="11"/>
  <c r="W328" i="11"/>
  <c r="W329" i="11"/>
  <c r="W330" i="11"/>
  <c r="W331" i="11"/>
  <c r="W332" i="11"/>
  <c r="W333" i="11"/>
  <c r="W334" i="11"/>
  <c r="W335" i="11"/>
  <c r="W336" i="11"/>
  <c r="W337" i="11"/>
  <c r="W338" i="11"/>
  <c r="W339" i="11"/>
  <c r="W340" i="11"/>
  <c r="W341" i="11"/>
  <c r="W342" i="11"/>
  <c r="W343" i="11"/>
  <c r="W344" i="11"/>
  <c r="W345" i="11"/>
  <c r="W346" i="11"/>
  <c r="W347" i="11"/>
  <c r="W348" i="11"/>
  <c r="W349" i="11"/>
  <c r="W350" i="11"/>
  <c r="W351" i="11"/>
  <c r="W352" i="11"/>
  <c r="W353" i="11"/>
  <c r="W354" i="11"/>
  <c r="W355" i="11"/>
  <c r="W356" i="11"/>
  <c r="W357" i="11"/>
  <c r="W358" i="11"/>
  <c r="W359" i="11"/>
  <c r="W360" i="11"/>
  <c r="W361" i="11"/>
  <c r="W362" i="11"/>
  <c r="W363" i="11"/>
  <c r="W364" i="11"/>
  <c r="W365" i="11"/>
  <c r="W366" i="11"/>
  <c r="W367" i="11"/>
  <c r="W368" i="11"/>
  <c r="W369" i="11"/>
  <c r="W370" i="11"/>
  <c r="W371" i="11"/>
  <c r="W372" i="11"/>
  <c r="W373" i="11"/>
  <c r="W374" i="11"/>
  <c r="W375" i="11"/>
  <c r="W376" i="11"/>
  <c r="W377" i="11"/>
  <c r="W378" i="11"/>
  <c r="W379" i="11"/>
  <c r="W380" i="11"/>
  <c r="W381" i="11"/>
  <c r="W382" i="11"/>
  <c r="W383" i="11"/>
  <c r="W384" i="11"/>
  <c r="W385" i="11"/>
  <c r="W386" i="11"/>
  <c r="W387" i="11"/>
  <c r="W388" i="11"/>
  <c r="W389" i="11"/>
  <c r="W390" i="11"/>
  <c r="W391" i="11"/>
  <c r="W392" i="11"/>
  <c r="W393" i="11"/>
  <c r="W394" i="11"/>
  <c r="W395" i="11"/>
  <c r="W396" i="11"/>
  <c r="W397" i="11"/>
  <c r="W398" i="11"/>
  <c r="W399" i="11"/>
  <c r="W400" i="11"/>
  <c r="W401" i="11"/>
  <c r="W402" i="11"/>
  <c r="W403" i="11"/>
  <c r="W404" i="11"/>
  <c r="W405" i="11"/>
  <c r="W406" i="11"/>
  <c r="W407" i="11"/>
  <c r="W408" i="11"/>
  <c r="W409" i="11"/>
  <c r="W410" i="11"/>
  <c r="W411" i="11"/>
  <c r="W412" i="11"/>
  <c r="W413" i="11"/>
  <c r="W414" i="11"/>
  <c r="W415" i="11"/>
  <c r="W416" i="11"/>
  <c r="W417" i="11"/>
  <c r="W418" i="11"/>
  <c r="W419" i="11"/>
  <c r="W420" i="11"/>
  <c r="W421" i="11"/>
  <c r="W422" i="11"/>
  <c r="W423" i="11"/>
  <c r="W424" i="11"/>
  <c r="W425" i="11"/>
  <c r="W426" i="11"/>
  <c r="W427" i="11"/>
  <c r="W428" i="11"/>
  <c r="W429" i="11"/>
  <c r="W430" i="11"/>
  <c r="W431" i="11"/>
  <c r="W432" i="11"/>
  <c r="W433" i="11"/>
  <c r="W434" i="11"/>
  <c r="W435" i="11"/>
  <c r="W436" i="11"/>
  <c r="W437" i="11"/>
  <c r="W438" i="11"/>
  <c r="W439" i="11"/>
  <c r="W440" i="11"/>
  <c r="W441" i="11"/>
  <c r="W442" i="11"/>
  <c r="W443" i="11"/>
  <c r="W444" i="11"/>
  <c r="W445" i="11"/>
  <c r="W446" i="11"/>
  <c r="W447" i="11"/>
  <c r="W448" i="11"/>
  <c r="W449" i="11"/>
  <c r="W450" i="11"/>
  <c r="W451" i="11"/>
  <c r="W452" i="11"/>
  <c r="W453" i="11"/>
  <c r="W454" i="11"/>
  <c r="W455" i="11"/>
  <c r="W456" i="11"/>
  <c r="W457" i="11"/>
  <c r="W458" i="11"/>
  <c r="W459" i="11"/>
  <c r="W460" i="11"/>
  <c r="W461" i="11"/>
  <c r="W462" i="11"/>
  <c r="W463" i="11"/>
  <c r="W464" i="11"/>
  <c r="W465" i="11"/>
  <c r="W466" i="11"/>
  <c r="W467" i="11"/>
  <c r="W468" i="11"/>
  <c r="W469" i="11"/>
  <c r="W470" i="11"/>
  <c r="W471" i="11"/>
  <c r="W472" i="11"/>
  <c r="W473" i="11"/>
  <c r="W474" i="11"/>
  <c r="W475" i="11"/>
  <c r="W476" i="11"/>
  <c r="W477" i="11"/>
  <c r="W478" i="11"/>
  <c r="W479" i="11"/>
  <c r="W480" i="11"/>
  <c r="W481" i="11"/>
  <c r="W482" i="11"/>
  <c r="W483" i="11"/>
  <c r="W484" i="11"/>
  <c r="W485" i="11"/>
  <c r="W486" i="11"/>
  <c r="W487" i="11"/>
  <c r="W488" i="11"/>
  <c r="W489" i="11"/>
  <c r="W490" i="11"/>
  <c r="W491" i="11"/>
  <c r="W492" i="11"/>
  <c r="W493" i="11"/>
  <c r="W494" i="11"/>
  <c r="W495" i="11"/>
  <c r="W496" i="11"/>
  <c r="W497" i="11"/>
  <c r="W498" i="11"/>
  <c r="W499" i="11"/>
  <c r="W500" i="11"/>
  <c r="W501" i="11"/>
  <c r="W502" i="11"/>
  <c r="W503" i="11"/>
  <c r="W504" i="11"/>
  <c r="W505" i="11"/>
  <c r="W506" i="11"/>
  <c r="W507" i="11"/>
  <c r="W508" i="11"/>
  <c r="W509" i="11"/>
  <c r="W510" i="11"/>
  <c r="W511" i="11"/>
  <c r="W512" i="11"/>
  <c r="W513" i="11"/>
  <c r="W514" i="11"/>
  <c r="W515" i="11"/>
  <c r="W516" i="11"/>
  <c r="W517" i="11"/>
  <c r="W518" i="11"/>
  <c r="W519" i="11"/>
  <c r="W520" i="11"/>
  <c r="W521" i="11"/>
  <c r="W522" i="11"/>
  <c r="W523" i="11"/>
  <c r="W524" i="11"/>
  <c r="W525" i="11"/>
  <c r="W526" i="11"/>
  <c r="W527" i="11"/>
  <c r="W528" i="11"/>
  <c r="W529" i="11"/>
  <c r="W530" i="11"/>
  <c r="W531" i="11"/>
  <c r="W532" i="11"/>
  <c r="W533" i="11"/>
  <c r="W534" i="11"/>
  <c r="W535" i="11"/>
  <c r="W536" i="11"/>
  <c r="W537" i="11"/>
  <c r="W538" i="11"/>
  <c r="W539" i="11"/>
  <c r="W540" i="11"/>
  <c r="W541" i="11"/>
  <c r="W542" i="11"/>
  <c r="W543" i="11"/>
  <c r="W544" i="11"/>
  <c r="W545" i="11"/>
  <c r="W546" i="11"/>
  <c r="W547" i="11"/>
  <c r="W548" i="11"/>
  <c r="W549" i="11"/>
  <c r="W550" i="11"/>
  <c r="W551" i="11"/>
  <c r="W552" i="11"/>
  <c r="W553" i="11"/>
  <c r="W554" i="11"/>
  <c r="W555" i="11"/>
  <c r="W556" i="11"/>
  <c r="W557" i="11"/>
  <c r="W558" i="11"/>
  <c r="W559" i="11"/>
  <c r="W560" i="11"/>
  <c r="W561" i="11"/>
  <c r="W562" i="11"/>
  <c r="W563" i="11"/>
  <c r="W564" i="11"/>
  <c r="W565" i="11"/>
  <c r="W566" i="11"/>
  <c r="W567" i="11"/>
  <c r="W568" i="11"/>
  <c r="W569" i="11"/>
  <c r="W570" i="11"/>
  <c r="W571" i="11"/>
  <c r="W572" i="11"/>
  <c r="W573" i="11"/>
  <c r="W574" i="11"/>
  <c r="W575" i="11"/>
  <c r="W576" i="11"/>
  <c r="W577" i="11"/>
  <c r="W578" i="11"/>
  <c r="W579" i="11"/>
  <c r="W580" i="11"/>
  <c r="W581" i="11"/>
  <c r="W582" i="11"/>
  <c r="W583" i="11"/>
  <c r="W584" i="11"/>
  <c r="W585" i="11"/>
  <c r="W586" i="11"/>
  <c r="W587" i="11"/>
  <c r="W588" i="11"/>
  <c r="W589" i="11"/>
  <c r="W590" i="11"/>
  <c r="W591" i="11"/>
  <c r="W592" i="11"/>
  <c r="W593" i="11"/>
  <c r="W594" i="11"/>
  <c r="W595" i="11"/>
  <c r="W596" i="11"/>
  <c r="W597" i="11"/>
  <c r="W598" i="11"/>
  <c r="W599" i="11"/>
  <c r="W600" i="11"/>
  <c r="W601" i="11"/>
  <c r="W602" i="11"/>
  <c r="W603" i="11"/>
  <c r="W604" i="11"/>
  <c r="W605" i="11"/>
  <c r="W606" i="11"/>
  <c r="W607" i="11"/>
  <c r="W608" i="11"/>
  <c r="W609" i="11"/>
  <c r="W610" i="11"/>
  <c r="W611" i="11"/>
  <c r="W612" i="11"/>
  <c r="W613" i="11"/>
  <c r="W614" i="11"/>
  <c r="W615" i="11"/>
  <c r="W616" i="11"/>
  <c r="W617" i="11"/>
  <c r="W618" i="11"/>
  <c r="W619" i="11"/>
  <c r="W620" i="11"/>
  <c r="W621" i="11"/>
  <c r="W622" i="11"/>
  <c r="W623" i="11"/>
  <c r="W624" i="11"/>
  <c r="W625" i="11"/>
  <c r="W626" i="11"/>
  <c r="W627" i="11"/>
  <c r="W628" i="11"/>
  <c r="W629" i="11"/>
  <c r="W630" i="11"/>
  <c r="W631" i="11"/>
  <c r="W632" i="11"/>
  <c r="W633" i="11"/>
  <c r="W634" i="11"/>
  <c r="W635" i="11"/>
  <c r="W636" i="11"/>
  <c r="W637" i="11"/>
  <c r="W638" i="11"/>
  <c r="W639" i="11"/>
  <c r="W640" i="11"/>
  <c r="W641" i="11"/>
  <c r="W642" i="11"/>
  <c r="W643" i="11"/>
  <c r="W644" i="11"/>
  <c r="W645" i="11"/>
  <c r="W646" i="11"/>
  <c r="W647" i="11"/>
  <c r="W648" i="11"/>
  <c r="W649" i="11"/>
  <c r="W650" i="11"/>
  <c r="W651" i="11"/>
  <c r="W652" i="11"/>
  <c r="W653" i="11"/>
  <c r="W654" i="11"/>
  <c r="W655" i="11"/>
  <c r="W656" i="11"/>
  <c r="W657" i="11"/>
  <c r="W658" i="11"/>
  <c r="W659" i="11"/>
  <c r="W660" i="11"/>
  <c r="W661" i="11"/>
  <c r="W662" i="11"/>
  <c r="W663" i="11"/>
  <c r="W664" i="11"/>
  <c r="W665" i="11"/>
  <c r="W666" i="11"/>
  <c r="W667" i="11"/>
  <c r="W668" i="11"/>
  <c r="W669" i="11"/>
  <c r="W670" i="11"/>
  <c r="W671" i="11"/>
  <c r="W672" i="11"/>
  <c r="W673" i="11"/>
  <c r="W674" i="11"/>
  <c r="W675" i="11"/>
  <c r="W676" i="11"/>
  <c r="W677" i="11"/>
  <c r="W678" i="11"/>
  <c r="W679" i="11"/>
  <c r="W680" i="11"/>
  <c r="W681" i="11"/>
  <c r="W682" i="11"/>
  <c r="W683" i="11"/>
  <c r="W684" i="11"/>
  <c r="W685" i="11"/>
  <c r="W686" i="11"/>
  <c r="W687" i="11"/>
  <c r="W688" i="11"/>
  <c r="W689" i="11"/>
  <c r="W690" i="11"/>
  <c r="W691" i="11"/>
  <c r="W692" i="11"/>
  <c r="W693" i="11"/>
  <c r="W694" i="11"/>
  <c r="W695" i="11"/>
  <c r="W696" i="11"/>
  <c r="W697" i="11"/>
  <c r="W698" i="11"/>
  <c r="W699" i="11"/>
  <c r="W700" i="11"/>
  <c r="W701" i="11"/>
  <c r="W702" i="11"/>
  <c r="W703" i="11"/>
  <c r="W704" i="11"/>
  <c r="W705" i="11"/>
  <c r="W706" i="11"/>
  <c r="W707" i="11"/>
  <c r="W708" i="11"/>
  <c r="W709" i="11"/>
  <c r="W710" i="11"/>
  <c r="W711" i="11"/>
  <c r="W712" i="11"/>
  <c r="W713" i="11"/>
  <c r="W714" i="11"/>
  <c r="W715" i="11"/>
  <c r="W716" i="11"/>
  <c r="W717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24" i="11"/>
  <c r="W25" i="11"/>
  <c r="W26" i="11"/>
  <c r="W27" i="11"/>
  <c r="W28" i="11"/>
  <c r="W29" i="11"/>
  <c r="W30" i="11"/>
  <c r="W31" i="11"/>
  <c r="W32" i="11"/>
  <c r="W33" i="11"/>
  <c r="W14" i="11"/>
  <c r="W15" i="11"/>
  <c r="W16" i="11"/>
  <c r="W17" i="11"/>
  <c r="W18" i="11"/>
  <c r="W19" i="11"/>
  <c r="W20" i="11"/>
  <c r="W21" i="11"/>
  <c r="W22" i="11"/>
  <c r="W23" i="11"/>
  <c r="W7" i="11"/>
  <c r="W8" i="11"/>
  <c r="W9" i="11"/>
  <c r="W10" i="11"/>
  <c r="W11" i="11"/>
  <c r="W12" i="11"/>
  <c r="W13" i="11"/>
  <c r="W5" i="11"/>
  <c r="W6" i="11"/>
  <c r="W4" i="11"/>
  <c r="W905" i="12"/>
  <c r="W879" i="12"/>
  <c r="W853" i="12"/>
  <c r="W837" i="12"/>
  <c r="W819" i="12"/>
  <c r="W787" i="12"/>
  <c r="W771" i="12"/>
  <c r="W753" i="12"/>
  <c r="W735" i="12"/>
  <c r="W717" i="12"/>
  <c r="W699" i="12"/>
  <c r="W681" i="12"/>
  <c r="W661" i="12"/>
  <c r="W639" i="12"/>
  <c r="W617" i="12"/>
  <c r="W605" i="12"/>
  <c r="W387" i="12"/>
  <c r="W130" i="12"/>
  <c r="W26" i="12"/>
  <c r="W22" i="12"/>
  <c r="W20" i="12"/>
  <c r="W18" i="12"/>
  <c r="W16" i="12"/>
  <c r="W14" i="12"/>
  <c r="W12" i="12"/>
  <c r="W10" i="12"/>
  <c r="W8" i="12"/>
  <c r="W6" i="12"/>
  <c r="W4" i="12"/>
  <c r="V993" i="12"/>
  <c r="V991" i="12"/>
  <c r="V989" i="12"/>
  <c r="V987" i="12"/>
  <c r="V985" i="12"/>
  <c r="V983" i="12"/>
  <c r="V981" i="12"/>
  <c r="V979" i="12"/>
  <c r="V977" i="12"/>
  <c r="V975" i="12"/>
  <c r="V973" i="12"/>
  <c r="V971" i="12"/>
  <c r="V969" i="12"/>
  <c r="V967" i="12"/>
  <c r="V965" i="12"/>
  <c r="V963" i="12"/>
  <c r="V961" i="12"/>
  <c r="V959" i="12"/>
  <c r="V957" i="12"/>
  <c r="V955" i="12"/>
  <c r="V953" i="12"/>
  <c r="V951" i="12"/>
  <c r="V949" i="12"/>
  <c r="V947" i="12"/>
  <c r="V945" i="12"/>
  <c r="V943" i="12"/>
  <c r="V941" i="12"/>
  <c r="V939" i="12"/>
  <c r="V937" i="12"/>
  <c r="V935" i="12"/>
  <c r="V933" i="12"/>
  <c r="V931" i="12"/>
  <c r="V929" i="12"/>
  <c r="V927" i="12"/>
  <c r="V925" i="12"/>
  <c r="V923" i="12"/>
  <c r="V921" i="12"/>
  <c r="V919" i="12"/>
  <c r="V917" i="12"/>
  <c r="V915" i="12"/>
  <c r="V913" i="12"/>
  <c r="V911" i="12"/>
  <c r="V909" i="12"/>
  <c r="V907" i="12"/>
  <c r="V905" i="12"/>
  <c r="V903" i="12"/>
  <c r="V901" i="12"/>
  <c r="V899" i="12"/>
  <c r="V897" i="12"/>
  <c r="V895" i="12"/>
  <c r="V893" i="12"/>
  <c r="V891" i="12"/>
  <c r="V889" i="12"/>
  <c r="V887" i="12"/>
  <c r="V885" i="12"/>
  <c r="V883" i="12"/>
  <c r="V881" i="12"/>
  <c r="V879" i="12"/>
  <c r="V877" i="12"/>
  <c r="V875" i="12"/>
  <c r="V873" i="12"/>
  <c r="V871" i="12"/>
  <c r="V869" i="12"/>
  <c r="V867" i="12"/>
  <c r="V865" i="12"/>
  <c r="V863" i="12"/>
  <c r="V861" i="12"/>
  <c r="V859" i="12"/>
  <c r="V857" i="12"/>
  <c r="V855" i="12"/>
  <c r="V853" i="12"/>
  <c r="V851" i="12"/>
  <c r="V849" i="12"/>
  <c r="V847" i="12"/>
  <c r="V845" i="12"/>
  <c r="V843" i="12"/>
  <c r="V841" i="12"/>
  <c r="V839" i="12"/>
  <c r="V837" i="12"/>
  <c r="V835" i="12"/>
  <c r="V833" i="12"/>
  <c r="V831" i="12"/>
  <c r="V829" i="12"/>
  <c r="V827" i="12"/>
  <c r="V825" i="12"/>
  <c r="V823" i="12"/>
  <c r="V821" i="12"/>
  <c r="V819" i="12"/>
  <c r="V817" i="12"/>
  <c r="V815" i="12"/>
  <c r="V813" i="12"/>
  <c r="V811" i="12"/>
  <c r="V809" i="12"/>
  <c r="V807" i="12"/>
  <c r="V805" i="12"/>
  <c r="V803" i="12"/>
  <c r="V801" i="12"/>
  <c r="V799" i="12"/>
  <c r="V797" i="12"/>
  <c r="V795" i="12"/>
  <c r="V793" i="12"/>
  <c r="V791" i="12"/>
  <c r="V789" i="12"/>
  <c r="V787" i="12"/>
  <c r="V785" i="12"/>
  <c r="V783" i="12"/>
  <c r="V781" i="12"/>
  <c r="V779" i="12"/>
  <c r="V777" i="12"/>
  <c r="V775" i="12"/>
  <c r="V773" i="12"/>
  <c r="V771" i="12"/>
  <c r="V769" i="12"/>
  <c r="V767" i="12"/>
  <c r="V765" i="12"/>
  <c r="V763" i="12"/>
  <c r="V761" i="12"/>
  <c r="V759" i="12"/>
  <c r="V757" i="12"/>
  <c r="V755" i="12"/>
  <c r="V753" i="12"/>
  <c r="V751" i="12"/>
  <c r="V749" i="12"/>
  <c r="V747" i="12"/>
  <c r="V745" i="12"/>
  <c r="V743" i="12"/>
  <c r="V741" i="12"/>
  <c r="V739" i="12"/>
  <c r="V737" i="12"/>
  <c r="V735" i="12"/>
  <c r="V733" i="12"/>
  <c r="V731" i="12"/>
  <c r="V729" i="12"/>
  <c r="V727" i="12"/>
  <c r="V725" i="12"/>
  <c r="V723" i="12"/>
  <c r="V721" i="12"/>
  <c r="V719" i="12"/>
  <c r="V717" i="12"/>
  <c r="V715" i="12"/>
  <c r="V713" i="12"/>
  <c r="V711" i="12"/>
  <c r="V709" i="12"/>
  <c r="V707" i="12"/>
  <c r="V705" i="12"/>
  <c r="V703" i="12"/>
  <c r="V701" i="12"/>
  <c r="V699" i="12"/>
  <c r="V697" i="12"/>
  <c r="V695" i="12"/>
  <c r="V693" i="12"/>
  <c r="V691" i="12"/>
  <c r="V689" i="12"/>
  <c r="V687" i="12"/>
  <c r="V685" i="12"/>
  <c r="V683" i="12"/>
  <c r="V681" i="12"/>
  <c r="V679" i="12"/>
  <c r="V677" i="12"/>
  <c r="V675" i="12"/>
  <c r="V673" i="12"/>
  <c r="V671" i="12"/>
  <c r="V669" i="12"/>
  <c r="V667" i="12"/>
  <c r="V665" i="12"/>
  <c r="V663" i="12"/>
  <c r="V661" i="12"/>
  <c r="V659" i="12"/>
  <c r="V657" i="12"/>
  <c r="V655" i="12"/>
  <c r="V653" i="12"/>
  <c r="V651" i="12"/>
  <c r="V649" i="12"/>
  <c r="V647" i="12"/>
  <c r="V645" i="12"/>
  <c r="V643" i="12"/>
  <c r="V641" i="12"/>
  <c r="V639" i="12"/>
  <c r="V637" i="12"/>
  <c r="V635" i="12"/>
  <c r="V633" i="12"/>
  <c r="V631" i="12"/>
  <c r="V629" i="12"/>
  <c r="V627" i="12"/>
  <c r="V625" i="12"/>
  <c r="V623" i="12"/>
  <c r="V621" i="12"/>
  <c r="V619" i="12"/>
  <c r="V617" i="12"/>
  <c r="V615" i="12"/>
  <c r="V613" i="12"/>
  <c r="V611" i="12"/>
  <c r="V609" i="12"/>
  <c r="V607" i="12"/>
  <c r="V605" i="12"/>
  <c r="V603" i="12"/>
  <c r="V601" i="12"/>
  <c r="V599" i="12"/>
  <c r="V597" i="12"/>
  <c r="V595" i="12"/>
  <c r="V593" i="12"/>
  <c r="V591" i="12"/>
  <c r="V589" i="12"/>
  <c r="V587" i="12"/>
  <c r="V585" i="12"/>
  <c r="V583" i="12"/>
  <c r="V581" i="12"/>
  <c r="V579" i="12"/>
  <c r="V577" i="12"/>
  <c r="V575" i="12"/>
  <c r="V573" i="12"/>
  <c r="V571" i="12"/>
  <c r="V569" i="12"/>
  <c r="V567" i="12"/>
  <c r="V565" i="12"/>
  <c r="V563" i="12"/>
  <c r="V561" i="12"/>
  <c r="V559" i="12"/>
  <c r="V557" i="12"/>
  <c r="V555" i="12"/>
  <c r="V553" i="12"/>
  <c r="V551" i="12"/>
  <c r="V549" i="12"/>
  <c r="V547" i="12"/>
  <c r="V545" i="12"/>
  <c r="V543" i="12"/>
  <c r="V541" i="12"/>
  <c r="V539" i="12"/>
  <c r="V537" i="12"/>
  <c r="V535" i="12"/>
  <c r="V533" i="12"/>
  <c r="V531" i="12"/>
  <c r="V529" i="12"/>
  <c r="V527" i="12"/>
  <c r="V525" i="12"/>
  <c r="V523" i="12"/>
  <c r="V521" i="12"/>
  <c r="V519" i="12"/>
  <c r="V517" i="12"/>
  <c r="V515" i="12"/>
  <c r="V513" i="12"/>
  <c r="V511" i="12"/>
  <c r="V509" i="12"/>
  <c r="V507" i="12"/>
  <c r="V505" i="12"/>
  <c r="V503" i="12"/>
  <c r="V501" i="12"/>
  <c r="V499" i="12"/>
  <c r="V497" i="12"/>
  <c r="V495" i="12"/>
  <c r="V493" i="12"/>
  <c r="V491" i="12"/>
  <c r="V489" i="12"/>
  <c r="V487" i="12"/>
  <c r="V485" i="12"/>
  <c r="V483" i="12"/>
  <c r="V481" i="12"/>
  <c r="V479" i="12"/>
  <c r="V477" i="12"/>
  <c r="V475" i="12"/>
  <c r="V473" i="12"/>
  <c r="V471" i="12"/>
  <c r="V469" i="12"/>
  <c r="V467" i="12"/>
  <c r="V465" i="12"/>
  <c r="V463" i="12"/>
  <c r="V461" i="12"/>
  <c r="V459" i="12"/>
  <c r="V457" i="12"/>
  <c r="V455" i="12"/>
  <c r="V453" i="12"/>
  <c r="V451" i="12"/>
  <c r="V449" i="12"/>
  <c r="V447" i="12"/>
  <c r="V445" i="12"/>
  <c r="V443" i="12"/>
  <c r="V441" i="12"/>
  <c r="V439" i="12"/>
  <c r="V437" i="12"/>
  <c r="V435" i="12"/>
  <c r="V433" i="12"/>
  <c r="V431" i="12"/>
  <c r="V429" i="12"/>
  <c r="V427" i="12"/>
  <c r="V425" i="12"/>
  <c r="V423" i="12"/>
  <c r="V421" i="12"/>
  <c r="V419" i="12"/>
  <c r="V417" i="12"/>
  <c r="V415" i="12"/>
  <c r="V413" i="12"/>
  <c r="V411" i="12"/>
  <c r="V409" i="12"/>
  <c r="V407" i="12"/>
  <c r="V405" i="12"/>
  <c r="V403" i="12"/>
  <c r="V401" i="12"/>
  <c r="V399" i="12"/>
  <c r="V397" i="12"/>
  <c r="V395" i="12"/>
  <c r="V393" i="12"/>
  <c r="V391" i="12"/>
  <c r="V389" i="12"/>
  <c r="V387" i="12"/>
  <c r="V385" i="12"/>
  <c r="V383" i="12"/>
  <c r="V381" i="12"/>
  <c r="V379" i="12"/>
  <c r="V377" i="12"/>
  <c r="V375" i="12"/>
  <c r="V373" i="12"/>
  <c r="V371" i="12"/>
  <c r="V369" i="12"/>
  <c r="V367" i="12"/>
  <c r="V365" i="12"/>
  <c r="V363" i="12"/>
  <c r="V361" i="12"/>
  <c r="V359" i="12"/>
  <c r="V357" i="12"/>
  <c r="V355" i="12"/>
  <c r="V353" i="12"/>
  <c r="V351" i="12"/>
  <c r="V349" i="12"/>
  <c r="V347" i="12"/>
  <c r="V345" i="12"/>
  <c r="V343" i="12"/>
  <c r="V341" i="12"/>
  <c r="V339" i="12"/>
  <c r="V337" i="12"/>
  <c r="V335" i="12"/>
  <c r="V333" i="12"/>
  <c r="V331" i="12"/>
  <c r="V329" i="12"/>
  <c r="V327" i="12"/>
  <c r="V325" i="12"/>
  <c r="V323" i="12"/>
  <c r="V321" i="12"/>
  <c r="V319" i="12"/>
  <c r="V317" i="12"/>
  <c r="V315" i="12"/>
  <c r="V313" i="12"/>
  <c r="V311" i="12"/>
  <c r="V309" i="12"/>
  <c r="V307" i="12"/>
  <c r="V305" i="12"/>
  <c r="V303" i="12"/>
  <c r="V301" i="12"/>
  <c r="V299" i="12"/>
  <c r="V297" i="12"/>
  <c r="V295" i="12"/>
  <c r="V293" i="12"/>
  <c r="V291" i="12"/>
  <c r="V289" i="12"/>
  <c r="V287" i="12"/>
  <c r="V285" i="12"/>
  <c r="V283" i="12"/>
  <c r="V281" i="12"/>
  <c r="V279" i="12"/>
  <c r="V277" i="12"/>
  <c r="V275" i="12"/>
  <c r="V273" i="12"/>
  <c r="V271" i="12"/>
  <c r="V269" i="12"/>
  <c r="V267" i="12"/>
  <c r="V265" i="12"/>
  <c r="V263" i="12"/>
  <c r="V261" i="12"/>
  <c r="V259" i="12"/>
  <c r="V257" i="12"/>
  <c r="V255" i="12"/>
  <c r="V253" i="12"/>
  <c r="V251" i="12"/>
  <c r="V249" i="12"/>
  <c r="V247" i="12"/>
  <c r="V245" i="12"/>
  <c r="V243" i="12"/>
  <c r="V241" i="12"/>
  <c r="V239" i="12"/>
  <c r="V237" i="12"/>
  <c r="V235" i="12"/>
  <c r="V233" i="12"/>
  <c r="V231" i="12"/>
  <c r="V229" i="12"/>
  <c r="V227" i="12"/>
  <c r="V225" i="12"/>
  <c r="V223" i="12"/>
  <c r="V221" i="12"/>
  <c r="V219" i="12"/>
  <c r="V217" i="12"/>
  <c r="V215" i="12"/>
  <c r="V213" i="12"/>
  <c r="V211" i="12"/>
  <c r="V209" i="12"/>
  <c r="V207" i="12"/>
  <c r="V205" i="12"/>
  <c r="V203" i="12"/>
  <c r="V201" i="12"/>
  <c r="V199" i="12"/>
  <c r="V197" i="12"/>
  <c r="V195" i="12"/>
  <c r="V193" i="12"/>
  <c r="V191" i="12"/>
  <c r="V189" i="12"/>
  <c r="V187" i="12"/>
  <c r="V185" i="12"/>
  <c r="V183" i="12"/>
  <c r="V181" i="12"/>
  <c r="V179" i="12"/>
  <c r="V177" i="12"/>
  <c r="V175" i="12"/>
  <c r="V173" i="12"/>
  <c r="V171" i="12"/>
  <c r="V169" i="12"/>
  <c r="V167" i="12"/>
  <c r="V165" i="12"/>
  <c r="V163" i="12"/>
  <c r="V161" i="12"/>
  <c r="V159" i="12"/>
  <c r="V157" i="12"/>
  <c r="V155" i="12"/>
  <c r="V153" i="12"/>
  <c r="V151" i="12"/>
  <c r="V149" i="12"/>
  <c r="V148" i="12"/>
  <c r="V146" i="12"/>
  <c r="V144" i="12"/>
  <c r="V142" i="12"/>
  <c r="V140" i="12"/>
  <c r="V138" i="12"/>
  <c r="V136" i="12"/>
  <c r="V134" i="12"/>
  <c r="V132" i="12"/>
  <c r="V130" i="12"/>
  <c r="V128" i="12"/>
  <c r="V126" i="12"/>
  <c r="V124" i="12"/>
  <c r="V122" i="12"/>
  <c r="V120" i="12"/>
  <c r="V118" i="12"/>
  <c r="V116" i="12"/>
  <c r="V114" i="12"/>
  <c r="V112" i="12"/>
  <c r="V110" i="12"/>
  <c r="V108" i="12"/>
  <c r="V106" i="12"/>
  <c r="V104" i="12"/>
  <c r="V102" i="12"/>
  <c r="V100" i="12"/>
  <c r="V98" i="12"/>
  <c r="V96" i="12"/>
  <c r="V94" i="12"/>
  <c r="V92" i="12"/>
  <c r="V90" i="12"/>
  <c r="V88" i="12"/>
  <c r="V86" i="12"/>
  <c r="V84" i="12"/>
  <c r="V82" i="12"/>
  <c r="V80" i="12"/>
  <c r="V78" i="12"/>
  <c r="V76" i="12"/>
  <c r="V74" i="12"/>
  <c r="V72" i="12"/>
  <c r="V70" i="12"/>
  <c r="V68" i="12"/>
  <c r="V66" i="12"/>
  <c r="V64" i="12"/>
  <c r="V62" i="12"/>
  <c r="V60" i="12"/>
  <c r="V58" i="12"/>
  <c r="V56" i="12"/>
  <c r="V54" i="12"/>
  <c r="V52" i="12"/>
  <c r="V50" i="12"/>
  <c r="V48" i="12"/>
  <c r="V46" i="12"/>
  <c r="V44" i="12"/>
  <c r="V42" i="12"/>
  <c r="V40" i="12"/>
  <c r="V38" i="12"/>
  <c r="V36" i="12"/>
  <c r="V34" i="12"/>
  <c r="V32" i="12"/>
  <c r="V30" i="12"/>
  <c r="V28" i="12"/>
  <c r="V26" i="12"/>
  <c r="V24" i="12"/>
  <c r="V22" i="12"/>
  <c r="V20" i="12"/>
  <c r="V18" i="12"/>
  <c r="V16" i="12"/>
  <c r="V14" i="12"/>
  <c r="V12" i="12"/>
  <c r="V10" i="12"/>
  <c r="V8" i="12"/>
  <c r="V6" i="12"/>
  <c r="V4" i="12"/>
  <c r="W20" i="34"/>
  <c r="W19" i="34"/>
  <c r="W18" i="34"/>
  <c r="W17" i="34"/>
  <c r="W16" i="34"/>
  <c r="W15" i="34"/>
  <c r="W14" i="34"/>
  <c r="W13" i="34"/>
  <c r="W12" i="34"/>
  <c r="W11" i="34"/>
  <c r="W10" i="34"/>
  <c r="W9" i="34"/>
  <c r="W8" i="34"/>
  <c r="W7" i="34"/>
  <c r="W6" i="34"/>
  <c r="W5" i="34"/>
  <c r="W4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5" i="34"/>
  <c r="V6" i="34"/>
  <c r="V7" i="34"/>
  <c r="V8" i="34"/>
  <c r="V4" i="34"/>
  <c r="V50" i="29"/>
  <c r="V48" i="29"/>
  <c r="V46" i="29"/>
  <c r="V44" i="29"/>
  <c r="V42" i="29"/>
  <c r="V40" i="29"/>
  <c r="V38" i="29"/>
  <c r="V36" i="29"/>
  <c r="V34" i="29"/>
  <c r="V32" i="29"/>
  <c r="V30" i="29"/>
  <c r="V28" i="29"/>
  <c r="V26" i="29"/>
  <c r="V24" i="29"/>
  <c r="V22" i="29"/>
  <c r="V20" i="29"/>
  <c r="V18" i="29"/>
  <c r="V16" i="29"/>
  <c r="V14" i="29"/>
  <c r="V12" i="29"/>
  <c r="V10" i="29"/>
  <c r="V8" i="29"/>
  <c r="V6" i="29"/>
  <c r="V4" i="29"/>
  <c r="W909" i="28"/>
  <c r="W883" i="28"/>
  <c r="W857" i="28"/>
  <c r="W841" i="28"/>
  <c r="W823" i="28"/>
  <c r="W791" i="28"/>
  <c r="W775" i="28"/>
  <c r="W757" i="28"/>
  <c r="W739" i="28"/>
  <c r="W721" i="28"/>
  <c r="W703" i="28"/>
  <c r="W685" i="28"/>
  <c r="W665" i="28"/>
  <c r="W643" i="28"/>
  <c r="W621" i="28"/>
  <c r="W609" i="28"/>
  <c r="W391" i="28"/>
  <c r="W177" i="28"/>
  <c r="W132" i="28"/>
  <c r="W24" i="28"/>
  <c r="W20" i="28"/>
  <c r="W18" i="28"/>
  <c r="W16" i="28"/>
  <c r="W14" i="28"/>
  <c r="W12" i="28"/>
  <c r="W10" i="28"/>
  <c r="W8" i="28"/>
  <c r="W6" i="28"/>
  <c r="W4" i="28"/>
  <c r="V995" i="28"/>
  <c r="V993" i="28"/>
  <c r="V991" i="28"/>
  <c r="V989" i="28"/>
  <c r="V987" i="28"/>
  <c r="V985" i="28"/>
  <c r="V983" i="28"/>
  <c r="V981" i="28"/>
  <c r="V979" i="28"/>
  <c r="V977" i="28"/>
  <c r="V975" i="28"/>
  <c r="V973" i="28"/>
  <c r="V971" i="28"/>
  <c r="V969" i="28"/>
  <c r="V967" i="28"/>
  <c r="V965" i="28"/>
  <c r="V963" i="28"/>
  <c r="V961" i="28"/>
  <c r="V959" i="28"/>
  <c r="V957" i="28"/>
  <c r="V955" i="28"/>
  <c r="V953" i="28"/>
  <c r="V951" i="28"/>
  <c r="V949" i="28"/>
  <c r="V947" i="28"/>
  <c r="V945" i="28"/>
  <c r="V943" i="28"/>
  <c r="V941" i="28"/>
  <c r="V939" i="28"/>
  <c r="V937" i="28"/>
  <c r="V935" i="28"/>
  <c r="V933" i="28"/>
  <c r="V931" i="28"/>
  <c r="V929" i="28"/>
  <c r="V927" i="28"/>
  <c r="V925" i="28"/>
  <c r="V923" i="28"/>
  <c r="V921" i="28"/>
  <c r="V919" i="28"/>
  <c r="V917" i="28"/>
  <c r="V915" i="28"/>
  <c r="V913" i="28"/>
  <c r="V911" i="28"/>
  <c r="V909" i="28"/>
  <c r="V907" i="28"/>
  <c r="V905" i="28"/>
  <c r="V903" i="28"/>
  <c r="V901" i="28"/>
  <c r="V899" i="28"/>
  <c r="V897" i="28"/>
  <c r="V895" i="28"/>
  <c r="V893" i="28"/>
  <c r="V891" i="28"/>
  <c r="V889" i="28"/>
  <c r="V887" i="28"/>
  <c r="V885" i="28"/>
  <c r="V883" i="28"/>
  <c r="V881" i="28"/>
  <c r="V879" i="28"/>
  <c r="V877" i="28"/>
  <c r="V875" i="28"/>
  <c r="V873" i="28"/>
  <c r="V871" i="28"/>
  <c r="V869" i="28"/>
  <c r="V867" i="28"/>
  <c r="V865" i="28"/>
  <c r="V863" i="28"/>
  <c r="V861" i="28"/>
  <c r="V859" i="28"/>
  <c r="V857" i="28"/>
  <c r="V855" i="28"/>
  <c r="V853" i="28"/>
  <c r="V851" i="28"/>
  <c r="V849" i="28"/>
  <c r="V847" i="28"/>
  <c r="V845" i="28"/>
  <c r="V843" i="28"/>
  <c r="V841" i="28"/>
  <c r="V839" i="28"/>
  <c r="V837" i="28"/>
  <c r="V835" i="28"/>
  <c r="V833" i="28"/>
  <c r="V831" i="28"/>
  <c r="V829" i="28"/>
  <c r="V827" i="28"/>
  <c r="V825" i="28"/>
  <c r="V823" i="28"/>
  <c r="V821" i="28"/>
  <c r="V819" i="28"/>
  <c r="V817" i="28"/>
  <c r="V815" i="28"/>
  <c r="V813" i="28"/>
  <c r="V811" i="28"/>
  <c r="V809" i="28"/>
  <c r="V807" i="28"/>
  <c r="V805" i="28"/>
  <c r="V803" i="28"/>
  <c r="V801" i="28"/>
  <c r="V799" i="28"/>
  <c r="V797" i="28"/>
  <c r="V795" i="28"/>
  <c r="V793" i="28"/>
  <c r="V791" i="28"/>
  <c r="V789" i="28"/>
  <c r="V787" i="28"/>
  <c r="V785" i="28"/>
  <c r="V783" i="28"/>
  <c r="V781" i="28"/>
  <c r="V779" i="28"/>
  <c r="V777" i="28"/>
  <c r="V775" i="28"/>
  <c r="V773" i="28"/>
  <c r="V771" i="28"/>
  <c r="V769" i="28"/>
  <c r="V767" i="28"/>
  <c r="V765" i="28"/>
  <c r="V763" i="28"/>
  <c r="V761" i="28"/>
  <c r="V759" i="28"/>
  <c r="V757" i="28"/>
  <c r="V755" i="28"/>
  <c r="V753" i="28"/>
  <c r="V751" i="28"/>
  <c r="V749" i="28"/>
  <c r="V747" i="28"/>
  <c r="V745" i="28"/>
  <c r="V743" i="28"/>
  <c r="V741" i="28"/>
  <c r="V739" i="28"/>
  <c r="V737" i="28"/>
  <c r="V735" i="28"/>
  <c r="V733" i="28"/>
  <c r="V731" i="28"/>
  <c r="V729" i="28"/>
  <c r="V727" i="28"/>
  <c r="V725" i="28"/>
  <c r="V723" i="28"/>
  <c r="V721" i="28"/>
  <c r="V719" i="28"/>
  <c r="V717" i="28"/>
  <c r="V715" i="28"/>
  <c r="V713" i="28"/>
  <c r="V711" i="28"/>
  <c r="V709" i="28"/>
  <c r="V707" i="28"/>
  <c r="V705" i="28"/>
  <c r="V703" i="28"/>
  <c r="V701" i="28"/>
  <c r="V699" i="28"/>
  <c r="V697" i="28"/>
  <c r="V695" i="28"/>
  <c r="V693" i="28"/>
  <c r="V691" i="28"/>
  <c r="V689" i="28"/>
  <c r="V687" i="28"/>
  <c r="V685" i="28"/>
  <c r="V683" i="28"/>
  <c r="V681" i="28"/>
  <c r="V679" i="28"/>
  <c r="V677" i="28"/>
  <c r="V675" i="28"/>
  <c r="V673" i="28"/>
  <c r="V671" i="28"/>
  <c r="V669" i="28"/>
  <c r="V667" i="28"/>
  <c r="V665" i="28"/>
  <c r="V663" i="28"/>
  <c r="V661" i="28"/>
  <c r="V659" i="28"/>
  <c r="V657" i="28"/>
  <c r="V655" i="28"/>
  <c r="V653" i="28"/>
  <c r="V651" i="28"/>
  <c r="V649" i="28"/>
  <c r="V647" i="28"/>
  <c r="V645" i="28"/>
  <c r="V643" i="28"/>
  <c r="V641" i="28"/>
  <c r="V639" i="28"/>
  <c r="V637" i="28"/>
  <c r="V635" i="28"/>
  <c r="V633" i="28"/>
  <c r="V631" i="28"/>
  <c r="V629" i="28"/>
  <c r="V627" i="28"/>
  <c r="V625" i="28"/>
  <c r="V623" i="28"/>
  <c r="V621" i="28"/>
  <c r="V619" i="28"/>
  <c r="V617" i="28"/>
  <c r="V615" i="28"/>
  <c r="V613" i="28"/>
  <c r="V611" i="28"/>
  <c r="V609" i="28"/>
  <c r="V607" i="28"/>
  <c r="V605" i="28"/>
  <c r="V603" i="28"/>
  <c r="V601" i="28"/>
  <c r="V599" i="28"/>
  <c r="V597" i="28"/>
  <c r="V595" i="28"/>
  <c r="V593" i="28"/>
  <c r="V591" i="28"/>
  <c r="V589" i="28"/>
  <c r="V587" i="28"/>
  <c r="V585" i="28"/>
  <c r="V583" i="28"/>
  <c r="V581" i="28"/>
  <c r="V579" i="28"/>
  <c r="V577" i="28"/>
  <c r="V575" i="28"/>
  <c r="V573" i="28"/>
  <c r="V571" i="28"/>
  <c r="V569" i="28"/>
  <c r="V567" i="28"/>
  <c r="V565" i="28"/>
  <c r="V563" i="28"/>
  <c r="V561" i="28"/>
  <c r="V559" i="28"/>
  <c r="V557" i="28"/>
  <c r="V555" i="28"/>
  <c r="V553" i="28"/>
  <c r="V551" i="28"/>
  <c r="V549" i="28"/>
  <c r="V547" i="28"/>
  <c r="V545" i="28"/>
  <c r="V543" i="28"/>
  <c r="V541" i="28"/>
  <c r="V539" i="28"/>
  <c r="V537" i="28"/>
  <c r="V535" i="28"/>
  <c r="V533" i="28"/>
  <c r="V531" i="28"/>
  <c r="V529" i="28"/>
  <c r="V527" i="28"/>
  <c r="V525" i="28"/>
  <c r="V523" i="28"/>
  <c r="V521" i="28"/>
  <c r="V519" i="28"/>
  <c r="V517" i="28"/>
  <c r="V515" i="28"/>
  <c r="V513" i="28"/>
  <c r="V511" i="28"/>
  <c r="V509" i="28"/>
  <c r="V507" i="28"/>
  <c r="V505" i="28"/>
  <c r="V503" i="28"/>
  <c r="V501" i="28"/>
  <c r="V499" i="28"/>
  <c r="V497" i="28"/>
  <c r="V495" i="28"/>
  <c r="V493" i="28"/>
  <c r="V491" i="28"/>
  <c r="V489" i="28"/>
  <c r="V487" i="28"/>
  <c r="V485" i="28"/>
  <c r="V483" i="28"/>
  <c r="V481" i="28"/>
  <c r="V479" i="28"/>
  <c r="V477" i="28"/>
  <c r="V475" i="28"/>
  <c r="V473" i="28"/>
  <c r="V471" i="28"/>
  <c r="V469" i="28"/>
  <c r="V467" i="28"/>
  <c r="V465" i="28"/>
  <c r="V463" i="28"/>
  <c r="V461" i="28"/>
  <c r="V459" i="28"/>
  <c r="V457" i="28"/>
  <c r="V455" i="28"/>
  <c r="V453" i="28"/>
  <c r="V451" i="28"/>
  <c r="V449" i="28"/>
  <c r="V447" i="28"/>
  <c r="V445" i="28"/>
  <c r="V443" i="28"/>
  <c r="V441" i="28"/>
  <c r="V439" i="28"/>
  <c r="V437" i="28"/>
  <c r="V435" i="28"/>
  <c r="V433" i="28"/>
  <c r="V431" i="28"/>
  <c r="V429" i="28"/>
  <c r="V427" i="28"/>
  <c r="V425" i="28"/>
  <c r="V423" i="28"/>
  <c r="V421" i="28"/>
  <c r="V419" i="28"/>
  <c r="V417" i="28"/>
  <c r="V415" i="28"/>
  <c r="V413" i="28"/>
  <c r="V411" i="28"/>
  <c r="V409" i="28"/>
  <c r="V407" i="28"/>
  <c r="V405" i="28"/>
  <c r="V403" i="28"/>
  <c r="V401" i="28"/>
  <c r="V399" i="28"/>
  <c r="V397" i="28"/>
  <c r="V395" i="28"/>
  <c r="V393" i="28"/>
  <c r="V391" i="28"/>
  <c r="V389" i="28"/>
  <c r="V387" i="28"/>
  <c r="V385" i="28"/>
  <c r="V383" i="28"/>
  <c r="V381" i="28"/>
  <c r="V379" i="28"/>
  <c r="V377" i="28"/>
  <c r="V375" i="28"/>
  <c r="V373" i="28"/>
  <c r="V371" i="28"/>
  <c r="V369" i="28"/>
  <c r="V367" i="28"/>
  <c r="V365" i="28"/>
  <c r="V363" i="28"/>
  <c r="V361" i="28"/>
  <c r="V359" i="28"/>
  <c r="V357" i="28"/>
  <c r="V355" i="28"/>
  <c r="V353" i="28"/>
  <c r="V351" i="28"/>
  <c r="V349" i="28"/>
  <c r="V347" i="28"/>
  <c r="V345" i="28"/>
  <c r="V343" i="28"/>
  <c r="V341" i="28"/>
  <c r="V339" i="28"/>
  <c r="V337" i="28"/>
  <c r="V335" i="28"/>
  <c r="V333" i="28"/>
  <c r="V331" i="28"/>
  <c r="V329" i="28"/>
  <c r="V327" i="28"/>
  <c r="V325" i="28"/>
  <c r="V323" i="28"/>
  <c r="V321" i="28"/>
  <c r="V319" i="28"/>
  <c r="V317" i="28"/>
  <c r="V315" i="28"/>
  <c r="V313" i="28"/>
  <c r="V311" i="28"/>
  <c r="V309" i="28"/>
  <c r="V307" i="28"/>
  <c r="V305" i="28"/>
  <c r="V303" i="28"/>
  <c r="V301" i="28"/>
  <c r="V299" i="28"/>
  <c r="V297" i="28"/>
  <c r="V295" i="28"/>
  <c r="V293" i="28"/>
  <c r="V291" i="28"/>
  <c r="V289" i="28"/>
  <c r="V287" i="28"/>
  <c r="V285" i="28"/>
  <c r="V283" i="28"/>
  <c r="V281" i="28"/>
  <c r="V279" i="28"/>
  <c r="V277" i="28"/>
  <c r="V275" i="28"/>
  <c r="V273" i="28"/>
  <c r="V271" i="28"/>
  <c r="V269" i="28"/>
  <c r="V267" i="28"/>
  <c r="V265" i="28"/>
  <c r="V263" i="28"/>
  <c r="V261" i="28"/>
  <c r="V259" i="28"/>
  <c r="V257" i="28"/>
  <c r="V255" i="28"/>
  <c r="V253" i="28"/>
  <c r="V251" i="28"/>
  <c r="V249" i="28"/>
  <c r="V247" i="28"/>
  <c r="V245" i="28"/>
  <c r="V243" i="28"/>
  <c r="V241" i="28"/>
  <c r="V239" i="28"/>
  <c r="V237" i="28"/>
  <c r="V235" i="28"/>
  <c r="V233" i="28"/>
  <c r="V231" i="28"/>
  <c r="V229" i="28"/>
  <c r="V227" i="28"/>
  <c r="V225" i="28"/>
  <c r="V223" i="28"/>
  <c r="V221" i="28"/>
  <c r="V219" i="28"/>
  <c r="V217" i="28"/>
  <c r="V215" i="28"/>
  <c r="V213" i="28"/>
  <c r="V211" i="28"/>
  <c r="V209" i="28"/>
  <c r="V207" i="28"/>
  <c r="V205" i="28"/>
  <c r="V203" i="28"/>
  <c r="V201" i="28"/>
  <c r="V199" i="28"/>
  <c r="V197" i="28"/>
  <c r="V195" i="28"/>
  <c r="V193" i="28"/>
  <c r="V191" i="28"/>
  <c r="V189" i="28"/>
  <c r="V187" i="28"/>
  <c r="V185" i="28"/>
  <c r="V183" i="28"/>
  <c r="V181" i="28"/>
  <c r="V179" i="28"/>
  <c r="V177" i="28"/>
  <c r="V175" i="28"/>
  <c r="V173" i="28"/>
  <c r="V171" i="28"/>
  <c r="V169" i="28"/>
  <c r="V167" i="28"/>
  <c r="V165" i="28"/>
  <c r="V163" i="28"/>
  <c r="V161" i="28"/>
  <c r="V159" i="28"/>
  <c r="V157" i="28"/>
  <c r="V155" i="28"/>
  <c r="V153" i="28"/>
  <c r="V151" i="28"/>
  <c r="V150" i="28"/>
  <c r="V148" i="28"/>
  <c r="V146" i="28"/>
  <c r="V144" i="28"/>
  <c r="V142" i="28"/>
  <c r="V140" i="28"/>
  <c r="V138" i="28"/>
  <c r="V136" i="28"/>
  <c r="V134" i="28"/>
  <c r="V132" i="28"/>
  <c r="V130" i="28"/>
  <c r="V128" i="28"/>
  <c r="V126" i="28"/>
  <c r="V124" i="28"/>
  <c r="V122" i="28"/>
  <c r="V120" i="28"/>
  <c r="V118" i="28"/>
  <c r="V116" i="28"/>
  <c r="V114" i="28"/>
  <c r="V112" i="28"/>
  <c r="V110" i="28"/>
  <c r="V108" i="28"/>
  <c r="V106" i="28"/>
  <c r="V104" i="28"/>
  <c r="V102" i="28"/>
  <c r="V100" i="28"/>
  <c r="V98" i="28"/>
  <c r="V96" i="28"/>
  <c r="V94" i="28"/>
  <c r="V92" i="28"/>
  <c r="V90" i="28"/>
  <c r="V88" i="28"/>
  <c r="V86" i="28"/>
  <c r="V84" i="28"/>
  <c r="V82" i="28"/>
  <c r="V80" i="28"/>
  <c r="V78" i="28"/>
  <c r="V76" i="28"/>
  <c r="V74" i="28"/>
  <c r="V72" i="28"/>
  <c r="V70" i="28"/>
  <c r="V68" i="28"/>
  <c r="V66" i="28"/>
  <c r="V64" i="28"/>
  <c r="V62" i="28"/>
  <c r="V60" i="28"/>
  <c r="V58" i="28"/>
  <c r="V56" i="28"/>
  <c r="V54" i="28"/>
  <c r="V52" i="28"/>
  <c r="V50" i="28"/>
  <c r="V48" i="28"/>
  <c r="V46" i="28"/>
  <c r="V44" i="28"/>
  <c r="V42" i="28"/>
  <c r="V40" i="28"/>
  <c r="V38" i="28"/>
  <c r="V36" i="28"/>
  <c r="V34" i="28"/>
  <c r="V32" i="28"/>
  <c r="V30" i="28"/>
  <c r="V28" i="28"/>
  <c r="V26" i="28"/>
  <c r="V24" i="28"/>
  <c r="V22" i="28"/>
  <c r="V20" i="28"/>
  <c r="V18" i="28"/>
  <c r="V16" i="28"/>
  <c r="V14" i="28"/>
  <c r="V12" i="28"/>
  <c r="V10" i="28"/>
  <c r="V8" i="28"/>
  <c r="V6" i="28"/>
  <c r="V4" i="28"/>
  <c r="V28" i="26"/>
  <c r="V26" i="26"/>
  <c r="V24" i="26"/>
  <c r="V22" i="26"/>
  <c r="V20" i="26"/>
  <c r="V18" i="26"/>
  <c r="V16" i="26"/>
  <c r="V14" i="26"/>
  <c r="V12" i="26"/>
  <c r="V10" i="26"/>
  <c r="V8" i="26"/>
  <c r="V6" i="26"/>
  <c r="V4" i="26"/>
  <c r="V50" i="22"/>
  <c r="V48" i="22"/>
  <c r="V46" i="22"/>
  <c r="V44" i="22"/>
  <c r="V42" i="22"/>
  <c r="V40" i="22"/>
  <c r="V38" i="22"/>
  <c r="V36" i="22"/>
  <c r="V34" i="22"/>
  <c r="V50" i="21"/>
  <c r="V48" i="21"/>
  <c r="V46" i="21"/>
  <c r="V44" i="21"/>
  <c r="V42" i="21"/>
  <c r="V40" i="21"/>
  <c r="V38" i="21"/>
  <c r="V36" i="21"/>
  <c r="V34" i="21"/>
  <c r="V32" i="21"/>
  <c r="V30" i="21"/>
  <c r="V28" i="21"/>
  <c r="V26" i="21"/>
  <c r="V24" i="21"/>
  <c r="V22" i="21"/>
  <c r="V20" i="21"/>
  <c r="V18" i="21"/>
  <c r="V16" i="21"/>
  <c r="V14" i="21"/>
  <c r="V12" i="21"/>
  <c r="V10" i="21"/>
  <c r="V8" i="21"/>
  <c r="V6" i="21"/>
  <c r="V4" i="21"/>
  <c r="V50" i="10"/>
  <c r="V48" i="10"/>
  <c r="V46" i="10"/>
  <c r="V44" i="10"/>
  <c r="V42" i="10"/>
  <c r="V40" i="10"/>
  <c r="V38" i="10"/>
  <c r="V36" i="10"/>
  <c r="V34" i="10"/>
  <c r="V32" i="10"/>
  <c r="V30" i="10"/>
  <c r="V28" i="10"/>
  <c r="V26" i="10"/>
  <c r="V24" i="10"/>
  <c r="V22" i="10"/>
  <c r="V20" i="10"/>
  <c r="V18" i="10"/>
  <c r="V16" i="10"/>
  <c r="V14" i="10"/>
  <c r="V12" i="10"/>
  <c r="V10" i="10"/>
  <c r="V8" i="10"/>
  <c r="V6" i="10"/>
  <c r="V4" i="10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32" i="14"/>
  <c r="W33" i="14"/>
  <c r="W34" i="14"/>
  <c r="W35" i="14"/>
  <c r="W36" i="14"/>
  <c r="W37" i="14"/>
  <c r="W38" i="14"/>
  <c r="W39" i="14"/>
  <c r="W40" i="14"/>
  <c r="W41" i="14"/>
  <c r="W42" i="14"/>
  <c r="W23" i="14"/>
  <c r="W24" i="14"/>
  <c r="W25" i="14"/>
  <c r="W26" i="14"/>
  <c r="W27" i="14"/>
  <c r="W28" i="14"/>
  <c r="W29" i="14"/>
  <c r="W30" i="14"/>
  <c r="W31" i="14"/>
  <c r="W13" i="14"/>
  <c r="W14" i="14"/>
  <c r="W15" i="14"/>
  <c r="W16" i="14"/>
  <c r="W17" i="14"/>
  <c r="W18" i="14"/>
  <c r="W19" i="14"/>
  <c r="W20" i="14"/>
  <c r="W21" i="14"/>
  <c r="W22" i="14"/>
  <c r="W9" i="14"/>
  <c r="W10" i="14"/>
  <c r="W11" i="14"/>
  <c r="W12" i="14"/>
  <c r="W5" i="14"/>
  <c r="W6" i="14"/>
  <c r="W7" i="14"/>
  <c r="W8" i="14"/>
  <c r="W4" i="14"/>
  <c r="V6" i="14"/>
  <c r="V7" i="14"/>
  <c r="V5" i="14"/>
  <c r="V4" i="14"/>
  <c r="W999" i="13"/>
  <c r="W911" i="13"/>
  <c r="W885" i="13"/>
  <c r="W859" i="13"/>
  <c r="W843" i="13"/>
  <c r="W825" i="13"/>
  <c r="W793" i="13"/>
  <c r="W777" i="13"/>
  <c r="W759" i="13"/>
  <c r="W741" i="13"/>
  <c r="W723" i="13"/>
  <c r="W705" i="13"/>
  <c r="W687" i="13"/>
  <c r="W667" i="13"/>
  <c r="W645" i="13"/>
  <c r="W623" i="13"/>
  <c r="W611" i="13"/>
  <c r="W393" i="13"/>
  <c r="W179" i="13"/>
  <c r="W134" i="13"/>
  <c r="W26" i="13"/>
  <c r="W22" i="13"/>
  <c r="W20" i="13"/>
  <c r="W18" i="13"/>
  <c r="W16" i="13"/>
  <c r="W14" i="13"/>
  <c r="W12" i="13"/>
  <c r="W10" i="13"/>
  <c r="W8" i="13"/>
  <c r="W6" i="13"/>
  <c r="W4" i="13"/>
  <c r="V811" i="13"/>
  <c r="V759" i="13"/>
  <c r="V155" i="13"/>
  <c r="V157" i="13"/>
  <c r="V159" i="13"/>
  <c r="V161" i="13"/>
  <c r="V163" i="13"/>
  <c r="V165" i="13"/>
  <c r="V167" i="13"/>
  <c r="V169" i="13"/>
  <c r="V171" i="13"/>
  <c r="V153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V112" i="13"/>
  <c r="V114" i="13"/>
  <c r="V116" i="13"/>
  <c r="V118" i="13"/>
  <c r="V120" i="13"/>
  <c r="V122" i="13"/>
  <c r="V124" i="13"/>
  <c r="V126" i="13"/>
  <c r="V128" i="13"/>
  <c r="V130" i="13"/>
  <c r="V132" i="13"/>
  <c r="V134" i="13"/>
  <c r="V136" i="13"/>
  <c r="V138" i="13"/>
  <c r="V140" i="13"/>
  <c r="V142" i="13"/>
  <c r="V144" i="13"/>
  <c r="V146" i="13"/>
  <c r="V148" i="13"/>
  <c r="V150" i="13"/>
  <c r="V152" i="13"/>
  <c r="V173" i="13"/>
  <c r="V175" i="13"/>
  <c r="V177" i="13"/>
  <c r="V179" i="13"/>
  <c r="V181" i="13"/>
  <c r="V183" i="13"/>
  <c r="V185" i="13"/>
  <c r="V187" i="13"/>
  <c r="V189" i="13"/>
  <c r="V191" i="13"/>
  <c r="V193" i="13"/>
  <c r="V195" i="13"/>
  <c r="V197" i="13"/>
  <c r="V199" i="13"/>
  <c r="V201" i="13"/>
  <c r="V203" i="13"/>
  <c r="V205" i="13"/>
  <c r="V207" i="13"/>
  <c r="V209" i="13"/>
  <c r="V211" i="13"/>
  <c r="V213" i="13"/>
  <c r="V215" i="13"/>
  <c r="V217" i="13"/>
  <c r="V219" i="13"/>
  <c r="V221" i="13"/>
  <c r="V223" i="13"/>
  <c r="V225" i="13"/>
  <c r="V227" i="13"/>
  <c r="V229" i="13"/>
  <c r="V231" i="13"/>
  <c r="V233" i="13"/>
  <c r="V235" i="13"/>
  <c r="V237" i="13"/>
  <c r="V239" i="13"/>
  <c r="V241" i="13"/>
  <c r="V243" i="13"/>
  <c r="V245" i="13"/>
  <c r="V247" i="13"/>
  <c r="V249" i="13"/>
  <c r="V251" i="13"/>
  <c r="V253" i="13"/>
  <c r="V255" i="13"/>
  <c r="V257" i="13"/>
  <c r="V259" i="13"/>
  <c r="V261" i="13"/>
  <c r="V263" i="13"/>
  <c r="V265" i="13"/>
  <c r="V267" i="13"/>
  <c r="V269" i="13"/>
  <c r="V271" i="13"/>
  <c r="V273" i="13"/>
  <c r="V275" i="13"/>
  <c r="V277" i="13"/>
  <c r="V279" i="13"/>
  <c r="V281" i="13"/>
  <c r="V283" i="13"/>
  <c r="V285" i="13"/>
  <c r="V287" i="13"/>
  <c r="V289" i="13"/>
  <c r="V291" i="13"/>
  <c r="V293" i="13"/>
  <c r="V295" i="13"/>
  <c r="V297" i="13"/>
  <c r="V299" i="13"/>
  <c r="V301" i="13"/>
  <c r="V303" i="13"/>
  <c r="V305" i="13"/>
  <c r="V307" i="13"/>
  <c r="V309" i="13"/>
  <c r="V311" i="13"/>
  <c r="V313" i="13"/>
  <c r="V315" i="13"/>
  <c r="V317" i="13"/>
  <c r="V319" i="13"/>
  <c r="V321" i="13"/>
  <c r="V323" i="13"/>
  <c r="V325" i="13"/>
  <c r="V327" i="13"/>
  <c r="V329" i="13"/>
  <c r="V331" i="13"/>
  <c r="V333" i="13"/>
  <c r="V335" i="13"/>
  <c r="V337" i="13"/>
  <c r="V339" i="13"/>
  <c r="V341" i="13"/>
  <c r="V343" i="13"/>
  <c r="V345" i="13"/>
  <c r="V347" i="13"/>
  <c r="V349" i="13"/>
  <c r="V351" i="13"/>
  <c r="V353" i="13"/>
  <c r="V355" i="13"/>
  <c r="V357" i="13"/>
  <c r="V359" i="13"/>
  <c r="V361" i="13"/>
  <c r="V363" i="13"/>
  <c r="V365" i="13"/>
  <c r="V367" i="13"/>
  <c r="V369" i="13"/>
  <c r="V371" i="13"/>
  <c r="V373" i="13"/>
  <c r="V375" i="13"/>
  <c r="V377" i="13"/>
  <c r="V379" i="13"/>
  <c r="V381" i="13"/>
  <c r="V383" i="13"/>
  <c r="V385" i="13"/>
  <c r="V387" i="13"/>
  <c r="V389" i="13"/>
  <c r="V391" i="13"/>
  <c r="V393" i="13"/>
  <c r="V395" i="13"/>
  <c r="V397" i="13"/>
  <c r="V399" i="13"/>
  <c r="V401" i="13"/>
  <c r="V403" i="13"/>
  <c r="V405" i="13"/>
  <c r="V407" i="13"/>
  <c r="V409" i="13"/>
  <c r="V411" i="13"/>
  <c r="V413" i="13"/>
  <c r="V415" i="13"/>
  <c r="V417" i="13"/>
  <c r="V419" i="13"/>
  <c r="V421" i="13"/>
  <c r="V423" i="13"/>
  <c r="V425" i="13"/>
  <c r="V427" i="13"/>
  <c r="V429" i="13"/>
  <c r="V431" i="13"/>
  <c r="V433" i="13"/>
  <c r="V435" i="13"/>
  <c r="V437" i="13"/>
  <c r="V439" i="13"/>
  <c r="V441" i="13"/>
  <c r="V443" i="13"/>
  <c r="V445" i="13"/>
  <c r="V447" i="13"/>
  <c r="V449" i="13"/>
  <c r="V451" i="13"/>
  <c r="V453" i="13"/>
  <c r="V455" i="13"/>
  <c r="V457" i="13"/>
  <c r="V459" i="13"/>
  <c r="V461" i="13"/>
  <c r="V463" i="13"/>
  <c r="V465" i="13"/>
  <c r="V467" i="13"/>
  <c r="V469" i="13"/>
  <c r="V471" i="13"/>
  <c r="V473" i="13"/>
  <c r="V475" i="13"/>
  <c r="V477" i="13"/>
  <c r="V479" i="13"/>
  <c r="V481" i="13"/>
  <c r="V483" i="13"/>
  <c r="V485" i="13"/>
  <c r="V487" i="13"/>
  <c r="V489" i="13"/>
  <c r="V491" i="13"/>
  <c r="V493" i="13"/>
  <c r="V495" i="13"/>
  <c r="V497" i="13"/>
  <c r="V499" i="13"/>
  <c r="V501" i="13"/>
  <c r="V503" i="13"/>
  <c r="V505" i="13"/>
  <c r="V507" i="13"/>
  <c r="V509" i="13"/>
  <c r="V511" i="13"/>
  <c r="V513" i="13"/>
  <c r="V515" i="13"/>
  <c r="V517" i="13"/>
  <c r="V519" i="13"/>
  <c r="V521" i="13"/>
  <c r="V523" i="13"/>
  <c r="V525" i="13"/>
  <c r="V527" i="13"/>
  <c r="V529" i="13"/>
  <c r="V531" i="13"/>
  <c r="V533" i="13"/>
  <c r="V535" i="13"/>
  <c r="V537" i="13"/>
  <c r="V539" i="13"/>
  <c r="V541" i="13"/>
  <c r="V543" i="13"/>
  <c r="V545" i="13"/>
  <c r="V547" i="13"/>
  <c r="V549" i="13"/>
  <c r="V551" i="13"/>
  <c r="V553" i="13"/>
  <c r="V555" i="13"/>
  <c r="V557" i="13"/>
  <c r="V559" i="13"/>
  <c r="V561" i="13"/>
  <c r="V563" i="13"/>
  <c r="V565" i="13"/>
  <c r="V567" i="13"/>
  <c r="V569" i="13"/>
  <c r="V571" i="13"/>
  <c r="V573" i="13"/>
  <c r="V575" i="13"/>
  <c r="V577" i="13"/>
  <c r="V579" i="13"/>
  <c r="V581" i="13"/>
  <c r="V583" i="13"/>
  <c r="V585" i="13"/>
  <c r="V587" i="13"/>
  <c r="V589" i="13"/>
  <c r="V591" i="13"/>
  <c r="V593" i="13"/>
  <c r="V595" i="13"/>
  <c r="V597" i="13"/>
  <c r="V599" i="13"/>
  <c r="V601" i="13"/>
  <c r="V603" i="13"/>
  <c r="V605" i="13"/>
  <c r="V607" i="13"/>
  <c r="V609" i="13"/>
  <c r="V611" i="13"/>
  <c r="V613" i="13"/>
  <c r="V615" i="13"/>
  <c r="V617" i="13"/>
  <c r="V619" i="13"/>
  <c r="V621" i="13"/>
  <c r="V623" i="13"/>
  <c r="V625" i="13"/>
  <c r="V627" i="13"/>
  <c r="V629" i="13"/>
  <c r="V631" i="13"/>
  <c r="V633" i="13"/>
  <c r="V635" i="13"/>
  <c r="V637" i="13"/>
  <c r="V639" i="13"/>
  <c r="V641" i="13"/>
  <c r="V643" i="13"/>
  <c r="V645" i="13"/>
  <c r="V647" i="13"/>
  <c r="V649" i="13"/>
  <c r="V651" i="13"/>
  <c r="V653" i="13"/>
  <c r="V655" i="13"/>
  <c r="V657" i="13"/>
  <c r="V659" i="13"/>
  <c r="V661" i="13"/>
  <c r="V663" i="13"/>
  <c r="V665" i="13"/>
  <c r="V667" i="13"/>
  <c r="V669" i="13"/>
  <c r="V671" i="13"/>
  <c r="V673" i="13"/>
  <c r="V675" i="13"/>
  <c r="V677" i="13"/>
  <c r="V679" i="13"/>
  <c r="V681" i="13"/>
  <c r="V683" i="13"/>
  <c r="V685" i="13"/>
  <c r="V687" i="13"/>
  <c r="V689" i="13"/>
  <c r="V691" i="13"/>
  <c r="V693" i="13"/>
  <c r="V695" i="13"/>
  <c r="V697" i="13"/>
  <c r="V699" i="13"/>
  <c r="V701" i="13"/>
  <c r="V703" i="13"/>
  <c r="V705" i="13"/>
  <c r="V707" i="13"/>
  <c r="V709" i="13"/>
  <c r="V711" i="13"/>
  <c r="V713" i="13"/>
  <c r="V715" i="13"/>
  <c r="V717" i="13"/>
  <c r="V719" i="13"/>
  <c r="V721" i="13"/>
  <c r="V723" i="13"/>
  <c r="V725" i="13"/>
  <c r="V727" i="13"/>
  <c r="V729" i="13"/>
  <c r="V731" i="13"/>
  <c r="V733" i="13"/>
  <c r="V735" i="13"/>
  <c r="V737" i="13"/>
  <c r="V739" i="13"/>
  <c r="V741" i="13"/>
  <c r="V743" i="13"/>
  <c r="V745" i="13"/>
  <c r="V747" i="13"/>
  <c r="V749" i="13"/>
  <c r="V751" i="13"/>
  <c r="V753" i="13"/>
  <c r="V755" i="13"/>
  <c r="V757" i="13"/>
  <c r="V761" i="13"/>
  <c r="V763" i="13"/>
  <c r="V765" i="13"/>
  <c r="V767" i="13"/>
  <c r="V769" i="13"/>
  <c r="V771" i="13"/>
  <c r="V773" i="13"/>
  <c r="V775" i="13"/>
  <c r="V777" i="13"/>
  <c r="V779" i="13"/>
  <c r="V781" i="13"/>
  <c r="V783" i="13"/>
  <c r="V785" i="13"/>
  <c r="V787" i="13"/>
  <c r="V789" i="13"/>
  <c r="V791" i="13"/>
  <c r="V793" i="13"/>
  <c r="V795" i="13"/>
  <c r="V797" i="13"/>
  <c r="V799" i="13"/>
  <c r="V801" i="13"/>
  <c r="V803" i="13"/>
  <c r="V805" i="13"/>
  <c r="V807" i="13"/>
  <c r="V809" i="13"/>
  <c r="V813" i="13"/>
  <c r="V815" i="13"/>
  <c r="V817" i="13"/>
  <c r="V819" i="13"/>
  <c r="V821" i="13"/>
  <c r="V823" i="13"/>
  <c r="V825" i="13"/>
  <c r="V827" i="13"/>
  <c r="V829" i="13"/>
  <c r="V831" i="13"/>
  <c r="V833" i="13"/>
  <c r="V835" i="13"/>
  <c r="V837" i="13"/>
  <c r="V839" i="13"/>
  <c r="V841" i="13"/>
  <c r="V843" i="13"/>
  <c r="V845" i="13"/>
  <c r="V847" i="13"/>
  <c r="V849" i="13"/>
  <c r="V851" i="13"/>
  <c r="V853" i="13"/>
  <c r="V855" i="13"/>
  <c r="V857" i="13"/>
  <c r="V859" i="13"/>
  <c r="V861" i="13"/>
  <c r="V863" i="13"/>
  <c r="V865" i="13"/>
  <c r="V867" i="13"/>
  <c r="V869" i="13"/>
  <c r="V871" i="13"/>
  <c r="V873" i="13"/>
  <c r="V875" i="13"/>
  <c r="V877" i="13"/>
  <c r="V879" i="13"/>
  <c r="V881" i="13"/>
  <c r="V883" i="13"/>
  <c r="V885" i="13"/>
  <c r="V887" i="13"/>
  <c r="V889" i="13"/>
  <c r="V891" i="13"/>
  <c r="V893" i="13"/>
  <c r="V895" i="13"/>
  <c r="V897" i="13"/>
  <c r="V899" i="13"/>
  <c r="V901" i="13"/>
  <c r="V903" i="13"/>
  <c r="V905" i="13"/>
  <c r="V907" i="13"/>
  <c r="V909" i="13"/>
  <c r="V911" i="13"/>
  <c r="V913" i="13"/>
  <c r="V915" i="13"/>
  <c r="V917" i="13"/>
  <c r="V919" i="13"/>
  <c r="V921" i="13"/>
  <c r="V923" i="13"/>
  <c r="V925" i="13"/>
  <c r="V927" i="13"/>
  <c r="V929" i="13"/>
  <c r="V931" i="13"/>
  <c r="V933" i="13"/>
  <c r="V935" i="13"/>
  <c r="V937" i="13"/>
  <c r="V939" i="13"/>
  <c r="V941" i="13"/>
  <c r="V943" i="13"/>
  <c r="V945" i="13"/>
  <c r="V947" i="13"/>
  <c r="V949" i="13"/>
  <c r="V951" i="13"/>
  <c r="V953" i="13"/>
  <c r="V955" i="13"/>
  <c r="V957" i="13"/>
  <c r="V959" i="13"/>
  <c r="V961" i="13"/>
  <c r="V963" i="13"/>
  <c r="V965" i="13"/>
  <c r="V967" i="13"/>
  <c r="V969" i="13"/>
  <c r="V971" i="13"/>
  <c r="V973" i="13"/>
  <c r="V975" i="13"/>
  <c r="V977" i="13"/>
  <c r="V979" i="13"/>
  <c r="V981" i="13"/>
  <c r="V983" i="13"/>
  <c r="V985" i="13"/>
  <c r="V987" i="13"/>
  <c r="V989" i="13"/>
  <c r="V991" i="13"/>
  <c r="V993" i="13"/>
  <c r="V995" i="13"/>
  <c r="V997" i="13"/>
  <c r="V999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4" i="13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502" i="11"/>
  <c r="V503" i="11"/>
  <c r="V504" i="11"/>
  <c r="V505" i="11"/>
  <c r="V506" i="11"/>
  <c r="V507" i="11"/>
  <c r="V508" i="11"/>
  <c r="V509" i="11"/>
  <c r="V510" i="11"/>
  <c r="V511" i="11"/>
  <c r="V512" i="11"/>
  <c r="V513" i="11"/>
  <c r="V514" i="11"/>
  <c r="V515" i="11"/>
  <c r="V516" i="11"/>
  <c r="V517" i="11"/>
  <c r="V518" i="11"/>
  <c r="V519" i="11"/>
  <c r="V520" i="11"/>
  <c r="V521" i="11"/>
  <c r="V522" i="11"/>
  <c r="V523" i="11"/>
  <c r="V524" i="11"/>
  <c r="V525" i="11"/>
  <c r="V526" i="11"/>
  <c r="V527" i="11"/>
  <c r="V528" i="11"/>
  <c r="V529" i="11"/>
  <c r="V530" i="11"/>
  <c r="V531" i="11"/>
  <c r="V532" i="11"/>
  <c r="V533" i="11"/>
  <c r="V534" i="11"/>
  <c r="V535" i="11"/>
  <c r="V536" i="11"/>
  <c r="V537" i="11"/>
  <c r="V538" i="11"/>
  <c r="V539" i="11"/>
  <c r="V540" i="11"/>
  <c r="V541" i="11"/>
  <c r="V542" i="11"/>
  <c r="V543" i="11"/>
  <c r="V544" i="11"/>
  <c r="V545" i="11"/>
  <c r="V546" i="11"/>
  <c r="V547" i="11"/>
  <c r="V548" i="11"/>
  <c r="V549" i="11"/>
  <c r="V550" i="11"/>
  <c r="V551" i="11"/>
  <c r="V552" i="11"/>
  <c r="V553" i="11"/>
  <c r="V554" i="11"/>
  <c r="V555" i="11"/>
  <c r="V556" i="11"/>
  <c r="V557" i="11"/>
  <c r="V558" i="11"/>
  <c r="V559" i="11"/>
  <c r="V560" i="11"/>
  <c r="V561" i="11"/>
  <c r="V562" i="11"/>
  <c r="V563" i="11"/>
  <c r="V564" i="11"/>
  <c r="V565" i="11"/>
  <c r="V566" i="11"/>
  <c r="V567" i="11"/>
  <c r="V568" i="11"/>
  <c r="V569" i="11"/>
  <c r="V570" i="11"/>
  <c r="V571" i="11"/>
  <c r="V572" i="11"/>
  <c r="V573" i="11"/>
  <c r="V574" i="11"/>
  <c r="V575" i="11"/>
  <c r="V576" i="11"/>
  <c r="V577" i="11"/>
  <c r="V578" i="11"/>
  <c r="V579" i="11"/>
  <c r="V580" i="11"/>
  <c r="V581" i="11"/>
  <c r="V582" i="11"/>
  <c r="V583" i="11"/>
  <c r="V584" i="11"/>
  <c r="V585" i="11"/>
  <c r="V586" i="11"/>
  <c r="V587" i="11"/>
  <c r="V588" i="11"/>
  <c r="V589" i="11"/>
  <c r="V590" i="11"/>
  <c r="V591" i="11"/>
  <c r="V592" i="11"/>
  <c r="V593" i="11"/>
  <c r="V594" i="11"/>
  <c r="V595" i="11"/>
  <c r="V596" i="11"/>
  <c r="V597" i="11"/>
  <c r="V598" i="11"/>
  <c r="V599" i="11"/>
  <c r="V600" i="11"/>
  <c r="V601" i="11"/>
  <c r="V602" i="11"/>
  <c r="V603" i="11"/>
  <c r="V604" i="11"/>
  <c r="V605" i="11"/>
  <c r="V606" i="11"/>
  <c r="V607" i="11"/>
  <c r="V608" i="11"/>
  <c r="V609" i="11"/>
  <c r="V610" i="11"/>
  <c r="V611" i="11"/>
  <c r="V612" i="11"/>
  <c r="V613" i="11"/>
  <c r="V614" i="11"/>
  <c r="V615" i="11"/>
  <c r="V616" i="11"/>
  <c r="V617" i="11"/>
  <c r="V618" i="11"/>
  <c r="V619" i="11"/>
  <c r="V620" i="11"/>
  <c r="V621" i="11"/>
  <c r="V622" i="11"/>
  <c r="V623" i="11"/>
  <c r="V624" i="11"/>
  <c r="V625" i="11"/>
  <c r="V626" i="11"/>
  <c r="V627" i="11"/>
  <c r="V628" i="11"/>
  <c r="V629" i="11"/>
  <c r="V630" i="11"/>
  <c r="V631" i="11"/>
  <c r="V632" i="11"/>
  <c r="V633" i="11"/>
  <c r="V634" i="11"/>
  <c r="V635" i="11"/>
  <c r="V636" i="11"/>
  <c r="V637" i="11"/>
  <c r="V638" i="11"/>
  <c r="V639" i="11"/>
  <c r="V640" i="11"/>
  <c r="V641" i="11"/>
  <c r="V642" i="11"/>
  <c r="V643" i="11"/>
  <c r="V644" i="11"/>
  <c r="V645" i="11"/>
  <c r="V646" i="11"/>
  <c r="V647" i="11"/>
  <c r="V648" i="11"/>
  <c r="V649" i="11"/>
  <c r="V650" i="11"/>
  <c r="V651" i="11"/>
  <c r="V652" i="11"/>
  <c r="V653" i="11"/>
  <c r="V654" i="11"/>
  <c r="V655" i="11"/>
  <c r="V656" i="11"/>
  <c r="V657" i="11"/>
  <c r="V658" i="11"/>
  <c r="V659" i="11"/>
  <c r="V660" i="11"/>
  <c r="V661" i="11"/>
  <c r="V662" i="11"/>
  <c r="V663" i="11"/>
  <c r="V664" i="11"/>
  <c r="V665" i="11"/>
  <c r="V666" i="11"/>
  <c r="V667" i="11"/>
  <c r="V668" i="11"/>
  <c r="V669" i="11"/>
  <c r="V670" i="11"/>
  <c r="V671" i="11"/>
  <c r="V672" i="11"/>
  <c r="V673" i="11"/>
  <c r="V674" i="11"/>
  <c r="V675" i="11"/>
  <c r="V676" i="11"/>
  <c r="V677" i="11"/>
  <c r="V678" i="11"/>
  <c r="V679" i="11"/>
  <c r="V680" i="11"/>
  <c r="V681" i="11"/>
  <c r="V682" i="11"/>
  <c r="V683" i="11"/>
  <c r="V684" i="11"/>
  <c r="V685" i="11"/>
  <c r="V686" i="11"/>
  <c r="V687" i="11"/>
  <c r="V688" i="11"/>
  <c r="V689" i="11"/>
  <c r="V690" i="11"/>
  <c r="V691" i="11"/>
  <c r="V692" i="11"/>
  <c r="V693" i="11"/>
  <c r="V694" i="11"/>
  <c r="V695" i="11"/>
  <c r="V696" i="11"/>
  <c r="V697" i="11"/>
  <c r="V698" i="11"/>
  <c r="V699" i="11"/>
  <c r="V700" i="11"/>
  <c r="V701" i="11"/>
  <c r="V702" i="11"/>
  <c r="V703" i="11"/>
  <c r="V704" i="11"/>
  <c r="V705" i="11"/>
  <c r="V706" i="11"/>
  <c r="V707" i="11"/>
  <c r="V708" i="11"/>
  <c r="V709" i="11"/>
  <c r="V710" i="11"/>
  <c r="V711" i="11"/>
  <c r="V712" i="11"/>
  <c r="V713" i="11"/>
  <c r="V714" i="11"/>
  <c r="V715" i="11"/>
  <c r="V716" i="11"/>
  <c r="V717" i="11"/>
  <c r="V9" i="11"/>
  <c r="V11" i="11"/>
  <c r="V12" i="11"/>
  <c r="V13" i="11"/>
  <c r="V10" i="11"/>
  <c r="V5" i="11"/>
  <c r="V6" i="11"/>
  <c r="V7" i="11"/>
  <c r="V8" i="11"/>
  <c r="V4" i="11"/>
  <c r="J64" i="35"/>
  <c r="I64" i="35"/>
  <c r="J63" i="35"/>
  <c r="I63" i="35"/>
  <c r="J62" i="35"/>
  <c r="I62" i="35"/>
  <c r="J61" i="35"/>
  <c r="I61" i="35"/>
  <c r="J60" i="35"/>
  <c r="I60" i="35"/>
  <c r="J59" i="35"/>
  <c r="I59" i="35"/>
  <c r="J58" i="35"/>
  <c r="I58" i="35"/>
  <c r="J57" i="35"/>
  <c r="I57" i="35"/>
  <c r="J56" i="35"/>
  <c r="I56" i="35"/>
  <c r="J55" i="35"/>
  <c r="I55" i="35"/>
  <c r="J54" i="35"/>
  <c r="I54" i="35"/>
  <c r="J53" i="35"/>
  <c r="I53" i="35"/>
  <c r="J52" i="35"/>
  <c r="I52" i="35"/>
  <c r="J51" i="35"/>
  <c r="I51" i="35"/>
  <c r="J50" i="35"/>
  <c r="I50" i="35"/>
  <c r="J49" i="35"/>
  <c r="I49" i="35"/>
  <c r="J48" i="35"/>
  <c r="I48" i="35"/>
  <c r="J47" i="35"/>
  <c r="I47" i="35"/>
  <c r="J46" i="35"/>
  <c r="I46" i="35"/>
  <c r="J45" i="35"/>
  <c r="I45" i="35"/>
  <c r="J44" i="35"/>
  <c r="I44" i="35"/>
  <c r="J43" i="35"/>
  <c r="I43" i="35"/>
  <c r="J42" i="35"/>
  <c r="I42" i="35"/>
  <c r="J41" i="35"/>
  <c r="I41" i="35"/>
  <c r="J40" i="35"/>
  <c r="I40" i="35"/>
  <c r="J25" i="35"/>
  <c r="I25" i="35"/>
  <c r="J24" i="35"/>
  <c r="I24" i="35"/>
  <c r="J23" i="35"/>
  <c r="I23" i="35"/>
  <c r="J22" i="35"/>
  <c r="I22" i="35"/>
  <c r="J21" i="35"/>
  <c r="I21" i="35"/>
  <c r="J20" i="35"/>
  <c r="I20" i="35"/>
  <c r="J19" i="35"/>
  <c r="I19" i="35"/>
  <c r="J18" i="35"/>
  <c r="I18" i="35"/>
  <c r="J17" i="35"/>
  <c r="I17" i="35"/>
  <c r="J16" i="35"/>
  <c r="I16" i="35"/>
  <c r="J15" i="35"/>
  <c r="I15" i="35"/>
  <c r="J14" i="35"/>
  <c r="I14" i="35"/>
  <c r="J13" i="35"/>
  <c r="I13" i="35"/>
  <c r="J12" i="35"/>
  <c r="I12" i="35"/>
  <c r="J11" i="35"/>
  <c r="I11" i="35"/>
  <c r="J10" i="35"/>
  <c r="I10" i="35"/>
  <c r="J9" i="35"/>
  <c r="I9" i="35"/>
  <c r="J8" i="35"/>
  <c r="I8" i="35"/>
  <c r="J7" i="35"/>
  <c r="I7" i="35"/>
  <c r="J6" i="35"/>
  <c r="I6" i="35"/>
  <c r="J5" i="35"/>
  <c r="I5" i="35"/>
  <c r="J4" i="35"/>
  <c r="I4" i="35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D4" i="18"/>
  <c r="D8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4" i="4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</calcChain>
</file>

<file path=xl/comments1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10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13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19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I    Inch
M  mm
T   Taper
N   Internal only
X   External only
P   Pitch in column E
Q   TPI in column E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0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3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4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5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I    Inch
M  mm
T   Taper
N   Internal only
X   External only
P   Pitch in column E
Q   TPI in column E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26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I    Inch
M  mm
T   Taper
N   Internal only
X   External only
P   Pitch in column E
Q   TPI in column E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3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4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5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6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comments7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Autodesk, Inc.</author>
    <author>Hans Herzog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  <comment ref="T2" authorId="1" shapeId="0">
      <text>
        <r>
          <rPr>
            <b/>
            <sz val="8"/>
            <color indexed="81"/>
            <rFont val="Tahoma"/>
            <family val="2"/>
          </rPr>
          <t>Value is included angle in decimal degrees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Autodesk, Inc.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 xml:space="preserve">I    Inch
M  mm
T   Taper
N   Internal only
X   External only
P   Pitch in column E
Q   TPI in column E
</t>
        </r>
      </text>
    </comment>
    <comment ref="B1" authorId="0" shapeId="0">
      <text>
        <r>
          <rPr>
            <sz val="8"/>
            <color indexed="81"/>
            <rFont val="Tahoma"/>
            <family val="2"/>
          </rPr>
          <t xml:space="preserve">Use only this cell to revise the thread family name. Changing Excel sheet names may have unexpected results.
</t>
        </r>
      </text>
    </comment>
  </commentList>
</comments>
</file>

<file path=xl/sharedStrings.xml><?xml version="1.0" encoding="utf-8"?>
<sst xmlns="http://schemas.openxmlformats.org/spreadsheetml/2006/main" count="17822" uniqueCount="1791">
  <si>
    <t>Class</t>
  </si>
  <si>
    <t>External</t>
  </si>
  <si>
    <t>Max</t>
  </si>
  <si>
    <t>Min</t>
  </si>
  <si>
    <t>Major Dia</t>
  </si>
  <si>
    <t>Pitch Dia</t>
  </si>
  <si>
    <t>Minor Dia</t>
  </si>
  <si>
    <t>Internal</t>
  </si>
  <si>
    <t>Tap Drill</t>
  </si>
  <si>
    <t>Basic</t>
  </si>
  <si>
    <t>Size</t>
  </si>
  <si>
    <t>Thread Designation</t>
  </si>
  <si>
    <t>5/16-18 UNC</t>
  </si>
  <si>
    <t>1A</t>
  </si>
  <si>
    <t>2A</t>
  </si>
  <si>
    <t>1B</t>
  </si>
  <si>
    <t>2B</t>
  </si>
  <si>
    <t>3A</t>
  </si>
  <si>
    <t>3B</t>
  </si>
  <si>
    <t>5/16-20 UN</t>
  </si>
  <si>
    <t>3/8-16 UNC</t>
  </si>
  <si>
    <t>M1.6x0.35</t>
  </si>
  <si>
    <t>6H</t>
  </si>
  <si>
    <t>6g</t>
  </si>
  <si>
    <t>4g6g</t>
  </si>
  <si>
    <t>M2x0.4</t>
  </si>
  <si>
    <t>Diameter</t>
  </si>
  <si>
    <t>TPI</t>
  </si>
  <si>
    <t>Outside Pipe Diameter</t>
  </si>
  <si>
    <t>Thread Pitch</t>
  </si>
  <si>
    <t>Beginning External Pitch Diameter</t>
  </si>
  <si>
    <t>Handtight Engagement</t>
  </si>
  <si>
    <t>Length</t>
  </si>
  <si>
    <t>Effective Thread, External</t>
  </si>
  <si>
    <t>Wrench Makeup, Internal</t>
  </si>
  <si>
    <t>Vanish Thread</t>
  </si>
  <si>
    <t>Overall Length, External</t>
  </si>
  <si>
    <t>Nominal Perfect External Threads</t>
  </si>
  <si>
    <t>Height of Thread</t>
  </si>
  <si>
    <t>Basic Minor Diameter, Small End of Pipe</t>
  </si>
  <si>
    <t>1/16</t>
  </si>
  <si>
    <t>inch</t>
  </si>
  <si>
    <t>inch-taper</t>
  </si>
  <si>
    <t>mm</t>
  </si>
  <si>
    <t>0-80 UNF</t>
  </si>
  <si>
    <t>1-64 UNC</t>
  </si>
  <si>
    <t>1-72 UNF</t>
  </si>
  <si>
    <t>2-56 UNC</t>
  </si>
  <si>
    <t>2-64 UNF</t>
  </si>
  <si>
    <t>3-48 UNC</t>
  </si>
  <si>
    <t>3-56 UNF</t>
  </si>
  <si>
    <t>4-40 UNC</t>
  </si>
  <si>
    <t>4-48 UNF</t>
  </si>
  <si>
    <t>5-40 UNC</t>
  </si>
  <si>
    <t>5-44 UNF</t>
  </si>
  <si>
    <t>6-32 UNC</t>
  </si>
  <si>
    <t>6-40 UNF</t>
  </si>
  <si>
    <t>8-32 UNC</t>
  </si>
  <si>
    <t>8-36 UNF</t>
  </si>
  <si>
    <t>10-24 UNC</t>
  </si>
  <si>
    <t>10-28 UNS</t>
  </si>
  <si>
    <t>10-32 UNF</t>
  </si>
  <si>
    <t>10-36 UNS</t>
  </si>
  <si>
    <t>10-40 UNS</t>
  </si>
  <si>
    <t>10-48 UNS</t>
  </si>
  <si>
    <t>10-56 UNS</t>
  </si>
  <si>
    <t>12-24 UNC</t>
  </si>
  <si>
    <t>12-28 UNF</t>
  </si>
  <si>
    <t>12-32 UNEF</t>
  </si>
  <si>
    <t>12-36 UNS</t>
  </si>
  <si>
    <t>12-40 UNS</t>
  </si>
  <si>
    <t>12-48 UNS</t>
  </si>
  <si>
    <t>12-56 UNS</t>
  </si>
  <si>
    <t>1/4-20 UNC</t>
  </si>
  <si>
    <t>1/4-24 UNS</t>
  </si>
  <si>
    <t>1/4-27 UNS</t>
  </si>
  <si>
    <t>1/4-28 UNF</t>
  </si>
  <si>
    <t>1/4-32 UNEF</t>
  </si>
  <si>
    <t>1/4-36 UNS</t>
  </si>
  <si>
    <t>1/4-40 UNS</t>
  </si>
  <si>
    <t>1/4-48 UNS</t>
  </si>
  <si>
    <t>1/4-56 UNS</t>
  </si>
  <si>
    <t>5/16-24 UNF</t>
  </si>
  <si>
    <t>5/16-27 UNS</t>
  </si>
  <si>
    <t>5/16-28 UN</t>
  </si>
  <si>
    <t>5/16-32 UNEF</t>
  </si>
  <si>
    <t>5/16-36 UNS</t>
  </si>
  <si>
    <t>5/16-40 UNS</t>
  </si>
  <si>
    <t>5/16-48 UNS</t>
  </si>
  <si>
    <t>3/8-18 UNS</t>
  </si>
  <si>
    <t>3/8-20 UN</t>
  </si>
  <si>
    <t>3/8-24 UNF</t>
  </si>
  <si>
    <t>3/8-27 UNS</t>
  </si>
  <si>
    <t>3/8-28 UN</t>
  </si>
  <si>
    <t>3/8-32 UNEF</t>
  </si>
  <si>
    <t>3/8-36 UNS</t>
  </si>
  <si>
    <t>3/8-40 UNS</t>
  </si>
  <si>
    <t>0.390-27 UNS</t>
  </si>
  <si>
    <t>7/16-14 UNC</t>
  </si>
  <si>
    <t>7/16-16 UN</t>
  </si>
  <si>
    <t>7/16-18 UNS</t>
  </si>
  <si>
    <t>7/16-20 UNF</t>
  </si>
  <si>
    <t>7/16-24 UNS</t>
  </si>
  <si>
    <t>7/16-27 UNS</t>
  </si>
  <si>
    <t>7/16-28 UNEF</t>
  </si>
  <si>
    <t>7/16-32 UN</t>
  </si>
  <si>
    <t>1/2-12 UNS</t>
  </si>
  <si>
    <t>1/2-13 UNC</t>
  </si>
  <si>
    <t>1/2-14 UNS</t>
  </si>
  <si>
    <t>1/2-16 UN</t>
  </si>
  <si>
    <t>1/2-18 UNS</t>
  </si>
  <si>
    <t>1/2-20 UNF</t>
  </si>
  <si>
    <t>1/2-24 UNS</t>
  </si>
  <si>
    <t>1/2-27 UNS</t>
  </si>
  <si>
    <t>1/2-28 UNEF</t>
  </si>
  <si>
    <t>1/2-32 UN</t>
  </si>
  <si>
    <t>9/16-12 UNC</t>
  </si>
  <si>
    <t>9/16-14 UNS</t>
  </si>
  <si>
    <t>9/16-16 UN</t>
  </si>
  <si>
    <t>9/16-18 UNF</t>
  </si>
  <si>
    <t>9/16-20 UN</t>
  </si>
  <si>
    <t>9/16-24 UNEF</t>
  </si>
  <si>
    <t>9/16-27 UNS</t>
  </si>
  <si>
    <t>9/16-28 UN</t>
  </si>
  <si>
    <t>9/16-32 UN</t>
  </si>
  <si>
    <t>5/8-11 UNC</t>
  </si>
  <si>
    <t>5/8-12 UN</t>
  </si>
  <si>
    <t>5/8-14 UNS</t>
  </si>
  <si>
    <t>5/8-16 UN</t>
  </si>
  <si>
    <t>5/8-18 UNF</t>
  </si>
  <si>
    <t>5/8-20 UN</t>
  </si>
  <si>
    <t>5/8-24 UNEF</t>
  </si>
  <si>
    <t>5/8-27 UNS</t>
  </si>
  <si>
    <t>5/8-28 UN</t>
  </si>
  <si>
    <t>5/8-32 UN</t>
  </si>
  <si>
    <t>11/16-12 UN</t>
  </si>
  <si>
    <t>11/16-16 UN</t>
  </si>
  <si>
    <t>11/16-20 UN</t>
  </si>
  <si>
    <t>11/16-24 UNEF</t>
  </si>
  <si>
    <t>11/16-28 UN</t>
  </si>
  <si>
    <t>11/16-32 UN</t>
  </si>
  <si>
    <t>3/4-10 UNC</t>
  </si>
  <si>
    <t>3/4-12 UN</t>
  </si>
  <si>
    <t>3/4-14 UNS</t>
  </si>
  <si>
    <t>3/4-16 UNF</t>
  </si>
  <si>
    <t>3/4-18 UNS</t>
  </si>
  <si>
    <t>3/4-20 UNEF</t>
  </si>
  <si>
    <t>3/4-24 UNS</t>
  </si>
  <si>
    <t>3/4-28 UN</t>
  </si>
  <si>
    <t>3/4-32 UN</t>
  </si>
  <si>
    <t>13/16-12 UN</t>
  </si>
  <si>
    <t>13/16-16 UN</t>
  </si>
  <si>
    <t>13/16-20 UNEF</t>
  </si>
  <si>
    <t>13/16-28 UN</t>
  </si>
  <si>
    <t>13/16-32 UN</t>
  </si>
  <si>
    <t>7/8-9 UNC</t>
  </si>
  <si>
    <t>7/8-10 UNS</t>
  </si>
  <si>
    <t>7/8-12 UN</t>
  </si>
  <si>
    <t>7/8-14 UNF</t>
  </si>
  <si>
    <t>7/8-16 UN</t>
  </si>
  <si>
    <t>7/8-18 UNS</t>
  </si>
  <si>
    <t>7/8-20 UNEF</t>
  </si>
  <si>
    <t>7/8-24 UNS</t>
  </si>
  <si>
    <t>7/8-27 UNS</t>
  </si>
  <si>
    <t>7/8-28 UN</t>
  </si>
  <si>
    <t>7/8-32 UN</t>
  </si>
  <si>
    <t>15/16-12 UN</t>
  </si>
  <si>
    <t>15/16-16 UN</t>
  </si>
  <si>
    <t>15/16-20 UNEF</t>
  </si>
  <si>
    <t>15/16-28 UN</t>
  </si>
  <si>
    <t>15/16-32 UN</t>
  </si>
  <si>
    <t>1-8 UNC</t>
  </si>
  <si>
    <t>1-10 UNS</t>
  </si>
  <si>
    <t>1-12 UNF</t>
  </si>
  <si>
    <t>1-14 UNS</t>
  </si>
  <si>
    <t>1-16 UN</t>
  </si>
  <si>
    <t>1-18 UNS</t>
  </si>
  <si>
    <t>1-20 UNEF</t>
  </si>
  <si>
    <t>1-24 UNS</t>
  </si>
  <si>
    <t>1-27 UNS</t>
  </si>
  <si>
    <t>1-28 UN</t>
  </si>
  <si>
    <t>1-32 UN</t>
  </si>
  <si>
    <t>1 1/16-18 UNEF</t>
  </si>
  <si>
    <t>1 1/16-20 UN</t>
  </si>
  <si>
    <t>1 1/16-28 UN</t>
  </si>
  <si>
    <t>1 1/8-7 UNC</t>
  </si>
  <si>
    <t>1 1/8-10 UNS</t>
  </si>
  <si>
    <t>1 1/8-12 UNF</t>
  </si>
  <si>
    <t>1 1/8-14 UNS</t>
  </si>
  <si>
    <t>1 1/8-16 UN</t>
  </si>
  <si>
    <t>1 1/8-18 UNEF</t>
  </si>
  <si>
    <t>1 1/8-20 UN</t>
  </si>
  <si>
    <t>1 1/8-24 UNS</t>
  </si>
  <si>
    <t>1 1/8-28 UN</t>
  </si>
  <si>
    <t>1 3/16-8 UN</t>
  </si>
  <si>
    <t>1 3/16-12 UN</t>
  </si>
  <si>
    <t>1 3/16-16 UN</t>
  </si>
  <si>
    <t>1 3/16-18 UNEF</t>
  </si>
  <si>
    <t>1 3/16-20 UN</t>
  </si>
  <si>
    <t>1 3/16-28 UN</t>
  </si>
  <si>
    <t>1 1/4-7 UNC</t>
  </si>
  <si>
    <t>1 1/4-10 UNS</t>
  </si>
  <si>
    <t>1 1/4-12 UNF</t>
  </si>
  <si>
    <t>1 1/4-14 UNS</t>
  </si>
  <si>
    <t>1 1/4-16 UN</t>
  </si>
  <si>
    <t>1 1/4-18 UNEF</t>
  </si>
  <si>
    <t>1 1/4-20 UN</t>
  </si>
  <si>
    <t>1 1/4-24 UNS</t>
  </si>
  <si>
    <t>1 1/4-28 UN</t>
  </si>
  <si>
    <t>1 5/16-8 UN</t>
  </si>
  <si>
    <t>1 5/16-12 UN</t>
  </si>
  <si>
    <t>1 5/16-16 UN</t>
  </si>
  <si>
    <t>1 5/16-18 UNEF</t>
  </si>
  <si>
    <t>1 5/16-20 UN</t>
  </si>
  <si>
    <t>1 5/16-28 UN</t>
  </si>
  <si>
    <t>1 3/8-6 UNC</t>
  </si>
  <si>
    <t>1 3/8-8 UN</t>
  </si>
  <si>
    <t>1 3/8-10 UNS</t>
  </si>
  <si>
    <t>1 3/8-12 UNF</t>
  </si>
  <si>
    <t>1 3/8-14 UNS</t>
  </si>
  <si>
    <t>1 3/8-16 UN</t>
  </si>
  <si>
    <t>1 3/8-18 UNEF</t>
  </si>
  <si>
    <t>1 3/8-20 UN</t>
  </si>
  <si>
    <t>1 3/8-24 UNS</t>
  </si>
  <si>
    <t>1 3/8-28 UN</t>
  </si>
  <si>
    <t>1 7/16-6 UN</t>
  </si>
  <si>
    <t>1 7/16-8 UN</t>
  </si>
  <si>
    <t>1 7/16-12 UN</t>
  </si>
  <si>
    <t>1 7/16-16 UN</t>
  </si>
  <si>
    <t>1 7/16-18 UNEF</t>
  </si>
  <si>
    <t>1 7/16-20 UN</t>
  </si>
  <si>
    <t>1 7/16-28 UN</t>
  </si>
  <si>
    <t>1 1/2-8 UN</t>
  </si>
  <si>
    <t>1 1/2-10 UNS</t>
  </si>
  <si>
    <t>1 1/2-12 UNF</t>
  </si>
  <si>
    <t>1 1/2-14 UNS</t>
  </si>
  <si>
    <t>1 1/2-16 UN</t>
  </si>
  <si>
    <t>1 1/2-18 UNEF</t>
  </si>
  <si>
    <t>1 1/2-20 UN</t>
  </si>
  <si>
    <t>1 1/2-24 UNS</t>
  </si>
  <si>
    <t>1 1/2-28 UN</t>
  </si>
  <si>
    <t>1 9/16-6 UN</t>
  </si>
  <si>
    <t>1 9/16-8 UN</t>
  </si>
  <si>
    <t>1 9/16-12 UN</t>
  </si>
  <si>
    <t>1 9/16-16 UN</t>
  </si>
  <si>
    <t>1 9/16-18 UNEF</t>
  </si>
  <si>
    <t>1 9/16-20 UN</t>
  </si>
  <si>
    <t>1 5/8-6 UN</t>
  </si>
  <si>
    <t>1 5/8-8 UN</t>
  </si>
  <si>
    <t>1 5/8-10 UNS</t>
  </si>
  <si>
    <t>1 5/8-12 UN</t>
  </si>
  <si>
    <t>1 5/8-14 UNS</t>
  </si>
  <si>
    <t>1 5/8-16 UN</t>
  </si>
  <si>
    <t>1 5/8-18 UNEF</t>
  </si>
  <si>
    <t>1 5/8-20 UN</t>
  </si>
  <si>
    <t>1 5/8-24 UNS</t>
  </si>
  <si>
    <t>1 11/16-6 UN</t>
  </si>
  <si>
    <t>1 11/16-8 UN</t>
  </si>
  <si>
    <t>1 11/16-12 UN</t>
  </si>
  <si>
    <t>1 11/16-16 UN</t>
  </si>
  <si>
    <t>1 11/16-18 UNEF</t>
  </si>
  <si>
    <t>1 11/16-20 UN</t>
  </si>
  <si>
    <t>1 3/4-5 UNC</t>
  </si>
  <si>
    <t>1 3/4-6 UN</t>
  </si>
  <si>
    <t>1 3/4-8 UN</t>
  </si>
  <si>
    <t>1 3/4-10 UNS</t>
  </si>
  <si>
    <t>1 3/4-12 UN</t>
  </si>
  <si>
    <t>1 3/4-14 UNS</t>
  </si>
  <si>
    <t>1 3/4-16 UN</t>
  </si>
  <si>
    <t>1 3/4-18 UNS</t>
  </si>
  <si>
    <t>1 3/4-20 UN</t>
  </si>
  <si>
    <t>1 13/16-6 UN</t>
  </si>
  <si>
    <t>1 13/16-8 UN</t>
  </si>
  <si>
    <t>1 13/16-12 UN</t>
  </si>
  <si>
    <t>1 13/16-16 UN</t>
  </si>
  <si>
    <t>1 13/16-20 UN</t>
  </si>
  <si>
    <t>1 7/8-6 UN</t>
  </si>
  <si>
    <t>1 7/8-8 UN</t>
  </si>
  <si>
    <t>1 7/8-10 UNS</t>
  </si>
  <si>
    <t>1 7/8-12 UN</t>
  </si>
  <si>
    <t>1 7/8-14 UNS</t>
  </si>
  <si>
    <t>1 7/8-16 UN</t>
  </si>
  <si>
    <t>1 7/8-18 UNS</t>
  </si>
  <si>
    <t>1 7/8-20 UN</t>
  </si>
  <si>
    <t>1 15/16-6 UN</t>
  </si>
  <si>
    <t>1 15/16-8 UN</t>
  </si>
  <si>
    <t>1 15/16-12 UN</t>
  </si>
  <si>
    <t>1 15/16-16 UN</t>
  </si>
  <si>
    <t>1 15/16-20 UN</t>
  </si>
  <si>
    <t>2-4.5 UNC</t>
  </si>
  <si>
    <t>2-6 UN</t>
  </si>
  <si>
    <t>2-8 UN</t>
  </si>
  <si>
    <t>2-10 UNS</t>
  </si>
  <si>
    <t>2-12 UN</t>
  </si>
  <si>
    <t>2-14 UNS</t>
  </si>
  <si>
    <t>2-16 UN</t>
  </si>
  <si>
    <t>2-18 UNS</t>
  </si>
  <si>
    <t>2-20 UN</t>
  </si>
  <si>
    <t>2 1/16-16 UNS</t>
  </si>
  <si>
    <t>2 1/8-6 UN</t>
  </si>
  <si>
    <t>2 1/8-8 UN</t>
  </si>
  <si>
    <t>2 1/8-12 UN</t>
  </si>
  <si>
    <t>2 1/8-16 UN</t>
  </si>
  <si>
    <t>2 1/8-20 UN</t>
  </si>
  <si>
    <t>2 3/16-16 UNS</t>
  </si>
  <si>
    <t>2 1/4-4.5 UNC</t>
  </si>
  <si>
    <t>2 1/4-6 UN</t>
  </si>
  <si>
    <t>2 1/4-8 UN</t>
  </si>
  <si>
    <t>2 1/4-10 UNS</t>
  </si>
  <si>
    <t>2 1/4-12 UN</t>
  </si>
  <si>
    <t>2 1/4-14 UNS</t>
  </si>
  <si>
    <t>2 1/4-16 UN</t>
  </si>
  <si>
    <t>2 1/4-18 UNS</t>
  </si>
  <si>
    <t>2 1/4-20 UN</t>
  </si>
  <si>
    <t>2 5/16-16 UNS</t>
  </si>
  <si>
    <t>2 3/8-6 UN</t>
  </si>
  <si>
    <t>2 3/8-8 UN</t>
  </si>
  <si>
    <t>2 3/8-12 UN</t>
  </si>
  <si>
    <t>2 3/8-16 UN</t>
  </si>
  <si>
    <t>2 3/8-20 UN</t>
  </si>
  <si>
    <t>2 7/16-16 UNS</t>
  </si>
  <si>
    <t>2 1/2-4 UNC</t>
  </si>
  <si>
    <t>2 1/2-6 UN</t>
  </si>
  <si>
    <t>2 1/2-8 UN</t>
  </si>
  <si>
    <t>2 1/2-10 UNS</t>
  </si>
  <si>
    <t>2 1/2-12 UN</t>
  </si>
  <si>
    <t>2 1/2-14 UNS</t>
  </si>
  <si>
    <t>2 1/2-16 UN</t>
  </si>
  <si>
    <t>2 1/2-18 UNS</t>
  </si>
  <si>
    <t>2 1/2-20 UN</t>
  </si>
  <si>
    <t>2 5/8-6 UN</t>
  </si>
  <si>
    <t>2 5/8-8 UN</t>
  </si>
  <si>
    <t>2 5/8-12 UN</t>
  </si>
  <si>
    <t>2 5/8-16 UN</t>
  </si>
  <si>
    <t>2 5/8-20 UN</t>
  </si>
  <si>
    <t>2 3/4-4 UNC</t>
  </si>
  <si>
    <t>2 3/4-6 UN</t>
  </si>
  <si>
    <t>2 3/4-8 UN</t>
  </si>
  <si>
    <t>2 3/4-10 UNS</t>
  </si>
  <si>
    <t>2 3/4-12 UN</t>
  </si>
  <si>
    <t>2 3/4-14 UNS</t>
  </si>
  <si>
    <t>2 3/4-16 UN</t>
  </si>
  <si>
    <t>2 3/4-18 UNS</t>
  </si>
  <si>
    <t>2 3/4-20 UN</t>
  </si>
  <si>
    <t>2 7/8-6 UN</t>
  </si>
  <si>
    <t>2 7/8-8 UN</t>
  </si>
  <si>
    <t>2 7/8-12 UN</t>
  </si>
  <si>
    <t>2 7/8-16 UN</t>
  </si>
  <si>
    <t>2 7/8-20 UN</t>
  </si>
  <si>
    <t>3-4 UNC</t>
  </si>
  <si>
    <t>3-6 UN</t>
  </si>
  <si>
    <t>3-8 UN</t>
  </si>
  <si>
    <t>3-10 UNS</t>
  </si>
  <si>
    <t>3-12 UN</t>
  </si>
  <si>
    <t>3-14 UNS</t>
  </si>
  <si>
    <t>3-16 UN</t>
  </si>
  <si>
    <t>3-18 UNS</t>
  </si>
  <si>
    <t>3-20 UN</t>
  </si>
  <si>
    <t>3 1/8-6 UN</t>
  </si>
  <si>
    <t>3 1/8-8 UN</t>
  </si>
  <si>
    <t>3 1/8-12 UN</t>
  </si>
  <si>
    <t>3 1/8-16 UN</t>
  </si>
  <si>
    <t>3 1/4-4 UNC</t>
  </si>
  <si>
    <t>3 1/4-6 UN</t>
  </si>
  <si>
    <t>3 1/4-8 UN</t>
  </si>
  <si>
    <t>3 1/4-10 UNS</t>
  </si>
  <si>
    <t>3 1/4-12 UN</t>
  </si>
  <si>
    <t>3 1/4-14 UNS</t>
  </si>
  <si>
    <t>3 1/4-16 UN</t>
  </si>
  <si>
    <t>3 1/4-18 UNS</t>
  </si>
  <si>
    <t>3 3/8-6 UN</t>
  </si>
  <si>
    <t>3 3/8-8 UN</t>
  </si>
  <si>
    <t>3 3/8-12 UN</t>
  </si>
  <si>
    <t>3 3/8-16 UN</t>
  </si>
  <si>
    <t>3 1/2-4 UNC</t>
  </si>
  <si>
    <t>3 1/2-6 UN</t>
  </si>
  <si>
    <t>3 1/2-8 UN</t>
  </si>
  <si>
    <t>3 1/2-10 UNS</t>
  </si>
  <si>
    <t>3 1/2-12 UN</t>
  </si>
  <si>
    <t>3 1/2-14 UNS</t>
  </si>
  <si>
    <t>3 1/2-16 UN</t>
  </si>
  <si>
    <t>3 1/2-18 UNS</t>
  </si>
  <si>
    <t>3 5/8-6 UN</t>
  </si>
  <si>
    <t>3 5/8-8 UN</t>
  </si>
  <si>
    <t>3 5/8-12 UN</t>
  </si>
  <si>
    <t>3 5/8-16 UN</t>
  </si>
  <si>
    <t>3 3/4-4 UNC</t>
  </si>
  <si>
    <t>3 3/4-6 UN</t>
  </si>
  <si>
    <t>3 3/4-8 UN</t>
  </si>
  <si>
    <t>3 3/4-10 UNS</t>
  </si>
  <si>
    <t>3 3/4-12 UN</t>
  </si>
  <si>
    <t>3 3/4-14 UNS</t>
  </si>
  <si>
    <t>3 3/4-16 UN</t>
  </si>
  <si>
    <t>3 3/4-18 UNS</t>
  </si>
  <si>
    <t>3 7/8-6 UN</t>
  </si>
  <si>
    <t>3 7/8-8 UN</t>
  </si>
  <si>
    <t>3 7/8-12 UN</t>
  </si>
  <si>
    <t>3 7/8-16 UN</t>
  </si>
  <si>
    <t>4-4 UNC</t>
  </si>
  <si>
    <t>4-6 UN</t>
  </si>
  <si>
    <t>4-8 UN</t>
  </si>
  <si>
    <t>4-10 UNS</t>
  </si>
  <si>
    <t>4-12 UN</t>
  </si>
  <si>
    <t>4-14 UNS</t>
  </si>
  <si>
    <t>4-16 UN</t>
  </si>
  <si>
    <t>M2.5x0.45</t>
  </si>
  <si>
    <t>M3x0.5</t>
  </si>
  <si>
    <t>M3.5x0.6</t>
  </si>
  <si>
    <t>M4x0.7</t>
  </si>
  <si>
    <t>M5x0.8</t>
  </si>
  <si>
    <t>M6x1</t>
  </si>
  <si>
    <t>M8x1.25</t>
  </si>
  <si>
    <t>M8x1</t>
  </si>
  <si>
    <t>M10x1.5</t>
  </si>
  <si>
    <t>M10x1.25</t>
  </si>
  <si>
    <t>M10x0.75</t>
  </si>
  <si>
    <t>M12x1.75</t>
  </si>
  <si>
    <t>M12x1.5</t>
  </si>
  <si>
    <t>M12x1.25</t>
  </si>
  <si>
    <t>M12x1</t>
  </si>
  <si>
    <t>M14x2</t>
  </si>
  <si>
    <t>M14x1.5</t>
  </si>
  <si>
    <t>M15x1</t>
  </si>
  <si>
    <t>M16x2</t>
  </si>
  <si>
    <t>M16x1.5</t>
  </si>
  <si>
    <t>M17x1</t>
  </si>
  <si>
    <t>M18x1.5</t>
  </si>
  <si>
    <t>M20x2.5</t>
  </si>
  <si>
    <t>M20x1.5</t>
  </si>
  <si>
    <t>M20x1</t>
  </si>
  <si>
    <t>M22x2.5</t>
  </si>
  <si>
    <t>M22x1.5</t>
  </si>
  <si>
    <t>M24x3</t>
  </si>
  <si>
    <t>M24x2</t>
  </si>
  <si>
    <t>M25x1.5</t>
  </si>
  <si>
    <t>M27x3</t>
  </si>
  <si>
    <t>M27x2</t>
  </si>
  <si>
    <t>M30x3.5</t>
  </si>
  <si>
    <t>M30x2</t>
  </si>
  <si>
    <t>M30x1.5</t>
  </si>
  <si>
    <t>M33x2</t>
  </si>
  <si>
    <t>M35x1.5</t>
  </si>
  <si>
    <t>M36x4</t>
  </si>
  <si>
    <t>M36x2</t>
  </si>
  <si>
    <t>M39x2</t>
  </si>
  <si>
    <t>M40x1.5</t>
  </si>
  <si>
    <t>M42x4.5</t>
  </si>
  <si>
    <t>M42x2</t>
  </si>
  <si>
    <t>M45x1.5</t>
  </si>
  <si>
    <t>M48x5</t>
  </si>
  <si>
    <t>M48x2</t>
  </si>
  <si>
    <t>M50x1.5</t>
  </si>
  <si>
    <t>M55x1.5</t>
  </si>
  <si>
    <t>M56x5.5</t>
  </si>
  <si>
    <t>M56x2</t>
  </si>
  <si>
    <t>M60x1.5</t>
  </si>
  <si>
    <t>M64x6</t>
  </si>
  <si>
    <t>M64x2</t>
  </si>
  <si>
    <t>M65x1.5</t>
  </si>
  <si>
    <t>M70x1.5</t>
  </si>
  <si>
    <t>M72x6</t>
  </si>
  <si>
    <t>M72x2</t>
  </si>
  <si>
    <t>M75x1.5</t>
  </si>
  <si>
    <t>M80x6</t>
  </si>
  <si>
    <t>M80x2</t>
  </si>
  <si>
    <t>M80x1.5</t>
  </si>
  <si>
    <t>M85x2</t>
  </si>
  <si>
    <t>M90x6</t>
  </si>
  <si>
    <t>M90x2</t>
  </si>
  <si>
    <t>M95x2</t>
  </si>
  <si>
    <t>M100x6</t>
  </si>
  <si>
    <t>M100x2</t>
  </si>
  <si>
    <t>M105x2</t>
  </si>
  <si>
    <t>M110x2</t>
  </si>
  <si>
    <t>M120x2</t>
  </si>
  <si>
    <t>M130x2</t>
  </si>
  <si>
    <t>M140x2</t>
  </si>
  <si>
    <t>M150x2</t>
  </si>
  <si>
    <t>M160x3</t>
  </si>
  <si>
    <t>M170x3</t>
  </si>
  <si>
    <t>M180x3</t>
  </si>
  <si>
    <t>M190x3</t>
  </si>
  <si>
    <t>M200x3</t>
  </si>
  <si>
    <t>mm-taper</t>
  </si>
  <si>
    <t>R 1/16</t>
  </si>
  <si>
    <t>R 1/8</t>
  </si>
  <si>
    <t>R 1/4</t>
  </si>
  <si>
    <t>R 3/8</t>
  </si>
  <si>
    <t>R 1/2</t>
  </si>
  <si>
    <t>R 3/4</t>
  </si>
  <si>
    <t>R 1</t>
  </si>
  <si>
    <t>R 1 1/4</t>
  </si>
  <si>
    <t>R 1 1/2</t>
  </si>
  <si>
    <t>R 2</t>
  </si>
  <si>
    <t>R 2 1/2</t>
  </si>
  <si>
    <t>R 3</t>
  </si>
  <si>
    <t>R 4</t>
  </si>
  <si>
    <t>R 5</t>
  </si>
  <si>
    <t>R 6</t>
  </si>
  <si>
    <t>1/8</t>
  </si>
  <si>
    <t>1/4</t>
  </si>
  <si>
    <t>3/8</t>
  </si>
  <si>
    <t>1/2</t>
  </si>
  <si>
    <t>3/4</t>
  </si>
  <si>
    <t>1</t>
  </si>
  <si>
    <t>1 1/4</t>
  </si>
  <si>
    <t>1 1/2</t>
  </si>
  <si>
    <t>2</t>
  </si>
  <si>
    <t>1 1/2-6 UNC</t>
  </si>
  <si>
    <t>M1x0.25</t>
  </si>
  <si>
    <t>M1x0.2</t>
  </si>
  <si>
    <t>M1.1x0.25</t>
  </si>
  <si>
    <t>M1.1x0.2</t>
  </si>
  <si>
    <t>M1.2x0.25</t>
  </si>
  <si>
    <t>M1.2x0.2</t>
  </si>
  <si>
    <t>M1.4x0.3</t>
  </si>
  <si>
    <t>M1.4x0.2</t>
  </si>
  <si>
    <t>M1.6x0.2</t>
  </si>
  <si>
    <t>M1.7x0.35</t>
  </si>
  <si>
    <t>M1.8x0.35</t>
  </si>
  <si>
    <t>M1.8x0.2</t>
  </si>
  <si>
    <t>M2x0.25</t>
  </si>
  <si>
    <t>M2.2x0.45</t>
  </si>
  <si>
    <t>M2.2x0.25</t>
  </si>
  <si>
    <t>M2.3x0.45</t>
  </si>
  <si>
    <t>M2.3x0.4</t>
  </si>
  <si>
    <t>M2.5x0.35</t>
  </si>
  <si>
    <t>M2.6x0.45</t>
  </si>
  <si>
    <t>M3x0.35</t>
  </si>
  <si>
    <t>M3.5x0.35</t>
  </si>
  <si>
    <t>M4x0.5</t>
  </si>
  <si>
    <t>M4.5x0.75</t>
  </si>
  <si>
    <t>M4.5x0.5</t>
  </si>
  <si>
    <t>M5x0.5</t>
  </si>
  <si>
    <t>M5.5x0.5</t>
  </si>
  <si>
    <t>M6x0.75</t>
  </si>
  <si>
    <t>M6x0.7</t>
  </si>
  <si>
    <t>M6x0.5</t>
  </si>
  <si>
    <t>M7x1</t>
  </si>
  <si>
    <t>M7x0.75</t>
  </si>
  <si>
    <t>M7x0.5</t>
  </si>
  <si>
    <t>M8x0.8</t>
  </si>
  <si>
    <t>M8x0.75</t>
  </si>
  <si>
    <t>M8x0.5</t>
  </si>
  <si>
    <t>M9x1.25</t>
  </si>
  <si>
    <t>M9x1</t>
  </si>
  <si>
    <t>M9x0.75</t>
  </si>
  <si>
    <t>M9x0.5</t>
  </si>
  <si>
    <t>M10x1.12</t>
  </si>
  <si>
    <t>M10x1</t>
  </si>
  <si>
    <t>M10x0.5</t>
  </si>
  <si>
    <t>M11x1.5</t>
  </si>
  <si>
    <t>M11x1</t>
  </si>
  <si>
    <t>M11x0.75</t>
  </si>
  <si>
    <t>M11x0.5</t>
  </si>
  <si>
    <t>M12x0.75</t>
  </si>
  <si>
    <t>M12x0.5</t>
  </si>
  <si>
    <t>M14x1.25</t>
  </si>
  <si>
    <t>M14x1</t>
  </si>
  <si>
    <t>M14x0.75</t>
  </si>
  <si>
    <t>M14x0.5</t>
  </si>
  <si>
    <t>M15x1.5</t>
  </si>
  <si>
    <t>M16x1.25</t>
  </si>
  <si>
    <t>M16x1</t>
  </si>
  <si>
    <t>M16x0.75</t>
  </si>
  <si>
    <t>M16x0.5</t>
  </si>
  <si>
    <t>M17x1.5</t>
  </si>
  <si>
    <t>M18x2.5</t>
  </si>
  <si>
    <t>M18x2</t>
  </si>
  <si>
    <t>M18x1.25</t>
  </si>
  <si>
    <t>M18x1</t>
  </si>
  <si>
    <t>M18x0.75</t>
  </si>
  <si>
    <t>M18x0.5</t>
  </si>
  <si>
    <t>M20x2</t>
  </si>
  <si>
    <t>M20x0.75</t>
  </si>
  <si>
    <t>M20x0.5</t>
  </si>
  <si>
    <t>M22x3</t>
  </si>
  <si>
    <t>M22x2</t>
  </si>
  <si>
    <t>M22x1</t>
  </si>
  <si>
    <t>M22x0.75</t>
  </si>
  <si>
    <t>M22x0.5</t>
  </si>
  <si>
    <t>M24x2.5</t>
  </si>
  <si>
    <t>M24x1.5</t>
  </si>
  <si>
    <t>M24x1</t>
  </si>
  <si>
    <t>M24x0.75</t>
  </si>
  <si>
    <t>M25x2</t>
  </si>
  <si>
    <t>M25x1</t>
  </si>
  <si>
    <t>M27x1.5</t>
  </si>
  <si>
    <t>M27x1</t>
  </si>
  <si>
    <t>M27x0.75</t>
  </si>
  <si>
    <t>M28x2</t>
  </si>
  <si>
    <t>M28x1.5</t>
  </si>
  <si>
    <t>M28x1</t>
  </si>
  <si>
    <t>M30x3</t>
  </si>
  <si>
    <t>M30x2.5</t>
  </si>
  <si>
    <t>M30x1</t>
  </si>
  <si>
    <t>M30x0.75</t>
  </si>
  <si>
    <t>M32x2</t>
  </si>
  <si>
    <t>M32x1.5</t>
  </si>
  <si>
    <t>M33x3.5</t>
  </si>
  <si>
    <t>M33x3</t>
  </si>
  <si>
    <t>M33x1.5</t>
  </si>
  <si>
    <t>M33x1</t>
  </si>
  <si>
    <t>M33x0.75</t>
  </si>
  <si>
    <t>M36x3</t>
  </si>
  <si>
    <t>M36x1.5</t>
  </si>
  <si>
    <t>M36x1</t>
  </si>
  <si>
    <t>M38x1.5</t>
  </si>
  <si>
    <t>M39x4</t>
  </si>
  <si>
    <t>M39x3</t>
  </si>
  <si>
    <t>M39x1.5</t>
  </si>
  <si>
    <t>M39x1</t>
  </si>
  <si>
    <t>M40x3</t>
  </si>
  <si>
    <t>M40x2.5</t>
  </si>
  <si>
    <t>M40x2</t>
  </si>
  <si>
    <t>M42x4</t>
  </si>
  <si>
    <t>M42x3</t>
  </si>
  <si>
    <t>M42x1.5</t>
  </si>
  <si>
    <t>M42x1</t>
  </si>
  <si>
    <t>M45x4.5</t>
  </si>
  <si>
    <t>M45x4</t>
  </si>
  <si>
    <t>M45x3</t>
  </si>
  <si>
    <t>M45x2</t>
  </si>
  <si>
    <t>M45x1</t>
  </si>
  <si>
    <t>M48x4</t>
  </si>
  <si>
    <t>M48x3</t>
  </si>
  <si>
    <t>M48x1.5</t>
  </si>
  <si>
    <t>M50x4</t>
  </si>
  <si>
    <t>M50x3</t>
  </si>
  <si>
    <t>M50x2</t>
  </si>
  <si>
    <t>M52x5</t>
  </si>
  <si>
    <t>M52x4</t>
  </si>
  <si>
    <t>M52x3</t>
  </si>
  <si>
    <t>M52x2</t>
  </si>
  <si>
    <t>M52x1.5</t>
  </si>
  <si>
    <t>M55x4</t>
  </si>
  <si>
    <t>M55x3</t>
  </si>
  <si>
    <t>M55x2</t>
  </si>
  <si>
    <t>M56x6.5</t>
  </si>
  <si>
    <t>M56x4</t>
  </si>
  <si>
    <t>M56x3</t>
  </si>
  <si>
    <t>M56x1.5</t>
  </si>
  <si>
    <t>M56x1</t>
  </si>
  <si>
    <t>M58x4</t>
  </si>
  <si>
    <t>M58x3</t>
  </si>
  <si>
    <t>M58x2</t>
  </si>
  <si>
    <t>M58x1.5</t>
  </si>
  <si>
    <t>M60x5.5</t>
  </si>
  <si>
    <t>M60x4</t>
  </si>
  <si>
    <t>M60x3</t>
  </si>
  <si>
    <t>M60x2</t>
  </si>
  <si>
    <t>M60x1</t>
  </si>
  <si>
    <t>M62x4</t>
  </si>
  <si>
    <t>M62x3</t>
  </si>
  <si>
    <t>M62x2</t>
  </si>
  <si>
    <t>M62x1.5</t>
  </si>
  <si>
    <t>M63x1.5</t>
  </si>
  <si>
    <t>M64x5.5</t>
  </si>
  <si>
    <t>M64x4</t>
  </si>
  <si>
    <t>M64x3</t>
  </si>
  <si>
    <t>M64x1.5</t>
  </si>
  <si>
    <t>M64x1</t>
  </si>
  <si>
    <t>M65x4</t>
  </si>
  <si>
    <t>M65x3</t>
  </si>
  <si>
    <t>M65x2</t>
  </si>
  <si>
    <t>M68x6</t>
  </si>
  <si>
    <t>M68x4</t>
  </si>
  <si>
    <t>M68x3</t>
  </si>
  <si>
    <t>M68x2</t>
  </si>
  <si>
    <t>M68x1.5</t>
  </si>
  <si>
    <t>M68x1</t>
  </si>
  <si>
    <t>M70x6</t>
  </si>
  <si>
    <t>M70x4</t>
  </si>
  <si>
    <t>M70x3</t>
  </si>
  <si>
    <t>M70x2</t>
  </si>
  <si>
    <t>M72x4</t>
  </si>
  <si>
    <t>M72x3</t>
  </si>
  <si>
    <t>M72x1.5</t>
  </si>
  <si>
    <t>M72x1</t>
  </si>
  <si>
    <t>M75x6</t>
  </si>
  <si>
    <t>M75x4</t>
  </si>
  <si>
    <t>M75x3</t>
  </si>
  <si>
    <t>M75x2</t>
  </si>
  <si>
    <t>M76x6</t>
  </si>
  <si>
    <t>M76x4</t>
  </si>
  <si>
    <t>M76x3</t>
  </si>
  <si>
    <t>M76x2</t>
  </si>
  <si>
    <t>M76x1.5</t>
  </si>
  <si>
    <t>M76x1</t>
  </si>
  <si>
    <t>M78x2</t>
  </si>
  <si>
    <t>M80x4</t>
  </si>
  <si>
    <t>M80x3</t>
  </si>
  <si>
    <t>M80x1</t>
  </si>
  <si>
    <t>M82x2</t>
  </si>
  <si>
    <t>M85x6</t>
  </si>
  <si>
    <t>M85x4</t>
  </si>
  <si>
    <t>M85x3</t>
  </si>
  <si>
    <t>M85x1.5</t>
  </si>
  <si>
    <t>M90x4</t>
  </si>
  <si>
    <t>M90x3</t>
  </si>
  <si>
    <t>M90x1.5</t>
  </si>
  <si>
    <t>M95x6</t>
  </si>
  <si>
    <t>M95x4</t>
  </si>
  <si>
    <t>M95x3</t>
  </si>
  <si>
    <t>M95x1.5</t>
  </si>
  <si>
    <t>M100x4</t>
  </si>
  <si>
    <t>M100x3</t>
  </si>
  <si>
    <t>M100x1.5</t>
  </si>
  <si>
    <t>M105x6</t>
  </si>
  <si>
    <t>M105x4</t>
  </si>
  <si>
    <t>M105x3</t>
  </si>
  <si>
    <t>M105x1.5</t>
  </si>
  <si>
    <t>M110x6</t>
  </si>
  <si>
    <t>M110x4</t>
  </si>
  <si>
    <t>M110x3</t>
  </si>
  <si>
    <t>M110x1.5</t>
  </si>
  <si>
    <t>M115x6</t>
  </si>
  <si>
    <t>M115x4</t>
  </si>
  <si>
    <t>M115x3</t>
  </si>
  <si>
    <t>M115x2</t>
  </si>
  <si>
    <t>M115x1.5</t>
  </si>
  <si>
    <t>M120x6</t>
  </si>
  <si>
    <t>M120x4</t>
  </si>
  <si>
    <t>M120x3</t>
  </si>
  <si>
    <t>M120x1.5</t>
  </si>
  <si>
    <t>M125x8</t>
  </si>
  <si>
    <t>M125x6</t>
  </si>
  <si>
    <t>M125x4</t>
  </si>
  <si>
    <t>M125x3</t>
  </si>
  <si>
    <t>M125x2</t>
  </si>
  <si>
    <t>M125x1.5</t>
  </si>
  <si>
    <t>M130x8</t>
  </si>
  <si>
    <t>M130x6</t>
  </si>
  <si>
    <t>M130x4</t>
  </si>
  <si>
    <t>M130x3</t>
  </si>
  <si>
    <t>M130x1.5</t>
  </si>
  <si>
    <t>M135x6</t>
  </si>
  <si>
    <t>M135x4</t>
  </si>
  <si>
    <t>M135x3</t>
  </si>
  <si>
    <t>M135x2</t>
  </si>
  <si>
    <t>M135x1.5</t>
  </si>
  <si>
    <t>M140x8</t>
  </si>
  <si>
    <t>M140x6</t>
  </si>
  <si>
    <t>M140x4</t>
  </si>
  <si>
    <t>M140x3</t>
  </si>
  <si>
    <t>M140x1.5</t>
  </si>
  <si>
    <t>M145x6</t>
  </si>
  <si>
    <t>M145x4</t>
  </si>
  <si>
    <t>M145x3</t>
  </si>
  <si>
    <t>M145x2</t>
  </si>
  <si>
    <t>M145x1.5</t>
  </si>
  <si>
    <t>M150x8</t>
  </si>
  <si>
    <t>M150x6</t>
  </si>
  <si>
    <t>M150x4</t>
  </si>
  <si>
    <t>M150x3</t>
  </si>
  <si>
    <t>M150x1.5</t>
  </si>
  <si>
    <t>M155x6</t>
  </si>
  <si>
    <t>M155x4</t>
  </si>
  <si>
    <t>M155x3</t>
  </si>
  <si>
    <t>M155x2</t>
  </si>
  <si>
    <t>M160x8</t>
  </si>
  <si>
    <t>M160x6</t>
  </si>
  <si>
    <t>M160x4</t>
  </si>
  <si>
    <t>M160x2</t>
  </si>
  <si>
    <t>M165x6</t>
  </si>
  <si>
    <t>M165x4</t>
  </si>
  <si>
    <t>M165x3</t>
  </si>
  <si>
    <t>M165x2</t>
  </si>
  <si>
    <t>M170x8</t>
  </si>
  <si>
    <t>M170x6</t>
  </si>
  <si>
    <t>M170x4</t>
  </si>
  <si>
    <t>M170x2</t>
  </si>
  <si>
    <t>M175x6</t>
  </si>
  <si>
    <t>M175x4</t>
  </si>
  <si>
    <t>M175x3</t>
  </si>
  <si>
    <t>M175x2</t>
  </si>
  <si>
    <t>M180x8</t>
  </si>
  <si>
    <t>M180x6</t>
  </si>
  <si>
    <t>M180x4</t>
  </si>
  <si>
    <t>M180x2</t>
  </si>
  <si>
    <t>M185x6</t>
  </si>
  <si>
    <t>M185x4</t>
  </si>
  <si>
    <t>M185x3</t>
  </si>
  <si>
    <t>M190x8</t>
  </si>
  <si>
    <t>M190x6</t>
  </si>
  <si>
    <t>M190x4</t>
  </si>
  <si>
    <t>M190x2</t>
  </si>
  <si>
    <t>M195x6</t>
  </si>
  <si>
    <t>M195x4</t>
  </si>
  <si>
    <t>M195x3</t>
  </si>
  <si>
    <t>M195x2</t>
  </si>
  <si>
    <t>M200x8</t>
  </si>
  <si>
    <t>M200x6</t>
  </si>
  <si>
    <t>M200x4</t>
  </si>
  <si>
    <t>M200x2</t>
  </si>
  <si>
    <t>M205x6</t>
  </si>
  <si>
    <t>M205x4</t>
  </si>
  <si>
    <t>M205x3</t>
  </si>
  <si>
    <t>M205x2</t>
  </si>
  <si>
    <t>M210x8</t>
  </si>
  <si>
    <t>M210x6</t>
  </si>
  <si>
    <t>M210x4</t>
  </si>
  <si>
    <t>M210x3</t>
  </si>
  <si>
    <t>M210x2</t>
  </si>
  <si>
    <t>M215x6</t>
  </si>
  <si>
    <t>M215x4</t>
  </si>
  <si>
    <t>M215x3</t>
  </si>
  <si>
    <t>M220x8</t>
  </si>
  <si>
    <t>M220x6</t>
  </si>
  <si>
    <t>M220x4</t>
  </si>
  <si>
    <t>M220x3</t>
  </si>
  <si>
    <t>M220x2</t>
  </si>
  <si>
    <t>M225x6</t>
  </si>
  <si>
    <t>M225x4</t>
  </si>
  <si>
    <t>M225x3</t>
  </si>
  <si>
    <t>M225x2</t>
  </si>
  <si>
    <t>M230x6</t>
  </si>
  <si>
    <t>M230x4</t>
  </si>
  <si>
    <t>M230x3</t>
  </si>
  <si>
    <t>M230x2</t>
  </si>
  <si>
    <t>M235x6</t>
  </si>
  <si>
    <t>M235x4</t>
  </si>
  <si>
    <t>M235x3</t>
  </si>
  <si>
    <t>M240x8</t>
  </si>
  <si>
    <t>M240x6</t>
  </si>
  <si>
    <t>M240x4</t>
  </si>
  <si>
    <t>M240x3</t>
  </si>
  <si>
    <t>M240x2</t>
  </si>
  <si>
    <t>M245x6</t>
  </si>
  <si>
    <t>M245x4</t>
  </si>
  <si>
    <t>M245x3</t>
  </si>
  <si>
    <t>M245x2</t>
  </si>
  <si>
    <t>M250x8</t>
  </si>
  <si>
    <t>M250x6</t>
  </si>
  <si>
    <t>M250x4</t>
  </si>
  <si>
    <t>M250x3</t>
  </si>
  <si>
    <t>M250x2</t>
  </si>
  <si>
    <t>M255x6</t>
  </si>
  <si>
    <t>M255x4</t>
  </si>
  <si>
    <t>M255x3</t>
  </si>
  <si>
    <t>M260x8</t>
  </si>
  <si>
    <t>M260x6</t>
  </si>
  <si>
    <t>M260x4</t>
  </si>
  <si>
    <t>M260x3</t>
  </si>
  <si>
    <t>M265x6</t>
  </si>
  <si>
    <t>M265x4</t>
  </si>
  <si>
    <t>M265x3</t>
  </si>
  <si>
    <t>M270x6</t>
  </si>
  <si>
    <t>M270x4</t>
  </si>
  <si>
    <t>M270x3</t>
  </si>
  <si>
    <t>M275x6</t>
  </si>
  <si>
    <t>M275x4</t>
  </si>
  <si>
    <t>M275x3</t>
  </si>
  <si>
    <t>M280x8</t>
  </si>
  <si>
    <t>M280x6</t>
  </si>
  <si>
    <t>M280x4</t>
  </si>
  <si>
    <t>M280x3</t>
  </si>
  <si>
    <t>M285x6</t>
  </si>
  <si>
    <t>M285x4</t>
  </si>
  <si>
    <t>M285x3</t>
  </si>
  <si>
    <t>M290x6</t>
  </si>
  <si>
    <t>M290x4</t>
  </si>
  <si>
    <t>M290x3</t>
  </si>
  <si>
    <t>M295x6</t>
  </si>
  <si>
    <t>M295x4</t>
  </si>
  <si>
    <t>M295x3</t>
  </si>
  <si>
    <t>M300x8</t>
  </si>
  <si>
    <t>M300x6</t>
  </si>
  <si>
    <t>M300x4</t>
  </si>
  <si>
    <t>M300x3</t>
  </si>
  <si>
    <t>M310x6</t>
  </si>
  <si>
    <t>M310x4</t>
  </si>
  <si>
    <t>M320x6</t>
  </si>
  <si>
    <t>M320x4</t>
  </si>
  <si>
    <t>M330x6</t>
  </si>
  <si>
    <t>M330x4</t>
  </si>
  <si>
    <t>M340x6</t>
  </si>
  <si>
    <t>M340x4</t>
  </si>
  <si>
    <t>M350x6</t>
  </si>
  <si>
    <t>M350x4</t>
  </si>
  <si>
    <t>M360x6</t>
  </si>
  <si>
    <t>M360x4</t>
  </si>
  <si>
    <t>M370x6</t>
  </si>
  <si>
    <t>M370x4</t>
  </si>
  <si>
    <t>M380x6</t>
  </si>
  <si>
    <t>M380x4</t>
  </si>
  <si>
    <t>M390x6</t>
  </si>
  <si>
    <t>M390x4</t>
  </si>
  <si>
    <t>M400x6</t>
  </si>
  <si>
    <t>M400x4</t>
  </si>
  <si>
    <t>M410x6</t>
  </si>
  <si>
    <t>M420x6</t>
  </si>
  <si>
    <t>M430x6</t>
  </si>
  <si>
    <t>M440x6</t>
  </si>
  <si>
    <t>M450x6</t>
  </si>
  <si>
    <t>M460x6</t>
  </si>
  <si>
    <t>M470x6</t>
  </si>
  <si>
    <t>M480x6</t>
  </si>
  <si>
    <t>M490x6</t>
  </si>
  <si>
    <t>M500x6</t>
  </si>
  <si>
    <t>M510x6</t>
  </si>
  <si>
    <t>M520x6</t>
  </si>
  <si>
    <t>M530x6</t>
  </si>
  <si>
    <t>M540x6</t>
  </si>
  <si>
    <t>M550x6</t>
  </si>
  <si>
    <t>M560x6</t>
  </si>
  <si>
    <t>M570x6</t>
  </si>
  <si>
    <t>M580x6</t>
  </si>
  <si>
    <t>M590x6</t>
  </si>
  <si>
    <t>M600x6</t>
  </si>
  <si>
    <t>M1060x8</t>
  </si>
  <si>
    <t>0000-160 NS</t>
  </si>
  <si>
    <t>000-120 NS</t>
  </si>
  <si>
    <t>00-90 NS</t>
  </si>
  <si>
    <t>00-96 NS</t>
  </si>
  <si>
    <t>TR8x1.5</t>
  </si>
  <si>
    <t>7e</t>
  </si>
  <si>
    <t>7H</t>
  </si>
  <si>
    <t>TR9x1.5</t>
  </si>
  <si>
    <t>TR9x2</t>
  </si>
  <si>
    <t>TR10x1.5</t>
  </si>
  <si>
    <t>TR10x2</t>
  </si>
  <si>
    <t>TR11x2</t>
  </si>
  <si>
    <t>TR11x3</t>
  </si>
  <si>
    <t>TR12x2</t>
  </si>
  <si>
    <t>TR12x3</t>
  </si>
  <si>
    <t>TR14x2</t>
  </si>
  <si>
    <t>TR14x3</t>
  </si>
  <si>
    <t>TR16x2</t>
  </si>
  <si>
    <t>TR16x3</t>
  </si>
  <si>
    <t>TR16x4</t>
  </si>
  <si>
    <t>TR18x2</t>
  </si>
  <si>
    <t>TR18x3</t>
  </si>
  <si>
    <t>TR18x4</t>
  </si>
  <si>
    <t>TR20x2</t>
  </si>
  <si>
    <t>TR20x3</t>
  </si>
  <si>
    <t>TR20x4</t>
  </si>
  <si>
    <t>TR22x3</t>
  </si>
  <si>
    <t>TR22x5</t>
  </si>
  <si>
    <t>TR22x8</t>
  </si>
  <si>
    <t>TR24x3</t>
  </si>
  <si>
    <t>TR24x5</t>
  </si>
  <si>
    <t>TR24x8</t>
  </si>
  <si>
    <t>TR26x3</t>
  </si>
  <si>
    <t>TR26x5</t>
  </si>
  <si>
    <t>TR26x8</t>
  </si>
  <si>
    <t>TR28x3</t>
  </si>
  <si>
    <t>TR28x5</t>
  </si>
  <si>
    <t>TR28x8</t>
  </si>
  <si>
    <t>TR30x3</t>
  </si>
  <si>
    <t>TR30x6</t>
  </si>
  <si>
    <t>TR30x10</t>
  </si>
  <si>
    <t>TR32x3</t>
  </si>
  <si>
    <t>TR32x6</t>
  </si>
  <si>
    <t>TR32x10</t>
  </si>
  <si>
    <t>TR34x3</t>
  </si>
  <si>
    <t>TR34x6</t>
  </si>
  <si>
    <t>TR34x10</t>
  </si>
  <si>
    <t>TR36x3</t>
  </si>
  <si>
    <t>TR36x6</t>
  </si>
  <si>
    <t>TR36x10</t>
  </si>
  <si>
    <t>TR38x3</t>
  </si>
  <si>
    <t>TR38x7</t>
  </si>
  <si>
    <t>TR38x10</t>
  </si>
  <si>
    <t>TR40x3</t>
  </si>
  <si>
    <t>TR40x7</t>
  </si>
  <si>
    <t>TR40x10</t>
  </si>
  <si>
    <t>TR42x3</t>
  </si>
  <si>
    <t>TR42x7</t>
  </si>
  <si>
    <t>TR42x10</t>
  </si>
  <si>
    <t>TR44x3</t>
  </si>
  <si>
    <t>TR44x7</t>
  </si>
  <si>
    <t>TR44x12</t>
  </si>
  <si>
    <t>TR46x3</t>
  </si>
  <si>
    <t>TR46x8</t>
  </si>
  <si>
    <t>TR46x12</t>
  </si>
  <si>
    <t>TR48x3</t>
  </si>
  <si>
    <t>TR48x8</t>
  </si>
  <si>
    <t>TR48x12</t>
  </si>
  <si>
    <t>TR50x3</t>
  </si>
  <si>
    <t>TR50x8</t>
  </si>
  <si>
    <t>TR50x12</t>
  </si>
  <si>
    <t>TR52x3</t>
  </si>
  <si>
    <t>TR52x8</t>
  </si>
  <si>
    <t>TR52x12</t>
  </si>
  <si>
    <t>TR55x3</t>
  </si>
  <si>
    <t>TR55x9</t>
  </si>
  <si>
    <t>TR55x14</t>
  </si>
  <si>
    <t>TR60x3</t>
  </si>
  <si>
    <t>TR60x9</t>
  </si>
  <si>
    <t>TR60x14</t>
  </si>
  <si>
    <t>TR65x4</t>
  </si>
  <si>
    <t>TR65x10</t>
  </si>
  <si>
    <t>TR65x16</t>
  </si>
  <si>
    <t>TR70x4</t>
  </si>
  <si>
    <t>TR70x10</t>
  </si>
  <si>
    <t>TR70x16</t>
  </si>
  <si>
    <t>TR75x4</t>
  </si>
  <si>
    <t>TR75x10</t>
  </si>
  <si>
    <t>TR75x16</t>
  </si>
  <si>
    <t>TR80x4</t>
  </si>
  <si>
    <t>TR80x10</t>
  </si>
  <si>
    <t>TR80x16</t>
  </si>
  <si>
    <t>TR85x4</t>
  </si>
  <si>
    <t>TR85x12</t>
  </si>
  <si>
    <t>TR85x18</t>
  </si>
  <si>
    <t>TR90x4</t>
  </si>
  <si>
    <t>TR90x12</t>
  </si>
  <si>
    <t>TR90x18</t>
  </si>
  <si>
    <t>TR95x4</t>
  </si>
  <si>
    <t>TR95x12</t>
  </si>
  <si>
    <t>TR95x18</t>
  </si>
  <si>
    <t>TR100x4</t>
  </si>
  <si>
    <t>TR100x12</t>
  </si>
  <si>
    <t>TR100x20</t>
  </si>
  <si>
    <t>TR105x4</t>
  </si>
  <si>
    <t>TR105x12</t>
  </si>
  <si>
    <t>TR105x20</t>
  </si>
  <si>
    <t>TR110x4</t>
  </si>
  <si>
    <t>TR110x12</t>
  </si>
  <si>
    <t>TR110x20</t>
  </si>
  <si>
    <t>TR115x6</t>
  </si>
  <si>
    <t>TR115x12</t>
  </si>
  <si>
    <t>TR115x14</t>
  </si>
  <si>
    <t>TR115x22</t>
  </si>
  <si>
    <t>TR120x6</t>
  </si>
  <si>
    <t>TR120x12</t>
  </si>
  <si>
    <t>TR120x14</t>
  </si>
  <si>
    <t>TR120x22</t>
  </si>
  <si>
    <t>TR125x6</t>
  </si>
  <si>
    <t>TR125x12</t>
  </si>
  <si>
    <t>TR125x14</t>
  </si>
  <si>
    <t>TR125x22</t>
  </si>
  <si>
    <t>TR130x6</t>
  </si>
  <si>
    <t>TR130x12</t>
  </si>
  <si>
    <t>TR130x14</t>
  </si>
  <si>
    <t>TR130x22</t>
  </si>
  <si>
    <t>TR135x6</t>
  </si>
  <si>
    <t>TR135x12</t>
  </si>
  <si>
    <t>TR135x14</t>
  </si>
  <si>
    <t>TR135x24</t>
  </si>
  <si>
    <t>TR140x6</t>
  </si>
  <si>
    <t>TR140x12</t>
  </si>
  <si>
    <t>TR140x14</t>
  </si>
  <si>
    <t>TR140x24</t>
  </si>
  <si>
    <t>TR145x6</t>
  </si>
  <si>
    <t>TR145x12</t>
  </si>
  <si>
    <t>TR145x14</t>
  </si>
  <si>
    <t>TR145x24</t>
  </si>
  <si>
    <t>TR150x6</t>
  </si>
  <si>
    <t>TR150x12</t>
  </si>
  <si>
    <t>TR150x16</t>
  </si>
  <si>
    <t>TR150x24</t>
  </si>
  <si>
    <t>TR155x6</t>
  </si>
  <si>
    <t>TR155x12</t>
  </si>
  <si>
    <t>TR155x16</t>
  </si>
  <si>
    <t>TR155x24</t>
  </si>
  <si>
    <t>TR160x6</t>
  </si>
  <si>
    <t>TR160x12</t>
  </si>
  <si>
    <t>TR160x16</t>
  </si>
  <si>
    <t>TR160x28</t>
  </si>
  <si>
    <t>TR165x6</t>
  </si>
  <si>
    <t>TR165x12</t>
  </si>
  <si>
    <t>TR165x16</t>
  </si>
  <si>
    <t>TR165x28</t>
  </si>
  <si>
    <t>TR170x6</t>
  </si>
  <si>
    <t>TR170x12</t>
  </si>
  <si>
    <t>TR170x16</t>
  </si>
  <si>
    <t>TR170x28</t>
  </si>
  <si>
    <t>TR175x8</t>
  </si>
  <si>
    <t>TR175x12</t>
  </si>
  <si>
    <t>TR175x16</t>
  </si>
  <si>
    <t>TR175x28</t>
  </si>
  <si>
    <t>TR180x8</t>
  </si>
  <si>
    <t>TR180x12</t>
  </si>
  <si>
    <t>TR180x18</t>
  </si>
  <si>
    <t>TR180x28</t>
  </si>
  <si>
    <t>TR185x8</t>
  </si>
  <si>
    <t>TR185x12</t>
  </si>
  <si>
    <t>TR185x18</t>
  </si>
  <si>
    <t>TR185x24</t>
  </si>
  <si>
    <t>TR185x32</t>
  </si>
  <si>
    <t>TR190x8</t>
  </si>
  <si>
    <t>TR190x12</t>
  </si>
  <si>
    <t>TR190x18</t>
  </si>
  <si>
    <t>TR190x24</t>
  </si>
  <si>
    <t>TR190x32</t>
  </si>
  <si>
    <t>TR195x8</t>
  </si>
  <si>
    <t>TR195x12</t>
  </si>
  <si>
    <t>TR195x18</t>
  </si>
  <si>
    <t>TR195x24</t>
  </si>
  <si>
    <t>TR195x32</t>
  </si>
  <si>
    <t>TR200x8</t>
  </si>
  <si>
    <t>TR200x12</t>
  </si>
  <si>
    <t>TR200x18</t>
  </si>
  <si>
    <t>TR200x24</t>
  </si>
  <si>
    <t>TR200x32</t>
  </si>
  <si>
    <t>TR210x8</t>
  </si>
  <si>
    <t>TR210x12</t>
  </si>
  <si>
    <t>TR210x20</t>
  </si>
  <si>
    <t>TR210x24</t>
  </si>
  <si>
    <t>TR210x36</t>
  </si>
  <si>
    <t>TR220x4</t>
  </si>
  <si>
    <t>TR220x8</t>
  </si>
  <si>
    <t>TR220x12</t>
  </si>
  <si>
    <t>TR220x20</t>
  </si>
  <si>
    <t>TR220x24</t>
  </si>
  <si>
    <t>TR220x36</t>
  </si>
  <si>
    <t>TR230x8</t>
  </si>
  <si>
    <t>TR230x12</t>
  </si>
  <si>
    <t>TR230x20</t>
  </si>
  <si>
    <t>TR230x24</t>
  </si>
  <si>
    <t>TR230x36</t>
  </si>
  <si>
    <t>TR240x4</t>
  </si>
  <si>
    <t>TR240x8</t>
  </si>
  <si>
    <t>TR240x12</t>
  </si>
  <si>
    <t>TR240x20</t>
  </si>
  <si>
    <t>TR240x22</t>
  </si>
  <si>
    <t>TR240x24</t>
  </si>
  <si>
    <t>TR240x36</t>
  </si>
  <si>
    <t>TR250x12</t>
  </si>
  <si>
    <t>TR250x22</t>
  </si>
  <si>
    <t>TR250x24</t>
  </si>
  <si>
    <t>TR250x40</t>
  </si>
  <si>
    <t>TR260x4</t>
  </si>
  <si>
    <t>TR260x12</t>
  </si>
  <si>
    <t>TR260x20</t>
  </si>
  <si>
    <t>TR260x22</t>
  </si>
  <si>
    <t>TR260x24</t>
  </si>
  <si>
    <t>TR260x40</t>
  </si>
  <si>
    <t>TR270x12</t>
  </si>
  <si>
    <t>TR270x24</t>
  </si>
  <si>
    <t>TR270x40</t>
  </si>
  <si>
    <t>TR280x4</t>
  </si>
  <si>
    <t>TR280x12</t>
  </si>
  <si>
    <t>TR280x24</t>
  </si>
  <si>
    <t>TR280x40</t>
  </si>
  <si>
    <t>TR290x12</t>
  </si>
  <si>
    <t>TR290x24</t>
  </si>
  <si>
    <t>TR290x44</t>
  </si>
  <si>
    <t>TR300x4</t>
  </si>
  <si>
    <t>TR300x12</t>
  </si>
  <si>
    <t>TR300x24</t>
  </si>
  <si>
    <t>TR300x44</t>
  </si>
  <si>
    <t>TR320x5</t>
  </si>
  <si>
    <t>TR320x12</t>
  </si>
  <si>
    <t>TR320x24</t>
  </si>
  <si>
    <t>TR320x44</t>
  </si>
  <si>
    <t>TR340x5</t>
  </si>
  <si>
    <t>TR340x12</t>
  </si>
  <si>
    <t>TR340x24</t>
  </si>
  <si>
    <t>TR340x28</t>
  </si>
  <si>
    <t>TR340x44</t>
  </si>
  <si>
    <t>TR360x5</t>
  </si>
  <si>
    <t>TR360x12</t>
  </si>
  <si>
    <t>TR360x24</t>
  </si>
  <si>
    <t>TR360x28</t>
  </si>
  <si>
    <t>TR360x44</t>
  </si>
  <si>
    <t>TR380x5</t>
  </si>
  <si>
    <t>TR380x12</t>
  </si>
  <si>
    <t>TR380x24</t>
  </si>
  <si>
    <t>TR380x28</t>
  </si>
  <si>
    <t>TR380x32</t>
  </si>
  <si>
    <t>TR380x44</t>
  </si>
  <si>
    <t>TR400x5</t>
  </si>
  <si>
    <t>TR400x12</t>
  </si>
  <si>
    <t>TR400x24</t>
  </si>
  <si>
    <t>TR400x28</t>
  </si>
  <si>
    <t>TR400x32</t>
  </si>
  <si>
    <t>TR400x44</t>
  </si>
  <si>
    <t>TR420x5</t>
  </si>
  <si>
    <t>TR420x12</t>
  </si>
  <si>
    <t>TR420x24</t>
  </si>
  <si>
    <t>TR420x32</t>
  </si>
  <si>
    <t>TR420x44</t>
  </si>
  <si>
    <t>TR440x5</t>
  </si>
  <si>
    <t>TR440x12</t>
  </si>
  <si>
    <t>TR440x24</t>
  </si>
  <si>
    <t>TR440x32</t>
  </si>
  <si>
    <t>TR440x36</t>
  </si>
  <si>
    <t>TR440x44</t>
  </si>
  <si>
    <t>TR460x5</t>
  </si>
  <si>
    <t>TR460x12</t>
  </si>
  <si>
    <t>TR460x24</t>
  </si>
  <si>
    <t>TR460x32</t>
  </si>
  <si>
    <t>TR460x36</t>
  </si>
  <si>
    <t>TR460x44</t>
  </si>
  <si>
    <t>TR480x5</t>
  </si>
  <si>
    <t>TR480x12</t>
  </si>
  <si>
    <t>TR480x24</t>
  </si>
  <si>
    <t>TR480x36</t>
  </si>
  <si>
    <t>TR480x44</t>
  </si>
  <si>
    <t>TR500x5</t>
  </si>
  <si>
    <t>TR500x12</t>
  </si>
  <si>
    <t>TR500x24</t>
  </si>
  <si>
    <t>TR500x36</t>
  </si>
  <si>
    <t>TR500x40</t>
  </si>
  <si>
    <t>TR500x44</t>
  </si>
  <si>
    <t>TR530x5</t>
  </si>
  <si>
    <t>TR530x12</t>
  </si>
  <si>
    <t>TR530x24</t>
  </si>
  <si>
    <t>TR530x40</t>
  </si>
  <si>
    <t>TR530x44</t>
  </si>
  <si>
    <t>TR560x5</t>
  </si>
  <si>
    <t>TR560x12</t>
  </si>
  <si>
    <t>TR560x24</t>
  </si>
  <si>
    <t>TR560x40</t>
  </si>
  <si>
    <t>TR560x44</t>
  </si>
  <si>
    <t>TR560x45</t>
  </si>
  <si>
    <t>TR600x6</t>
  </si>
  <si>
    <t>TR600x12</t>
  </si>
  <si>
    <t>TR600x24</t>
  </si>
  <si>
    <t>TR600x40</t>
  </si>
  <si>
    <t>TR600x44</t>
  </si>
  <si>
    <t>TR600x45</t>
  </si>
  <si>
    <t>TR630x6</t>
  </si>
  <si>
    <t>TR630x12</t>
  </si>
  <si>
    <t>TR630x24</t>
  </si>
  <si>
    <t>TR630x44</t>
  </si>
  <si>
    <t>TR630x45</t>
  </si>
  <si>
    <t>TR670x6</t>
  </si>
  <si>
    <t>TR670x12</t>
  </si>
  <si>
    <t>TR670x24</t>
  </si>
  <si>
    <t>TR670x44</t>
  </si>
  <si>
    <t>TR670x45</t>
  </si>
  <si>
    <t>TR710x7</t>
  </si>
  <si>
    <t>TR710x12</t>
  </si>
  <si>
    <t>TR710x24</t>
  </si>
  <si>
    <t>TR710x44</t>
  </si>
  <si>
    <t>TR710x50</t>
  </si>
  <si>
    <t>TR750x7</t>
  </si>
  <si>
    <t>TR750x12</t>
  </si>
  <si>
    <t>TR750x24</t>
  </si>
  <si>
    <t>TR750x44</t>
  </si>
  <si>
    <t>TR800x7</t>
  </si>
  <si>
    <t>TR800x12</t>
  </si>
  <si>
    <t>TR800x24</t>
  </si>
  <si>
    <t>TR800x44</t>
  </si>
  <si>
    <t>TR850x7</t>
  </si>
  <si>
    <t>TR850x12</t>
  </si>
  <si>
    <t>TR850x24</t>
  </si>
  <si>
    <t>TR850x44</t>
  </si>
  <si>
    <t>TR900x7</t>
  </si>
  <si>
    <t>TR900x12</t>
  </si>
  <si>
    <t>TR900x24</t>
  </si>
  <si>
    <t>TR900x44</t>
  </si>
  <si>
    <t>TR950x8</t>
  </si>
  <si>
    <t>TR950x12</t>
  </si>
  <si>
    <t>TR950x24</t>
  </si>
  <si>
    <t>TR950x44</t>
  </si>
  <si>
    <t>TR1000x8</t>
  </si>
  <si>
    <t>TR1000x12</t>
  </si>
  <si>
    <t>TR1000x24</t>
  </si>
  <si>
    <t>TR1000x44</t>
  </si>
  <si>
    <t>TR1060x8</t>
  </si>
  <si>
    <t>TR1060x12</t>
  </si>
  <si>
    <t>TR1060x24</t>
  </si>
  <si>
    <t>TR1060x44</t>
  </si>
  <si>
    <t>TR1120x8</t>
  </si>
  <si>
    <t>TR1120x12</t>
  </si>
  <si>
    <t>TR1120x24</t>
  </si>
  <si>
    <t>TR1120x44</t>
  </si>
  <si>
    <t>1.5x0.5</t>
  </si>
  <si>
    <t>1.9x0.6</t>
  </si>
  <si>
    <t>2.2x0.8</t>
  </si>
  <si>
    <t>2.6x0.9</t>
  </si>
  <si>
    <t>2.9x1.1</t>
  </si>
  <si>
    <t>3.3x1.3</t>
  </si>
  <si>
    <t>3.5x1.3</t>
  </si>
  <si>
    <t>3.9x1.3</t>
  </si>
  <si>
    <t>4.2x1.4</t>
  </si>
  <si>
    <t>4.8x1.6</t>
  </si>
  <si>
    <t>5.5x1.8</t>
  </si>
  <si>
    <t>6.3x1.8</t>
  </si>
  <si>
    <t>8x2.1</t>
  </si>
  <si>
    <t>9.5x2.1</t>
  </si>
  <si>
    <t>ST1.5x0.5</t>
  </si>
  <si>
    <t>ST1.9x0.6</t>
  </si>
  <si>
    <t>ST2.2x0.8</t>
  </si>
  <si>
    <t>ST2.6x0.9</t>
  </si>
  <si>
    <t>ST2.9x1.1</t>
  </si>
  <si>
    <t>ST3.3x1.3</t>
  </si>
  <si>
    <t>ST3.5x1.3</t>
  </si>
  <si>
    <t>ST3.9x1.3</t>
  </si>
  <si>
    <t>ST4.2x1.4</t>
  </si>
  <si>
    <t>ST4.8x1.6</t>
  </si>
  <si>
    <t>ST5.5x1.8</t>
  </si>
  <si>
    <t>ST6.3x1.8</t>
  </si>
  <si>
    <t>ST8x2.1</t>
  </si>
  <si>
    <t>ST9.5x2.1</t>
  </si>
  <si>
    <t>2.9x1</t>
  </si>
  <si>
    <t>Inch Tapping Threads</t>
  </si>
  <si>
    <t>ANSI Unified Screw Threads</t>
  </si>
  <si>
    <t>ANSI Metric M Profile</t>
  </si>
  <si>
    <t>ISO Metric profile</t>
  </si>
  <si>
    <t>ISO Metric Trapezoidal Threads</t>
  </si>
  <si>
    <t>NPT</t>
  </si>
  <si>
    <t>JIS Taper</t>
  </si>
  <si>
    <t>Metric Forming Screw Threads</t>
  </si>
  <si>
    <t>Inch</t>
  </si>
  <si>
    <t>ISO Pipe Threads</t>
  </si>
  <si>
    <t>A</t>
  </si>
  <si>
    <t>B</t>
  </si>
  <si>
    <t>G7.723x0.907</t>
  </si>
  <si>
    <t>G9.728x0.907</t>
  </si>
  <si>
    <t>G13.157x1.337</t>
  </si>
  <si>
    <t>G16.662x1.337</t>
  </si>
  <si>
    <t>G20.955x1.814</t>
  </si>
  <si>
    <t>G22.911x1.814</t>
  </si>
  <si>
    <t>G26.441x1.814</t>
  </si>
  <si>
    <t>G37.897x2.309</t>
  </si>
  <si>
    <t>G41.91x2.309</t>
  </si>
  <si>
    <t>G47.803x2.309</t>
  </si>
  <si>
    <t>G53.746x2.309</t>
  </si>
  <si>
    <t>G59.614x2.309</t>
  </si>
  <si>
    <t>G65.71x2.309</t>
  </si>
  <si>
    <t>G75.184x2.309</t>
  </si>
  <si>
    <t>G81.534x2.309</t>
  </si>
  <si>
    <t>G87.884x2.309</t>
  </si>
  <si>
    <t>G100.33x2.309</t>
  </si>
  <si>
    <t>G113.03x2.309</t>
  </si>
  <si>
    <t>G125.73x2.309</t>
  </si>
  <si>
    <t>G138.43x2.309</t>
  </si>
  <si>
    <t>G151.13x2.309</t>
  </si>
  <si>
    <t>G163.83x2.309</t>
  </si>
  <si>
    <t>40-254 UNM</t>
  </si>
  <si>
    <t>45-254 UNM</t>
  </si>
  <si>
    <t>50-203 UNM</t>
  </si>
  <si>
    <t>55-203 UNM</t>
  </si>
  <si>
    <t>60-169 UNM</t>
  </si>
  <si>
    <t>70-145 UNM</t>
  </si>
  <si>
    <t>80-127 UNM</t>
  </si>
  <si>
    <t>90-113 UNM</t>
  </si>
  <si>
    <t>100-102 UNM</t>
  </si>
  <si>
    <t>110-102 UNM</t>
  </si>
  <si>
    <t>140-85 UNM</t>
  </si>
  <si>
    <t>0-72 UNF</t>
  </si>
  <si>
    <t>13/16-10 UNC</t>
  </si>
  <si>
    <t>15/16-9 UNC</t>
  </si>
  <si>
    <t>1 1/16-16 UNC</t>
  </si>
  <si>
    <t>1 1/8-8 UNC</t>
  </si>
  <si>
    <t>1 1/4-8 UNC</t>
  </si>
  <si>
    <t>M0.25x0.075</t>
  </si>
  <si>
    <t>M0.35x0.09</t>
  </si>
  <si>
    <t>M0.45x0.1</t>
  </si>
  <si>
    <t>M0.55x0.125</t>
  </si>
  <si>
    <t>M26x1.5</t>
  </si>
  <si>
    <t>M185x2</t>
  </si>
  <si>
    <t>M1.6x0.3</t>
  </si>
  <si>
    <t>M6x0.8</t>
  </si>
  <si>
    <t>M16x1.6</t>
  </si>
  <si>
    <t>TR205x4</t>
  </si>
  <si>
    <t>TR210x4</t>
  </si>
  <si>
    <t>TR215x4</t>
  </si>
  <si>
    <t>TR230x4</t>
  </si>
  <si>
    <t>TR235x4</t>
  </si>
  <si>
    <t>TR250x4</t>
  </si>
  <si>
    <t>TR275x4</t>
  </si>
  <si>
    <t>TR290x4</t>
  </si>
  <si>
    <t>TR295x4</t>
  </si>
  <si>
    <t>TR310x5</t>
  </si>
  <si>
    <t>TR315x5</t>
  </si>
  <si>
    <t>TR330x5</t>
  </si>
  <si>
    <t>TR335x5</t>
  </si>
  <si>
    <t>TR345x5</t>
  </si>
  <si>
    <t>TR350x5</t>
  </si>
  <si>
    <t>TR355x5</t>
  </si>
  <si>
    <t>TR365x5</t>
  </si>
  <si>
    <t>TR370x5</t>
  </si>
  <si>
    <t>TR375x5</t>
  </si>
  <si>
    <t>TR385x5</t>
  </si>
  <si>
    <t>TR395x5</t>
  </si>
  <si>
    <t>TR410x5</t>
  </si>
  <si>
    <t>TR415x5</t>
  </si>
  <si>
    <t>TR430x5</t>
  </si>
  <si>
    <t>TR435x5</t>
  </si>
  <si>
    <t>TR450x5</t>
  </si>
  <si>
    <t>TR470x5</t>
  </si>
  <si>
    <t>TR490x5</t>
  </si>
  <si>
    <t>TR510x6</t>
  </si>
  <si>
    <t>TR520x6</t>
  </si>
  <si>
    <t>TR530x6</t>
  </si>
  <si>
    <t>TR540x6</t>
  </si>
  <si>
    <t>TR550x6</t>
  </si>
  <si>
    <t>2.9x1.3</t>
  </si>
  <si>
    <t>2.9x1.4</t>
  </si>
  <si>
    <t>3.5x1.6</t>
  </si>
  <si>
    <t>3.5x3.2</t>
  </si>
  <si>
    <t>3.9x1.6</t>
  </si>
  <si>
    <t>3.9x3.2</t>
  </si>
  <si>
    <t>4.2x1.6</t>
  </si>
  <si>
    <t>4.2x3.2</t>
  </si>
  <si>
    <t>4.8x1.8</t>
  </si>
  <si>
    <t>4.8x3.2</t>
  </si>
  <si>
    <t>G30.201x1.814</t>
  </si>
  <si>
    <t>G33.249x2.309</t>
  </si>
  <si>
    <t>30-318 UNM</t>
  </si>
  <si>
    <t>35-282 UNM</t>
  </si>
  <si>
    <t>120-102 UNM</t>
  </si>
  <si>
    <t>1 1/8-8 UN</t>
  </si>
  <si>
    <t>1 1/4-8 UN</t>
  </si>
  <si>
    <t>1 1/16-8 UN</t>
  </si>
  <si>
    <t>M0.3x0.08</t>
  </si>
  <si>
    <t>M0.3x0.09</t>
  </si>
  <si>
    <t>M0.4x0.1</t>
  </si>
  <si>
    <t>M0.5x0.125</t>
  </si>
  <si>
    <t>M0.6x0.15</t>
  </si>
  <si>
    <t>M0.7x0.175</t>
  </si>
  <si>
    <t>M0.8x0.2</t>
  </si>
  <si>
    <t>M0.9x0.225</t>
  </si>
  <si>
    <t>M5</t>
  </si>
  <si>
    <t>M6</t>
  </si>
  <si>
    <t>1 1/16-12 UN</t>
  </si>
  <si>
    <t>Pitch</t>
  </si>
  <si>
    <t>Custom Thread Designation</t>
  </si>
  <si>
    <t>G 1 1/4</t>
  </si>
  <si>
    <t>G 3/8</t>
  </si>
  <si>
    <t>G 1/2</t>
  </si>
  <si>
    <t>G 3/4</t>
  </si>
  <si>
    <t>G 1</t>
  </si>
  <si>
    <t xml:space="preserve">G 1/16 </t>
  </si>
  <si>
    <t xml:space="preserve">G 1/8 </t>
  </si>
  <si>
    <t>G 1/4</t>
  </si>
  <si>
    <t>G 1 1/2</t>
  </si>
  <si>
    <t>G 2</t>
  </si>
  <si>
    <t>G 2 1/2</t>
  </si>
  <si>
    <t>G 3</t>
  </si>
  <si>
    <t>G 4</t>
  </si>
  <si>
    <t>G 5</t>
  </si>
  <si>
    <t>G 6</t>
  </si>
  <si>
    <t>G 5/8</t>
  </si>
  <si>
    <t>G 7/8</t>
  </si>
  <si>
    <t>G 1 1/8</t>
  </si>
  <si>
    <t>G 1 3/4</t>
  </si>
  <si>
    <t>G 2 1/4</t>
  </si>
  <si>
    <t>G 2 3/4</t>
  </si>
  <si>
    <t>G 3 1/2</t>
  </si>
  <si>
    <t>G 4 1/2</t>
  </si>
  <si>
    <t>G 5 1/2</t>
  </si>
  <si>
    <t>0-48</t>
  </si>
  <si>
    <t>1-42</t>
  </si>
  <si>
    <t>2-32</t>
  </si>
  <si>
    <t>3-28</t>
  </si>
  <si>
    <t>4-24</t>
  </si>
  <si>
    <t>5-20</t>
  </si>
  <si>
    <t>6-20</t>
  </si>
  <si>
    <t>7-19</t>
  </si>
  <si>
    <t>8-18</t>
  </si>
  <si>
    <t>10-16</t>
  </si>
  <si>
    <t>12-14</t>
  </si>
  <si>
    <t>14-14</t>
  </si>
  <si>
    <t>1/4-14</t>
  </si>
  <si>
    <t>5/16-12</t>
  </si>
  <si>
    <t>3/8-12</t>
  </si>
  <si>
    <t>7/16-10</t>
  </si>
  <si>
    <t>1/2-10</t>
  </si>
  <si>
    <t>NPT for PVC Pipe and Fitting</t>
  </si>
  <si>
    <t>JIS Pipe Threads</t>
  </si>
  <si>
    <t>Din Taper</t>
  </si>
  <si>
    <t>DIN Pipe Threads</t>
  </si>
  <si>
    <t>BSP Pipe Threads</t>
  </si>
  <si>
    <t>Sort Order - 8</t>
  </si>
  <si>
    <t>Sort Order - 9</t>
  </si>
  <si>
    <t>Sort Order - 10</t>
  </si>
  <si>
    <t>Sort Order - 13</t>
  </si>
  <si>
    <t>Sort Order - 14</t>
  </si>
  <si>
    <t>Sort Order - 15</t>
  </si>
  <si>
    <t>Sort Order - 16</t>
  </si>
  <si>
    <t>Sort Order - 17</t>
  </si>
  <si>
    <t>Sort Order -1</t>
  </si>
  <si>
    <t>Sort Order - 3</t>
  </si>
  <si>
    <t>Sort Order - 4</t>
  </si>
  <si>
    <t>Sort Order - 5</t>
  </si>
  <si>
    <t>Sort Order - 6</t>
  </si>
  <si>
    <t>Sort Order - 7</t>
  </si>
  <si>
    <t>Sort Order -2</t>
  </si>
  <si>
    <t>5/8</t>
  </si>
  <si>
    <t>7/8</t>
  </si>
  <si>
    <t>1 3/4</t>
  </si>
  <si>
    <t>G 1/8-28</t>
  </si>
  <si>
    <t>G 1/4-19</t>
  </si>
  <si>
    <t>G 3/8-19</t>
  </si>
  <si>
    <t>G 1/2-14</t>
  </si>
  <si>
    <t>G 5/8-14</t>
  </si>
  <si>
    <t>G 3/4-14</t>
  </si>
  <si>
    <t>G 7/8-14</t>
  </si>
  <si>
    <t>G 1-11</t>
  </si>
  <si>
    <t>G 1 1/4-11</t>
  </si>
  <si>
    <t>G 1 1/2-11</t>
  </si>
  <si>
    <t>G 1 3/4-11</t>
  </si>
  <si>
    <t>G 2-11</t>
  </si>
  <si>
    <t>G 1/16-28</t>
  </si>
  <si>
    <t>Effective Thread, External</t>
    <phoneticPr fontId="0" type="noConversion"/>
  </si>
  <si>
    <t>GB Metric profile</t>
  </si>
  <si>
    <t>M0.25</t>
  </si>
  <si>
    <t>M0.3</t>
  </si>
  <si>
    <t>M0.35</t>
  </si>
  <si>
    <t>M0.4</t>
  </si>
  <si>
    <t>M0.45</t>
  </si>
  <si>
    <t>M0.5</t>
  </si>
  <si>
    <t>M0.55</t>
  </si>
  <si>
    <t>M0.6</t>
  </si>
  <si>
    <t>M0.7</t>
  </si>
  <si>
    <t>M0.8</t>
  </si>
  <si>
    <t>M0.9</t>
  </si>
  <si>
    <t>M1</t>
  </si>
  <si>
    <t>M1.1</t>
  </si>
  <si>
    <t>M1.2</t>
  </si>
  <si>
    <t>M1.4</t>
  </si>
  <si>
    <t>M1.6</t>
  </si>
  <si>
    <t>M1.7</t>
  </si>
  <si>
    <t>M1.8</t>
  </si>
  <si>
    <t>M2</t>
  </si>
  <si>
    <t>M2.2</t>
  </si>
  <si>
    <t>M2.3</t>
  </si>
  <si>
    <t>M2.5</t>
  </si>
  <si>
    <t>M2.6</t>
  </si>
  <si>
    <t>M3</t>
  </si>
  <si>
    <t>M3.5</t>
  </si>
  <si>
    <t>M4</t>
  </si>
  <si>
    <t>M4.5</t>
  </si>
  <si>
    <t>M7</t>
  </si>
  <si>
    <t>M8</t>
  </si>
  <si>
    <t>M9</t>
  </si>
  <si>
    <t>M10</t>
  </si>
  <si>
    <t>M11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</si>
  <si>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</si>
  <si>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</si>
  <si>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</si>
  <si>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</si>
  <si>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</si>
  <si>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</si>
  <si>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</si>
  <si>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</si>
  <si>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</si>
  <si>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</si>
  <si>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</si>
  <si>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</si>
  <si>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</si>
  <si>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</si>
  <si>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</si>
  <si>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</si>
  <si>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</si>
  <si>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</si>
  <si>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</si>
  <si>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GB Pipe Threads</t>
  </si>
  <si>
    <t>Sort Order - 19</t>
  </si>
  <si>
    <t>Size Suffix</t>
  </si>
  <si>
    <t>" (#0)"</t>
  </si>
  <si>
    <t>" (#1)"</t>
  </si>
  <si>
    <t>" (#2)"</t>
  </si>
  <si>
    <t>" (#3)"</t>
  </si>
  <si>
    <t>" (#4)"</t>
  </si>
  <si>
    <t>" (#5)"</t>
  </si>
  <si>
    <t>" (#6)"</t>
  </si>
  <si>
    <t>" (#8)"</t>
  </si>
  <si>
    <t>" (#10)"</t>
  </si>
  <si>
    <t>" (#12)"</t>
  </si>
  <si>
    <t>I Q</t>
  </si>
  <si>
    <t>M P</t>
  </si>
  <si>
    <t>I T</t>
  </si>
  <si>
    <t>M Q</t>
  </si>
  <si>
    <t>M T</t>
  </si>
  <si>
    <t>I Q X</t>
  </si>
  <si>
    <t>M P X</t>
  </si>
  <si>
    <t>Taper Angle</t>
  </si>
  <si>
    <t>Degrees</t>
  </si>
  <si>
    <t>Thread Designation (Nominal Pipe Size)</t>
  </si>
  <si>
    <t>M T X</t>
  </si>
  <si>
    <t>ISO Taper External</t>
  </si>
  <si>
    <t>JIS Taper External</t>
  </si>
  <si>
    <t>DIN Pipe Taper External</t>
  </si>
  <si>
    <t>BSP Taper External</t>
  </si>
  <si>
    <t>M T N</t>
  </si>
  <si>
    <t>Rc 1/16</t>
  </si>
  <si>
    <t>Rc 1/8</t>
  </si>
  <si>
    <t>Rc 1/4</t>
  </si>
  <si>
    <t>Rc 3/8</t>
  </si>
  <si>
    <t>Rc 1/2</t>
  </si>
  <si>
    <t>Rc 3/4</t>
  </si>
  <si>
    <t>Rc 1</t>
  </si>
  <si>
    <t>Rc 1 1/4</t>
  </si>
  <si>
    <t>Rc 1 1/2</t>
  </si>
  <si>
    <t>Rc 2</t>
  </si>
  <si>
    <t>Rc 2 1/2</t>
  </si>
  <si>
    <t>Rc 3</t>
  </si>
  <si>
    <t>Rc 4</t>
  </si>
  <si>
    <t>Rc 5</t>
  </si>
  <si>
    <t>Rc 6</t>
  </si>
  <si>
    <t>ISO Taper Internal</t>
  </si>
  <si>
    <t>JIS Taper Internal</t>
  </si>
  <si>
    <t>DIN Pipe Taper Internal</t>
  </si>
  <si>
    <t>BSP Taper Internal</t>
  </si>
  <si>
    <t>Sort Order - 11</t>
  </si>
  <si>
    <t>Sort Order -12</t>
  </si>
  <si>
    <t>Sort Order - 18</t>
  </si>
  <si>
    <t>Sort Order - 20</t>
  </si>
  <si>
    <t>Sort Order - 21</t>
  </si>
  <si>
    <r>
      <t xml:space="preserve">Sort Order - </t>
    </r>
    <r>
      <rPr>
        <sz val="10"/>
        <rFont val="Arial"/>
        <family val="2"/>
      </rPr>
      <t>22</t>
    </r>
  </si>
  <si>
    <t>Sort Order - 23</t>
  </si>
  <si>
    <t>2 1/2</t>
  </si>
  <si>
    <t>3</t>
  </si>
  <si>
    <t>3 1/2</t>
  </si>
  <si>
    <t>4</t>
  </si>
  <si>
    <t>5</t>
  </si>
  <si>
    <t>6</t>
  </si>
  <si>
    <t>8</t>
  </si>
  <si>
    <t>10</t>
  </si>
  <si>
    <t>12</t>
  </si>
  <si>
    <t xml:space="preserve">1/8 </t>
  </si>
  <si>
    <t xml:space="preserve">1/4 </t>
  </si>
  <si>
    <t xml:space="preserve">3/8 </t>
  </si>
  <si>
    <t xml:space="preserve">1/2 </t>
  </si>
  <si>
    <t xml:space="preserve">3/4 </t>
  </si>
  <si>
    <t xml:space="preserve">1 </t>
  </si>
  <si>
    <t xml:space="preserve">1 1/4 </t>
  </si>
  <si>
    <t xml:space="preserve">1 1/2 </t>
  </si>
  <si>
    <t xml:space="preserve">2 </t>
  </si>
  <si>
    <t xml:space="preserve">2 1/2 </t>
  </si>
  <si>
    <t xml:space="preserve">3 </t>
  </si>
  <si>
    <t xml:space="preserve">3 1/2 </t>
  </si>
  <si>
    <t xml:space="preserve">4 </t>
  </si>
  <si>
    <t xml:space="preserve">5 </t>
  </si>
  <si>
    <t xml:space="preserve">6 </t>
  </si>
  <si>
    <t xml:space="preserve">8 </t>
  </si>
  <si>
    <t xml:space="preserve">10 </t>
  </si>
  <si>
    <t xml:space="preserve">12 </t>
  </si>
  <si>
    <t xml:space="preserve">1/16 </t>
  </si>
  <si>
    <t>1/8 - 27 NPT</t>
  </si>
  <si>
    <t>1/4 - 18 NPT</t>
  </si>
  <si>
    <t>3/8 - 18 NPT</t>
  </si>
  <si>
    <t>1/2 - 14 NPT</t>
  </si>
  <si>
    <t>3/4 - 14 NPT</t>
  </si>
  <si>
    <t>1 - 11.5 NPT</t>
  </si>
  <si>
    <t>1 1/4 - 11.5 NPT</t>
  </si>
  <si>
    <t>1 1/2 - 11.5 NPT</t>
  </si>
  <si>
    <t>2 - 11.5 NPT</t>
  </si>
  <si>
    <t>2 1/2 - 8 NPT</t>
  </si>
  <si>
    <t>3 - 8 NPT</t>
  </si>
  <si>
    <t>3 1/2 - 8 NPT</t>
  </si>
  <si>
    <t>4 - 8 NPT</t>
  </si>
  <si>
    <t>5 - 8 NPT</t>
  </si>
  <si>
    <t>6 - 8 NPT</t>
  </si>
  <si>
    <t>8 - 8 NPT</t>
  </si>
  <si>
    <t>10 - 8 NPT</t>
  </si>
  <si>
    <t>12 - 8 NPT</t>
  </si>
  <si>
    <t>1/16 - 27 NPT</t>
  </si>
  <si>
    <t>AFBMA Standard Locknuts</t>
  </si>
  <si>
    <t>Sort Order -24</t>
  </si>
  <si>
    <t>N 00</t>
  </si>
  <si>
    <t>N 00-32</t>
  </si>
  <si>
    <t>N 01</t>
  </si>
  <si>
    <t>N 01-32</t>
  </si>
  <si>
    <t>N 02</t>
  </si>
  <si>
    <t>N 02-32</t>
  </si>
  <si>
    <t>N 03</t>
  </si>
  <si>
    <t>N 03-32</t>
  </si>
  <si>
    <t>N 04</t>
  </si>
  <si>
    <t>N 04-32</t>
  </si>
  <si>
    <t>N 05</t>
  </si>
  <si>
    <t>N 05-32</t>
  </si>
  <si>
    <t>N 06</t>
  </si>
  <si>
    <t>N 06-18</t>
  </si>
  <si>
    <t>TN 065</t>
  </si>
  <si>
    <t>TN 065-18</t>
  </si>
  <si>
    <t>TN 07</t>
  </si>
  <si>
    <t>TN 07-18</t>
  </si>
  <si>
    <t>TN 08</t>
  </si>
  <si>
    <t>TN 08-18</t>
  </si>
  <si>
    <t>TN 09</t>
  </si>
  <si>
    <t>TN 09-18</t>
  </si>
  <si>
    <t>TN 10</t>
  </si>
  <si>
    <t>TN 10-18</t>
  </si>
  <si>
    <t>TN 11</t>
  </si>
  <si>
    <t>TN 11-18</t>
  </si>
  <si>
    <t>TN 12</t>
  </si>
  <si>
    <t>TN 12-18</t>
  </si>
  <si>
    <t>TN 13</t>
  </si>
  <si>
    <t>TN 13-18</t>
  </si>
  <si>
    <t>TN 14</t>
  </si>
  <si>
    <t>TN 14-18</t>
  </si>
  <si>
    <t>TAN 15</t>
  </si>
  <si>
    <t>TAN 15-12</t>
  </si>
  <si>
    <t>TAN 16</t>
  </si>
  <si>
    <t>TAN 16-12</t>
  </si>
  <si>
    <t>TAN 17</t>
  </si>
  <si>
    <t>TAN 17-12</t>
  </si>
  <si>
    <t>TAN 18</t>
  </si>
  <si>
    <t>TAN 18-12</t>
  </si>
  <si>
    <t>TAN 19</t>
  </si>
  <si>
    <t>TAN 19-12</t>
  </si>
  <si>
    <t>TAN 20</t>
  </si>
  <si>
    <t>TAN 20-12</t>
  </si>
  <si>
    <t>TAN 21</t>
  </si>
  <si>
    <t>TAN 21-12</t>
  </si>
  <si>
    <t>TAN 22</t>
  </si>
  <si>
    <t>TAN 22-12</t>
  </si>
  <si>
    <t>TAN 24</t>
  </si>
  <si>
    <t>TAN 24-12</t>
  </si>
  <si>
    <t>TAN 26</t>
  </si>
  <si>
    <t>TAN 26-12</t>
  </si>
  <si>
    <t>TAN 128</t>
  </si>
  <si>
    <t>TAN 128-12</t>
  </si>
  <si>
    <t>TAN 130</t>
  </si>
  <si>
    <t xml:space="preserve">TAN 130-12 </t>
  </si>
  <si>
    <t>TAN 132</t>
  </si>
  <si>
    <t>TAN 132-8</t>
  </si>
  <si>
    <t>TAN 134</t>
  </si>
  <si>
    <t>TAN 134-8</t>
  </si>
  <si>
    <t>TAN 136</t>
  </si>
  <si>
    <t>TAN 136-8</t>
  </si>
  <si>
    <t>TAN 138</t>
  </si>
  <si>
    <t>TAN 138-8</t>
  </si>
  <si>
    <t>TAN 140</t>
  </si>
  <si>
    <t>TAN 140-8</t>
  </si>
  <si>
    <r>
      <t>M</t>
    </r>
    <r>
      <rPr>
        <sz val="10"/>
        <rFont val="Arial"/>
        <family val="2"/>
      </rPr>
      <t>1.6x0.8</t>
    </r>
  </si>
  <si>
    <t>M1.6x0.8</t>
  </si>
  <si>
    <r>
      <t>h</t>
    </r>
    <r>
      <rPr>
        <sz val="10"/>
        <rFont val="Arial"/>
        <family val="2"/>
      </rPr>
      <t>14</t>
    </r>
  </si>
  <si>
    <r>
      <t>M</t>
    </r>
    <r>
      <rPr>
        <sz val="10"/>
        <rFont val="Arial"/>
        <family val="2"/>
      </rPr>
      <t>2x1.0</t>
    </r>
  </si>
  <si>
    <t>M2x1.0</t>
  </si>
  <si>
    <r>
      <t>M2</t>
    </r>
    <r>
      <rPr>
        <sz val="10"/>
        <rFont val="Arial"/>
        <family val="2"/>
      </rPr>
      <t>.</t>
    </r>
    <r>
      <rPr>
        <sz val="10"/>
        <rFont val="Arial"/>
        <family val="2"/>
      </rPr>
      <t>5x</t>
    </r>
    <r>
      <rPr>
        <sz val="10"/>
        <rFont val="Arial"/>
        <family val="2"/>
      </rPr>
      <t>1.2</t>
    </r>
    <r>
      <rPr>
        <sz val="10"/>
        <rFont val="Arial"/>
        <family val="2"/>
      </rPr>
      <t>5</t>
    </r>
  </si>
  <si>
    <r>
      <t>M2</t>
    </r>
    <r>
      <rPr>
        <sz val="10"/>
        <rFont val="Arial"/>
        <family val="2"/>
      </rPr>
      <t>.</t>
    </r>
    <r>
      <rPr>
        <sz val="10"/>
        <rFont val="Arial"/>
        <family val="2"/>
      </rPr>
      <t>5x</t>
    </r>
    <r>
      <rPr>
        <sz val="10"/>
        <rFont val="Arial"/>
        <family val="2"/>
      </rPr>
      <t>1.25</t>
    </r>
  </si>
  <si>
    <r>
      <t>M2</t>
    </r>
    <r>
      <rPr>
        <sz val="10"/>
        <rFont val="Arial"/>
        <family val="2"/>
      </rPr>
      <t>.</t>
    </r>
    <r>
      <rPr>
        <sz val="10"/>
        <rFont val="Arial"/>
        <family val="2"/>
      </rPr>
      <t>5x</t>
    </r>
    <r>
      <rPr>
        <sz val="10"/>
        <rFont val="Arial"/>
        <family val="2"/>
      </rPr>
      <t>1.0</t>
    </r>
  </si>
  <si>
    <r>
      <t>M</t>
    </r>
    <r>
      <rPr>
        <sz val="10"/>
        <rFont val="Arial"/>
        <family val="2"/>
      </rPr>
      <t>3</t>
    </r>
    <r>
      <rPr>
        <sz val="10"/>
        <rFont val="Arial"/>
        <family val="2"/>
      </rPr>
      <t>x</t>
    </r>
    <r>
      <rPr>
        <sz val="10"/>
        <rFont val="Arial"/>
        <family val="2"/>
      </rPr>
      <t>1.25</t>
    </r>
  </si>
  <si>
    <r>
      <t>h14</t>
    </r>
    <r>
      <rPr>
        <sz val="10"/>
        <rFont val="Arial"/>
        <family val="2"/>
      </rPr>
      <t/>
    </r>
  </si>
  <si>
    <r>
      <t>M</t>
    </r>
    <r>
      <rPr>
        <sz val="10"/>
        <rFont val="Arial"/>
        <family val="2"/>
      </rPr>
      <t>3</t>
    </r>
    <r>
      <rPr>
        <sz val="10"/>
        <rFont val="Arial"/>
        <family val="2"/>
      </rPr>
      <t>x</t>
    </r>
    <r>
      <rPr>
        <sz val="10"/>
        <rFont val="Arial"/>
        <family val="2"/>
      </rPr>
      <t>1.0</t>
    </r>
  </si>
  <si>
    <r>
      <t>h</t>
    </r>
    <r>
      <rPr>
        <sz val="10"/>
        <rFont val="Arial"/>
        <family val="2"/>
      </rPr>
      <t>13</t>
    </r>
  </si>
  <si>
    <r>
      <t>M</t>
    </r>
    <r>
      <rPr>
        <sz val="10"/>
        <rFont val="Arial"/>
        <family val="2"/>
      </rPr>
      <t>3.5</t>
    </r>
    <r>
      <rPr>
        <sz val="10"/>
        <rFont val="Arial"/>
        <family val="2"/>
      </rPr>
      <t>x</t>
    </r>
    <r>
      <rPr>
        <sz val="10"/>
        <rFont val="Arial"/>
        <family val="2"/>
      </rPr>
      <t>1.5</t>
    </r>
  </si>
  <si>
    <r>
      <t>M</t>
    </r>
    <r>
      <rPr>
        <sz val="10"/>
        <rFont val="Arial"/>
        <family val="2"/>
      </rPr>
      <t>4</t>
    </r>
    <r>
      <rPr>
        <sz val="10"/>
        <rFont val="Arial"/>
        <family val="2"/>
      </rPr>
      <t>x</t>
    </r>
    <r>
      <rPr>
        <sz val="10"/>
        <rFont val="Arial"/>
        <family val="2"/>
      </rPr>
      <t>1.75</t>
    </r>
  </si>
  <si>
    <r>
      <t>M</t>
    </r>
    <r>
      <rPr>
        <sz val="10"/>
        <rFont val="Arial"/>
        <family val="2"/>
      </rPr>
      <t>4</t>
    </r>
    <r>
      <rPr>
        <sz val="10"/>
        <rFont val="Arial"/>
        <family val="2"/>
      </rPr>
      <t>x</t>
    </r>
    <r>
      <rPr>
        <sz val="10"/>
        <rFont val="Arial"/>
        <family val="2"/>
      </rPr>
      <t>1.5</t>
    </r>
  </si>
  <si>
    <r>
      <t>M5x</t>
    </r>
    <r>
      <rPr>
        <sz val="10"/>
        <rFont val="Arial"/>
        <family val="2"/>
      </rPr>
      <t>2.0</t>
    </r>
  </si>
  <si>
    <r>
      <t>M5x</t>
    </r>
    <r>
      <rPr>
        <sz val="10"/>
        <rFont val="Arial"/>
        <family val="2"/>
      </rPr>
      <t>2</t>
    </r>
  </si>
  <si>
    <r>
      <t>M5x</t>
    </r>
    <r>
      <rPr>
        <sz val="10"/>
        <rFont val="Arial"/>
        <family val="2"/>
      </rPr>
      <t>1.5</t>
    </r>
  </si>
  <si>
    <r>
      <t>M</t>
    </r>
    <r>
      <rPr>
        <sz val="10"/>
        <rFont val="Arial"/>
        <family val="2"/>
      </rPr>
      <t>6</t>
    </r>
    <r>
      <rPr>
        <sz val="10"/>
        <rFont val="Arial"/>
        <family val="2"/>
      </rPr>
      <t>x</t>
    </r>
    <r>
      <rPr>
        <sz val="10"/>
        <rFont val="Arial"/>
        <family val="2"/>
      </rPr>
      <t>2.5</t>
    </r>
  </si>
  <si>
    <r>
      <t>M</t>
    </r>
    <r>
      <rPr>
        <sz val="10"/>
        <rFont val="Arial"/>
        <family val="2"/>
      </rPr>
      <t>6</t>
    </r>
    <r>
      <rPr>
        <sz val="10"/>
        <rFont val="Arial"/>
        <family val="2"/>
      </rPr>
      <t>x</t>
    </r>
    <r>
      <rPr>
        <sz val="10"/>
        <rFont val="Arial"/>
        <family val="2"/>
      </rPr>
      <t>1.75</t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</si>
  <si>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3.5</t>
    </r>
    <r>
      <rPr>
        <sz val="10"/>
        <rFont val="Arial"/>
        <family val="2"/>
      </rPr>
      <t/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</si>
  <si>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3.5</t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</si>
  <si>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2.0</t>
    </r>
  </si>
  <si>
    <r>
      <t>M</t>
    </r>
    <r>
      <rPr>
        <sz val="10"/>
        <rFont val="Arial"/>
        <family val="2"/>
      </rPr>
      <t>8</t>
    </r>
    <r>
      <rPr>
        <sz val="10"/>
        <rFont val="Arial"/>
        <family val="2"/>
      </rPr>
      <t>x</t>
    </r>
    <r>
      <rPr>
        <sz val="10"/>
        <rFont val="Arial"/>
        <family val="2"/>
      </rPr>
      <t>2</t>
    </r>
  </si>
  <si>
    <r>
      <t>M</t>
    </r>
    <r>
      <rPr>
        <sz val="10"/>
        <rFont val="Arial"/>
        <family val="2"/>
      </rPr>
      <t>10x4.5</t>
    </r>
  </si>
  <si>
    <t>M10x4.5</t>
  </si>
  <si>
    <t>h13</t>
  </si>
  <si>
    <t>h14</t>
  </si>
  <si>
    <t>h13</t>
  </si>
  <si>
    <t>h13</t>
  </si>
  <si>
    <t>Sort Order -25</t>
  </si>
  <si>
    <t>GOST Self-tapping Screw Thread</t>
  </si>
  <si>
    <t>1.6x0.8</t>
  </si>
  <si>
    <t>2x1.0</t>
  </si>
  <si>
    <t>2.5x1.25</t>
  </si>
  <si>
    <t>2.5x1.0</t>
  </si>
  <si>
    <t>3x1.25</t>
  </si>
  <si>
    <t>3x1.0</t>
  </si>
  <si>
    <t>3.5x1.5</t>
  </si>
  <si>
    <t>4x1.75</t>
  </si>
  <si>
    <t>4x1.5</t>
  </si>
  <si>
    <t>5x2.0</t>
  </si>
  <si>
    <t>5x2</t>
  </si>
  <si>
    <t>5x1.5</t>
  </si>
  <si>
    <t>6x2.5</t>
  </si>
  <si>
    <t>6x1.75</t>
  </si>
  <si>
    <t>8x3.5</t>
  </si>
  <si>
    <t>8x2.0</t>
  </si>
  <si>
    <t>8x2</t>
  </si>
  <si>
    <t>10x4.5</t>
  </si>
  <si>
    <r>
      <t>1</t>
    </r>
    <r>
      <rPr>
        <sz val="10"/>
        <rFont val="Arial"/>
        <family val="2"/>
      </rPr>
      <t>2</t>
    </r>
    <r>
      <rPr>
        <sz val="10"/>
        <rFont val="Arial"/>
        <family val="2"/>
      </rPr>
      <t>x</t>
    </r>
    <r>
      <rPr>
        <sz val="10"/>
        <rFont val="Arial"/>
        <family val="2"/>
      </rPr>
      <t>5</t>
    </r>
    <phoneticPr fontId="0" type="noConversion"/>
  </si>
  <si>
    <r>
      <t>1</t>
    </r>
    <r>
      <rPr>
        <sz val="10"/>
        <rFont val="Arial"/>
        <family val="2"/>
      </rPr>
      <t>6</t>
    </r>
    <r>
      <rPr>
        <sz val="10"/>
        <rFont val="Arial"/>
        <family val="2"/>
      </rPr>
      <t>x</t>
    </r>
    <r>
      <rPr>
        <sz val="10"/>
        <rFont val="Arial"/>
        <family val="2"/>
      </rPr>
      <t>6</t>
    </r>
    <phoneticPr fontId="0" type="noConversion"/>
  </si>
  <si>
    <r>
      <t>20x</t>
    </r>
    <r>
      <rPr>
        <sz val="10"/>
        <rFont val="Arial"/>
        <family val="2"/>
      </rPr>
      <t>7</t>
    </r>
    <phoneticPr fontId="0" type="noConversion"/>
  </si>
  <si>
    <t>12x5</t>
    <phoneticPr fontId="0" type="noConversion"/>
  </si>
  <si>
    <t>16x6</t>
    <phoneticPr fontId="0" type="noConversion"/>
  </si>
  <si>
    <t>20x7</t>
    <phoneticPr fontId="0" type="noConversion"/>
  </si>
  <si>
    <t>Thread Depth</t>
  </si>
  <si>
    <t>Thread Runouts</t>
  </si>
  <si>
    <t xml:space="preserve"> </t>
  </si>
  <si>
    <t xml:space="preserve">  </t>
  </si>
  <si>
    <t>Useful Thread Length</t>
  </si>
  <si>
    <t>DIN Wood Screw Thread</t>
  </si>
  <si>
    <t>Sort Order -26</t>
  </si>
  <si>
    <t>1.6x0.7</t>
  </si>
  <si>
    <t>2x0.9</t>
  </si>
  <si>
    <t>2.5x1.1</t>
  </si>
  <si>
    <t>4x1.8</t>
  </si>
  <si>
    <t>4.5x2</t>
  </si>
  <si>
    <t>5x2.2</t>
  </si>
  <si>
    <t>5.5x2.4</t>
  </si>
  <si>
    <t>6x2.6</t>
  </si>
  <si>
    <t>7x3.2</t>
  </si>
  <si>
    <t>8x3.6</t>
  </si>
  <si>
    <t>3x1.35</t>
  </si>
  <si>
    <t>h15</t>
  </si>
  <si>
    <t>1 1/16-6 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</si>
</sst>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.000"/>
    <numFmt numFmtId="185" formatCode="0.0000"/>
    <numFmt numFmtId="186" formatCode="0.0"/>
    <numFmt numFmtId="191" formatCode="#,##0.0000"/>
  </numFmts>
  <fonts count="15" x14ac:knownFonts="1"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sz val="12"/>
      <color indexed="8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" fillId="0" borderId="0"/>
  </cellStyleXfs>
  <cellXfs count="269">
    <xf numFmtId="0" fontId="0" fillId="0" borderId="0" xfId="0"/>
    <xf numFmtId="0" fontId="2" fillId="0" borderId="0" xfId="0" applyFont="1"/>
    <xf numFmtId="0" fontId="4" fillId="0" borderId="0" xfId="0" applyFont="1" applyBorder="1"/>
    <xf numFmtId="0" fontId="2" fillId="0" borderId="0" xfId="0" applyFont="1" applyFill="1" applyBorder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Fill="1" applyBorder="1"/>
    <xf numFmtId="0" fontId="6" fillId="0" borderId="0" xfId="0" applyFont="1" applyAlignment="1">
      <alignment horizontal="center" wrapText="1"/>
    </xf>
    <xf numFmtId="0" fontId="7" fillId="0" borderId="0" xfId="0" applyFont="1"/>
    <xf numFmtId="184" fontId="7" fillId="0" borderId="0" xfId="0" applyNumberFormat="1" applyFont="1" applyFill="1" applyBorder="1"/>
    <xf numFmtId="0" fontId="7" fillId="0" borderId="0" xfId="0" applyFont="1" applyBorder="1"/>
    <xf numFmtId="49" fontId="7" fillId="0" borderId="0" xfId="0" applyNumberFormat="1" applyFont="1"/>
    <xf numFmtId="184" fontId="7" fillId="0" borderId="0" xfId="0" applyNumberFormat="1" applyFont="1"/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184" fontId="7" fillId="0" borderId="0" xfId="0" applyNumberFormat="1" applyFont="1" applyAlignment="1">
      <alignment vertical="center"/>
    </xf>
    <xf numFmtId="184" fontId="7" fillId="0" borderId="0" xfId="0" applyNumberFormat="1" applyFont="1" applyBorder="1" applyAlignment="1">
      <alignment vertical="center" wrapText="1"/>
    </xf>
    <xf numFmtId="184" fontId="7" fillId="0" borderId="0" xfId="0" applyNumberFormat="1" applyFont="1" applyFill="1" applyBorder="1" applyAlignment="1">
      <alignment vertical="center"/>
    </xf>
    <xf numFmtId="184" fontId="5" fillId="0" borderId="0" xfId="0" applyNumberFormat="1" applyFont="1" applyFill="1" applyBorder="1"/>
    <xf numFmtId="184" fontId="7" fillId="0" borderId="0" xfId="0" applyNumberFormat="1" applyFont="1" applyBorder="1"/>
    <xf numFmtId="184" fontId="7" fillId="0" borderId="0" xfId="0" applyNumberFormat="1" applyFont="1" applyBorder="1" applyAlignment="1">
      <alignment horizontal="right"/>
    </xf>
    <xf numFmtId="0" fontId="7" fillId="0" borderId="0" xfId="0" applyFont="1" applyBorder="1" applyAlignment="1"/>
    <xf numFmtId="0" fontId="7" fillId="0" borderId="0" xfId="0" applyFont="1" applyAlignment="1"/>
    <xf numFmtId="0" fontId="7" fillId="0" borderId="0" xfId="0" applyFont="1" applyFill="1" applyBorder="1" applyAlignment="1"/>
    <xf numFmtId="0" fontId="2" fillId="0" borderId="0" xfId="2" applyFont="1"/>
    <xf numFmtId="0" fontId="2" fillId="0" borderId="0" xfId="2" applyFont="1" applyFill="1" applyBorder="1"/>
    <xf numFmtId="0" fontId="4" fillId="0" borderId="0" xfId="2" applyFont="1"/>
    <xf numFmtId="0" fontId="4" fillId="0" borderId="0" xfId="2" applyFont="1" applyFill="1" applyBorder="1"/>
    <xf numFmtId="0" fontId="5" fillId="0" borderId="1" xfId="2" applyFont="1" applyFill="1" applyBorder="1"/>
    <xf numFmtId="184" fontId="7" fillId="0" borderId="2" xfId="0" applyNumberFormat="1" applyFont="1" applyBorder="1" applyAlignment="1">
      <alignment vertical="top" wrapText="1"/>
    </xf>
    <xf numFmtId="185" fontId="7" fillId="0" borderId="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horizontal="left" vertical="top" wrapText="1"/>
    </xf>
    <xf numFmtId="0" fontId="7" fillId="0" borderId="3" xfId="1" applyFont="1" applyBorder="1" applyAlignment="1">
      <alignment vertical="top" wrapText="1"/>
    </xf>
    <xf numFmtId="185" fontId="7" fillId="0" borderId="5" xfId="1" applyNumberFormat="1" applyFont="1" applyBorder="1"/>
    <xf numFmtId="0" fontId="7" fillId="0" borderId="0" xfId="1" applyFont="1"/>
    <xf numFmtId="185" fontId="7" fillId="0" borderId="2" xfId="1" applyNumberFormat="1" applyFont="1" applyBorder="1" applyAlignment="1">
      <alignment vertical="top" wrapText="1"/>
    </xf>
    <xf numFmtId="49" fontId="7" fillId="0" borderId="5" xfId="1" applyNumberFormat="1" applyFont="1" applyBorder="1" applyAlignment="1">
      <alignment horizontal="left" vertical="top" wrapText="1"/>
    </xf>
    <xf numFmtId="185" fontId="7" fillId="0" borderId="4" xfId="1" applyNumberFormat="1" applyFont="1" applyBorder="1"/>
    <xf numFmtId="186" fontId="7" fillId="0" borderId="3" xfId="0" applyNumberFormat="1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5" xfId="1" applyFont="1" applyBorder="1" applyAlignment="1">
      <alignment vertical="top" wrapText="1"/>
    </xf>
    <xf numFmtId="184" fontId="7" fillId="0" borderId="3" xfId="0" applyNumberFormat="1" applyFont="1" applyBorder="1" applyAlignment="1">
      <alignment vertical="top" wrapText="1"/>
    </xf>
    <xf numFmtId="186" fontId="7" fillId="0" borderId="2" xfId="0" applyNumberFormat="1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6" fillId="0" borderId="0" xfId="0" applyFont="1"/>
    <xf numFmtId="184" fontId="6" fillId="0" borderId="0" xfId="0" applyNumberFormat="1" applyFont="1" applyFill="1" applyBorder="1"/>
    <xf numFmtId="184" fontId="5" fillId="0" borderId="1" xfId="0" applyNumberFormat="1" applyFont="1" applyFill="1" applyBorder="1"/>
    <xf numFmtId="184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85" fontId="7" fillId="0" borderId="0" xfId="0" applyNumberFormat="1" applyFont="1" applyAlignment="1">
      <alignment horizontal="right"/>
    </xf>
    <xf numFmtId="185" fontId="7" fillId="0" borderId="0" xfId="0" applyNumberFormat="1" applyFont="1" applyBorder="1" applyAlignment="1">
      <alignment horizontal="right"/>
    </xf>
    <xf numFmtId="185" fontId="7" fillId="0" borderId="0" xfId="0" applyNumberFormat="1" applyFont="1" applyBorder="1" applyAlignment="1"/>
    <xf numFmtId="191" fontId="7" fillId="0" borderId="0" xfId="0" applyNumberFormat="1" applyFont="1" applyBorder="1" applyAlignment="1"/>
    <xf numFmtId="185" fontId="7" fillId="0" borderId="0" xfId="0" applyNumberFormat="1" applyFont="1" applyFill="1" applyBorder="1" applyAlignment="1"/>
    <xf numFmtId="185" fontId="7" fillId="0" borderId="0" xfId="0" applyNumberFormat="1" applyFont="1"/>
    <xf numFmtId="49" fontId="7" fillId="0" borderId="0" xfId="0" applyNumberFormat="1" applyFont="1" applyFill="1"/>
    <xf numFmtId="185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/>
    <xf numFmtId="0" fontId="2" fillId="0" borderId="0" xfId="0" applyFont="1" applyBorder="1"/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9" fontId="7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Border="1"/>
    <xf numFmtId="184" fontId="1" fillId="0" borderId="0" xfId="0" applyNumberFormat="1" applyFont="1" applyBorder="1" applyAlignment="1">
      <alignment horizontal="right"/>
    </xf>
    <xf numFmtId="184" fontId="1" fillId="0" borderId="0" xfId="0" applyNumberFormat="1" applyFont="1" applyFill="1" applyBorder="1"/>
    <xf numFmtId="184" fontId="1" fillId="0" borderId="0" xfId="0" applyNumberFormat="1" applyFont="1" applyBorder="1"/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84" fontId="1" fillId="0" borderId="0" xfId="0" applyNumberFormat="1" applyFont="1" applyAlignment="1">
      <alignment vertical="center"/>
    </xf>
    <xf numFmtId="184" fontId="1" fillId="0" borderId="0" xfId="0" applyNumberFormat="1" applyFont="1" applyBorder="1" applyAlignment="1">
      <alignment vertical="center" wrapText="1"/>
    </xf>
    <xf numFmtId="184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/>
    <xf numFmtId="184" fontId="1" fillId="0" borderId="0" xfId="0" applyNumberFormat="1" applyFont="1"/>
    <xf numFmtId="184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5" fontId="1" fillId="0" borderId="0" xfId="0" applyNumberFormat="1" applyFont="1" applyAlignment="1">
      <alignment horizontal="right"/>
    </xf>
    <xf numFmtId="185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/>
    <xf numFmtId="185" fontId="11" fillId="0" borderId="0" xfId="0" applyNumberFormat="1" applyFont="1" applyBorder="1" applyAlignment="1"/>
    <xf numFmtId="0" fontId="11" fillId="0" borderId="0" xfId="0" applyFont="1"/>
    <xf numFmtId="185" fontId="11" fillId="0" borderId="0" xfId="0" applyNumberFormat="1" applyFont="1"/>
    <xf numFmtId="0" fontId="11" fillId="0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Border="1" applyAlignment="1"/>
    <xf numFmtId="49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Border="1"/>
    <xf numFmtId="0" fontId="7" fillId="2" borderId="0" xfId="0" applyFont="1" applyFill="1" applyBorder="1" applyAlignment="1">
      <alignment vertical="center" wrapText="1"/>
    </xf>
    <xf numFmtId="49" fontId="7" fillId="2" borderId="4" xfId="1" applyNumberFormat="1" applyFont="1" applyFill="1" applyBorder="1" applyAlignment="1">
      <alignment horizontal="left" vertical="top" wrapText="1"/>
    </xf>
    <xf numFmtId="49" fontId="7" fillId="2" borderId="5" xfId="1" applyNumberFormat="1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49" fontId="7" fillId="2" borderId="0" xfId="0" applyNumberFormat="1" applyFont="1" applyFill="1" applyAlignment="1">
      <alignment horizontal="left"/>
    </xf>
    <xf numFmtId="0" fontId="0" fillId="2" borderId="0" xfId="0" applyFill="1"/>
    <xf numFmtId="0" fontId="0" fillId="2" borderId="4" xfId="0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49" fontId="1" fillId="2" borderId="0" xfId="0" applyNumberFormat="1" applyFont="1" applyFill="1"/>
    <xf numFmtId="0" fontId="0" fillId="2" borderId="6" xfId="0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5" fillId="3" borderId="7" xfId="0" applyFont="1" applyFill="1" applyBorder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4" fillId="3" borderId="12" xfId="0" applyFont="1" applyFill="1" applyBorder="1"/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/>
    <xf numFmtId="0" fontId="9" fillId="3" borderId="17" xfId="0" applyFont="1" applyFill="1" applyBorder="1"/>
    <xf numFmtId="0" fontId="7" fillId="0" borderId="0" xfId="0" applyFont="1" applyFill="1" applyBorder="1"/>
    <xf numFmtId="0" fontId="7" fillId="0" borderId="1" xfId="0" applyFont="1" applyFill="1" applyBorder="1"/>
    <xf numFmtId="0" fontId="5" fillId="3" borderId="18" xfId="0" applyFont="1" applyFill="1" applyBorder="1"/>
    <xf numFmtId="184" fontId="5" fillId="3" borderId="8" xfId="0" applyNumberFormat="1" applyFont="1" applyFill="1" applyBorder="1" applyAlignment="1">
      <alignment horizontal="center"/>
    </xf>
    <xf numFmtId="184" fontId="5" fillId="3" borderId="9" xfId="0" applyNumberFormat="1" applyFont="1" applyFill="1" applyBorder="1" applyAlignment="1">
      <alignment horizontal="center"/>
    </xf>
    <xf numFmtId="184" fontId="5" fillId="3" borderId="10" xfId="0" applyNumberFormat="1" applyFont="1" applyFill="1" applyBorder="1" applyAlignment="1">
      <alignment horizontal="center"/>
    </xf>
    <xf numFmtId="0" fontId="6" fillId="3" borderId="16" xfId="0" applyFont="1" applyFill="1" applyBorder="1"/>
    <xf numFmtId="184" fontId="6" fillId="3" borderId="16" xfId="0" applyNumberFormat="1" applyFont="1" applyFill="1" applyBorder="1"/>
    <xf numFmtId="184" fontId="6" fillId="3" borderId="17" xfId="0" applyNumberFormat="1" applyFont="1" applyFill="1" applyBorder="1"/>
    <xf numFmtId="184" fontId="5" fillId="3" borderId="7" xfId="0" applyNumberFormat="1" applyFont="1" applyFill="1" applyBorder="1"/>
    <xf numFmtId="184" fontId="5" fillId="3" borderId="11" xfId="0" applyNumberFormat="1" applyFont="1" applyFill="1" applyBorder="1" applyAlignment="1">
      <alignment horizontal="center"/>
    </xf>
    <xf numFmtId="0" fontId="4" fillId="3" borderId="17" xfId="0" applyFont="1" applyFill="1" applyBorder="1"/>
    <xf numFmtId="0" fontId="5" fillId="3" borderId="11" xfId="0" applyFont="1" applyFill="1" applyBorder="1" applyAlignment="1">
      <alignment horizontal="center"/>
    </xf>
    <xf numFmtId="0" fontId="4" fillId="3" borderId="16" xfId="2" applyFont="1" applyFill="1" applyBorder="1"/>
    <xf numFmtId="0" fontId="4" fillId="3" borderId="17" xfId="2" applyFont="1" applyFill="1" applyBorder="1"/>
    <xf numFmtId="0" fontId="5" fillId="3" borderId="7" xfId="2" applyFont="1" applyFill="1" applyBorder="1"/>
    <xf numFmtId="0" fontId="5" fillId="3" borderId="8" xfId="2" applyFont="1" applyFill="1" applyBorder="1" applyAlignment="1">
      <alignment horizontal="center"/>
    </xf>
    <xf numFmtId="0" fontId="5" fillId="3" borderId="9" xfId="2" applyFont="1" applyFill="1" applyBorder="1" applyAlignment="1">
      <alignment horizontal="center"/>
    </xf>
    <xf numFmtId="0" fontId="5" fillId="3" borderId="11" xfId="2" applyFont="1" applyFill="1" applyBorder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5" fillId="3" borderId="1" xfId="2" applyFont="1" applyFill="1" applyBorder="1"/>
    <xf numFmtId="0" fontId="5" fillId="3" borderId="1" xfId="2" applyFont="1" applyFill="1" applyBorder="1" applyAlignment="1">
      <alignment wrapText="1"/>
    </xf>
    <xf numFmtId="0" fontId="5" fillId="3" borderId="18" xfId="0" applyFont="1" applyFill="1" applyBorder="1" applyAlignment="1">
      <alignment horizontal="center"/>
    </xf>
    <xf numFmtId="49" fontId="6" fillId="3" borderId="19" xfId="0" applyNumberFormat="1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wrapText="1"/>
    </xf>
    <xf numFmtId="49" fontId="5" fillId="3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85" fontId="4" fillId="3" borderId="17" xfId="0" applyNumberFormat="1" applyFont="1" applyFill="1" applyBorder="1"/>
    <xf numFmtId="185" fontId="5" fillId="3" borderId="11" xfId="0" applyNumberFormat="1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 wrapText="1"/>
    </xf>
    <xf numFmtId="0" fontId="9" fillId="3" borderId="19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0" xfId="0" applyFont="1" applyFill="1" applyBorder="1"/>
    <xf numFmtId="0" fontId="5" fillId="3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NumberFormat="1" applyFont="1"/>
    <xf numFmtId="0" fontId="1" fillId="2" borderId="0" xfId="0" applyFont="1" applyFill="1" applyAlignment="1">
      <alignment horizontal="left"/>
    </xf>
    <xf numFmtId="0" fontId="0" fillId="0" borderId="0" xfId="0" applyNumberFormat="1" applyAlignment="1">
      <alignment horizontal="right"/>
    </xf>
    <xf numFmtId="185" fontId="1" fillId="0" borderId="0" xfId="0" applyNumberFormat="1" applyFont="1" applyBorder="1" applyAlignment="1">
      <alignment horizontal="right"/>
    </xf>
    <xf numFmtId="185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/>
    <xf numFmtId="185" fontId="1" fillId="0" borderId="0" xfId="0" applyNumberFormat="1" applyFont="1" applyBorder="1" applyAlignment="1"/>
    <xf numFmtId="185" fontId="1" fillId="0" borderId="0" xfId="0" applyNumberFormat="1" applyFont="1" applyFill="1" applyBorder="1" applyAlignment="1"/>
    <xf numFmtId="185" fontId="1" fillId="0" borderId="0" xfId="0" applyNumberFormat="1" applyFont="1" applyFill="1" applyBorder="1"/>
    <xf numFmtId="0" fontId="1" fillId="0" borderId="0" xfId="0" applyNumberFormat="1" applyFont="1" applyBorder="1"/>
    <xf numFmtId="0" fontId="1" fillId="2" borderId="0" xfId="0" applyFont="1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/>
    <xf numFmtId="0" fontId="1" fillId="2" borderId="4" xfId="0" applyFont="1" applyFill="1" applyBorder="1"/>
    <xf numFmtId="184" fontId="1" fillId="0" borderId="4" xfId="0" applyNumberFormat="1" applyFont="1" applyBorder="1" applyAlignment="1">
      <alignment horizontal="right"/>
    </xf>
    <xf numFmtId="184" fontId="1" fillId="0" borderId="20" xfId="0" applyNumberFormat="1" applyFont="1" applyBorder="1" applyAlignment="1">
      <alignment horizontal="right"/>
    </xf>
    <xf numFmtId="184" fontId="1" fillId="0" borderId="4" xfId="0" applyNumberFormat="1" applyFont="1" applyBorder="1"/>
    <xf numFmtId="184" fontId="1" fillId="0" borderId="20" xfId="0" applyNumberFormat="1" applyFont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14" xfId="0" applyFont="1" applyFill="1" applyBorder="1"/>
    <xf numFmtId="0" fontId="1" fillId="0" borderId="21" xfId="0" applyFont="1" applyBorder="1"/>
    <xf numFmtId="0" fontId="1" fillId="0" borderId="21" xfId="0" applyFont="1" applyFill="1" applyBorder="1"/>
    <xf numFmtId="0" fontId="1" fillId="2" borderId="21" xfId="0" applyFont="1" applyFill="1" applyBorder="1"/>
    <xf numFmtId="184" fontId="1" fillId="0" borderId="21" xfId="0" applyNumberFormat="1" applyFont="1" applyBorder="1" applyAlignment="1">
      <alignment horizontal="right"/>
    </xf>
    <xf numFmtId="184" fontId="1" fillId="0" borderId="13" xfId="0" applyNumberFormat="1" applyFont="1" applyBorder="1" applyAlignment="1">
      <alignment horizontal="right"/>
    </xf>
    <xf numFmtId="185" fontId="7" fillId="0" borderId="0" xfId="0" applyNumberFormat="1" applyFont="1" applyBorder="1" applyAlignment="1">
      <alignment horizontal="center"/>
    </xf>
    <xf numFmtId="0" fontId="9" fillId="3" borderId="13" xfId="0" applyFont="1" applyFill="1" applyBorder="1"/>
    <xf numFmtId="0" fontId="10" fillId="3" borderId="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3" borderId="21" xfId="0" applyFont="1" applyFill="1" applyBorder="1"/>
    <xf numFmtId="184" fontId="4" fillId="3" borderId="14" xfId="0" applyNumberFormat="1" applyFont="1" applyFill="1" applyBorder="1" applyAlignment="1">
      <alignment horizontal="center"/>
    </xf>
    <xf numFmtId="184" fontId="0" fillId="0" borderId="0" xfId="0" applyNumberFormat="1" applyFont="1" applyBorder="1" applyAlignment="1">
      <alignment horizontal="right"/>
    </xf>
    <xf numFmtId="184" fontId="9" fillId="3" borderId="17" xfId="0" applyNumberFormat="1" applyFont="1" applyFill="1" applyBorder="1"/>
    <xf numFmtId="184" fontId="10" fillId="3" borderId="11" xfId="0" applyNumberFormat="1" applyFont="1" applyFill="1" applyBorder="1" applyAlignment="1">
      <alignment horizontal="center"/>
    </xf>
    <xf numFmtId="184" fontId="7" fillId="0" borderId="0" xfId="0" applyNumberFormat="1" applyFont="1" applyBorder="1" applyAlignment="1"/>
    <xf numFmtId="184" fontId="7" fillId="0" borderId="0" xfId="0" applyNumberFormat="1" applyFont="1" applyFill="1"/>
    <xf numFmtId="184" fontId="0" fillId="0" borderId="0" xfId="0" applyNumberFormat="1" applyFont="1"/>
    <xf numFmtId="0" fontId="4" fillId="3" borderId="23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/>
    </xf>
    <xf numFmtId="185" fontId="4" fillId="3" borderId="21" xfId="0" applyNumberFormat="1" applyFont="1" applyFill="1" applyBorder="1"/>
    <xf numFmtId="185" fontId="5" fillId="3" borderId="22" xfId="0" applyNumberFormat="1" applyFont="1" applyFill="1" applyBorder="1" applyAlignment="1">
      <alignment horizontal="center"/>
    </xf>
    <xf numFmtId="185" fontId="4" fillId="3" borderId="13" xfId="0" applyNumberFormat="1" applyFont="1" applyFill="1" applyBorder="1"/>
    <xf numFmtId="185" fontId="5" fillId="3" borderId="8" xfId="0" applyNumberFormat="1" applyFont="1" applyFill="1" applyBorder="1" applyAlignment="1">
      <alignment horizontal="center"/>
    </xf>
    <xf numFmtId="185" fontId="4" fillId="3" borderId="15" xfId="0" applyNumberFormat="1" applyFont="1" applyFill="1" applyBorder="1"/>
    <xf numFmtId="185" fontId="5" fillId="3" borderId="10" xfId="0" applyNumberFormat="1" applyFont="1" applyFill="1" applyBorder="1" applyAlignment="1">
      <alignment horizontal="center"/>
    </xf>
    <xf numFmtId="0" fontId="4" fillId="3" borderId="13" xfId="0" applyFont="1" applyFill="1" applyBorder="1"/>
    <xf numFmtId="0" fontId="4" fillId="3" borderId="15" xfId="0" applyFont="1" applyFill="1" applyBorder="1"/>
    <xf numFmtId="0" fontId="9" fillId="3" borderId="15" xfId="0" applyFont="1" applyFill="1" applyBorder="1"/>
    <xf numFmtId="0" fontId="10" fillId="3" borderId="10" xfId="0" applyFont="1" applyFill="1" applyBorder="1" applyAlignment="1">
      <alignment horizontal="center"/>
    </xf>
    <xf numFmtId="0" fontId="9" fillId="3" borderId="21" xfId="0" applyFont="1" applyFill="1" applyBorder="1"/>
    <xf numFmtId="0" fontId="10" fillId="3" borderId="22" xfId="0" applyFont="1" applyFill="1" applyBorder="1" applyAlignment="1">
      <alignment horizontal="center"/>
    </xf>
    <xf numFmtId="184" fontId="6" fillId="3" borderId="13" xfId="0" applyNumberFormat="1" applyFont="1" applyFill="1" applyBorder="1"/>
    <xf numFmtId="184" fontId="6" fillId="3" borderId="15" xfId="0" applyNumberFormat="1" applyFont="1" applyFill="1" applyBorder="1"/>
    <xf numFmtId="184" fontId="6" fillId="3" borderId="21" xfId="0" applyNumberFormat="1" applyFont="1" applyFill="1" applyBorder="1"/>
    <xf numFmtId="184" fontId="5" fillId="3" borderId="22" xfId="0" applyNumberFormat="1" applyFont="1" applyFill="1" applyBorder="1" applyAlignment="1">
      <alignment horizontal="center"/>
    </xf>
    <xf numFmtId="185" fontId="0" fillId="0" borderId="0" xfId="0" applyNumberFormat="1" applyFont="1" applyBorder="1" applyAlignment="1">
      <alignment horizontal="right"/>
    </xf>
    <xf numFmtId="185" fontId="9" fillId="3" borderId="19" xfId="0" applyNumberFormat="1" applyFont="1" applyFill="1" applyBorder="1" applyAlignment="1">
      <alignment horizontal="center" wrapText="1"/>
    </xf>
    <xf numFmtId="185" fontId="7" fillId="3" borderId="19" xfId="0" applyNumberFormat="1" applyFont="1" applyFill="1" applyBorder="1" applyAlignment="1">
      <alignment horizontal="center"/>
    </xf>
    <xf numFmtId="185" fontId="1" fillId="0" borderId="0" xfId="0" applyNumberFormat="1" applyFont="1"/>
    <xf numFmtId="185" fontId="0" fillId="0" borderId="0" xfId="0" applyNumberFormat="1" applyFont="1"/>
    <xf numFmtId="0" fontId="0" fillId="0" borderId="4" xfId="0" applyFont="1" applyBorder="1"/>
    <xf numFmtId="0" fontId="0" fillId="2" borderId="4" xfId="0" applyFont="1" applyFill="1" applyBorder="1"/>
    <xf numFmtId="49" fontId="0" fillId="2" borderId="0" xfId="0" applyNumberFormat="1" applyFont="1" applyFill="1"/>
    <xf numFmtId="49" fontId="0" fillId="0" borderId="0" xfId="0" applyNumberFormat="1" applyFont="1"/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84" fontId="3" fillId="3" borderId="28" xfId="0" applyNumberFormat="1" applyFont="1" applyFill="1" applyBorder="1" applyAlignment="1">
      <alignment horizontal="center"/>
    </xf>
    <xf numFmtId="184" fontId="3" fillId="3" borderId="29" xfId="0" applyNumberFormat="1" applyFont="1" applyFill="1" applyBorder="1" applyAlignment="1">
      <alignment horizontal="center"/>
    </xf>
    <xf numFmtId="184" fontId="3" fillId="3" borderId="30" xfId="0" applyNumberFormat="1" applyFont="1" applyFill="1" applyBorder="1" applyAlignment="1">
      <alignment horizontal="center"/>
    </xf>
    <xf numFmtId="184" fontId="6" fillId="3" borderId="13" xfId="0" applyNumberFormat="1" applyFont="1" applyFill="1" applyBorder="1" applyAlignment="1">
      <alignment horizontal="center"/>
    </xf>
    <xf numFmtId="184" fontId="6" fillId="3" borderId="14" xfId="0" applyNumberFormat="1" applyFont="1" applyFill="1" applyBorder="1" applyAlignment="1">
      <alignment horizontal="center"/>
    </xf>
    <xf numFmtId="184" fontId="6" fillId="3" borderId="15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 wrapText="1"/>
    </xf>
    <xf numFmtId="0" fontId="3" fillId="3" borderId="28" xfId="2" applyFont="1" applyFill="1" applyBorder="1" applyAlignment="1">
      <alignment horizontal="center"/>
    </xf>
    <xf numFmtId="0" fontId="3" fillId="3" borderId="29" xfId="2" applyFont="1" applyFill="1" applyBorder="1" applyAlignment="1">
      <alignment horizontal="center"/>
    </xf>
    <xf numFmtId="0" fontId="3" fillId="3" borderId="30" xfId="2" applyFont="1" applyFill="1" applyBorder="1" applyAlignment="1">
      <alignment horizontal="center"/>
    </xf>
    <xf numFmtId="0" fontId="4" fillId="3" borderId="13" xfId="2" applyFont="1" applyFill="1" applyBorder="1" applyAlignment="1">
      <alignment horizontal="center"/>
    </xf>
    <xf numFmtId="0" fontId="4" fillId="3" borderId="14" xfId="2" applyFont="1" applyFill="1" applyBorder="1" applyAlignment="1">
      <alignment horizontal="center"/>
    </xf>
    <xf numFmtId="0" fontId="4" fillId="3" borderId="15" xfId="2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3">
    <cellStyle name="Normal" xfId="0" builtinId="0"/>
    <cellStyle name="normálne_Hárok1" xfId="1"/>
    <cellStyle name="normálne_Hárok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F726"/>
  <sheetViews>
    <sheetView tabSelected="1" zoomScale="85" zoomScaleNormal="85" workbookViewId="0">
      <pane ySplit="3" topLeftCell="A253" activePane="bottomLeft" state="frozenSplit"/>
      <selection pane="bottomLeft" activeCell="E286" sqref="E286"/>
    </sheetView>
  </sheetViews>
  <sheetFormatPr defaultColWidth="9.109375" defaultRowHeight="13.2" x14ac:dyDescent="0.25"/>
  <cols>
    <col min="1" max="1" width="10.5546875" style="8" customWidth="1"/>
    <col min="2" max="2" width="8.33203125" style="8" customWidth="1"/>
    <col min="3" max="3" width="20.6640625" style="8" customWidth="1"/>
    <col min="4" max="4" width="17.6640625" customWidth="1"/>
    <col min="5" max="5" width="7.88671875" customWidth="1"/>
    <col min="6" max="6" width="9.109375" style="8"/>
    <col min="7" max="11" width="9.44140625" style="8" customWidth="1"/>
    <col min="12" max="12" width="9.109375" style="8"/>
    <col min="13" max="13" width="3.6640625" style="8" customWidth="1"/>
    <col min="14" max="18" width="9.109375" style="8"/>
    <col min="19" max="19" width="10.6640625" style="8" customWidth="1"/>
    <col min="20" max="20" width="9.109375" style="8"/>
    <col min="21" max="21" width="10.5546875" style="87" customWidth="1"/>
    <col min="22" max="22" width="16.44140625" style="8" customWidth="1"/>
    <col min="23" max="23" width="22" style="8" customWidth="1"/>
    <col min="24" max="24" width="15.5546875" style="8" customWidth="1"/>
    <col min="25" max="57" width="9.109375" style="8"/>
    <col min="58" max="58" width="9.109375" style="8" hidden="1" customWidth="1"/>
    <col min="59" max="16384" width="9.109375" style="8"/>
  </cols>
  <sheetData>
    <row r="1" spans="1:58" ht="39.9" customHeight="1" x14ac:dyDescent="0.3">
      <c r="A1" s="1" t="s">
        <v>1558</v>
      </c>
      <c r="B1" s="234" t="s">
        <v>1292</v>
      </c>
      <c r="C1" s="235"/>
      <c r="D1" s="102" t="s">
        <v>1469</v>
      </c>
      <c r="F1" s="231" t="s">
        <v>1</v>
      </c>
      <c r="G1" s="232"/>
      <c r="H1" s="232"/>
      <c r="I1" s="232"/>
      <c r="J1" s="232"/>
      <c r="K1" s="232"/>
      <c r="L1" s="233"/>
      <c r="M1" s="123"/>
      <c r="N1" s="231" t="s">
        <v>7</v>
      </c>
      <c r="O1" s="232"/>
      <c r="P1" s="232"/>
      <c r="Q1" s="232"/>
      <c r="R1" s="232"/>
      <c r="S1" s="232"/>
      <c r="T1" s="232"/>
      <c r="U1" s="232"/>
      <c r="V1" s="232"/>
      <c r="W1" s="233"/>
      <c r="BF1" s="8" t="s">
        <v>1292</v>
      </c>
    </row>
    <row r="2" spans="1:58" ht="17.399999999999999" x14ac:dyDescent="0.3">
      <c r="A2" s="62"/>
      <c r="B2" s="62"/>
      <c r="C2" s="2"/>
      <c r="F2" s="117"/>
      <c r="G2" s="118" t="s">
        <v>4</v>
      </c>
      <c r="H2" s="119"/>
      <c r="I2" s="118" t="s">
        <v>5</v>
      </c>
      <c r="J2" s="119"/>
      <c r="K2" s="118" t="s">
        <v>6</v>
      </c>
      <c r="L2" s="120"/>
      <c r="M2" s="123"/>
      <c r="N2" s="121"/>
      <c r="O2" s="118" t="s">
        <v>6</v>
      </c>
      <c r="P2" s="119"/>
      <c r="Q2" s="118" t="s">
        <v>5</v>
      </c>
      <c r="R2" s="119"/>
      <c r="S2" s="118" t="s">
        <v>4</v>
      </c>
      <c r="T2" s="119"/>
      <c r="U2" s="192" t="s">
        <v>8</v>
      </c>
      <c r="V2" s="194" t="s">
        <v>1771</v>
      </c>
      <c r="W2" s="122" t="s">
        <v>1772</v>
      </c>
      <c r="BF2" s="8" t="s">
        <v>1299</v>
      </c>
    </row>
    <row r="3" spans="1:58" ht="27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10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124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193" t="s">
        <v>9</v>
      </c>
      <c r="V3" s="195"/>
      <c r="W3" s="116"/>
    </row>
    <row r="4" spans="1:58" x14ac:dyDescent="0.25">
      <c r="A4" s="61">
        <v>1.18E-2</v>
      </c>
      <c r="B4" s="61"/>
      <c r="C4" s="49" t="s">
        <v>1396</v>
      </c>
      <c r="D4" s="90" t="s">
        <v>1396</v>
      </c>
      <c r="E4">
        <v>318</v>
      </c>
      <c r="F4" s="21" t="s">
        <v>14</v>
      </c>
      <c r="G4" s="53">
        <v>1.18E-2</v>
      </c>
      <c r="H4" s="53">
        <v>1.12E-2</v>
      </c>
      <c r="I4" s="53">
        <v>9.7999999999999997E-3</v>
      </c>
      <c r="J4" s="53">
        <v>9.1999999999999998E-3</v>
      </c>
      <c r="K4" s="53">
        <v>8.0000000000000002E-3</v>
      </c>
      <c r="L4" s="191"/>
      <c r="M4" s="10"/>
      <c r="N4" s="21" t="s">
        <v>16</v>
      </c>
      <c r="O4" s="53">
        <v>8.5000000000000006E-3</v>
      </c>
      <c r="P4" s="53">
        <v>0.01</v>
      </c>
      <c r="Q4" s="53">
        <v>9.7999999999999997E-3</v>
      </c>
      <c r="R4" s="53">
        <v>1.03E-2</v>
      </c>
      <c r="S4" s="53">
        <v>1.2E-2</v>
      </c>
      <c r="T4" s="53"/>
      <c r="U4" s="84">
        <v>8.3000000000000001E-3</v>
      </c>
      <c r="V4" s="53">
        <f>2*A4</f>
        <v>2.3599999999999999E-2</v>
      </c>
      <c r="W4" s="53">
        <f>5/E4</f>
        <v>1.5723270440251572E-2</v>
      </c>
      <c r="X4" s="61"/>
      <c r="Y4" s="61"/>
    </row>
    <row r="5" spans="1:58" x14ac:dyDescent="0.25">
      <c r="A5" s="61">
        <v>1.38E-2</v>
      </c>
      <c r="B5" s="61"/>
      <c r="C5" s="49" t="s">
        <v>1397</v>
      </c>
      <c r="D5" s="90" t="s">
        <v>1397</v>
      </c>
      <c r="E5">
        <v>282</v>
      </c>
      <c r="F5" s="21" t="s">
        <v>14</v>
      </c>
      <c r="G5" s="53">
        <v>1.38E-2</v>
      </c>
      <c r="H5" s="53">
        <v>1.3100000000000001E-2</v>
      </c>
      <c r="I5" s="53">
        <v>1.15E-2</v>
      </c>
      <c r="J5" s="53">
        <v>1.09E-2</v>
      </c>
      <c r="K5" s="53">
        <v>9.4999999999999998E-3</v>
      </c>
      <c r="L5" s="191"/>
      <c r="M5" s="10"/>
      <c r="N5" s="21" t="s">
        <v>16</v>
      </c>
      <c r="O5" s="53">
        <v>1.01E-2</v>
      </c>
      <c r="P5" s="53">
        <v>1.17E-2</v>
      </c>
      <c r="Q5" s="53">
        <v>1.15E-2</v>
      </c>
      <c r="R5" s="53">
        <v>1.21E-2</v>
      </c>
      <c r="S5" s="53">
        <v>1.4E-2</v>
      </c>
      <c r="T5" s="53"/>
      <c r="U5" s="84">
        <v>9.5999999999999992E-3</v>
      </c>
      <c r="V5" s="53">
        <f t="shared" ref="V5:V68" si="0">2*A5</f>
        <v>2.76E-2</v>
      </c>
      <c r="W5" s="53">
        <f t="shared" ref="W5:W68" si="1">5/E5</f>
        <v>1.7730496453900711E-2</v>
      </c>
      <c r="X5" s="61"/>
      <c r="Y5" s="61"/>
    </row>
    <row r="6" spans="1:58" x14ac:dyDescent="0.25">
      <c r="A6" s="61">
        <v>1.5699999999999999E-2</v>
      </c>
      <c r="B6" s="61"/>
      <c r="C6" s="49" t="s">
        <v>1325</v>
      </c>
      <c r="D6" s="90" t="s">
        <v>1325</v>
      </c>
      <c r="E6">
        <v>254</v>
      </c>
      <c r="F6" s="21" t="s">
        <v>14</v>
      </c>
      <c r="G6" s="53">
        <v>1.5699999999999999E-2</v>
      </c>
      <c r="H6" s="53">
        <v>1.4999999999999999E-2</v>
      </c>
      <c r="I6" s="53">
        <v>1.32E-2</v>
      </c>
      <c r="J6" s="53">
        <v>1.26E-2</v>
      </c>
      <c r="K6" s="53">
        <v>1.0999999999999999E-2</v>
      </c>
      <c r="L6" s="191"/>
      <c r="M6" s="10"/>
      <c r="N6" s="21" t="s">
        <v>16</v>
      </c>
      <c r="O6" s="53">
        <v>1.17E-2</v>
      </c>
      <c r="P6" s="53">
        <v>1.34E-2</v>
      </c>
      <c r="Q6" s="53">
        <v>1.32E-2</v>
      </c>
      <c r="R6" s="53">
        <v>1.38E-2</v>
      </c>
      <c r="S6" s="53">
        <v>1.6E-2</v>
      </c>
      <c r="T6" s="53"/>
      <c r="U6" s="84">
        <v>1.0999999999999999E-2</v>
      </c>
      <c r="V6" s="53">
        <f t="shared" si="0"/>
        <v>3.1399999999999997E-2</v>
      </c>
      <c r="W6" s="53">
        <f t="shared" si="1"/>
        <v>1.968503937007874E-2</v>
      </c>
      <c r="X6" s="61"/>
      <c r="Y6" s="61"/>
    </row>
    <row r="7" spans="1:58" x14ac:dyDescent="0.25">
      <c r="A7" s="61">
        <v>1.77E-2</v>
      </c>
      <c r="B7" s="61"/>
      <c r="C7" s="49" t="s">
        <v>1326</v>
      </c>
      <c r="D7" s="90" t="s">
        <v>1326</v>
      </c>
      <c r="E7">
        <v>254</v>
      </c>
      <c r="F7" s="21" t="s">
        <v>14</v>
      </c>
      <c r="G7" s="53">
        <v>1.77E-2</v>
      </c>
      <c r="H7" s="53">
        <v>1.7000000000000001E-2</v>
      </c>
      <c r="I7" s="53">
        <v>1.52E-2</v>
      </c>
      <c r="J7" s="53">
        <v>1.4500000000000001E-2</v>
      </c>
      <c r="K7" s="53">
        <v>1.2999999999999999E-2</v>
      </c>
      <c r="L7" s="191"/>
      <c r="M7" s="10"/>
      <c r="N7" s="21" t="s">
        <v>16</v>
      </c>
      <c r="O7" s="53">
        <v>1.3599999999999999E-2</v>
      </c>
      <c r="P7" s="53">
        <v>1.54E-2</v>
      </c>
      <c r="Q7" s="53">
        <v>1.52E-2</v>
      </c>
      <c r="R7" s="53">
        <v>1.5800000000000002E-2</v>
      </c>
      <c r="S7" s="53">
        <v>1.7999999999999999E-2</v>
      </c>
      <c r="T7" s="53"/>
      <c r="U7" s="84">
        <v>1.24E-2</v>
      </c>
      <c r="V7" s="53">
        <f t="shared" si="0"/>
        <v>3.5400000000000001E-2</v>
      </c>
      <c r="W7" s="53">
        <f t="shared" si="1"/>
        <v>1.968503937007874E-2</v>
      </c>
      <c r="X7" s="61"/>
      <c r="Y7" s="61"/>
    </row>
    <row r="8" spans="1:58" x14ac:dyDescent="0.25">
      <c r="A8" s="61">
        <v>1.9699999999999999E-2</v>
      </c>
      <c r="B8" s="61"/>
      <c r="C8" s="49" t="s">
        <v>1327</v>
      </c>
      <c r="D8" s="90" t="s">
        <v>1327</v>
      </c>
      <c r="E8">
        <v>203</v>
      </c>
      <c r="F8" s="21" t="s">
        <v>14</v>
      </c>
      <c r="G8" s="53">
        <v>1.9699999999999999E-2</v>
      </c>
      <c r="H8" s="53">
        <v>1.89E-2</v>
      </c>
      <c r="I8" s="53">
        <v>1.6500000000000001E-2</v>
      </c>
      <c r="J8" s="53">
        <v>1.5800000000000002E-2</v>
      </c>
      <c r="K8" s="53">
        <v>1.38E-2</v>
      </c>
      <c r="L8" s="191"/>
      <c r="M8" s="10"/>
      <c r="N8" s="21" t="s">
        <v>16</v>
      </c>
      <c r="O8" s="53">
        <v>1.46E-2</v>
      </c>
      <c r="P8" s="53">
        <v>1.66E-2</v>
      </c>
      <c r="Q8" s="53">
        <v>1.6500000000000001E-2</v>
      </c>
      <c r="R8" s="53">
        <v>1.72E-2</v>
      </c>
      <c r="S8" s="53">
        <v>0.02</v>
      </c>
      <c r="T8" s="53"/>
      <c r="U8" s="84">
        <v>1.38E-2</v>
      </c>
      <c r="V8" s="53">
        <f t="shared" si="0"/>
        <v>3.9399999999999998E-2</v>
      </c>
      <c r="W8" s="53">
        <f t="shared" si="1"/>
        <v>2.4630541871921183E-2</v>
      </c>
      <c r="X8" s="61"/>
      <c r="Y8" s="61"/>
    </row>
    <row r="9" spans="1:58" s="22" customFormat="1" x14ac:dyDescent="0.25">
      <c r="A9" s="61">
        <v>2.1000000000000001E-2</v>
      </c>
      <c r="B9" s="61"/>
      <c r="C9" s="21" t="s">
        <v>911</v>
      </c>
      <c r="D9" s="91" t="s">
        <v>911</v>
      </c>
      <c r="E9">
        <v>160</v>
      </c>
      <c r="F9" s="21" t="s">
        <v>14</v>
      </c>
      <c r="G9" s="21">
        <v>2.1000000000000001E-2</v>
      </c>
      <c r="H9" s="21">
        <v>1.95E-2</v>
      </c>
      <c r="I9" s="21">
        <v>1.6899999999999998E-2</v>
      </c>
      <c r="J9" s="21">
        <v>1.5800000000000002E-2</v>
      </c>
      <c r="K9" s="21">
        <v>1.2800000000000001E-2</v>
      </c>
      <c r="L9" s="21"/>
      <c r="M9" s="21"/>
      <c r="N9" s="21" t="s">
        <v>16</v>
      </c>
      <c r="O9" s="21">
        <v>1.6899999999999998E-2</v>
      </c>
      <c r="P9" s="21">
        <v>1.8100000000000002E-2</v>
      </c>
      <c r="Q9" s="21">
        <v>1.6899999999999998E-2</v>
      </c>
      <c r="R9" s="21">
        <v>1.8100000000000002E-2</v>
      </c>
      <c r="S9" s="21">
        <v>2.1000000000000001E-2</v>
      </c>
      <c r="T9" s="21"/>
      <c r="U9" s="85"/>
      <c r="V9" s="53">
        <f t="shared" si="0"/>
        <v>4.2000000000000003E-2</v>
      </c>
      <c r="W9" s="53">
        <f t="shared" si="1"/>
        <v>3.125E-2</v>
      </c>
      <c r="X9" s="61"/>
      <c r="Y9" s="61"/>
    </row>
    <row r="10" spans="1:58" s="22" customFormat="1" x14ac:dyDescent="0.25">
      <c r="A10" s="61">
        <v>2.1700000000000001E-2</v>
      </c>
      <c r="B10" s="61"/>
      <c r="C10" s="49" t="s">
        <v>1328</v>
      </c>
      <c r="D10" s="90" t="s">
        <v>1328</v>
      </c>
      <c r="E10">
        <v>203</v>
      </c>
      <c r="F10" s="21" t="s">
        <v>14</v>
      </c>
      <c r="G10" s="54">
        <v>2.1700000000000001E-2</v>
      </c>
      <c r="H10" s="54">
        <v>2.0799999999999999E-2</v>
      </c>
      <c r="I10" s="54">
        <v>1.8499999999999999E-2</v>
      </c>
      <c r="J10" s="54">
        <v>1.78E-2</v>
      </c>
      <c r="K10" s="54">
        <v>1.5699999999999999E-2</v>
      </c>
      <c r="L10" s="21"/>
      <c r="M10" s="21"/>
      <c r="N10" s="21" t="s">
        <v>16</v>
      </c>
      <c r="O10" s="54">
        <v>1.6500000000000001E-2</v>
      </c>
      <c r="P10" s="54">
        <v>1.8599999999999998E-2</v>
      </c>
      <c r="Q10" s="54">
        <v>1.8499999999999999E-2</v>
      </c>
      <c r="R10" s="54">
        <v>1.9199999999999998E-2</v>
      </c>
      <c r="S10" s="54">
        <v>2.1999999999999999E-2</v>
      </c>
      <c r="T10" s="54"/>
      <c r="U10" s="86">
        <v>1.4999999999999999E-2</v>
      </c>
      <c r="V10" s="53">
        <f t="shared" si="0"/>
        <v>4.3400000000000001E-2</v>
      </c>
      <c r="W10" s="53">
        <f t="shared" si="1"/>
        <v>2.4630541871921183E-2</v>
      </c>
      <c r="X10" s="61"/>
      <c r="Y10" s="61"/>
    </row>
    <row r="11" spans="1:58" s="22" customFormat="1" x14ac:dyDescent="0.25">
      <c r="A11" s="61">
        <v>2.3599999999999999E-2</v>
      </c>
      <c r="B11" s="61"/>
      <c r="C11" s="49" t="s">
        <v>1329</v>
      </c>
      <c r="D11" s="90" t="s">
        <v>1329</v>
      </c>
      <c r="E11">
        <v>169</v>
      </c>
      <c r="F11" s="21" t="s">
        <v>14</v>
      </c>
      <c r="G11" s="54">
        <v>2.3599999999999999E-2</v>
      </c>
      <c r="H11" s="54">
        <v>2.2700000000000001E-2</v>
      </c>
      <c r="I11" s="54">
        <v>1.9800000000000002E-2</v>
      </c>
      <c r="J11" s="54">
        <v>1.9E-2</v>
      </c>
      <c r="K11" s="54">
        <v>1.6500000000000001E-2</v>
      </c>
      <c r="L11" s="21"/>
      <c r="M11" s="21"/>
      <c r="N11" s="21" t="s">
        <v>16</v>
      </c>
      <c r="O11" s="54">
        <v>1.7500000000000002E-2</v>
      </c>
      <c r="P11" s="54">
        <v>1.9800000000000002E-2</v>
      </c>
      <c r="Q11" s="54">
        <v>1.9800000000000002E-2</v>
      </c>
      <c r="R11" s="54">
        <v>2.06E-2</v>
      </c>
      <c r="S11" s="54">
        <v>2.41E-2</v>
      </c>
      <c r="T11" s="54"/>
      <c r="U11" s="86">
        <v>1.6500000000000001E-2</v>
      </c>
      <c r="V11" s="53">
        <f t="shared" si="0"/>
        <v>4.7199999999999999E-2</v>
      </c>
      <c r="W11" s="53">
        <f t="shared" si="1"/>
        <v>2.9585798816568046E-2</v>
      </c>
      <c r="X11" s="61"/>
      <c r="Y11" s="61"/>
    </row>
    <row r="12" spans="1:58" s="22" customFormat="1" x14ac:dyDescent="0.25">
      <c r="A12" s="61">
        <v>2.76E-2</v>
      </c>
      <c r="B12" s="61"/>
      <c r="C12" s="49" t="s">
        <v>1330</v>
      </c>
      <c r="D12" s="90" t="s">
        <v>1330</v>
      </c>
      <c r="E12">
        <v>145</v>
      </c>
      <c r="F12" s="21" t="s">
        <v>14</v>
      </c>
      <c r="G12" s="54">
        <v>2.76E-2</v>
      </c>
      <c r="H12" s="54">
        <v>2.6499999999999999E-2</v>
      </c>
      <c r="I12" s="54">
        <v>2.3099999999999999E-2</v>
      </c>
      <c r="J12" s="54">
        <v>2.2200000000000001E-2</v>
      </c>
      <c r="K12" s="54">
        <v>1.9300000000000001E-2</v>
      </c>
      <c r="L12" s="21"/>
      <c r="M12" s="21"/>
      <c r="N12" s="21" t="s">
        <v>16</v>
      </c>
      <c r="O12" s="54">
        <v>2.0400000000000001E-2</v>
      </c>
      <c r="P12" s="54">
        <v>2.3099999999999999E-2</v>
      </c>
      <c r="Q12" s="54">
        <v>2.3099999999999999E-2</v>
      </c>
      <c r="R12" s="54">
        <v>2.3900000000000001E-2</v>
      </c>
      <c r="S12" s="54">
        <v>2.81E-2</v>
      </c>
      <c r="T12" s="54"/>
      <c r="U12" s="86">
        <v>1.9699999999999999E-2</v>
      </c>
      <c r="V12" s="53">
        <f t="shared" si="0"/>
        <v>5.5199999999999999E-2</v>
      </c>
      <c r="W12" s="53">
        <f t="shared" si="1"/>
        <v>3.4482758620689655E-2</v>
      </c>
      <c r="X12" s="61"/>
      <c r="Y12" s="61"/>
    </row>
    <row r="13" spans="1:58" s="22" customFormat="1" x14ac:dyDescent="0.25">
      <c r="A13" s="61">
        <v>3.15E-2</v>
      </c>
      <c r="B13" s="61"/>
      <c r="C13" s="49" t="s">
        <v>1331</v>
      </c>
      <c r="D13" s="90" t="s">
        <v>1331</v>
      </c>
      <c r="E13">
        <v>127</v>
      </c>
      <c r="F13" s="21" t="s">
        <v>14</v>
      </c>
      <c r="G13" s="54">
        <v>3.15E-2</v>
      </c>
      <c r="H13" s="54">
        <v>3.0300000000000001E-2</v>
      </c>
      <c r="I13" s="54">
        <v>2.64E-2</v>
      </c>
      <c r="J13" s="54">
        <v>2.5399999999999999E-2</v>
      </c>
      <c r="K13" s="54">
        <v>2.1999999999999999E-2</v>
      </c>
      <c r="L13" s="21"/>
      <c r="M13" s="21"/>
      <c r="N13" s="21" t="s">
        <v>16</v>
      </c>
      <c r="O13" s="54">
        <v>2.3300000000000001E-2</v>
      </c>
      <c r="P13" s="54">
        <v>2.63E-2</v>
      </c>
      <c r="Q13" s="54">
        <v>2.64E-2</v>
      </c>
      <c r="R13" s="54">
        <v>2.7300000000000001E-2</v>
      </c>
      <c r="S13" s="54">
        <v>3.2000000000000001E-2</v>
      </c>
      <c r="T13" s="54"/>
      <c r="U13" s="86">
        <v>2.1999999999999999E-2</v>
      </c>
      <c r="V13" s="53">
        <f t="shared" si="0"/>
        <v>6.3E-2</v>
      </c>
      <c r="W13" s="53">
        <f t="shared" si="1"/>
        <v>3.937007874015748E-2</v>
      </c>
      <c r="X13" s="61"/>
      <c r="Y13" s="61"/>
    </row>
    <row r="14" spans="1:58" s="22" customFormat="1" x14ac:dyDescent="0.25">
      <c r="A14" s="61">
        <v>3.4000000000000002E-2</v>
      </c>
      <c r="B14" s="61"/>
      <c r="C14" s="21" t="s">
        <v>912</v>
      </c>
      <c r="D14" s="91" t="s">
        <v>912</v>
      </c>
      <c r="E14">
        <v>120</v>
      </c>
      <c r="F14" s="21" t="s">
        <v>14</v>
      </c>
      <c r="G14" s="21">
        <v>3.4000000000000002E-2</v>
      </c>
      <c r="H14" s="21">
        <v>3.2500000000000001E-2</v>
      </c>
      <c r="I14" s="21">
        <v>2.86E-2</v>
      </c>
      <c r="J14" s="21">
        <v>2.7199999999999998E-2</v>
      </c>
      <c r="K14" s="21">
        <v>2.3199999999999998E-2</v>
      </c>
      <c r="L14" s="21"/>
      <c r="M14" s="21"/>
      <c r="N14" s="21" t="s">
        <v>16</v>
      </c>
      <c r="O14" s="21">
        <v>2.86E-2</v>
      </c>
      <c r="P14" s="21">
        <v>0.03</v>
      </c>
      <c r="Q14" s="21">
        <v>2.86E-2</v>
      </c>
      <c r="R14" s="21">
        <v>0.03</v>
      </c>
      <c r="S14" s="21">
        <v>3.4000000000000002E-2</v>
      </c>
      <c r="T14" s="21"/>
      <c r="U14" s="85"/>
      <c r="V14" s="53">
        <f t="shared" si="0"/>
        <v>6.8000000000000005E-2</v>
      </c>
      <c r="W14" s="53">
        <f>5/E14</f>
        <v>4.1666666666666664E-2</v>
      </c>
      <c r="X14" s="61"/>
      <c r="Y14" s="61"/>
    </row>
    <row r="15" spans="1:58" s="22" customFormat="1" x14ac:dyDescent="0.25">
      <c r="A15" s="61">
        <v>3.5400000000000001E-2</v>
      </c>
      <c r="B15" s="61"/>
      <c r="C15" s="49" t="s">
        <v>1332</v>
      </c>
      <c r="D15" s="90" t="s">
        <v>1332</v>
      </c>
      <c r="E15">
        <v>113</v>
      </c>
      <c r="F15" s="21" t="s">
        <v>14</v>
      </c>
      <c r="G15" s="55">
        <v>3.4099999999999998E-2</v>
      </c>
      <c r="H15" s="55">
        <v>2.9700000000000001E-2</v>
      </c>
      <c r="I15" s="55">
        <v>2.87E-2</v>
      </c>
      <c r="J15" s="55">
        <v>2.4799999999999999E-2</v>
      </c>
      <c r="K15" s="55">
        <v>2.3099999999999999E-2</v>
      </c>
      <c r="L15" s="21"/>
      <c r="M15" s="21"/>
      <c r="N15" s="21" t="s">
        <v>16</v>
      </c>
      <c r="O15" s="54">
        <v>2.6200000000000001E-2</v>
      </c>
      <c r="P15" s="54">
        <v>2.9499999999999998E-2</v>
      </c>
      <c r="Q15" s="54">
        <v>2.9700000000000001E-2</v>
      </c>
      <c r="R15" s="54">
        <v>3.0700000000000002E-2</v>
      </c>
      <c r="S15" s="54">
        <v>3.61E-2</v>
      </c>
      <c r="T15" s="54"/>
      <c r="U15" s="86">
        <v>2.4799999999999999E-2</v>
      </c>
      <c r="V15" s="53">
        <f t="shared" si="0"/>
        <v>7.0800000000000002E-2</v>
      </c>
      <c r="W15" s="53">
        <f t="shared" si="1"/>
        <v>4.4247787610619468E-2</v>
      </c>
      <c r="X15" s="61"/>
      <c r="Y15" s="61"/>
    </row>
    <row r="16" spans="1:58" s="22" customFormat="1" x14ac:dyDescent="0.25">
      <c r="A16" s="61">
        <v>3.9399999999999998E-2</v>
      </c>
      <c r="B16" s="61"/>
      <c r="C16" s="49" t="s">
        <v>1333</v>
      </c>
      <c r="D16" s="90" t="s">
        <v>1333</v>
      </c>
      <c r="E16">
        <v>102</v>
      </c>
      <c r="F16" s="21" t="s">
        <v>14</v>
      </c>
      <c r="G16" s="55">
        <v>3.7999999999999999E-2</v>
      </c>
      <c r="H16" s="55">
        <v>3.3000000000000002E-2</v>
      </c>
      <c r="I16" s="55">
        <v>3.1899999999999998E-2</v>
      </c>
      <c r="J16" s="55">
        <v>2.76E-2</v>
      </c>
      <c r="K16" s="55">
        <v>2.5700000000000001E-2</v>
      </c>
      <c r="L16" s="21"/>
      <c r="M16" s="21"/>
      <c r="N16" s="21" t="s">
        <v>16</v>
      </c>
      <c r="O16" s="54">
        <v>2.9100000000000001E-2</v>
      </c>
      <c r="P16" s="54">
        <v>3.2800000000000003E-2</v>
      </c>
      <c r="Q16" s="54">
        <v>3.3000000000000002E-2</v>
      </c>
      <c r="R16" s="54">
        <v>3.4099999999999998E-2</v>
      </c>
      <c r="S16" s="54">
        <v>4.0099999999999997E-2</v>
      </c>
      <c r="T16" s="54"/>
      <c r="U16" s="86">
        <v>2.76E-2</v>
      </c>
      <c r="V16" s="53">
        <f t="shared" si="0"/>
        <v>7.8799999999999995E-2</v>
      </c>
      <c r="W16" s="53">
        <f t="shared" si="1"/>
        <v>4.9019607843137254E-2</v>
      </c>
      <c r="X16" s="61"/>
      <c r="Y16" s="61"/>
    </row>
    <row r="17" spans="1:25" s="22" customFormat="1" x14ac:dyDescent="0.25">
      <c r="A17" s="61">
        <v>4.3299999999999998E-2</v>
      </c>
      <c r="B17" s="61"/>
      <c r="C17" s="49" t="s">
        <v>1334</v>
      </c>
      <c r="D17" s="90" t="s">
        <v>1334</v>
      </c>
      <c r="E17">
        <v>102</v>
      </c>
      <c r="F17" s="21" t="s">
        <v>14</v>
      </c>
      <c r="G17" s="55">
        <v>4.19E-2</v>
      </c>
      <c r="H17" s="55">
        <v>3.6900000000000002E-2</v>
      </c>
      <c r="I17" s="55">
        <v>3.5799999999999998E-2</v>
      </c>
      <c r="J17" s="55">
        <v>3.15E-2</v>
      </c>
      <c r="K17" s="55">
        <v>2.9600000000000001E-2</v>
      </c>
      <c r="L17" s="21"/>
      <c r="M17" s="21"/>
      <c r="N17" s="21" t="s">
        <v>16</v>
      </c>
      <c r="O17" s="54">
        <v>3.3099999999999997E-2</v>
      </c>
      <c r="P17" s="54">
        <v>3.6700000000000003E-2</v>
      </c>
      <c r="Q17" s="54">
        <v>3.6900000000000002E-2</v>
      </c>
      <c r="R17" s="54">
        <v>3.7999999999999999E-2</v>
      </c>
      <c r="S17" s="54">
        <v>4.3999999999999997E-2</v>
      </c>
      <c r="T17" s="54"/>
      <c r="U17" s="86">
        <v>3.15E-2</v>
      </c>
      <c r="V17" s="53">
        <f t="shared" si="0"/>
        <v>8.6599999999999996E-2</v>
      </c>
      <c r="W17" s="53">
        <f t="shared" si="1"/>
        <v>4.9019607843137254E-2</v>
      </c>
      <c r="X17" s="61"/>
      <c r="Y17" s="61"/>
    </row>
    <row r="18" spans="1:25" s="22" customFormat="1" x14ac:dyDescent="0.25">
      <c r="A18" s="61">
        <v>4.7E-2</v>
      </c>
      <c r="B18" s="61"/>
      <c r="C18" s="21" t="s">
        <v>913</v>
      </c>
      <c r="D18" s="91" t="s">
        <v>913</v>
      </c>
      <c r="E18">
        <v>90</v>
      </c>
      <c r="F18" s="21" t="s">
        <v>14</v>
      </c>
      <c r="G18" s="21">
        <v>4.7E-2</v>
      </c>
      <c r="H18" s="21">
        <v>4.4999999999999998E-2</v>
      </c>
      <c r="I18" s="21">
        <v>3.9800000000000002E-2</v>
      </c>
      <c r="J18" s="21">
        <v>3.8199999999999998E-2</v>
      </c>
      <c r="K18" s="21">
        <v>3.2599999999999997E-2</v>
      </c>
      <c r="L18" s="21"/>
      <c r="M18" s="21"/>
      <c r="N18" s="21" t="s">
        <v>16</v>
      </c>
      <c r="O18" s="21">
        <v>3.9800000000000002E-2</v>
      </c>
      <c r="P18" s="21">
        <v>4.1399999999999999E-2</v>
      </c>
      <c r="Q18" s="21">
        <v>3.9800000000000002E-2</v>
      </c>
      <c r="R18" s="21">
        <v>4.1399999999999999E-2</v>
      </c>
      <c r="S18" s="21">
        <v>4.7E-2</v>
      </c>
      <c r="T18" s="21"/>
      <c r="U18" s="85"/>
      <c r="V18" s="53">
        <f t="shared" si="0"/>
        <v>9.4E-2</v>
      </c>
      <c r="W18" s="53">
        <f t="shared" si="1"/>
        <v>5.5555555555555552E-2</v>
      </c>
      <c r="X18" s="61"/>
      <c r="Y18" s="61"/>
    </row>
    <row r="19" spans="1:25" s="22" customFormat="1" x14ac:dyDescent="0.25">
      <c r="A19" s="61">
        <v>4.7E-2</v>
      </c>
      <c r="B19" s="61"/>
      <c r="C19" s="23" t="s">
        <v>914</v>
      </c>
      <c r="D19" s="91" t="s">
        <v>914</v>
      </c>
      <c r="E19">
        <v>96</v>
      </c>
      <c r="F19" s="23" t="s">
        <v>14</v>
      </c>
      <c r="G19" s="21">
        <v>4.7E-2</v>
      </c>
      <c r="H19" s="21">
        <v>4.4999999999999998E-2</v>
      </c>
      <c r="I19" s="21">
        <v>4.02E-2</v>
      </c>
      <c r="J19" s="21">
        <v>3.8600000000000002E-2</v>
      </c>
      <c r="K19" s="21">
        <v>3.3399999999999999E-2</v>
      </c>
      <c r="L19" s="21"/>
      <c r="M19" s="21"/>
      <c r="N19" s="21" t="s">
        <v>16</v>
      </c>
      <c r="O19" s="23">
        <v>4.02E-2</v>
      </c>
      <c r="P19" s="23">
        <v>4.1799999999999997E-2</v>
      </c>
      <c r="Q19" s="23">
        <v>4.02E-2</v>
      </c>
      <c r="R19" s="23">
        <v>4.1799999999999997E-2</v>
      </c>
      <c r="S19" s="23">
        <v>4.7E-2</v>
      </c>
      <c r="T19" s="21"/>
      <c r="U19" s="85"/>
      <c r="V19" s="53">
        <f t="shared" si="0"/>
        <v>9.4E-2</v>
      </c>
      <c r="W19" s="53">
        <f t="shared" si="1"/>
        <v>5.2083333333333336E-2</v>
      </c>
      <c r="X19" s="61"/>
      <c r="Y19" s="61"/>
    </row>
    <row r="20" spans="1:25" s="22" customFormat="1" x14ac:dyDescent="0.25">
      <c r="A20" s="61">
        <v>4.7199999999999999E-2</v>
      </c>
      <c r="B20" s="61"/>
      <c r="C20" s="49" t="s">
        <v>1398</v>
      </c>
      <c r="D20" s="90" t="s">
        <v>1398</v>
      </c>
      <c r="E20">
        <v>102</v>
      </c>
      <c r="F20" s="21" t="s">
        <v>14</v>
      </c>
      <c r="G20" s="54">
        <v>4.58E-2</v>
      </c>
      <c r="H20" s="54">
        <v>4.0899999999999999E-2</v>
      </c>
      <c r="I20" s="54">
        <v>3.9800000000000002E-2</v>
      </c>
      <c r="J20" s="54">
        <v>3.5400000000000001E-2</v>
      </c>
      <c r="K20" s="54">
        <v>3.3500000000000002E-2</v>
      </c>
      <c r="L20" s="21"/>
      <c r="M20" s="21"/>
      <c r="N20" s="21" t="s">
        <v>16</v>
      </c>
      <c r="O20" s="56">
        <v>3.6999999999999998E-2</v>
      </c>
      <c r="P20" s="56">
        <v>4.0599999999999997E-2</v>
      </c>
      <c r="Q20" s="56">
        <v>4.0899999999999999E-2</v>
      </c>
      <c r="R20" s="56">
        <v>4.2000000000000003E-2</v>
      </c>
      <c r="S20" s="56">
        <v>4.8000000000000001E-2</v>
      </c>
      <c r="T20" s="54"/>
      <c r="U20" s="86">
        <v>3.5400000000000001E-2</v>
      </c>
      <c r="V20" s="53">
        <f t="shared" si="0"/>
        <v>9.4399999999999998E-2</v>
      </c>
      <c r="W20" s="53">
        <f t="shared" si="1"/>
        <v>4.9019607843137254E-2</v>
      </c>
      <c r="X20" s="61"/>
      <c r="Y20" s="61"/>
    </row>
    <row r="21" spans="1:25" s="22" customFormat="1" x14ac:dyDescent="0.25">
      <c r="A21" s="61">
        <v>5.5100000000000003E-2</v>
      </c>
      <c r="B21" s="61"/>
      <c r="C21" s="49" t="s">
        <v>1335</v>
      </c>
      <c r="D21" s="90" t="s">
        <v>1335</v>
      </c>
      <c r="E21">
        <v>85</v>
      </c>
      <c r="F21" s="21" t="s">
        <v>14</v>
      </c>
      <c r="G21" s="54">
        <v>5.3499999999999999E-2</v>
      </c>
      <c r="H21" s="54">
        <v>4.7399999999999998E-2</v>
      </c>
      <c r="I21" s="54">
        <v>4.6199999999999998E-2</v>
      </c>
      <c r="J21" s="54">
        <v>4.0899999999999999E-2</v>
      </c>
      <c r="K21" s="54">
        <v>3.8699999999999998E-2</v>
      </c>
      <c r="L21" s="21"/>
      <c r="M21" s="21"/>
      <c r="N21" s="21" t="s">
        <v>16</v>
      </c>
      <c r="O21" s="56">
        <v>4.2799999999999998E-2</v>
      </c>
      <c r="P21" s="56">
        <v>4.7100000000000003E-2</v>
      </c>
      <c r="Q21" s="56">
        <v>4.7399999999999998E-2</v>
      </c>
      <c r="R21" s="56">
        <v>4.87E-2</v>
      </c>
      <c r="S21" s="56">
        <v>5.6000000000000001E-2</v>
      </c>
      <c r="T21" s="54"/>
      <c r="U21" s="86">
        <v>3.8600000000000002E-2</v>
      </c>
      <c r="V21" s="53">
        <f t="shared" si="0"/>
        <v>0.11020000000000001</v>
      </c>
      <c r="W21" s="53">
        <f t="shared" si="1"/>
        <v>5.8823529411764705E-2</v>
      </c>
      <c r="X21" s="61"/>
      <c r="Y21" s="61"/>
    </row>
    <row r="22" spans="1:25" x14ac:dyDescent="0.25">
      <c r="A22" s="61">
        <v>0.06</v>
      </c>
      <c r="B22" s="61" t="s">
        <v>1548</v>
      </c>
      <c r="C22" s="11" t="s">
        <v>44</v>
      </c>
      <c r="D22" s="92" t="s">
        <v>44</v>
      </c>
      <c r="E22">
        <v>80</v>
      </c>
      <c r="F22" s="11" t="s">
        <v>14</v>
      </c>
      <c r="G22" s="8">
        <v>5.9499999999999997E-2</v>
      </c>
      <c r="H22" s="8">
        <v>5.6300000000000003E-2</v>
      </c>
      <c r="I22" s="8">
        <v>5.1400000000000001E-2</v>
      </c>
      <c r="J22" s="8">
        <v>4.9599999999999998E-2</v>
      </c>
      <c r="K22" s="8">
        <v>4.4600000000000001E-2</v>
      </c>
      <c r="N22" s="8" t="s">
        <v>16</v>
      </c>
      <c r="O22" s="8">
        <v>4.65E-2</v>
      </c>
      <c r="P22" s="8">
        <v>5.1400000000000001E-2</v>
      </c>
      <c r="Q22" s="8">
        <v>5.1900000000000002E-2</v>
      </c>
      <c r="R22" s="8">
        <v>5.4199999999999998E-2</v>
      </c>
      <c r="S22" s="8">
        <v>0.06</v>
      </c>
      <c r="U22" s="87">
        <v>4.6899999999999997E-2</v>
      </c>
      <c r="V22" s="53">
        <f t="shared" si="0"/>
        <v>0.12</v>
      </c>
      <c r="W22" s="53">
        <f t="shared" si="1"/>
        <v>6.25E-2</v>
      </c>
      <c r="X22" s="61"/>
      <c r="Y22" s="61"/>
    </row>
    <row r="23" spans="1:25" x14ac:dyDescent="0.25">
      <c r="A23" s="61">
        <v>0.06</v>
      </c>
      <c r="B23" s="61" t="s">
        <v>1548</v>
      </c>
      <c r="C23" s="11" t="s">
        <v>44</v>
      </c>
      <c r="D23" s="92" t="s">
        <v>44</v>
      </c>
      <c r="E23">
        <v>80</v>
      </c>
      <c r="F23" s="11" t="s">
        <v>17</v>
      </c>
      <c r="G23" s="8">
        <v>0.06</v>
      </c>
      <c r="H23" s="8">
        <v>5.6800000000000003E-2</v>
      </c>
      <c r="I23" s="8">
        <v>5.1900000000000002E-2</v>
      </c>
      <c r="J23" s="8">
        <v>5.0599999999999999E-2</v>
      </c>
      <c r="K23" s="8">
        <v>4.5100000000000001E-2</v>
      </c>
      <c r="N23" s="8" t="s">
        <v>18</v>
      </c>
      <c r="O23" s="8">
        <v>4.65E-2</v>
      </c>
      <c r="P23" s="8">
        <v>5.1400000000000001E-2</v>
      </c>
      <c r="Q23" s="8">
        <v>5.1900000000000002E-2</v>
      </c>
      <c r="R23" s="8">
        <v>5.3600000000000002E-2</v>
      </c>
      <c r="S23" s="8">
        <v>0.06</v>
      </c>
      <c r="U23" s="87">
        <v>4.6899999999999997E-2</v>
      </c>
      <c r="V23" s="53">
        <f t="shared" si="0"/>
        <v>0.12</v>
      </c>
      <c r="W23" s="53">
        <f t="shared" si="1"/>
        <v>6.25E-2</v>
      </c>
      <c r="X23" s="61"/>
      <c r="Y23" s="61"/>
    </row>
    <row r="24" spans="1:25" x14ac:dyDescent="0.25">
      <c r="A24" s="61">
        <v>0.06</v>
      </c>
      <c r="B24" s="61" t="s">
        <v>1548</v>
      </c>
      <c r="C24" s="8" t="s">
        <v>1336</v>
      </c>
      <c r="D24" s="93" t="s">
        <v>1336</v>
      </c>
      <c r="E24">
        <v>72</v>
      </c>
      <c r="F24" s="11" t="s">
        <v>14</v>
      </c>
      <c r="G24" s="8">
        <v>5.9499999999999997E-2</v>
      </c>
      <c r="H24" s="8">
        <v>5.6000000000000001E-2</v>
      </c>
      <c r="I24" s="8">
        <v>0.505</v>
      </c>
      <c r="J24" s="8">
        <v>4.8599999999999997E-2</v>
      </c>
      <c r="K24" s="8">
        <v>4.2999999999999997E-2</v>
      </c>
      <c r="N24" s="8" t="s">
        <v>16</v>
      </c>
      <c r="O24" s="8">
        <v>4.4999999999999998E-2</v>
      </c>
      <c r="P24" s="8">
        <v>0.505</v>
      </c>
      <c r="Q24" s="8">
        <v>5.0999999999999997E-2</v>
      </c>
      <c r="R24" s="8">
        <v>5.3499999999999999E-2</v>
      </c>
      <c r="S24" s="8">
        <v>0.06</v>
      </c>
      <c r="U24" s="87">
        <v>4.65E-2</v>
      </c>
      <c r="V24" s="53">
        <f t="shared" si="0"/>
        <v>0.12</v>
      </c>
      <c r="W24" s="53">
        <f t="shared" si="1"/>
        <v>6.9444444444444448E-2</v>
      </c>
      <c r="X24" s="61"/>
      <c r="Y24" s="61"/>
    </row>
    <row r="25" spans="1:25" x14ac:dyDescent="0.25">
      <c r="A25" s="61">
        <v>0.06</v>
      </c>
      <c r="B25" s="61" t="s">
        <v>1548</v>
      </c>
      <c r="C25" s="8" t="s">
        <v>1336</v>
      </c>
      <c r="D25" s="93" t="s">
        <v>1336</v>
      </c>
      <c r="E25">
        <v>72</v>
      </c>
      <c r="F25" s="11" t="s">
        <v>17</v>
      </c>
      <c r="G25" s="8">
        <v>0.06</v>
      </c>
      <c r="H25" s="8">
        <v>5.6500000000000002E-2</v>
      </c>
      <c r="I25" s="8">
        <v>5.0999999999999997E-2</v>
      </c>
      <c r="J25" s="8">
        <v>4.9599999999999998E-2</v>
      </c>
      <c r="K25" s="8">
        <v>4.1399999999999999E-2</v>
      </c>
      <c r="N25" s="8" t="s">
        <v>18</v>
      </c>
      <c r="O25" s="8">
        <v>4.4999999999999998E-2</v>
      </c>
      <c r="P25" s="8">
        <v>0.505</v>
      </c>
      <c r="Q25" s="8">
        <v>5.0999999999999997E-2</v>
      </c>
      <c r="R25" s="8">
        <v>5.2900000000000003E-2</v>
      </c>
      <c r="S25" s="8">
        <v>0.06</v>
      </c>
      <c r="U25" s="87">
        <v>4.65E-2</v>
      </c>
      <c r="V25" s="53">
        <f t="shared" si="0"/>
        <v>0.12</v>
      </c>
      <c r="W25" s="53">
        <f t="shared" si="1"/>
        <v>6.9444444444444448E-2</v>
      </c>
      <c r="X25" s="61"/>
      <c r="Y25" s="61"/>
    </row>
    <row r="26" spans="1:25" x14ac:dyDescent="0.25">
      <c r="A26" s="61">
        <v>7.2999999999999995E-2</v>
      </c>
      <c r="B26" s="61" t="s">
        <v>1549</v>
      </c>
      <c r="C26" s="11" t="s">
        <v>45</v>
      </c>
      <c r="D26" s="92" t="s">
        <v>45</v>
      </c>
      <c r="E26">
        <v>64</v>
      </c>
      <c r="F26" s="11" t="s">
        <v>14</v>
      </c>
      <c r="G26" s="8">
        <v>7.2400000000000006E-2</v>
      </c>
      <c r="H26" s="8">
        <v>6.8599999999999994E-2</v>
      </c>
      <c r="I26" s="8">
        <v>6.2300000000000001E-2</v>
      </c>
      <c r="J26" s="8">
        <v>6.0299999999999999E-2</v>
      </c>
      <c r="K26" s="8">
        <v>5.3800000000000001E-2</v>
      </c>
      <c r="N26" s="8" t="s">
        <v>16</v>
      </c>
      <c r="O26" s="8">
        <v>5.6099999999999997E-2</v>
      </c>
      <c r="P26" s="8">
        <v>6.2300000000000001E-2</v>
      </c>
      <c r="Q26" s="8">
        <v>6.2899999999999998E-2</v>
      </c>
      <c r="R26" s="8">
        <v>6.5500000000000003E-2</v>
      </c>
      <c r="S26" s="8">
        <v>7.2999999999999995E-2</v>
      </c>
      <c r="U26" s="89">
        <v>5.9499999999999997E-2</v>
      </c>
      <c r="V26" s="53">
        <f t="shared" si="0"/>
        <v>0.14599999999999999</v>
      </c>
      <c r="W26" s="53">
        <f t="shared" si="1"/>
        <v>7.8125E-2</v>
      </c>
      <c r="X26" s="61"/>
      <c r="Y26" s="61"/>
    </row>
    <row r="27" spans="1:25" x14ac:dyDescent="0.25">
      <c r="A27" s="61">
        <v>7.2999999999999995E-2</v>
      </c>
      <c r="B27" s="61" t="s">
        <v>1549</v>
      </c>
      <c r="C27" s="11" t="s">
        <v>45</v>
      </c>
      <c r="D27" s="92" t="s">
        <v>45</v>
      </c>
      <c r="E27">
        <v>64</v>
      </c>
      <c r="F27" s="11" t="s">
        <v>17</v>
      </c>
      <c r="G27" s="8">
        <v>7.2999999999999995E-2</v>
      </c>
      <c r="H27" s="8">
        <v>6.9199999999999998E-2</v>
      </c>
      <c r="I27" s="8">
        <v>6.2899999999999998E-2</v>
      </c>
      <c r="J27" s="8">
        <v>6.1400000000000003E-2</v>
      </c>
      <c r="K27" s="8">
        <v>5.4399999999999997E-2</v>
      </c>
      <c r="N27" s="8" t="s">
        <v>18</v>
      </c>
      <c r="O27" s="8">
        <v>5.6099999999999997E-2</v>
      </c>
      <c r="P27" s="8">
        <v>6.2300000000000001E-2</v>
      </c>
      <c r="Q27" s="8">
        <v>6.2899999999999998E-2</v>
      </c>
      <c r="R27" s="8">
        <v>6.4799999999999996E-2</v>
      </c>
      <c r="S27" s="8">
        <v>7.2999999999999995E-2</v>
      </c>
      <c r="U27" s="87">
        <v>5.9499999999999997E-2</v>
      </c>
      <c r="V27" s="53">
        <f t="shared" si="0"/>
        <v>0.14599999999999999</v>
      </c>
      <c r="W27" s="53">
        <f t="shared" si="1"/>
        <v>7.8125E-2</v>
      </c>
      <c r="X27" s="61"/>
      <c r="Y27" s="61"/>
    </row>
    <row r="28" spans="1:25" x14ac:dyDescent="0.25">
      <c r="A28" s="61">
        <v>7.2999999999999995E-2</v>
      </c>
      <c r="B28" s="61" t="s">
        <v>1549</v>
      </c>
      <c r="C28" s="11" t="s">
        <v>46</v>
      </c>
      <c r="D28" s="92" t="s">
        <v>46</v>
      </c>
      <c r="E28">
        <v>72</v>
      </c>
      <c r="F28" s="11" t="s">
        <v>14</v>
      </c>
      <c r="G28" s="8">
        <v>7.2400000000000006E-2</v>
      </c>
      <c r="H28" s="8">
        <v>6.8900000000000003E-2</v>
      </c>
      <c r="I28" s="8">
        <v>6.3399999999999998E-2</v>
      </c>
      <c r="J28" s="8">
        <v>6.1499999999999999E-2</v>
      </c>
      <c r="K28" s="8">
        <v>5.5899999999999998E-2</v>
      </c>
      <c r="N28" s="8" t="s">
        <v>16</v>
      </c>
      <c r="O28" s="8">
        <v>5.8000000000000003E-2</v>
      </c>
      <c r="P28" s="8">
        <v>6.3500000000000001E-2</v>
      </c>
      <c r="Q28" s="8">
        <v>6.4000000000000001E-2</v>
      </c>
      <c r="R28" s="8">
        <v>6.6500000000000004E-2</v>
      </c>
      <c r="S28" s="8">
        <v>7.2999999999999995E-2</v>
      </c>
      <c r="U28" s="87">
        <v>5.9499999999999997E-2</v>
      </c>
      <c r="V28" s="53">
        <f t="shared" si="0"/>
        <v>0.14599999999999999</v>
      </c>
      <c r="W28" s="53">
        <f t="shared" si="1"/>
        <v>6.9444444444444448E-2</v>
      </c>
      <c r="X28" s="61"/>
      <c r="Y28" s="61"/>
    </row>
    <row r="29" spans="1:25" x14ac:dyDescent="0.25">
      <c r="A29" s="61">
        <v>7.2999999999999995E-2</v>
      </c>
      <c r="B29" s="61" t="s">
        <v>1549</v>
      </c>
      <c r="C29" s="11" t="s">
        <v>46</v>
      </c>
      <c r="D29" s="92" t="s">
        <v>46</v>
      </c>
      <c r="E29">
        <v>72</v>
      </c>
      <c r="F29" s="11" t="s">
        <v>17</v>
      </c>
      <c r="G29" s="8">
        <v>7.2999999999999995E-2</v>
      </c>
      <c r="H29" s="8">
        <v>6.9500000000000006E-2</v>
      </c>
      <c r="I29" s="8">
        <v>6.4000000000000001E-2</v>
      </c>
      <c r="J29" s="8">
        <v>6.2600000000000003E-2</v>
      </c>
      <c r="K29" s="8">
        <v>5.6500000000000002E-2</v>
      </c>
      <c r="N29" s="8" t="s">
        <v>18</v>
      </c>
      <c r="O29" s="8">
        <v>5.8000000000000003E-2</v>
      </c>
      <c r="P29" s="8">
        <v>6.3500000000000001E-2</v>
      </c>
      <c r="Q29" s="8">
        <v>6.4000000000000001E-2</v>
      </c>
      <c r="R29" s="8">
        <v>6.59E-2</v>
      </c>
      <c r="S29" s="8">
        <v>7.2999999999999995E-2</v>
      </c>
      <c r="U29" s="87">
        <v>5.9499999999999997E-2</v>
      </c>
      <c r="V29" s="53">
        <f t="shared" si="0"/>
        <v>0.14599999999999999</v>
      </c>
      <c r="W29" s="53">
        <f t="shared" si="1"/>
        <v>6.9444444444444448E-2</v>
      </c>
      <c r="X29" s="61"/>
      <c r="Y29" s="61"/>
    </row>
    <row r="30" spans="1:25" x14ac:dyDescent="0.25">
      <c r="A30" s="61">
        <v>8.5999999999999993E-2</v>
      </c>
      <c r="B30" s="61" t="s">
        <v>1550</v>
      </c>
      <c r="C30" s="11" t="s">
        <v>47</v>
      </c>
      <c r="D30" s="92" t="s">
        <v>47</v>
      </c>
      <c r="E30">
        <v>56</v>
      </c>
      <c r="F30" s="11" t="s">
        <v>14</v>
      </c>
      <c r="G30" s="8">
        <v>8.5400000000000004E-2</v>
      </c>
      <c r="H30" s="8">
        <v>8.1299999999999997E-2</v>
      </c>
      <c r="I30" s="8">
        <v>7.3800000000000004E-2</v>
      </c>
      <c r="J30" s="8">
        <v>7.17E-2</v>
      </c>
      <c r="K30" s="8">
        <v>6.4199999999999993E-2</v>
      </c>
      <c r="N30" s="8" t="s">
        <v>16</v>
      </c>
      <c r="O30" s="8">
        <v>6.6699999999999995E-2</v>
      </c>
      <c r="P30" s="8">
        <v>7.3700000000000002E-2</v>
      </c>
      <c r="Q30" s="8">
        <v>7.4399999999999994E-2</v>
      </c>
      <c r="R30" s="8">
        <v>7.7200000000000005E-2</v>
      </c>
      <c r="S30" s="8">
        <v>8.5999999999999993E-2</v>
      </c>
      <c r="U30" s="89">
        <v>7.0000000000000007E-2</v>
      </c>
      <c r="V30" s="53">
        <f t="shared" si="0"/>
        <v>0.17199999999999999</v>
      </c>
      <c r="W30" s="53">
        <f t="shared" si="1"/>
        <v>8.9285714285714288E-2</v>
      </c>
      <c r="X30" s="61"/>
      <c r="Y30" s="61"/>
    </row>
    <row r="31" spans="1:25" x14ac:dyDescent="0.25">
      <c r="A31" s="61">
        <v>8.5999999999999993E-2</v>
      </c>
      <c r="B31" s="61" t="s">
        <v>1550</v>
      </c>
      <c r="C31" s="11" t="s">
        <v>47</v>
      </c>
      <c r="D31" s="92" t="s">
        <v>47</v>
      </c>
      <c r="E31">
        <v>56</v>
      </c>
      <c r="F31" s="11" t="s">
        <v>17</v>
      </c>
      <c r="G31" s="8">
        <v>8.5999999999999993E-2</v>
      </c>
      <c r="H31" s="8">
        <v>8.1900000000000001E-2</v>
      </c>
      <c r="I31" s="8">
        <v>7.4399999999999994E-2</v>
      </c>
      <c r="J31" s="8">
        <v>7.2800000000000004E-2</v>
      </c>
      <c r="K31" s="8">
        <v>6.4799999999999996E-2</v>
      </c>
      <c r="N31" s="8" t="s">
        <v>18</v>
      </c>
      <c r="O31" s="8">
        <v>6.6699999999999995E-2</v>
      </c>
      <c r="P31" s="8">
        <v>7.3700000000000002E-2</v>
      </c>
      <c r="Q31" s="8">
        <v>7.4399999999999994E-2</v>
      </c>
      <c r="R31" s="8">
        <v>7.6499999999999999E-2</v>
      </c>
      <c r="S31" s="8">
        <v>8.5999999999999993E-2</v>
      </c>
      <c r="U31" s="87">
        <v>7.0000000000000007E-2</v>
      </c>
      <c r="V31" s="53">
        <f t="shared" si="0"/>
        <v>0.17199999999999999</v>
      </c>
      <c r="W31" s="53">
        <f t="shared" si="1"/>
        <v>8.9285714285714288E-2</v>
      </c>
      <c r="X31" s="61"/>
      <c r="Y31" s="61"/>
    </row>
    <row r="32" spans="1:25" x14ac:dyDescent="0.25">
      <c r="A32" s="61">
        <v>8.5999999999999993E-2</v>
      </c>
      <c r="B32" s="61" t="s">
        <v>1550</v>
      </c>
      <c r="C32" s="11" t="s">
        <v>48</v>
      </c>
      <c r="D32" s="92" t="s">
        <v>48</v>
      </c>
      <c r="E32">
        <v>64</v>
      </c>
      <c r="F32" s="11" t="s">
        <v>14</v>
      </c>
      <c r="G32" s="8">
        <v>8.5400000000000004E-2</v>
      </c>
      <c r="H32" s="8">
        <v>8.1600000000000006E-2</v>
      </c>
      <c r="I32" s="8">
        <v>7.5300000000000006E-2</v>
      </c>
      <c r="J32" s="8">
        <v>7.3300000000000004E-2</v>
      </c>
      <c r="K32" s="8">
        <v>6.6799999999999998E-2</v>
      </c>
      <c r="N32" s="8" t="s">
        <v>16</v>
      </c>
      <c r="O32" s="8">
        <v>6.9099999999999995E-2</v>
      </c>
      <c r="P32" s="8">
        <v>7.5300000000000006E-2</v>
      </c>
      <c r="Q32" s="8">
        <v>7.5899999999999995E-2</v>
      </c>
      <c r="R32" s="8">
        <v>7.8600000000000003E-2</v>
      </c>
      <c r="S32" s="8">
        <v>8.5999999999999993E-2</v>
      </c>
      <c r="U32" s="87">
        <v>7.0000000000000007E-2</v>
      </c>
      <c r="V32" s="53">
        <f t="shared" si="0"/>
        <v>0.17199999999999999</v>
      </c>
      <c r="W32" s="53">
        <f t="shared" si="1"/>
        <v>7.8125E-2</v>
      </c>
      <c r="X32" s="61"/>
      <c r="Y32" s="61"/>
    </row>
    <row r="33" spans="1:25" x14ac:dyDescent="0.25">
      <c r="A33" s="61">
        <v>8.5999999999999993E-2</v>
      </c>
      <c r="B33" s="61" t="s">
        <v>1550</v>
      </c>
      <c r="C33" s="11" t="s">
        <v>48</v>
      </c>
      <c r="D33" s="92" t="s">
        <v>48</v>
      </c>
      <c r="E33">
        <v>64</v>
      </c>
      <c r="F33" s="11" t="s">
        <v>17</v>
      </c>
      <c r="G33" s="8">
        <v>8.5999999999999993E-2</v>
      </c>
      <c r="H33" s="8">
        <v>8.2199999999999995E-2</v>
      </c>
      <c r="I33" s="8">
        <v>7.5899999999999995E-2</v>
      </c>
      <c r="J33" s="8">
        <v>7.4399999999999994E-2</v>
      </c>
      <c r="K33" s="8">
        <v>6.7400000000000002E-2</v>
      </c>
      <c r="N33" s="8" t="s">
        <v>18</v>
      </c>
      <c r="O33" s="8">
        <v>6.9099999999999995E-2</v>
      </c>
      <c r="P33" s="8">
        <v>7.5300000000000006E-2</v>
      </c>
      <c r="Q33" s="8">
        <v>7.5899999999999995E-2</v>
      </c>
      <c r="R33" s="8">
        <v>7.7899999999999997E-2</v>
      </c>
      <c r="S33" s="8">
        <v>8.5999999999999993E-2</v>
      </c>
      <c r="U33" s="87">
        <v>7.0000000000000007E-2</v>
      </c>
      <c r="V33" s="53">
        <f t="shared" si="0"/>
        <v>0.17199999999999999</v>
      </c>
      <c r="W33" s="53">
        <f t="shared" si="1"/>
        <v>7.8125E-2</v>
      </c>
      <c r="X33" s="61"/>
      <c r="Y33" s="61"/>
    </row>
    <row r="34" spans="1:25" x14ac:dyDescent="0.25">
      <c r="A34" s="61">
        <v>9.9000000000000005E-2</v>
      </c>
      <c r="B34" s="61" t="s">
        <v>1551</v>
      </c>
      <c r="C34" s="11" t="s">
        <v>49</v>
      </c>
      <c r="D34" s="92" t="s">
        <v>49</v>
      </c>
      <c r="E34">
        <v>48</v>
      </c>
      <c r="F34" s="11" t="s">
        <v>14</v>
      </c>
      <c r="G34" s="8">
        <v>9.8299999999999998E-2</v>
      </c>
      <c r="H34" s="8">
        <v>9.3799999999999994E-2</v>
      </c>
      <c r="I34" s="8">
        <v>8.48E-2</v>
      </c>
      <c r="J34" s="8">
        <v>8.2500000000000004E-2</v>
      </c>
      <c r="K34" s="8">
        <v>7.3400000000000007E-2</v>
      </c>
      <c r="N34" s="8" t="s">
        <v>16</v>
      </c>
      <c r="O34" s="8">
        <v>7.6399999999999996E-2</v>
      </c>
      <c r="P34" s="8">
        <v>8.4500000000000006E-2</v>
      </c>
      <c r="Q34" s="8">
        <v>8.5500000000000007E-2</v>
      </c>
      <c r="R34" s="8">
        <v>8.8499999999999995E-2</v>
      </c>
      <c r="S34" s="8">
        <v>9.9000000000000005E-2</v>
      </c>
      <c r="U34" s="87">
        <v>7.85E-2</v>
      </c>
      <c r="V34" s="53">
        <f t="shared" si="0"/>
        <v>0.19800000000000001</v>
      </c>
      <c r="W34" s="53">
        <f t="shared" si="1"/>
        <v>0.10416666666666667</v>
      </c>
      <c r="X34" s="61"/>
      <c r="Y34" s="61"/>
    </row>
    <row r="35" spans="1:25" x14ac:dyDescent="0.25">
      <c r="A35" s="61">
        <v>9.9000000000000005E-2</v>
      </c>
      <c r="B35" s="61" t="s">
        <v>1551</v>
      </c>
      <c r="C35" s="11" t="s">
        <v>49</v>
      </c>
      <c r="D35" s="92" t="s">
        <v>49</v>
      </c>
      <c r="E35">
        <v>48</v>
      </c>
      <c r="F35" s="11" t="s">
        <v>17</v>
      </c>
      <c r="G35" s="8">
        <v>9.9000000000000005E-2</v>
      </c>
      <c r="H35" s="8">
        <v>9.4500000000000001E-2</v>
      </c>
      <c r="I35" s="8">
        <v>8.5500000000000007E-2</v>
      </c>
      <c r="J35" s="8">
        <v>8.3799999999999999E-2</v>
      </c>
      <c r="K35" s="8">
        <v>7.4099999999999999E-2</v>
      </c>
      <c r="N35" s="8" t="s">
        <v>18</v>
      </c>
      <c r="O35" s="8">
        <v>7.6399999999999996E-2</v>
      </c>
      <c r="P35" s="8">
        <v>8.4500000000000006E-2</v>
      </c>
      <c r="Q35" s="8">
        <v>8.5500000000000007E-2</v>
      </c>
      <c r="R35" s="8">
        <v>8.77E-2</v>
      </c>
      <c r="S35" s="8">
        <v>9.9000000000000005E-2</v>
      </c>
      <c r="U35" s="87">
        <v>7.85E-2</v>
      </c>
      <c r="V35" s="53">
        <f t="shared" si="0"/>
        <v>0.19800000000000001</v>
      </c>
      <c r="W35" s="53">
        <f t="shared" si="1"/>
        <v>0.10416666666666667</v>
      </c>
      <c r="X35" s="61"/>
      <c r="Y35" s="61"/>
    </row>
    <row r="36" spans="1:25" x14ac:dyDescent="0.25">
      <c r="A36" s="61">
        <v>9.9000000000000005E-2</v>
      </c>
      <c r="B36" s="61" t="s">
        <v>1551</v>
      </c>
      <c r="C36" s="11" t="s">
        <v>50</v>
      </c>
      <c r="D36" s="92" t="s">
        <v>50</v>
      </c>
      <c r="E36">
        <v>56</v>
      </c>
      <c r="F36" s="11" t="s">
        <v>14</v>
      </c>
      <c r="G36" s="8">
        <v>9.8299999999999998E-2</v>
      </c>
      <c r="H36" s="8">
        <v>9.4200000000000006E-2</v>
      </c>
      <c r="I36" s="8">
        <v>8.6699999999999999E-2</v>
      </c>
      <c r="J36" s="8">
        <v>8.4500000000000006E-2</v>
      </c>
      <c r="K36" s="8">
        <v>7.7100000000000002E-2</v>
      </c>
      <c r="N36" s="8" t="s">
        <v>16</v>
      </c>
      <c r="O36" s="8">
        <v>7.9699999999999993E-2</v>
      </c>
      <c r="P36" s="8">
        <v>8.6499999999999994E-2</v>
      </c>
      <c r="Q36" s="8">
        <v>8.7400000000000005E-2</v>
      </c>
      <c r="R36" s="8">
        <v>9.0200000000000002E-2</v>
      </c>
      <c r="S36" s="8">
        <v>9.9000000000000005E-2</v>
      </c>
      <c r="U36" s="87">
        <v>8.2000000000000003E-2</v>
      </c>
      <c r="V36" s="53">
        <f t="shared" si="0"/>
        <v>0.19800000000000001</v>
      </c>
      <c r="W36" s="53">
        <f t="shared" si="1"/>
        <v>8.9285714285714288E-2</v>
      </c>
      <c r="X36" s="61"/>
      <c r="Y36" s="61"/>
    </row>
    <row r="37" spans="1:25" x14ac:dyDescent="0.25">
      <c r="A37" s="61">
        <v>9.9000000000000005E-2</v>
      </c>
      <c r="B37" s="61" t="s">
        <v>1551</v>
      </c>
      <c r="C37" s="11" t="s">
        <v>50</v>
      </c>
      <c r="D37" s="92" t="s">
        <v>50</v>
      </c>
      <c r="E37">
        <v>56</v>
      </c>
      <c r="F37" s="11" t="s">
        <v>17</v>
      </c>
      <c r="G37" s="8">
        <v>9.9000000000000005E-2</v>
      </c>
      <c r="H37" s="8">
        <v>9.4899999999999998E-2</v>
      </c>
      <c r="I37" s="8">
        <v>8.7400000000000005E-2</v>
      </c>
      <c r="J37" s="8">
        <v>8.5800000000000001E-2</v>
      </c>
      <c r="K37" s="8">
        <v>7.7799999999999994E-2</v>
      </c>
      <c r="N37" s="8" t="s">
        <v>18</v>
      </c>
      <c r="O37" s="8">
        <v>7.9699999999999993E-2</v>
      </c>
      <c r="P37" s="8">
        <v>8.6499999999999994E-2</v>
      </c>
      <c r="Q37" s="8">
        <v>8.7400000000000005E-2</v>
      </c>
      <c r="R37" s="8">
        <v>8.9499999999999996E-2</v>
      </c>
      <c r="S37" s="8">
        <v>9.9000000000000005E-2</v>
      </c>
      <c r="U37" s="87">
        <v>8.2000000000000003E-2</v>
      </c>
      <c r="V37" s="53">
        <f t="shared" si="0"/>
        <v>0.19800000000000001</v>
      </c>
      <c r="W37" s="53">
        <f t="shared" si="1"/>
        <v>8.9285714285714288E-2</v>
      </c>
      <c r="X37" s="61"/>
      <c r="Y37" s="61"/>
    </row>
    <row r="38" spans="1:25" x14ac:dyDescent="0.25">
      <c r="A38" s="61">
        <v>0.112</v>
      </c>
      <c r="B38" s="61" t="s">
        <v>1552</v>
      </c>
      <c r="C38" s="11" t="s">
        <v>51</v>
      </c>
      <c r="D38" s="92" t="s">
        <v>51</v>
      </c>
      <c r="E38">
        <v>40</v>
      </c>
      <c r="F38" s="11" t="s">
        <v>14</v>
      </c>
      <c r="G38" s="8">
        <v>0.11119999999999999</v>
      </c>
      <c r="H38" s="8">
        <v>0.1061</v>
      </c>
      <c r="I38" s="8">
        <v>9.5000000000000001E-2</v>
      </c>
      <c r="J38" s="8">
        <v>9.2499999999999999E-2</v>
      </c>
      <c r="K38" s="8">
        <v>8.14E-2</v>
      </c>
      <c r="N38" s="8" t="s">
        <v>16</v>
      </c>
      <c r="O38" s="8">
        <v>8.4900000000000003E-2</v>
      </c>
      <c r="P38" s="8">
        <v>9.3899999999999997E-2</v>
      </c>
      <c r="Q38" s="8">
        <v>9.5799999999999996E-2</v>
      </c>
      <c r="R38" s="8">
        <v>9.9099999999999994E-2</v>
      </c>
      <c r="S38" s="8">
        <v>0.112</v>
      </c>
      <c r="U38" s="87">
        <v>8.8999999999999996E-2</v>
      </c>
      <c r="V38" s="53">
        <f t="shared" si="0"/>
        <v>0.224</v>
      </c>
      <c r="W38" s="53">
        <f t="shared" si="1"/>
        <v>0.125</v>
      </c>
      <c r="X38" s="61"/>
      <c r="Y38" s="61"/>
    </row>
    <row r="39" spans="1:25" x14ac:dyDescent="0.25">
      <c r="A39" s="61">
        <v>0.112</v>
      </c>
      <c r="B39" s="61" t="s">
        <v>1552</v>
      </c>
      <c r="C39" s="11" t="s">
        <v>51</v>
      </c>
      <c r="D39" s="92" t="s">
        <v>51</v>
      </c>
      <c r="E39">
        <v>40</v>
      </c>
      <c r="F39" s="11" t="s">
        <v>17</v>
      </c>
      <c r="G39" s="8">
        <v>0.112</v>
      </c>
      <c r="H39" s="8">
        <v>0.1069</v>
      </c>
      <c r="I39" s="8">
        <v>9.5799999999999996E-2</v>
      </c>
      <c r="J39" s="8">
        <v>9.3899999999999997E-2</v>
      </c>
      <c r="K39" s="8">
        <v>8.2199999999999995E-2</v>
      </c>
      <c r="N39" s="8" t="s">
        <v>18</v>
      </c>
      <c r="O39" s="8">
        <v>8.4900000000000003E-2</v>
      </c>
      <c r="P39" s="8">
        <v>9.3899999999999997E-2</v>
      </c>
      <c r="Q39" s="8">
        <v>9.5799999999999996E-2</v>
      </c>
      <c r="R39" s="8">
        <v>9.8199999999999996E-2</v>
      </c>
      <c r="S39" s="8">
        <v>0.112</v>
      </c>
      <c r="U39" s="87">
        <v>8.8999999999999996E-2</v>
      </c>
      <c r="V39" s="53">
        <f t="shared" si="0"/>
        <v>0.224</v>
      </c>
      <c r="W39" s="53">
        <f t="shared" si="1"/>
        <v>0.125</v>
      </c>
      <c r="X39" s="61"/>
      <c r="Y39" s="61"/>
    </row>
    <row r="40" spans="1:25" x14ac:dyDescent="0.25">
      <c r="A40" s="61">
        <v>0.112</v>
      </c>
      <c r="B40" s="61" t="s">
        <v>1552</v>
      </c>
      <c r="C40" s="11" t="s">
        <v>52</v>
      </c>
      <c r="D40" s="92" t="s">
        <v>52</v>
      </c>
      <c r="E40">
        <v>48</v>
      </c>
      <c r="F40" s="11" t="s">
        <v>14</v>
      </c>
      <c r="G40" s="8">
        <v>0.1113</v>
      </c>
      <c r="H40" s="8">
        <v>0.10680000000000001</v>
      </c>
      <c r="I40" s="8">
        <v>9.7799999999999998E-2</v>
      </c>
      <c r="J40" s="8">
        <v>9.5399999999999999E-2</v>
      </c>
      <c r="K40" s="8">
        <v>8.6400000000000005E-2</v>
      </c>
      <c r="N40" s="8" t="s">
        <v>16</v>
      </c>
      <c r="O40" s="8">
        <v>8.9399999999999993E-2</v>
      </c>
      <c r="P40" s="8">
        <v>9.6799999999999997E-2</v>
      </c>
      <c r="Q40" s="8">
        <v>9.8500000000000004E-2</v>
      </c>
      <c r="R40" s="8">
        <v>0.1016</v>
      </c>
      <c r="S40" s="8">
        <v>0.112</v>
      </c>
      <c r="U40" s="87">
        <v>9.35E-2</v>
      </c>
      <c r="V40" s="53">
        <f t="shared" si="0"/>
        <v>0.224</v>
      </c>
      <c r="W40" s="53">
        <f t="shared" si="1"/>
        <v>0.10416666666666667</v>
      </c>
      <c r="X40" s="61"/>
      <c r="Y40" s="61"/>
    </row>
    <row r="41" spans="1:25" x14ac:dyDescent="0.25">
      <c r="A41" s="61">
        <v>0.112</v>
      </c>
      <c r="B41" s="61" t="s">
        <v>1552</v>
      </c>
      <c r="C41" s="11" t="s">
        <v>52</v>
      </c>
      <c r="D41" s="92" t="s">
        <v>52</v>
      </c>
      <c r="E41">
        <v>48</v>
      </c>
      <c r="F41" s="11" t="s">
        <v>17</v>
      </c>
      <c r="G41" s="8">
        <v>0.112</v>
      </c>
      <c r="H41" s="8">
        <v>0.1075</v>
      </c>
      <c r="I41" s="8">
        <v>9.8500000000000004E-2</v>
      </c>
      <c r="J41" s="8">
        <v>9.6699999999999994E-2</v>
      </c>
      <c r="K41" s="8">
        <v>8.7099999999999997E-2</v>
      </c>
      <c r="N41" s="8" t="s">
        <v>18</v>
      </c>
      <c r="O41" s="8">
        <v>8.9399999999999993E-2</v>
      </c>
      <c r="P41" s="8">
        <v>9.6799999999999997E-2</v>
      </c>
      <c r="Q41" s="8">
        <v>9.8500000000000004E-2</v>
      </c>
      <c r="R41" s="8">
        <v>0.1008</v>
      </c>
      <c r="S41" s="8">
        <v>0.112</v>
      </c>
      <c r="U41" s="87">
        <v>9.35E-2</v>
      </c>
      <c r="V41" s="53">
        <f t="shared" si="0"/>
        <v>0.224</v>
      </c>
      <c r="W41" s="53">
        <f t="shared" si="1"/>
        <v>0.10416666666666667</v>
      </c>
      <c r="X41" s="61"/>
      <c r="Y41" s="61"/>
    </row>
    <row r="42" spans="1:25" x14ac:dyDescent="0.25">
      <c r="A42" s="61">
        <v>0.125</v>
      </c>
      <c r="B42" s="61" t="s">
        <v>1553</v>
      </c>
      <c r="C42" s="11" t="s">
        <v>53</v>
      </c>
      <c r="D42" s="92" t="s">
        <v>53</v>
      </c>
      <c r="E42">
        <v>40</v>
      </c>
      <c r="F42" s="11" t="s">
        <v>14</v>
      </c>
      <c r="G42" s="8">
        <v>0.1242</v>
      </c>
      <c r="H42" s="8">
        <v>0.1191</v>
      </c>
      <c r="I42" s="8">
        <v>0.108</v>
      </c>
      <c r="J42" s="8">
        <v>0.10539999999999999</v>
      </c>
      <c r="K42" s="8">
        <v>9.4399999999999998E-2</v>
      </c>
      <c r="N42" s="8" t="s">
        <v>16</v>
      </c>
      <c r="O42" s="8">
        <v>9.7900000000000001E-2</v>
      </c>
      <c r="P42" s="8">
        <v>0.1062</v>
      </c>
      <c r="Q42" s="8">
        <v>0.10879999999999999</v>
      </c>
      <c r="R42" s="8">
        <v>0.11210000000000001</v>
      </c>
      <c r="S42" s="8">
        <v>0.125</v>
      </c>
      <c r="U42" s="89">
        <v>0.10150000000000001</v>
      </c>
      <c r="V42" s="53">
        <f t="shared" si="0"/>
        <v>0.25</v>
      </c>
      <c r="W42" s="53">
        <f t="shared" si="1"/>
        <v>0.125</v>
      </c>
      <c r="X42" s="61"/>
      <c r="Y42" s="61"/>
    </row>
    <row r="43" spans="1:25" x14ac:dyDescent="0.25">
      <c r="A43" s="61">
        <v>0.125</v>
      </c>
      <c r="B43" s="61" t="s">
        <v>1553</v>
      </c>
      <c r="C43" s="11" t="s">
        <v>53</v>
      </c>
      <c r="D43" s="92" t="s">
        <v>53</v>
      </c>
      <c r="E43">
        <v>40</v>
      </c>
      <c r="F43" s="11" t="s">
        <v>17</v>
      </c>
      <c r="G43" s="8">
        <v>0.125</v>
      </c>
      <c r="H43" s="8">
        <v>0.11990000000000001</v>
      </c>
      <c r="I43" s="8">
        <v>0.10879999999999999</v>
      </c>
      <c r="J43" s="8">
        <v>0.1069</v>
      </c>
      <c r="K43" s="8">
        <v>9.5200000000000007E-2</v>
      </c>
      <c r="N43" s="8" t="s">
        <v>18</v>
      </c>
      <c r="O43" s="8">
        <v>9.7900000000000001E-2</v>
      </c>
      <c r="P43" s="8">
        <v>0.1062</v>
      </c>
      <c r="Q43" s="8">
        <v>0.10879999999999999</v>
      </c>
      <c r="R43" s="8">
        <v>0.1113</v>
      </c>
      <c r="S43" s="8">
        <v>0.125</v>
      </c>
      <c r="U43" s="87">
        <v>0.10150000000000001</v>
      </c>
      <c r="V43" s="53">
        <f t="shared" si="0"/>
        <v>0.25</v>
      </c>
      <c r="W43" s="53">
        <f t="shared" si="1"/>
        <v>0.125</v>
      </c>
      <c r="X43" s="61"/>
      <c r="Y43" s="61"/>
    </row>
    <row r="44" spans="1:25" x14ac:dyDescent="0.25">
      <c r="A44" s="61">
        <v>0.125</v>
      </c>
      <c r="B44" s="61" t="s">
        <v>1553</v>
      </c>
      <c r="C44" s="11" t="s">
        <v>54</v>
      </c>
      <c r="D44" s="92" t="s">
        <v>54</v>
      </c>
      <c r="E44">
        <v>44</v>
      </c>
      <c r="F44" s="11" t="s">
        <v>14</v>
      </c>
      <c r="G44" s="8">
        <v>0.12429999999999999</v>
      </c>
      <c r="H44" s="8">
        <v>0.1195</v>
      </c>
      <c r="I44" s="8">
        <v>0.1095</v>
      </c>
      <c r="J44" s="8">
        <v>0.107</v>
      </c>
      <c r="K44" s="8">
        <v>9.7199999999999995E-2</v>
      </c>
      <c r="N44" s="8" t="s">
        <v>16</v>
      </c>
      <c r="O44" s="8">
        <v>0.1004</v>
      </c>
      <c r="P44" s="8">
        <v>0.1079</v>
      </c>
      <c r="Q44" s="8">
        <v>0.11020000000000001</v>
      </c>
      <c r="R44" s="8">
        <v>0.1134</v>
      </c>
      <c r="S44" s="8">
        <v>0.125</v>
      </c>
      <c r="U44" s="87">
        <v>0.104</v>
      </c>
      <c r="V44" s="53">
        <f t="shared" si="0"/>
        <v>0.25</v>
      </c>
      <c r="W44" s="53">
        <f t="shared" si="1"/>
        <v>0.11363636363636363</v>
      </c>
      <c r="X44" s="61"/>
      <c r="Y44" s="61"/>
    </row>
    <row r="45" spans="1:25" x14ac:dyDescent="0.25">
      <c r="A45" s="61">
        <v>0.125</v>
      </c>
      <c r="B45" s="61" t="s">
        <v>1553</v>
      </c>
      <c r="C45" s="11" t="s">
        <v>54</v>
      </c>
      <c r="D45" s="92" t="s">
        <v>54</v>
      </c>
      <c r="E45">
        <v>44</v>
      </c>
      <c r="F45" s="11" t="s">
        <v>17</v>
      </c>
      <c r="G45" s="8">
        <v>0.125</v>
      </c>
      <c r="H45" s="8">
        <v>0.1202</v>
      </c>
      <c r="I45" s="8">
        <v>0.11020000000000001</v>
      </c>
      <c r="J45" s="8">
        <v>0.10829999999999999</v>
      </c>
      <c r="K45" s="8">
        <v>9.7900000000000001E-2</v>
      </c>
      <c r="N45" s="8" t="s">
        <v>18</v>
      </c>
      <c r="O45" s="8">
        <v>0.1004</v>
      </c>
      <c r="P45" s="8">
        <v>0.1079</v>
      </c>
      <c r="Q45" s="8">
        <v>0.11020000000000001</v>
      </c>
      <c r="R45" s="8">
        <v>0.11260000000000001</v>
      </c>
      <c r="S45" s="8">
        <v>0.125</v>
      </c>
      <c r="U45" s="87">
        <v>0.104</v>
      </c>
      <c r="V45" s="53">
        <f t="shared" si="0"/>
        <v>0.25</v>
      </c>
      <c r="W45" s="53">
        <f t="shared" si="1"/>
        <v>0.11363636363636363</v>
      </c>
      <c r="X45" s="61"/>
      <c r="Y45" s="61"/>
    </row>
    <row r="46" spans="1:25" x14ac:dyDescent="0.25">
      <c r="A46" s="61">
        <v>0.13800000000000001</v>
      </c>
      <c r="B46" s="61" t="s">
        <v>1554</v>
      </c>
      <c r="C46" s="11" t="s">
        <v>55</v>
      </c>
      <c r="D46" s="92" t="s">
        <v>55</v>
      </c>
      <c r="E46">
        <v>32</v>
      </c>
      <c r="F46" s="11" t="s">
        <v>14</v>
      </c>
      <c r="G46" s="8">
        <v>0.13719999999999999</v>
      </c>
      <c r="H46" s="8">
        <v>0.13120000000000001</v>
      </c>
      <c r="I46" s="8">
        <v>0.1169</v>
      </c>
      <c r="J46" s="8">
        <v>0.11409999999999999</v>
      </c>
      <c r="K46" s="8">
        <v>0.1</v>
      </c>
      <c r="N46" s="8" t="s">
        <v>16</v>
      </c>
      <c r="O46" s="8">
        <v>0.104</v>
      </c>
      <c r="P46" s="8">
        <v>0.114</v>
      </c>
      <c r="Q46" s="8">
        <v>0.1177</v>
      </c>
      <c r="R46" s="8">
        <v>0.12139999999999999</v>
      </c>
      <c r="S46" s="8">
        <v>0.13800000000000001</v>
      </c>
      <c r="U46" s="87">
        <v>0.1065</v>
      </c>
      <c r="V46" s="53">
        <f t="shared" si="0"/>
        <v>0.27600000000000002</v>
      </c>
      <c r="W46" s="53">
        <f t="shared" si="1"/>
        <v>0.15625</v>
      </c>
      <c r="X46" s="61"/>
      <c r="Y46" s="61"/>
    </row>
    <row r="47" spans="1:25" x14ac:dyDescent="0.25">
      <c r="A47" s="61">
        <v>0.13800000000000001</v>
      </c>
      <c r="B47" s="61" t="s">
        <v>1554</v>
      </c>
      <c r="C47" s="11" t="s">
        <v>55</v>
      </c>
      <c r="D47" s="92" t="s">
        <v>55</v>
      </c>
      <c r="E47">
        <v>32</v>
      </c>
      <c r="F47" s="11" t="s">
        <v>17</v>
      </c>
      <c r="G47" s="8">
        <v>0.13800000000000001</v>
      </c>
      <c r="H47" s="8">
        <v>0.13200000000000001</v>
      </c>
      <c r="I47" s="8">
        <v>0.1177</v>
      </c>
      <c r="J47" s="8">
        <v>0.11559999999999999</v>
      </c>
      <c r="K47" s="8">
        <v>0.1008</v>
      </c>
      <c r="N47" s="8" t="s">
        <v>18</v>
      </c>
      <c r="O47" s="8">
        <v>0.104</v>
      </c>
      <c r="P47" s="8">
        <v>0.114</v>
      </c>
      <c r="Q47" s="8">
        <v>0.1177</v>
      </c>
      <c r="R47" s="8">
        <v>0.12039999999999999</v>
      </c>
      <c r="S47" s="8">
        <v>0.13800000000000001</v>
      </c>
      <c r="U47" s="87">
        <v>0.1065</v>
      </c>
      <c r="V47" s="53">
        <f t="shared" si="0"/>
        <v>0.27600000000000002</v>
      </c>
      <c r="W47" s="53">
        <f t="shared" si="1"/>
        <v>0.15625</v>
      </c>
      <c r="X47" s="61"/>
      <c r="Y47" s="61"/>
    </row>
    <row r="48" spans="1:25" x14ac:dyDescent="0.25">
      <c r="A48" s="61">
        <v>0.13800000000000001</v>
      </c>
      <c r="B48" s="61" t="s">
        <v>1554</v>
      </c>
      <c r="C48" s="11" t="s">
        <v>56</v>
      </c>
      <c r="D48" s="92" t="s">
        <v>56</v>
      </c>
      <c r="E48">
        <v>40</v>
      </c>
      <c r="F48" s="11" t="s">
        <v>14</v>
      </c>
      <c r="G48" s="8">
        <v>0.13719999999999999</v>
      </c>
      <c r="H48" s="8">
        <v>0.1321</v>
      </c>
      <c r="I48" s="8">
        <v>0.121</v>
      </c>
      <c r="J48" s="8">
        <v>0.11840000000000001</v>
      </c>
      <c r="K48" s="8">
        <v>0.1074</v>
      </c>
      <c r="N48" s="8" t="s">
        <v>16</v>
      </c>
      <c r="O48" s="8">
        <v>0.111</v>
      </c>
      <c r="P48" s="8">
        <v>0.11899999999999999</v>
      </c>
      <c r="Q48" s="8">
        <v>0.12180000000000001</v>
      </c>
      <c r="R48" s="8">
        <v>0.12520000000000001</v>
      </c>
      <c r="S48" s="8">
        <v>0.13800000000000001</v>
      </c>
      <c r="U48" s="87">
        <v>0.113</v>
      </c>
      <c r="V48" s="53">
        <f t="shared" si="0"/>
        <v>0.27600000000000002</v>
      </c>
      <c r="W48" s="53">
        <f t="shared" si="1"/>
        <v>0.125</v>
      </c>
      <c r="X48" s="61"/>
      <c r="Y48" s="61"/>
    </row>
    <row r="49" spans="1:25" x14ac:dyDescent="0.25">
      <c r="A49" s="61">
        <v>0.13800000000000001</v>
      </c>
      <c r="B49" s="61" t="s">
        <v>1554</v>
      </c>
      <c r="C49" s="11" t="s">
        <v>56</v>
      </c>
      <c r="D49" s="92" t="s">
        <v>56</v>
      </c>
      <c r="E49">
        <v>40</v>
      </c>
      <c r="F49" s="11" t="s">
        <v>17</v>
      </c>
      <c r="G49" s="8">
        <v>0.13800000000000001</v>
      </c>
      <c r="H49" s="8">
        <v>0.13289999999999999</v>
      </c>
      <c r="I49" s="8">
        <v>0.12180000000000001</v>
      </c>
      <c r="J49" s="8">
        <v>0.1198</v>
      </c>
      <c r="K49" s="8">
        <v>0.1082</v>
      </c>
      <c r="N49" s="8" t="s">
        <v>18</v>
      </c>
      <c r="O49" s="8">
        <v>0.111</v>
      </c>
      <c r="P49" s="8">
        <v>0.1186</v>
      </c>
      <c r="Q49" s="8">
        <v>0.12180000000000001</v>
      </c>
      <c r="R49" s="8">
        <v>0.12429999999999999</v>
      </c>
      <c r="S49" s="8">
        <v>0.13800000000000001</v>
      </c>
      <c r="U49" s="87">
        <v>0.113</v>
      </c>
      <c r="V49" s="53">
        <f t="shared" si="0"/>
        <v>0.27600000000000002</v>
      </c>
      <c r="W49" s="53">
        <f t="shared" si="1"/>
        <v>0.125</v>
      </c>
      <c r="X49" s="61"/>
      <c r="Y49" s="61"/>
    </row>
    <row r="50" spans="1:25" x14ac:dyDescent="0.25">
      <c r="A50" s="61">
        <v>0.16400000000000001</v>
      </c>
      <c r="B50" s="61" t="s">
        <v>1555</v>
      </c>
      <c r="C50" s="11" t="s">
        <v>57</v>
      </c>
      <c r="D50" s="92" t="s">
        <v>57</v>
      </c>
      <c r="E50">
        <v>32</v>
      </c>
      <c r="F50" s="11" t="s">
        <v>14</v>
      </c>
      <c r="G50" s="8">
        <v>0.16309999999999999</v>
      </c>
      <c r="H50" s="8">
        <v>0.15709999999999999</v>
      </c>
      <c r="I50" s="8">
        <v>0.14280000000000001</v>
      </c>
      <c r="J50" s="8">
        <v>0.1399</v>
      </c>
      <c r="K50" s="8">
        <v>0.12590000000000001</v>
      </c>
      <c r="N50" s="8" t="s">
        <v>16</v>
      </c>
      <c r="O50" s="8">
        <v>0.13</v>
      </c>
      <c r="P50" s="8">
        <v>0.13900000000000001</v>
      </c>
      <c r="Q50" s="8">
        <v>0.14369999999999999</v>
      </c>
      <c r="R50" s="8">
        <v>0.14749999999999999</v>
      </c>
      <c r="S50" s="8">
        <v>0.16400000000000001</v>
      </c>
      <c r="U50" s="87">
        <v>0.13600000000000001</v>
      </c>
      <c r="V50" s="53">
        <f t="shared" si="0"/>
        <v>0.32800000000000001</v>
      </c>
      <c r="W50" s="53">
        <f t="shared" si="1"/>
        <v>0.15625</v>
      </c>
      <c r="X50" s="61"/>
      <c r="Y50" s="61"/>
    </row>
    <row r="51" spans="1:25" x14ac:dyDescent="0.25">
      <c r="A51" s="61">
        <v>0.16400000000000001</v>
      </c>
      <c r="B51" s="61" t="s">
        <v>1555</v>
      </c>
      <c r="C51" s="11" t="s">
        <v>57</v>
      </c>
      <c r="D51" s="92" t="s">
        <v>57</v>
      </c>
      <c r="E51">
        <v>32</v>
      </c>
      <c r="F51" s="11" t="s">
        <v>17</v>
      </c>
      <c r="G51" s="8">
        <v>0.16400000000000001</v>
      </c>
      <c r="H51" s="8">
        <v>0.158</v>
      </c>
      <c r="I51" s="8">
        <v>0.14369999999999999</v>
      </c>
      <c r="J51" s="8">
        <v>0.14149999999999999</v>
      </c>
      <c r="K51" s="8">
        <v>0.1268</v>
      </c>
      <c r="N51" s="8" t="s">
        <v>18</v>
      </c>
      <c r="O51" s="8">
        <v>0.13</v>
      </c>
      <c r="P51" s="8">
        <v>0.1389</v>
      </c>
      <c r="Q51" s="8">
        <v>0.14369999999999999</v>
      </c>
      <c r="R51" s="8">
        <v>0.14649999999999999</v>
      </c>
      <c r="S51" s="8">
        <v>0.16400000000000001</v>
      </c>
      <c r="U51" s="87">
        <v>0.13600000000000001</v>
      </c>
      <c r="V51" s="53">
        <f t="shared" si="0"/>
        <v>0.32800000000000001</v>
      </c>
      <c r="W51" s="53">
        <f t="shared" si="1"/>
        <v>0.15625</v>
      </c>
      <c r="X51" s="61"/>
      <c r="Y51" s="61"/>
    </row>
    <row r="52" spans="1:25" x14ac:dyDescent="0.25">
      <c r="A52" s="61">
        <v>0.16400000000000001</v>
      </c>
      <c r="B52" s="61" t="s">
        <v>1555</v>
      </c>
      <c r="C52" s="11" t="s">
        <v>58</v>
      </c>
      <c r="D52" s="92" t="s">
        <v>58</v>
      </c>
      <c r="E52">
        <v>36</v>
      </c>
      <c r="F52" s="11" t="s">
        <v>14</v>
      </c>
      <c r="G52" s="8">
        <v>0.16320000000000001</v>
      </c>
      <c r="H52" s="8">
        <v>0.15770000000000001</v>
      </c>
      <c r="I52" s="8">
        <v>0.1452</v>
      </c>
      <c r="J52" s="8">
        <v>0.1424</v>
      </c>
      <c r="K52" s="8">
        <v>0.13009999999999999</v>
      </c>
      <c r="N52" s="8" t="s">
        <v>16</v>
      </c>
      <c r="O52" s="8">
        <v>0.13400000000000001</v>
      </c>
      <c r="P52" s="8">
        <v>0.14199999999999999</v>
      </c>
      <c r="Q52" s="8">
        <v>0.14599999999999999</v>
      </c>
      <c r="R52" s="8">
        <v>0.14960000000000001</v>
      </c>
      <c r="S52" s="8">
        <v>0.16400000000000001</v>
      </c>
      <c r="U52" s="87">
        <v>0.13600000000000001</v>
      </c>
      <c r="V52" s="53">
        <f t="shared" si="0"/>
        <v>0.32800000000000001</v>
      </c>
      <c r="W52" s="53">
        <f t="shared" si="1"/>
        <v>0.1388888888888889</v>
      </c>
      <c r="X52" s="61"/>
      <c r="Y52" s="61"/>
    </row>
    <row r="53" spans="1:25" x14ac:dyDescent="0.25">
      <c r="A53" s="61">
        <v>0.16400000000000001</v>
      </c>
      <c r="B53" s="61" t="s">
        <v>1555</v>
      </c>
      <c r="C53" s="11" t="s">
        <v>58</v>
      </c>
      <c r="D53" s="92" t="s">
        <v>58</v>
      </c>
      <c r="E53">
        <v>36</v>
      </c>
      <c r="F53" s="11" t="s">
        <v>17</v>
      </c>
      <c r="G53" s="8">
        <v>0.16400000000000001</v>
      </c>
      <c r="H53" s="8">
        <v>0.1585</v>
      </c>
      <c r="I53" s="8">
        <v>0.14599999999999999</v>
      </c>
      <c r="J53" s="8">
        <v>0.1439</v>
      </c>
      <c r="K53" s="8">
        <v>0.13089999999999999</v>
      </c>
      <c r="N53" s="8" t="s">
        <v>18</v>
      </c>
      <c r="O53" s="8">
        <v>0.13400000000000001</v>
      </c>
      <c r="P53" s="8">
        <v>0.1416</v>
      </c>
      <c r="Q53" s="8">
        <v>0.14599999999999999</v>
      </c>
      <c r="R53" s="8">
        <v>0.1487</v>
      </c>
      <c r="S53" s="8">
        <v>0.16400000000000001</v>
      </c>
      <c r="U53" s="87">
        <v>0.13600000000000001</v>
      </c>
      <c r="V53" s="53">
        <f t="shared" si="0"/>
        <v>0.32800000000000001</v>
      </c>
      <c r="W53" s="53">
        <f t="shared" si="1"/>
        <v>0.1388888888888889</v>
      </c>
      <c r="X53" s="61"/>
      <c r="Y53" s="61"/>
    </row>
    <row r="54" spans="1:25" x14ac:dyDescent="0.25">
      <c r="A54" s="61">
        <v>0.19</v>
      </c>
      <c r="B54" s="61" t="s">
        <v>1556</v>
      </c>
      <c r="C54" s="11" t="s">
        <v>59</v>
      </c>
      <c r="D54" s="92" t="s">
        <v>59</v>
      </c>
      <c r="E54">
        <v>24</v>
      </c>
      <c r="F54" s="11" t="s">
        <v>14</v>
      </c>
      <c r="G54" s="8">
        <v>0.189</v>
      </c>
      <c r="H54" s="8">
        <v>0.18179999999999999</v>
      </c>
      <c r="I54" s="8">
        <v>0.16189999999999999</v>
      </c>
      <c r="J54" s="8">
        <v>0.15859999999999999</v>
      </c>
      <c r="K54" s="8">
        <v>0.1394</v>
      </c>
      <c r="N54" s="8" t="s">
        <v>16</v>
      </c>
      <c r="O54" s="8">
        <v>0.14499999999999999</v>
      </c>
      <c r="P54" s="8">
        <v>0.156</v>
      </c>
      <c r="Q54" s="8">
        <v>0.16289999999999999</v>
      </c>
      <c r="R54" s="8">
        <v>0.16719999999999999</v>
      </c>
      <c r="S54" s="8">
        <v>0.19</v>
      </c>
      <c r="U54" s="87">
        <v>0.14949999999999999</v>
      </c>
      <c r="V54" s="53">
        <f t="shared" si="0"/>
        <v>0.38</v>
      </c>
      <c r="W54" s="53">
        <f t="shared" si="1"/>
        <v>0.20833333333333334</v>
      </c>
      <c r="X54" s="61"/>
      <c r="Y54" s="61"/>
    </row>
    <row r="55" spans="1:25" x14ac:dyDescent="0.25">
      <c r="A55" s="61">
        <v>0.19</v>
      </c>
      <c r="B55" s="61" t="s">
        <v>1556</v>
      </c>
      <c r="C55" s="11" t="s">
        <v>59</v>
      </c>
      <c r="D55" s="92" t="s">
        <v>59</v>
      </c>
      <c r="E55">
        <v>24</v>
      </c>
      <c r="F55" s="11" t="s">
        <v>17</v>
      </c>
      <c r="G55" s="8">
        <v>0.19</v>
      </c>
      <c r="H55" s="8">
        <v>0.18279999999999999</v>
      </c>
      <c r="I55" s="8">
        <v>0.16289999999999999</v>
      </c>
      <c r="J55" s="8">
        <v>0.16039999999999999</v>
      </c>
      <c r="K55" s="8">
        <v>0.1404</v>
      </c>
      <c r="N55" s="8" t="s">
        <v>18</v>
      </c>
      <c r="O55" s="8">
        <v>0.14499999999999999</v>
      </c>
      <c r="P55" s="8">
        <v>0.1555</v>
      </c>
      <c r="Q55" s="8">
        <v>0.16289999999999999</v>
      </c>
      <c r="R55" s="8">
        <v>0.1661</v>
      </c>
      <c r="S55" s="8">
        <v>0.19</v>
      </c>
      <c r="U55" s="87">
        <v>0.14949999999999999</v>
      </c>
      <c r="V55" s="53">
        <f t="shared" si="0"/>
        <v>0.38</v>
      </c>
      <c r="W55" s="53">
        <f t="shared" si="1"/>
        <v>0.20833333333333334</v>
      </c>
      <c r="X55" s="61"/>
      <c r="Y55" s="61"/>
    </row>
    <row r="56" spans="1:25" x14ac:dyDescent="0.25">
      <c r="A56" s="61">
        <v>0.19</v>
      </c>
      <c r="B56" s="61" t="s">
        <v>1556</v>
      </c>
      <c r="C56" s="11" t="s">
        <v>60</v>
      </c>
      <c r="D56" s="92" t="s">
        <v>60</v>
      </c>
      <c r="E56">
        <v>28</v>
      </c>
      <c r="F56" s="11" t="s">
        <v>14</v>
      </c>
      <c r="G56" s="8">
        <v>0.189</v>
      </c>
      <c r="H56" s="8">
        <v>0.1825</v>
      </c>
      <c r="I56" s="8">
        <v>0.1658</v>
      </c>
      <c r="J56" s="8">
        <v>0.16250000000000001</v>
      </c>
      <c r="K56" s="8">
        <v>0.1464</v>
      </c>
      <c r="N56" s="8" t="s">
        <v>16</v>
      </c>
      <c r="O56" s="8">
        <v>0.151</v>
      </c>
      <c r="P56" s="8">
        <v>0.16</v>
      </c>
      <c r="Q56" s="8">
        <v>0.1668</v>
      </c>
      <c r="R56" s="8">
        <v>0.1711</v>
      </c>
      <c r="S56" s="8">
        <v>0.19</v>
      </c>
      <c r="U56" s="87">
        <v>0.152</v>
      </c>
      <c r="V56" s="53">
        <f t="shared" si="0"/>
        <v>0.38</v>
      </c>
      <c r="W56" s="53">
        <f t="shared" si="1"/>
        <v>0.17857142857142858</v>
      </c>
      <c r="X56" s="61"/>
      <c r="Y56" s="61"/>
    </row>
    <row r="57" spans="1:25" x14ac:dyDescent="0.25">
      <c r="A57" s="61">
        <v>0.19</v>
      </c>
      <c r="B57" s="61" t="s">
        <v>1556</v>
      </c>
      <c r="C57" s="11" t="s">
        <v>61</v>
      </c>
      <c r="D57" s="92" t="s">
        <v>61</v>
      </c>
      <c r="E57">
        <v>32</v>
      </c>
      <c r="F57" s="11" t="s">
        <v>14</v>
      </c>
      <c r="G57" s="8">
        <v>0.18909999999999999</v>
      </c>
      <c r="H57" s="8">
        <v>0.18310000000000001</v>
      </c>
      <c r="I57" s="8">
        <v>1.1688000000000001</v>
      </c>
      <c r="J57" s="8">
        <v>0.1658</v>
      </c>
      <c r="K57" s="8">
        <v>0.15190000000000001</v>
      </c>
      <c r="N57" s="8" t="s">
        <v>16</v>
      </c>
      <c r="O57" s="8">
        <v>0.156</v>
      </c>
      <c r="P57" s="8">
        <v>0.16400000000000001</v>
      </c>
      <c r="Q57" s="8">
        <v>0.16969999999999999</v>
      </c>
      <c r="R57" s="8">
        <v>0.1736</v>
      </c>
      <c r="S57" s="8">
        <v>0.19</v>
      </c>
      <c r="U57" s="87">
        <v>0.159</v>
      </c>
      <c r="V57" s="53">
        <f t="shared" si="0"/>
        <v>0.38</v>
      </c>
      <c r="W57" s="53">
        <f t="shared" si="1"/>
        <v>0.15625</v>
      </c>
      <c r="X57" s="61"/>
      <c r="Y57" s="61"/>
    </row>
    <row r="58" spans="1:25" x14ac:dyDescent="0.25">
      <c r="A58" s="61">
        <v>0.19</v>
      </c>
      <c r="B58" s="61" t="s">
        <v>1556</v>
      </c>
      <c r="C58" s="11" t="s">
        <v>61</v>
      </c>
      <c r="D58" s="92" t="s">
        <v>61</v>
      </c>
      <c r="E58">
        <v>32</v>
      </c>
      <c r="F58" s="11" t="s">
        <v>17</v>
      </c>
      <c r="G58" s="8">
        <v>0.19</v>
      </c>
      <c r="H58" s="8">
        <v>0.184</v>
      </c>
      <c r="I58" s="8">
        <v>0.16969999999999999</v>
      </c>
      <c r="J58" s="8">
        <v>0.16739999999999999</v>
      </c>
      <c r="K58" s="8">
        <v>0.15279999999999999</v>
      </c>
      <c r="N58" s="8" t="s">
        <v>18</v>
      </c>
      <c r="O58" s="8">
        <v>0.156</v>
      </c>
      <c r="P58" s="8">
        <v>0.1641</v>
      </c>
      <c r="Q58" s="8">
        <v>0.16969999999999999</v>
      </c>
      <c r="R58" s="8">
        <v>0.1726</v>
      </c>
      <c r="S58" s="8">
        <v>0.19</v>
      </c>
      <c r="U58" s="87">
        <v>0.159</v>
      </c>
      <c r="V58" s="53">
        <f t="shared" si="0"/>
        <v>0.38</v>
      </c>
      <c r="W58" s="53">
        <f t="shared" si="1"/>
        <v>0.15625</v>
      </c>
      <c r="X58" s="61"/>
      <c r="Y58" s="61"/>
    </row>
    <row r="59" spans="1:25" x14ac:dyDescent="0.25">
      <c r="A59" s="61">
        <v>0.19</v>
      </c>
      <c r="B59" s="61" t="s">
        <v>1556</v>
      </c>
      <c r="C59" s="11" t="s">
        <v>62</v>
      </c>
      <c r="D59" s="92" t="s">
        <v>62</v>
      </c>
      <c r="E59">
        <v>36</v>
      </c>
      <c r="F59" s="11" t="s">
        <v>14</v>
      </c>
      <c r="G59" s="8">
        <v>0.18909999999999999</v>
      </c>
      <c r="H59" s="8">
        <v>0.18360000000000001</v>
      </c>
      <c r="I59" s="8">
        <v>0.1711</v>
      </c>
      <c r="J59" s="8">
        <v>0.1681</v>
      </c>
      <c r="K59" s="8">
        <v>0.156</v>
      </c>
      <c r="N59" s="8" t="s">
        <v>16</v>
      </c>
      <c r="O59" s="8">
        <v>0.16</v>
      </c>
      <c r="P59" s="8">
        <v>0.16600000000000001</v>
      </c>
      <c r="Q59" s="8">
        <v>0.17199999999999999</v>
      </c>
      <c r="R59" s="8">
        <v>0.1759</v>
      </c>
      <c r="S59" s="8">
        <v>0.19</v>
      </c>
      <c r="U59" s="87">
        <v>0.159</v>
      </c>
      <c r="V59" s="53">
        <f t="shared" si="0"/>
        <v>0.38</v>
      </c>
      <c r="W59" s="53">
        <f t="shared" si="1"/>
        <v>0.1388888888888889</v>
      </c>
      <c r="X59" s="61"/>
      <c r="Y59" s="61"/>
    </row>
    <row r="60" spans="1:25" x14ac:dyDescent="0.25">
      <c r="A60" s="61">
        <v>0.19</v>
      </c>
      <c r="B60" s="61" t="s">
        <v>1556</v>
      </c>
      <c r="C60" s="11" t="s">
        <v>63</v>
      </c>
      <c r="D60" s="92" t="s">
        <v>63</v>
      </c>
      <c r="E60">
        <v>40</v>
      </c>
      <c r="F60" s="11" t="s">
        <v>14</v>
      </c>
      <c r="G60" s="8">
        <v>0.18909999999999999</v>
      </c>
      <c r="H60" s="8">
        <v>0.184</v>
      </c>
      <c r="I60" s="8">
        <v>0.1729</v>
      </c>
      <c r="J60" s="8">
        <v>0.17</v>
      </c>
      <c r="K60" s="8">
        <v>0.15920000000000001</v>
      </c>
      <c r="N60" s="8" t="s">
        <v>16</v>
      </c>
      <c r="O60" s="8">
        <v>0.16300000000000001</v>
      </c>
      <c r="P60" s="8">
        <v>0.16900000000000001</v>
      </c>
      <c r="Q60" s="8">
        <v>0.17380000000000001</v>
      </c>
      <c r="R60" s="8">
        <v>0.17749999999999999</v>
      </c>
      <c r="S60" s="8">
        <v>0.19</v>
      </c>
      <c r="U60" s="87">
        <v>0.161</v>
      </c>
      <c r="V60" s="53">
        <f t="shared" si="0"/>
        <v>0.38</v>
      </c>
      <c r="W60" s="53">
        <f t="shared" si="1"/>
        <v>0.125</v>
      </c>
      <c r="X60" s="61"/>
      <c r="Y60" s="61"/>
    </row>
    <row r="61" spans="1:25" x14ac:dyDescent="0.25">
      <c r="A61" s="61">
        <v>0.19</v>
      </c>
      <c r="B61" s="61" t="s">
        <v>1556</v>
      </c>
      <c r="C61" s="11" t="s">
        <v>64</v>
      </c>
      <c r="D61" s="92" t="s">
        <v>64</v>
      </c>
      <c r="E61">
        <v>48</v>
      </c>
      <c r="F61" s="11" t="s">
        <v>14</v>
      </c>
      <c r="G61" s="8">
        <v>0.18920000000000001</v>
      </c>
      <c r="H61" s="8">
        <v>0.1847</v>
      </c>
      <c r="I61" s="8">
        <v>0.1757</v>
      </c>
      <c r="J61" s="8">
        <v>0.1731</v>
      </c>
      <c r="K61" s="8">
        <v>0.16439999999999999</v>
      </c>
      <c r="N61" s="8" t="s">
        <v>16</v>
      </c>
      <c r="O61" s="8">
        <v>0.16700000000000001</v>
      </c>
      <c r="P61" s="8">
        <v>0.17199999999999999</v>
      </c>
      <c r="Q61" s="8">
        <v>0.17649999999999999</v>
      </c>
      <c r="R61" s="8">
        <v>0.1799</v>
      </c>
      <c r="S61" s="8">
        <v>0.19</v>
      </c>
      <c r="U61" s="87">
        <v>0.16600000000000001</v>
      </c>
      <c r="V61" s="53">
        <f t="shared" si="0"/>
        <v>0.38</v>
      </c>
      <c r="W61" s="53">
        <f t="shared" si="1"/>
        <v>0.10416666666666667</v>
      </c>
      <c r="X61" s="61"/>
      <c r="Y61" s="61"/>
    </row>
    <row r="62" spans="1:25" x14ac:dyDescent="0.25">
      <c r="A62" s="61">
        <v>0.19</v>
      </c>
      <c r="B62" s="61" t="s">
        <v>1556</v>
      </c>
      <c r="C62" s="11" t="s">
        <v>65</v>
      </c>
      <c r="D62" s="92" t="s">
        <v>65</v>
      </c>
      <c r="E62">
        <v>56</v>
      </c>
      <c r="F62" s="11" t="s">
        <v>14</v>
      </c>
      <c r="G62" s="8">
        <v>0.1893</v>
      </c>
      <c r="H62" s="8">
        <v>0.1852</v>
      </c>
      <c r="I62" s="8">
        <v>0.1777</v>
      </c>
      <c r="J62" s="8">
        <v>0.17519999999999999</v>
      </c>
      <c r="K62" s="8">
        <v>0.1681</v>
      </c>
      <c r="N62" s="8" t="s">
        <v>16</v>
      </c>
      <c r="O62" s="8">
        <v>0.17100000000000001</v>
      </c>
      <c r="P62" s="8">
        <v>0.17499999999999999</v>
      </c>
      <c r="Q62" s="8">
        <v>0.1784</v>
      </c>
      <c r="R62" s="8">
        <v>0.18160000000000001</v>
      </c>
      <c r="S62" s="8">
        <v>0.19</v>
      </c>
      <c r="U62" s="87">
        <v>0.16950000000000001</v>
      </c>
      <c r="V62" s="53">
        <f t="shared" si="0"/>
        <v>0.38</v>
      </c>
      <c r="W62" s="53">
        <f t="shared" si="1"/>
        <v>8.9285714285714288E-2</v>
      </c>
      <c r="X62" s="61"/>
      <c r="Y62" s="61"/>
    </row>
    <row r="63" spans="1:25" x14ac:dyDescent="0.25">
      <c r="A63" s="61">
        <v>0.216</v>
      </c>
      <c r="B63" s="61" t="s">
        <v>1557</v>
      </c>
      <c r="C63" s="11" t="s">
        <v>66</v>
      </c>
      <c r="D63" s="92" t="s">
        <v>66</v>
      </c>
      <c r="E63">
        <v>24</v>
      </c>
      <c r="F63" s="11" t="s">
        <v>14</v>
      </c>
      <c r="G63" s="8">
        <v>0.215</v>
      </c>
      <c r="H63" s="8">
        <v>0.20780000000000001</v>
      </c>
      <c r="I63" s="8">
        <v>0.18790000000000001</v>
      </c>
      <c r="J63" s="8">
        <v>0.1845</v>
      </c>
      <c r="K63" s="8">
        <v>0.16539999999999999</v>
      </c>
      <c r="N63" s="8" t="s">
        <v>16</v>
      </c>
      <c r="O63" s="8">
        <v>0.17100000000000001</v>
      </c>
      <c r="P63" s="8">
        <v>0.18099999999999999</v>
      </c>
      <c r="Q63" s="8">
        <v>0.18890000000000001</v>
      </c>
      <c r="R63" s="8">
        <v>0.1933</v>
      </c>
      <c r="S63" s="8">
        <v>0.216</v>
      </c>
      <c r="U63" s="87">
        <v>0.17699999999999999</v>
      </c>
      <c r="V63" s="53">
        <f t="shared" si="0"/>
        <v>0.432</v>
      </c>
      <c r="W63" s="53">
        <f t="shared" si="1"/>
        <v>0.20833333333333334</v>
      </c>
      <c r="X63" s="61"/>
      <c r="Y63" s="61"/>
    </row>
    <row r="64" spans="1:25" x14ac:dyDescent="0.25">
      <c r="A64" s="61">
        <v>0.216</v>
      </c>
      <c r="B64" s="61" t="s">
        <v>1557</v>
      </c>
      <c r="C64" s="11" t="s">
        <v>66</v>
      </c>
      <c r="D64" s="92" t="s">
        <v>66</v>
      </c>
      <c r="E64">
        <v>24</v>
      </c>
      <c r="F64" s="11" t="s">
        <v>17</v>
      </c>
      <c r="G64" s="8">
        <v>0.216</v>
      </c>
      <c r="H64" s="8">
        <v>0.20880000000000001</v>
      </c>
      <c r="I64" s="8">
        <v>0.18890000000000001</v>
      </c>
      <c r="J64" s="8">
        <v>0.18629999999999999</v>
      </c>
      <c r="K64" s="8">
        <v>0.16639999999999999</v>
      </c>
      <c r="N64" s="8" t="s">
        <v>18</v>
      </c>
      <c r="O64" s="8">
        <v>0.17100000000000001</v>
      </c>
      <c r="P64" s="8">
        <v>0.1807</v>
      </c>
      <c r="Q64" s="8">
        <v>0.18890000000000001</v>
      </c>
      <c r="R64" s="8">
        <v>0.19220000000000001</v>
      </c>
      <c r="S64" s="8">
        <v>0.216</v>
      </c>
      <c r="U64" s="87">
        <v>0.17699999999999999</v>
      </c>
      <c r="V64" s="53">
        <f t="shared" si="0"/>
        <v>0.432</v>
      </c>
      <c r="W64" s="53">
        <f t="shared" si="1"/>
        <v>0.20833333333333334</v>
      </c>
      <c r="X64" s="61"/>
      <c r="Y64" s="61"/>
    </row>
    <row r="65" spans="1:25" x14ac:dyDescent="0.25">
      <c r="A65" s="61">
        <v>0.216</v>
      </c>
      <c r="B65" s="61" t="s">
        <v>1557</v>
      </c>
      <c r="C65" s="11" t="s">
        <v>67</v>
      </c>
      <c r="D65" s="92" t="s">
        <v>67</v>
      </c>
      <c r="E65">
        <v>28</v>
      </c>
      <c r="F65" s="11" t="s">
        <v>14</v>
      </c>
      <c r="G65" s="8">
        <v>0.215</v>
      </c>
      <c r="H65" s="8">
        <v>0.20849999999999999</v>
      </c>
      <c r="I65" s="8">
        <v>0.1918</v>
      </c>
      <c r="J65" s="8">
        <v>0.18859999999999999</v>
      </c>
      <c r="K65" s="8">
        <v>0.1724</v>
      </c>
      <c r="N65" s="8" t="s">
        <v>16</v>
      </c>
      <c r="O65" s="8">
        <v>0.17699999999999999</v>
      </c>
      <c r="P65" s="8">
        <v>0.186</v>
      </c>
      <c r="Q65" s="8">
        <v>0.1928</v>
      </c>
      <c r="R65" s="8">
        <v>0.19700000000000001</v>
      </c>
      <c r="S65" s="8">
        <v>0.216</v>
      </c>
      <c r="U65" s="87">
        <v>0.182</v>
      </c>
      <c r="V65" s="53">
        <f t="shared" si="0"/>
        <v>0.432</v>
      </c>
      <c r="W65" s="53">
        <f t="shared" si="1"/>
        <v>0.17857142857142858</v>
      </c>
      <c r="X65" s="61"/>
      <c r="Y65" s="61"/>
    </row>
    <row r="66" spans="1:25" x14ac:dyDescent="0.25">
      <c r="A66" s="61">
        <v>0.216</v>
      </c>
      <c r="B66" s="61" t="s">
        <v>1557</v>
      </c>
      <c r="C66" s="11" t="s">
        <v>67</v>
      </c>
      <c r="D66" s="92" t="s">
        <v>67</v>
      </c>
      <c r="E66">
        <v>28</v>
      </c>
      <c r="F66" s="11" t="s">
        <v>17</v>
      </c>
      <c r="G66" s="8">
        <v>0.216</v>
      </c>
      <c r="H66" s="8">
        <v>0.20949999999999999</v>
      </c>
      <c r="I66" s="8">
        <v>0.1928</v>
      </c>
      <c r="J66" s="8">
        <v>0.19040000000000001</v>
      </c>
      <c r="K66" s="8">
        <v>0.1734</v>
      </c>
      <c r="N66" s="8" t="s">
        <v>18</v>
      </c>
      <c r="O66" s="8">
        <v>0.17699999999999999</v>
      </c>
      <c r="P66" s="8">
        <v>0.1857</v>
      </c>
      <c r="Q66" s="8">
        <v>0.1928</v>
      </c>
      <c r="R66" s="8">
        <v>0.19589999999999999</v>
      </c>
      <c r="S66" s="8">
        <v>0.216</v>
      </c>
      <c r="U66" s="87">
        <v>0.182</v>
      </c>
      <c r="V66" s="53">
        <f t="shared" si="0"/>
        <v>0.432</v>
      </c>
      <c r="W66" s="53">
        <f t="shared" si="1"/>
        <v>0.17857142857142858</v>
      </c>
      <c r="X66" s="61"/>
      <c r="Y66" s="61"/>
    </row>
    <row r="67" spans="1:25" x14ac:dyDescent="0.25">
      <c r="A67" s="61">
        <v>0.216</v>
      </c>
      <c r="B67" s="61" t="s">
        <v>1557</v>
      </c>
      <c r="C67" s="11" t="s">
        <v>68</v>
      </c>
      <c r="D67" s="92" t="s">
        <v>68</v>
      </c>
      <c r="E67">
        <v>32</v>
      </c>
      <c r="F67" s="11" t="s">
        <v>14</v>
      </c>
      <c r="G67" s="8">
        <v>0.21510000000000001</v>
      </c>
      <c r="H67" s="8">
        <v>0.20910000000000001</v>
      </c>
      <c r="I67" s="8">
        <v>0.1948</v>
      </c>
      <c r="J67" s="8">
        <v>0.19170000000000001</v>
      </c>
      <c r="K67" s="8">
        <v>0.1779</v>
      </c>
      <c r="N67" s="8" t="s">
        <v>16</v>
      </c>
      <c r="O67" s="8">
        <v>0.182</v>
      </c>
      <c r="P67" s="8">
        <v>0.19</v>
      </c>
      <c r="Q67" s="8">
        <v>0.19570000000000001</v>
      </c>
      <c r="R67" s="8">
        <v>0.19980000000000001</v>
      </c>
      <c r="S67" s="8">
        <v>0.216</v>
      </c>
      <c r="U67" s="87">
        <v>0.18</v>
      </c>
      <c r="V67" s="53">
        <f t="shared" si="0"/>
        <v>0.432</v>
      </c>
      <c r="W67" s="53">
        <f t="shared" si="1"/>
        <v>0.15625</v>
      </c>
      <c r="X67" s="61"/>
      <c r="Y67" s="61"/>
    </row>
    <row r="68" spans="1:25" x14ac:dyDescent="0.25">
      <c r="A68" s="61">
        <v>0.216</v>
      </c>
      <c r="B68" s="61" t="s">
        <v>1557</v>
      </c>
      <c r="C68" s="11" t="s">
        <v>68</v>
      </c>
      <c r="D68" s="92" t="s">
        <v>68</v>
      </c>
      <c r="E68">
        <v>32</v>
      </c>
      <c r="F68" s="11" t="s">
        <v>17</v>
      </c>
      <c r="G68" s="8">
        <v>0.216</v>
      </c>
      <c r="H68" s="8">
        <v>0.21</v>
      </c>
      <c r="I68" s="8">
        <v>0.19570000000000001</v>
      </c>
      <c r="J68" s="8">
        <v>0.1933</v>
      </c>
      <c r="K68" s="8">
        <v>0.17879999999999999</v>
      </c>
      <c r="N68" s="8" t="s">
        <v>18</v>
      </c>
      <c r="O68" s="8">
        <v>0.182</v>
      </c>
      <c r="P68" s="8">
        <v>0.1895</v>
      </c>
      <c r="Q68" s="8">
        <v>0.19570000000000001</v>
      </c>
      <c r="R68" s="8">
        <v>0.1988</v>
      </c>
      <c r="S68" s="8">
        <v>0.216</v>
      </c>
      <c r="U68" s="87">
        <v>0.18</v>
      </c>
      <c r="V68" s="53">
        <f t="shared" si="0"/>
        <v>0.432</v>
      </c>
      <c r="W68" s="53">
        <f t="shared" si="1"/>
        <v>0.15625</v>
      </c>
      <c r="X68" s="61"/>
      <c r="Y68" s="61"/>
    </row>
    <row r="69" spans="1:25" x14ac:dyDescent="0.25">
      <c r="A69" s="61">
        <v>0.216</v>
      </c>
      <c r="B69" s="61" t="s">
        <v>1557</v>
      </c>
      <c r="C69" s="11" t="s">
        <v>69</v>
      </c>
      <c r="D69" s="92" t="s">
        <v>69</v>
      </c>
      <c r="E69">
        <v>36</v>
      </c>
      <c r="F69" s="11" t="s">
        <v>14</v>
      </c>
      <c r="G69" s="8">
        <v>0.21510000000000001</v>
      </c>
      <c r="H69" s="8">
        <v>0.20960000000000001</v>
      </c>
      <c r="I69" s="8">
        <v>0.1971</v>
      </c>
      <c r="J69" s="8">
        <v>0.19409999999999999</v>
      </c>
      <c r="K69" s="8">
        <v>0.18210000000000001</v>
      </c>
      <c r="N69" s="8" t="s">
        <v>16</v>
      </c>
      <c r="O69" s="8">
        <v>0.186</v>
      </c>
      <c r="P69" s="8">
        <v>0.192</v>
      </c>
      <c r="Q69" s="8">
        <v>0.19800000000000001</v>
      </c>
      <c r="R69" s="8">
        <v>0.2019</v>
      </c>
      <c r="S69" s="8">
        <v>0.216</v>
      </c>
      <c r="U69" s="87">
        <v>0.189</v>
      </c>
      <c r="V69" s="53">
        <f t="shared" ref="V69:V132" si="2">2*A69</f>
        <v>0.432</v>
      </c>
      <c r="W69" s="53">
        <f t="shared" ref="W69:W132" si="3">5/E69</f>
        <v>0.1388888888888889</v>
      </c>
      <c r="X69" s="61"/>
      <c r="Y69" s="61"/>
    </row>
    <row r="70" spans="1:25" x14ac:dyDescent="0.25">
      <c r="A70" s="61">
        <v>0.216</v>
      </c>
      <c r="B70" s="61" t="s">
        <v>1557</v>
      </c>
      <c r="C70" s="11" t="s">
        <v>70</v>
      </c>
      <c r="D70" s="92" t="s">
        <v>70</v>
      </c>
      <c r="E70">
        <v>40</v>
      </c>
      <c r="F70" s="11" t="s">
        <v>14</v>
      </c>
      <c r="G70" s="8">
        <v>0.21510000000000001</v>
      </c>
      <c r="H70" s="8">
        <v>0.21</v>
      </c>
      <c r="I70" s="8">
        <v>0.19889999999999999</v>
      </c>
      <c r="J70" s="8">
        <v>0.19600000000000001</v>
      </c>
      <c r="K70" s="8">
        <v>0.1835</v>
      </c>
      <c r="N70" s="8" t="s">
        <v>16</v>
      </c>
      <c r="O70" s="8">
        <v>0.189</v>
      </c>
      <c r="P70" s="8">
        <v>0.19500000000000001</v>
      </c>
      <c r="Q70" s="8">
        <v>0.19980000000000001</v>
      </c>
      <c r="R70" s="8">
        <v>0.20349999999999999</v>
      </c>
      <c r="S70" s="8">
        <v>0.216</v>
      </c>
      <c r="U70" s="87">
        <v>0.191</v>
      </c>
      <c r="V70" s="53">
        <f t="shared" si="2"/>
        <v>0.432</v>
      </c>
      <c r="W70" s="53">
        <f t="shared" si="3"/>
        <v>0.125</v>
      </c>
      <c r="X70" s="61"/>
      <c r="Y70" s="61"/>
    </row>
    <row r="71" spans="1:25" x14ac:dyDescent="0.25">
      <c r="A71" s="61">
        <v>0.216</v>
      </c>
      <c r="B71" s="61" t="s">
        <v>1557</v>
      </c>
      <c r="C71" s="11" t="s">
        <v>71</v>
      </c>
      <c r="D71" s="92" t="s">
        <v>71</v>
      </c>
      <c r="E71">
        <v>48</v>
      </c>
      <c r="F71" s="11" t="s">
        <v>14</v>
      </c>
      <c r="G71" s="8">
        <v>0.2152</v>
      </c>
      <c r="H71" s="8">
        <v>0.2107</v>
      </c>
      <c r="I71" s="8">
        <v>0.20169999999999999</v>
      </c>
      <c r="J71" s="8">
        <v>0.1991</v>
      </c>
      <c r="K71" s="8">
        <v>0.19040000000000001</v>
      </c>
      <c r="N71" s="8" t="s">
        <v>16</v>
      </c>
      <c r="O71" s="8">
        <v>0.193</v>
      </c>
      <c r="P71" s="8">
        <v>0.19800000000000001</v>
      </c>
      <c r="Q71" s="8">
        <v>0.20250000000000001</v>
      </c>
      <c r="R71" s="8">
        <v>0.2059</v>
      </c>
      <c r="S71" s="8">
        <v>0.216</v>
      </c>
      <c r="U71" s="87">
        <v>0.19600000000000001</v>
      </c>
      <c r="V71" s="53">
        <f t="shared" si="2"/>
        <v>0.432</v>
      </c>
      <c r="W71" s="53">
        <f t="shared" si="3"/>
        <v>0.10416666666666667</v>
      </c>
      <c r="X71" s="61"/>
      <c r="Y71" s="61"/>
    </row>
    <row r="72" spans="1:25" x14ac:dyDescent="0.25">
      <c r="A72" s="61">
        <v>0.216</v>
      </c>
      <c r="B72" s="61" t="s">
        <v>1557</v>
      </c>
      <c r="C72" s="11" t="s">
        <v>72</v>
      </c>
      <c r="D72" s="92" t="s">
        <v>72</v>
      </c>
      <c r="E72">
        <v>56</v>
      </c>
      <c r="F72" s="11" t="s">
        <v>14</v>
      </c>
      <c r="G72" s="8">
        <v>0.21529999999999999</v>
      </c>
      <c r="H72" s="8">
        <v>0.2112</v>
      </c>
      <c r="I72" s="8">
        <v>0.20369999999999999</v>
      </c>
      <c r="J72" s="8">
        <v>0.20119999999999999</v>
      </c>
      <c r="K72" s="8">
        <v>0.19409999999999999</v>
      </c>
      <c r="N72" s="8" t="s">
        <v>16</v>
      </c>
      <c r="O72" s="8">
        <v>0.19700000000000001</v>
      </c>
      <c r="P72" s="8">
        <v>0.20100000000000001</v>
      </c>
      <c r="Q72" s="8">
        <v>0.2044</v>
      </c>
      <c r="R72" s="8">
        <v>0.20760000000000001</v>
      </c>
      <c r="S72" s="8">
        <v>0.216</v>
      </c>
      <c r="U72" s="87">
        <v>0.19600000000000001</v>
      </c>
      <c r="V72" s="53">
        <f t="shared" si="2"/>
        <v>0.432</v>
      </c>
      <c r="W72" s="53">
        <f t="shared" si="3"/>
        <v>8.9285714285714288E-2</v>
      </c>
      <c r="X72" s="61"/>
      <c r="Y72" s="61"/>
    </row>
    <row r="73" spans="1:25" x14ac:dyDescent="0.25">
      <c r="A73" s="61">
        <v>0.25</v>
      </c>
      <c r="B73" s="61"/>
      <c r="C73" s="11" t="s">
        <v>73</v>
      </c>
      <c r="D73" s="92" t="s">
        <v>73</v>
      </c>
      <c r="E73">
        <v>20</v>
      </c>
      <c r="F73" s="11" t="s">
        <v>14</v>
      </c>
      <c r="G73" s="8">
        <v>0.24890000000000001</v>
      </c>
      <c r="H73" s="8">
        <v>0.24079999999999999</v>
      </c>
      <c r="I73" s="8">
        <v>0.21640000000000001</v>
      </c>
      <c r="J73" s="8">
        <v>0.2127</v>
      </c>
      <c r="K73" s="8">
        <v>0.18940000000000001</v>
      </c>
      <c r="N73" s="8" t="s">
        <v>16</v>
      </c>
      <c r="O73" s="8">
        <v>0.19600000000000001</v>
      </c>
      <c r="P73" s="8">
        <v>0.20699999999999999</v>
      </c>
      <c r="Q73" s="8">
        <v>0.2175</v>
      </c>
      <c r="R73" s="8">
        <v>0.22239999999999999</v>
      </c>
      <c r="S73" s="8">
        <v>0.25</v>
      </c>
      <c r="U73" s="87">
        <v>0.20100000000000001</v>
      </c>
      <c r="V73" s="53">
        <f t="shared" si="2"/>
        <v>0.5</v>
      </c>
      <c r="W73" s="53">
        <f t="shared" si="3"/>
        <v>0.25</v>
      </c>
      <c r="X73" s="61"/>
      <c r="Y73" s="61"/>
    </row>
    <row r="74" spans="1:25" x14ac:dyDescent="0.25">
      <c r="A74" s="61">
        <v>0.25</v>
      </c>
      <c r="B74" s="61"/>
      <c r="C74" s="11" t="s">
        <v>73</v>
      </c>
      <c r="D74" s="92" t="s">
        <v>73</v>
      </c>
      <c r="E74">
        <v>20</v>
      </c>
      <c r="F74" s="11" t="s">
        <v>17</v>
      </c>
      <c r="G74" s="8">
        <v>0.25</v>
      </c>
      <c r="H74" s="8">
        <v>0.2419</v>
      </c>
      <c r="I74" s="8">
        <v>0.2175</v>
      </c>
      <c r="J74" s="8">
        <v>0.2147</v>
      </c>
      <c r="K74" s="8">
        <v>0.1905</v>
      </c>
      <c r="N74" s="8" t="s">
        <v>18</v>
      </c>
      <c r="O74" s="8">
        <v>0.19600000000000001</v>
      </c>
      <c r="P74" s="8">
        <v>0.20669999999999999</v>
      </c>
      <c r="Q74" s="8">
        <v>0.2175</v>
      </c>
      <c r="R74" s="8">
        <v>0.22109999999999999</v>
      </c>
      <c r="S74" s="8">
        <v>0.25</v>
      </c>
      <c r="U74" s="87">
        <v>0.20100000000000001</v>
      </c>
      <c r="V74" s="53">
        <f t="shared" si="2"/>
        <v>0.5</v>
      </c>
      <c r="W74" s="53">
        <f t="shared" si="3"/>
        <v>0.25</v>
      </c>
      <c r="X74" s="61"/>
      <c r="Y74" s="61"/>
    </row>
    <row r="75" spans="1:25" x14ac:dyDescent="0.25">
      <c r="A75" s="61">
        <v>0.25</v>
      </c>
      <c r="B75" s="61"/>
      <c r="C75" s="11" t="s">
        <v>73</v>
      </c>
      <c r="D75" s="92" t="s">
        <v>73</v>
      </c>
      <c r="E75">
        <v>20</v>
      </c>
      <c r="F75" s="11" t="s">
        <v>13</v>
      </c>
      <c r="G75" s="8">
        <v>0.24890000000000001</v>
      </c>
      <c r="H75" s="8">
        <v>0.23669999999999999</v>
      </c>
      <c r="I75" s="8">
        <v>0.21640000000000001</v>
      </c>
      <c r="J75" s="8">
        <v>0.21079999999999999</v>
      </c>
      <c r="K75" s="8">
        <v>0.18940000000000001</v>
      </c>
      <c r="N75" s="8" t="s">
        <v>15</v>
      </c>
      <c r="O75" s="8">
        <v>0.19600000000000001</v>
      </c>
      <c r="P75" s="8">
        <v>0.20699999999999999</v>
      </c>
      <c r="Q75" s="8">
        <v>0.2175</v>
      </c>
      <c r="R75" s="8">
        <v>0.2248</v>
      </c>
      <c r="S75" s="8">
        <v>0.25</v>
      </c>
      <c r="U75" s="87">
        <v>0.20100000000000001</v>
      </c>
      <c r="V75" s="53">
        <f t="shared" si="2"/>
        <v>0.5</v>
      </c>
      <c r="W75" s="53">
        <f t="shared" si="3"/>
        <v>0.25</v>
      </c>
      <c r="X75" s="61"/>
      <c r="Y75" s="61"/>
    </row>
    <row r="76" spans="1:25" x14ac:dyDescent="0.25">
      <c r="A76" s="61">
        <v>0.25</v>
      </c>
      <c r="B76" s="61"/>
      <c r="C76" s="11" t="s">
        <v>74</v>
      </c>
      <c r="D76" s="92" t="s">
        <v>74</v>
      </c>
      <c r="E76">
        <v>24</v>
      </c>
      <c r="F76" s="11" t="s">
        <v>14</v>
      </c>
      <c r="G76" s="8">
        <v>0.24890000000000001</v>
      </c>
      <c r="H76" s="8">
        <v>0.2417</v>
      </c>
      <c r="I76" s="8">
        <v>0.2218</v>
      </c>
      <c r="J76" s="8">
        <v>0.21809999999999999</v>
      </c>
      <c r="K76" s="8">
        <v>0.1993</v>
      </c>
      <c r="N76" s="8" t="s">
        <v>16</v>
      </c>
      <c r="O76" s="8">
        <v>0.20499999999999999</v>
      </c>
      <c r="P76" s="8">
        <v>0.215</v>
      </c>
      <c r="Q76" s="8">
        <v>0.22289999999999999</v>
      </c>
      <c r="R76" s="8">
        <v>0.22770000000000001</v>
      </c>
      <c r="S76" s="8">
        <v>0.25</v>
      </c>
      <c r="U76" s="87">
        <v>0.20899999999999999</v>
      </c>
      <c r="V76" s="53">
        <f t="shared" si="2"/>
        <v>0.5</v>
      </c>
      <c r="W76" s="53">
        <f t="shared" si="3"/>
        <v>0.20833333333333334</v>
      </c>
      <c r="X76" s="61"/>
      <c r="Y76" s="61"/>
    </row>
    <row r="77" spans="1:25" x14ac:dyDescent="0.25">
      <c r="A77" s="61">
        <v>0.25</v>
      </c>
      <c r="B77" s="61"/>
      <c r="C77" s="11" t="s">
        <v>75</v>
      </c>
      <c r="D77" s="92" t="s">
        <v>75</v>
      </c>
      <c r="E77">
        <v>27</v>
      </c>
      <c r="F77" s="11" t="s">
        <v>14</v>
      </c>
      <c r="G77" s="8">
        <v>0.249</v>
      </c>
      <c r="H77" s="8">
        <v>0.24229999999999999</v>
      </c>
      <c r="I77" s="8">
        <v>0.22489999999999999</v>
      </c>
      <c r="J77" s="8">
        <v>0.22140000000000001</v>
      </c>
      <c r="K77" s="8">
        <v>0.2049</v>
      </c>
      <c r="N77" s="8" t="s">
        <v>16</v>
      </c>
      <c r="O77" s="8">
        <v>0.21</v>
      </c>
      <c r="P77" s="8">
        <v>0.219</v>
      </c>
      <c r="Q77" s="8">
        <v>0.22589999999999999</v>
      </c>
      <c r="R77" s="8">
        <v>0.23039999999999999</v>
      </c>
      <c r="S77" s="8">
        <v>0.25</v>
      </c>
      <c r="U77" s="87">
        <v>0.21299999999999999</v>
      </c>
      <c r="V77" s="53">
        <f t="shared" si="2"/>
        <v>0.5</v>
      </c>
      <c r="W77" s="53">
        <f t="shared" si="3"/>
        <v>0.18518518518518517</v>
      </c>
      <c r="X77" s="61"/>
      <c r="Y77" s="61"/>
    </row>
    <row r="78" spans="1:25" x14ac:dyDescent="0.25">
      <c r="A78" s="61">
        <v>0.25</v>
      </c>
      <c r="B78" s="61"/>
      <c r="C78" s="11" t="s">
        <v>76</v>
      </c>
      <c r="D78" s="92" t="s">
        <v>76</v>
      </c>
      <c r="E78">
        <v>28</v>
      </c>
      <c r="F78" s="11" t="s">
        <v>14</v>
      </c>
      <c r="G78" s="8">
        <v>0.249</v>
      </c>
      <c r="H78" s="8">
        <v>0.24249999999999999</v>
      </c>
      <c r="I78" s="8">
        <v>0.2258</v>
      </c>
      <c r="J78" s="8">
        <v>0.2225</v>
      </c>
      <c r="K78" s="8">
        <v>0.2064</v>
      </c>
      <c r="N78" s="8" t="s">
        <v>16</v>
      </c>
      <c r="O78" s="8">
        <v>0.21099999999999999</v>
      </c>
      <c r="P78" s="8">
        <v>0.22</v>
      </c>
      <c r="Q78" s="8">
        <v>0.2268</v>
      </c>
      <c r="R78" s="8">
        <v>0.2311</v>
      </c>
      <c r="S78" s="8">
        <v>0.25</v>
      </c>
      <c r="U78" s="87">
        <v>0.21299999999999999</v>
      </c>
      <c r="V78" s="53">
        <f t="shared" si="2"/>
        <v>0.5</v>
      </c>
      <c r="W78" s="53">
        <f t="shared" si="3"/>
        <v>0.17857142857142858</v>
      </c>
      <c r="X78" s="61"/>
      <c r="Y78" s="61"/>
    </row>
    <row r="79" spans="1:25" x14ac:dyDescent="0.25">
      <c r="A79" s="61">
        <v>0.25</v>
      </c>
      <c r="B79" s="61"/>
      <c r="C79" s="11" t="s">
        <v>76</v>
      </c>
      <c r="D79" s="92" t="s">
        <v>76</v>
      </c>
      <c r="E79">
        <v>28</v>
      </c>
      <c r="F79" s="11" t="s">
        <v>17</v>
      </c>
      <c r="G79" s="8">
        <v>0.25</v>
      </c>
      <c r="H79" s="8">
        <v>0.24349999999999999</v>
      </c>
      <c r="I79" s="8">
        <v>0.2268</v>
      </c>
      <c r="J79" s="8">
        <v>0.2243</v>
      </c>
      <c r="K79" s="8">
        <v>0.2074</v>
      </c>
      <c r="N79" s="8" t="s">
        <v>18</v>
      </c>
      <c r="O79" s="8">
        <v>0.21099999999999999</v>
      </c>
      <c r="P79" s="8">
        <v>0.219</v>
      </c>
      <c r="Q79" s="8">
        <v>0.2268</v>
      </c>
      <c r="R79" s="8">
        <v>0.23</v>
      </c>
      <c r="S79" s="8">
        <v>0.25</v>
      </c>
      <c r="U79" s="87">
        <v>0.21299999999999999</v>
      </c>
      <c r="V79" s="53">
        <f t="shared" si="2"/>
        <v>0.5</v>
      </c>
      <c r="W79" s="53">
        <f t="shared" si="3"/>
        <v>0.17857142857142858</v>
      </c>
      <c r="X79" s="61"/>
      <c r="Y79" s="61"/>
    </row>
    <row r="80" spans="1:25" x14ac:dyDescent="0.25">
      <c r="A80" s="61">
        <v>0.25</v>
      </c>
      <c r="B80" s="61"/>
      <c r="C80" s="11" t="s">
        <v>76</v>
      </c>
      <c r="D80" s="92" t="s">
        <v>76</v>
      </c>
      <c r="E80">
        <v>28</v>
      </c>
      <c r="F80" s="11" t="s">
        <v>13</v>
      </c>
      <c r="G80" s="8">
        <v>0.249</v>
      </c>
      <c r="H80" s="8">
        <v>0.2392</v>
      </c>
      <c r="I80" s="8">
        <v>0.2258</v>
      </c>
      <c r="J80" s="8">
        <v>0.2208</v>
      </c>
      <c r="K80" s="8">
        <v>0.2064</v>
      </c>
      <c r="N80" s="8" t="s">
        <v>15</v>
      </c>
      <c r="O80" s="8">
        <v>0.21099999999999999</v>
      </c>
      <c r="P80" s="8">
        <v>0.22</v>
      </c>
      <c r="Q80" s="8">
        <v>0.2268</v>
      </c>
      <c r="R80" s="8">
        <v>0.23330000000000001</v>
      </c>
      <c r="S80" s="8">
        <v>0.25</v>
      </c>
      <c r="U80" s="87">
        <v>0.21299999999999999</v>
      </c>
      <c r="V80" s="53">
        <f t="shared" si="2"/>
        <v>0.5</v>
      </c>
      <c r="W80" s="53">
        <f t="shared" si="3"/>
        <v>0.17857142857142858</v>
      </c>
      <c r="X80" s="61"/>
      <c r="Y80" s="61"/>
    </row>
    <row r="81" spans="1:25" x14ac:dyDescent="0.25">
      <c r="A81" s="61">
        <v>0.25</v>
      </c>
      <c r="B81" s="61"/>
      <c r="C81" s="11" t="s">
        <v>77</v>
      </c>
      <c r="D81" s="92" t="s">
        <v>77</v>
      </c>
      <c r="E81">
        <v>32</v>
      </c>
      <c r="F81" s="11" t="s">
        <v>14</v>
      </c>
      <c r="G81" s="8">
        <v>0.249</v>
      </c>
      <c r="H81" s="8">
        <v>0.24299999999999999</v>
      </c>
      <c r="I81" s="8">
        <v>0.22869999999999999</v>
      </c>
      <c r="J81" s="8">
        <v>0.22550000000000001</v>
      </c>
      <c r="K81" s="8">
        <v>0.21179999999999999</v>
      </c>
      <c r="N81" s="8" t="s">
        <v>16</v>
      </c>
      <c r="O81" s="8">
        <v>0.216</v>
      </c>
      <c r="P81" s="8">
        <v>0.224</v>
      </c>
      <c r="Q81" s="8">
        <v>0.22969999999999999</v>
      </c>
      <c r="R81" s="8">
        <v>0.2339</v>
      </c>
      <c r="S81" s="8">
        <v>0.25</v>
      </c>
      <c r="U81" s="87">
        <v>0.21870000000000001</v>
      </c>
      <c r="V81" s="53">
        <f t="shared" si="2"/>
        <v>0.5</v>
      </c>
      <c r="W81" s="53">
        <f t="shared" si="3"/>
        <v>0.15625</v>
      </c>
      <c r="X81" s="61"/>
      <c r="Y81" s="61"/>
    </row>
    <row r="82" spans="1:25" x14ac:dyDescent="0.25">
      <c r="A82" s="61">
        <v>0.25</v>
      </c>
      <c r="B82" s="61"/>
      <c r="C82" s="11" t="s">
        <v>77</v>
      </c>
      <c r="D82" s="92" t="s">
        <v>77</v>
      </c>
      <c r="E82">
        <v>32</v>
      </c>
      <c r="F82" s="11" t="s">
        <v>17</v>
      </c>
      <c r="G82" s="8">
        <v>0.25</v>
      </c>
      <c r="H82" s="8">
        <v>0.24399999999999999</v>
      </c>
      <c r="I82" s="8">
        <v>0.22969999999999999</v>
      </c>
      <c r="J82" s="8">
        <v>0.2273</v>
      </c>
      <c r="K82" s="8">
        <v>0.21279999999999999</v>
      </c>
      <c r="N82" s="8" t="s">
        <v>18</v>
      </c>
      <c r="O82" s="8">
        <v>0.216</v>
      </c>
      <c r="P82" s="8">
        <v>0.22289999999999999</v>
      </c>
      <c r="Q82" s="8">
        <v>0.22969999999999999</v>
      </c>
      <c r="R82" s="8">
        <v>0.23280000000000001</v>
      </c>
      <c r="S82" s="8">
        <v>0.25</v>
      </c>
      <c r="U82" s="87">
        <v>0.21870000000000001</v>
      </c>
      <c r="V82" s="53">
        <f t="shared" si="2"/>
        <v>0.5</v>
      </c>
      <c r="W82" s="53">
        <f t="shared" si="3"/>
        <v>0.15625</v>
      </c>
      <c r="X82" s="61"/>
      <c r="Y82" s="61"/>
    </row>
    <row r="83" spans="1:25" x14ac:dyDescent="0.25">
      <c r="A83" s="61">
        <v>0.25</v>
      </c>
      <c r="B83" s="61"/>
      <c r="C83" s="11" t="s">
        <v>78</v>
      </c>
      <c r="D83" s="92" t="s">
        <v>78</v>
      </c>
      <c r="E83">
        <v>36</v>
      </c>
      <c r="F83" s="11" t="s">
        <v>14</v>
      </c>
      <c r="G83" s="8">
        <v>0.24909999999999999</v>
      </c>
      <c r="H83" s="8">
        <v>0.24360000000000001</v>
      </c>
      <c r="I83" s="8">
        <v>0.2311</v>
      </c>
      <c r="J83" s="8">
        <v>0.22800000000000001</v>
      </c>
      <c r="K83" s="8">
        <v>0.21609999999999999</v>
      </c>
      <c r="N83" s="8" t="s">
        <v>16</v>
      </c>
      <c r="O83" s="8">
        <v>0.22</v>
      </c>
      <c r="P83" s="8">
        <v>0.22600000000000001</v>
      </c>
      <c r="Q83" s="8">
        <v>0.23200000000000001</v>
      </c>
      <c r="R83" s="8">
        <v>0.23599999999999999</v>
      </c>
      <c r="S83" s="8">
        <v>0.25</v>
      </c>
      <c r="U83" s="87">
        <v>0.221</v>
      </c>
      <c r="V83" s="53">
        <f t="shared" si="2"/>
        <v>0.5</v>
      </c>
      <c r="W83" s="53">
        <f t="shared" si="3"/>
        <v>0.1388888888888889</v>
      </c>
      <c r="X83" s="61"/>
      <c r="Y83" s="61"/>
    </row>
    <row r="84" spans="1:25" x14ac:dyDescent="0.25">
      <c r="A84" s="61">
        <v>0.25</v>
      </c>
      <c r="B84" s="61"/>
      <c r="C84" s="11" t="s">
        <v>79</v>
      </c>
      <c r="D84" s="92" t="s">
        <v>79</v>
      </c>
      <c r="E84">
        <v>40</v>
      </c>
      <c r="F84" s="11" t="s">
        <v>14</v>
      </c>
      <c r="G84" s="8">
        <v>0.24909999999999999</v>
      </c>
      <c r="H84" s="8">
        <v>0.24399999999999999</v>
      </c>
      <c r="I84" s="8">
        <v>0.2329</v>
      </c>
      <c r="J84" s="8">
        <v>0.23</v>
      </c>
      <c r="K84" s="8">
        <v>0.21929999999999999</v>
      </c>
      <c r="N84" s="8" t="s">
        <v>16</v>
      </c>
      <c r="O84" s="8">
        <v>0.223</v>
      </c>
      <c r="P84" s="8">
        <v>0.22900000000000001</v>
      </c>
      <c r="Q84" s="8">
        <v>0.23380000000000001</v>
      </c>
      <c r="R84" s="8">
        <v>0.23760000000000001</v>
      </c>
      <c r="S84" s="8">
        <v>0.25</v>
      </c>
      <c r="U84" s="87">
        <v>0.22800000000000001</v>
      </c>
      <c r="V84" s="53">
        <f t="shared" si="2"/>
        <v>0.5</v>
      </c>
      <c r="W84" s="53">
        <f t="shared" si="3"/>
        <v>0.125</v>
      </c>
      <c r="X84" s="61"/>
      <c r="Y84" s="61"/>
    </row>
    <row r="85" spans="1:25" x14ac:dyDescent="0.25">
      <c r="A85" s="61">
        <v>0.25</v>
      </c>
      <c r="B85" s="61"/>
      <c r="C85" s="11" t="s">
        <v>80</v>
      </c>
      <c r="D85" s="92" t="s">
        <v>80</v>
      </c>
      <c r="E85">
        <v>48</v>
      </c>
      <c r="F85" s="11" t="s">
        <v>14</v>
      </c>
      <c r="G85" s="8">
        <v>0.2492</v>
      </c>
      <c r="H85" s="8">
        <v>0.2447</v>
      </c>
      <c r="I85" s="8">
        <v>0.23569999999999999</v>
      </c>
      <c r="J85" s="8">
        <v>0.23300000000000001</v>
      </c>
      <c r="K85" s="8">
        <v>0.2243</v>
      </c>
      <c r="N85" s="8" t="s">
        <v>16</v>
      </c>
      <c r="O85" s="8">
        <v>0.22700000000000001</v>
      </c>
      <c r="P85" s="8">
        <v>0.23200000000000001</v>
      </c>
      <c r="Q85" s="8">
        <v>0.23649999999999999</v>
      </c>
      <c r="R85" s="8">
        <v>0.24010000000000001</v>
      </c>
      <c r="S85" s="8">
        <v>0.25</v>
      </c>
      <c r="U85" s="87">
        <v>0.22800000000000001</v>
      </c>
      <c r="V85" s="53">
        <f t="shared" si="2"/>
        <v>0.5</v>
      </c>
      <c r="W85" s="53">
        <f t="shared" si="3"/>
        <v>0.10416666666666667</v>
      </c>
      <c r="X85" s="61"/>
      <c r="Y85" s="61"/>
    </row>
    <row r="86" spans="1:25" x14ac:dyDescent="0.25">
      <c r="A86" s="61">
        <v>0.25</v>
      </c>
      <c r="B86" s="61"/>
      <c r="C86" s="11" t="s">
        <v>81</v>
      </c>
      <c r="D86" s="92" t="s">
        <v>81</v>
      </c>
      <c r="E86">
        <v>56</v>
      </c>
      <c r="F86" s="11" t="s">
        <v>14</v>
      </c>
      <c r="G86" s="8">
        <v>0.2492</v>
      </c>
      <c r="H86" s="8">
        <v>0.24510000000000001</v>
      </c>
      <c r="I86" s="8">
        <v>0.23760000000000001</v>
      </c>
      <c r="J86" s="8">
        <v>0.23499999999999999</v>
      </c>
      <c r="K86" s="8">
        <v>0.22800000000000001</v>
      </c>
      <c r="N86" s="8" t="s">
        <v>16</v>
      </c>
      <c r="O86" s="8">
        <v>0.23100000000000001</v>
      </c>
      <c r="P86" s="8">
        <v>0.23499999999999999</v>
      </c>
      <c r="Q86" s="8">
        <v>0.2384</v>
      </c>
      <c r="R86" s="8">
        <v>0.2417</v>
      </c>
      <c r="S86" s="8">
        <v>0.25</v>
      </c>
      <c r="U86" s="87">
        <v>0.23400000000000001</v>
      </c>
      <c r="V86" s="53">
        <f t="shared" si="2"/>
        <v>0.5</v>
      </c>
      <c r="W86" s="53">
        <f t="shared" si="3"/>
        <v>8.9285714285714288E-2</v>
      </c>
      <c r="X86" s="61"/>
      <c r="Y86" s="61"/>
    </row>
    <row r="87" spans="1:25" x14ac:dyDescent="0.25">
      <c r="A87" s="61">
        <v>0.3125</v>
      </c>
      <c r="B87" s="61"/>
      <c r="C87" s="11" t="s">
        <v>12</v>
      </c>
      <c r="D87" s="92" t="s">
        <v>12</v>
      </c>
      <c r="E87">
        <v>18</v>
      </c>
      <c r="F87" s="11" t="s">
        <v>14</v>
      </c>
      <c r="G87" s="8">
        <v>0.31130000000000002</v>
      </c>
      <c r="H87" s="8">
        <v>0.30259999999999998</v>
      </c>
      <c r="I87" s="8">
        <v>0.2752</v>
      </c>
      <c r="J87" s="8">
        <v>0.2712</v>
      </c>
      <c r="K87" s="8">
        <v>0.2452</v>
      </c>
      <c r="N87" s="8" t="s">
        <v>16</v>
      </c>
      <c r="O87" s="8">
        <v>0.252</v>
      </c>
      <c r="P87" s="8">
        <v>0.26500000000000001</v>
      </c>
      <c r="Q87" s="8">
        <v>0.27639999999999998</v>
      </c>
      <c r="R87" s="8">
        <v>0.28170000000000001</v>
      </c>
      <c r="S87" s="8">
        <v>0.3125</v>
      </c>
      <c r="U87" s="87">
        <v>0.25700000000000001</v>
      </c>
      <c r="V87" s="53">
        <f t="shared" si="2"/>
        <v>0.625</v>
      </c>
      <c r="W87" s="53">
        <f t="shared" si="3"/>
        <v>0.27777777777777779</v>
      </c>
      <c r="X87" s="61"/>
      <c r="Y87" s="61"/>
    </row>
    <row r="88" spans="1:25" x14ac:dyDescent="0.25">
      <c r="A88" s="61">
        <v>0.3125</v>
      </c>
      <c r="B88" s="61"/>
      <c r="C88" s="11" t="s">
        <v>12</v>
      </c>
      <c r="D88" s="92" t="s">
        <v>12</v>
      </c>
      <c r="E88">
        <v>18</v>
      </c>
      <c r="F88" s="11" t="s">
        <v>17</v>
      </c>
      <c r="G88" s="8">
        <v>0.3125</v>
      </c>
      <c r="H88" s="8">
        <v>0.30380000000000001</v>
      </c>
      <c r="I88" s="8">
        <v>0.27639999999999998</v>
      </c>
      <c r="J88" s="8">
        <v>0.27339999999999998</v>
      </c>
      <c r="K88" s="8">
        <v>0.24640000000000001</v>
      </c>
      <c r="N88" s="8" t="s">
        <v>18</v>
      </c>
      <c r="O88" s="8">
        <v>0.252</v>
      </c>
      <c r="P88" s="8">
        <v>0.26300000000000001</v>
      </c>
      <c r="Q88" s="8">
        <v>0.27639999999999998</v>
      </c>
      <c r="R88" s="8">
        <v>0.28029999999999999</v>
      </c>
      <c r="S88" s="8">
        <v>0.3125</v>
      </c>
      <c r="U88" s="87">
        <v>0.25700000000000001</v>
      </c>
      <c r="V88" s="53">
        <f t="shared" si="2"/>
        <v>0.625</v>
      </c>
      <c r="W88" s="53">
        <f t="shared" si="3"/>
        <v>0.27777777777777779</v>
      </c>
      <c r="X88" s="61"/>
      <c r="Y88" s="61"/>
    </row>
    <row r="89" spans="1:25" x14ac:dyDescent="0.25">
      <c r="A89" s="61">
        <v>0.3125</v>
      </c>
      <c r="B89" s="61"/>
      <c r="C89" s="11" t="s">
        <v>12</v>
      </c>
      <c r="D89" s="92" t="s">
        <v>12</v>
      </c>
      <c r="E89">
        <v>18</v>
      </c>
      <c r="F89" s="11" t="s">
        <v>13</v>
      </c>
      <c r="G89" s="8">
        <v>0.31130000000000002</v>
      </c>
      <c r="H89" s="8">
        <v>0.29820000000000002</v>
      </c>
      <c r="I89" s="8">
        <v>0.2752</v>
      </c>
      <c r="J89" s="8">
        <v>0.26910000000000001</v>
      </c>
      <c r="K89" s="8">
        <v>0.2452</v>
      </c>
      <c r="N89" s="8" t="s">
        <v>15</v>
      </c>
      <c r="O89" s="8">
        <v>0.252</v>
      </c>
      <c r="P89" s="8">
        <v>0.26500000000000001</v>
      </c>
      <c r="Q89" s="8">
        <v>0.27639999999999998</v>
      </c>
      <c r="R89" s="8">
        <v>0.2843</v>
      </c>
      <c r="S89" s="8">
        <v>0.3125</v>
      </c>
      <c r="U89" s="87">
        <v>0.25700000000000001</v>
      </c>
      <c r="V89" s="53">
        <f t="shared" si="2"/>
        <v>0.625</v>
      </c>
      <c r="W89" s="53">
        <f t="shared" si="3"/>
        <v>0.27777777777777779</v>
      </c>
      <c r="X89" s="61"/>
      <c r="Y89" s="61"/>
    </row>
    <row r="90" spans="1:25" x14ac:dyDescent="0.25">
      <c r="A90" s="61">
        <v>0.3125</v>
      </c>
      <c r="B90" s="61"/>
      <c r="C90" s="11" t="s">
        <v>19</v>
      </c>
      <c r="D90" s="92" t="s">
        <v>19</v>
      </c>
      <c r="E90">
        <v>20</v>
      </c>
      <c r="F90" s="11" t="s">
        <v>14</v>
      </c>
      <c r="G90" s="8">
        <v>0.31130000000000002</v>
      </c>
      <c r="H90" s="8">
        <v>0.30320000000000003</v>
      </c>
      <c r="I90" s="8">
        <v>0.27879999999999999</v>
      </c>
      <c r="J90" s="8">
        <v>0.27479999999999999</v>
      </c>
      <c r="K90" s="8">
        <v>0.25180000000000002</v>
      </c>
      <c r="N90" s="8" t="s">
        <v>16</v>
      </c>
      <c r="O90" s="8">
        <v>0.25800000000000001</v>
      </c>
      <c r="P90" s="8">
        <v>0.27</v>
      </c>
      <c r="Q90" s="8">
        <v>0.28000000000000003</v>
      </c>
      <c r="R90" s="8">
        <v>0.28520000000000001</v>
      </c>
      <c r="S90" s="8">
        <v>0.3125</v>
      </c>
      <c r="U90" s="87">
        <v>0.2656</v>
      </c>
      <c r="V90" s="53">
        <f t="shared" si="2"/>
        <v>0.625</v>
      </c>
      <c r="W90" s="53">
        <f t="shared" si="3"/>
        <v>0.25</v>
      </c>
      <c r="X90" s="61"/>
      <c r="Y90" s="61"/>
    </row>
    <row r="91" spans="1:25" x14ac:dyDescent="0.25">
      <c r="A91" s="61">
        <v>0.3125</v>
      </c>
      <c r="B91" s="61"/>
      <c r="C91" s="11" t="s">
        <v>19</v>
      </c>
      <c r="D91" s="92" t="s">
        <v>19</v>
      </c>
      <c r="E91">
        <v>20</v>
      </c>
      <c r="F91" s="11" t="s">
        <v>17</v>
      </c>
      <c r="G91" s="8">
        <v>0.3125</v>
      </c>
      <c r="H91" s="8">
        <v>0.3044</v>
      </c>
      <c r="I91" s="8">
        <v>0.28000000000000003</v>
      </c>
      <c r="J91" s="8">
        <v>0.27700000000000002</v>
      </c>
      <c r="K91" s="8">
        <v>0.253</v>
      </c>
      <c r="N91" s="8" t="s">
        <v>18</v>
      </c>
      <c r="O91" s="8">
        <v>0.25800000000000001</v>
      </c>
      <c r="P91" s="8">
        <v>0.26800000000000002</v>
      </c>
      <c r="Q91" s="8">
        <v>0.28000000000000003</v>
      </c>
      <c r="R91" s="8">
        <v>0.28389999999999999</v>
      </c>
      <c r="S91" s="8">
        <v>0.3125</v>
      </c>
      <c r="U91" s="87">
        <v>0.2656</v>
      </c>
      <c r="V91" s="53">
        <f t="shared" si="2"/>
        <v>0.625</v>
      </c>
      <c r="W91" s="53">
        <f t="shared" si="3"/>
        <v>0.25</v>
      </c>
      <c r="X91" s="61"/>
      <c r="Y91" s="61"/>
    </row>
    <row r="92" spans="1:25" x14ac:dyDescent="0.25">
      <c r="A92" s="61">
        <v>0.3125</v>
      </c>
      <c r="B92" s="61"/>
      <c r="C92" s="11" t="s">
        <v>82</v>
      </c>
      <c r="D92" s="92" t="s">
        <v>82</v>
      </c>
      <c r="E92">
        <v>24</v>
      </c>
      <c r="F92" s="11" t="s">
        <v>14</v>
      </c>
      <c r="G92" s="8">
        <v>0.31140000000000001</v>
      </c>
      <c r="H92" s="8">
        <v>0.30420000000000003</v>
      </c>
      <c r="I92" s="8">
        <v>0.2843</v>
      </c>
      <c r="J92" s="8">
        <v>0.28060000000000002</v>
      </c>
      <c r="K92" s="8">
        <v>0.26179999999999998</v>
      </c>
      <c r="N92" s="8" t="s">
        <v>16</v>
      </c>
      <c r="O92" s="8">
        <v>0.26700000000000002</v>
      </c>
      <c r="P92" s="8">
        <v>0.27700000000000002</v>
      </c>
      <c r="Q92" s="8">
        <v>0.28539999999999999</v>
      </c>
      <c r="R92" s="8">
        <v>0.29020000000000001</v>
      </c>
      <c r="S92" s="8">
        <v>0.3125</v>
      </c>
      <c r="U92" s="87">
        <v>0.27200000000000002</v>
      </c>
      <c r="V92" s="53">
        <f t="shared" si="2"/>
        <v>0.625</v>
      </c>
      <c r="W92" s="53">
        <f t="shared" si="3"/>
        <v>0.20833333333333334</v>
      </c>
      <c r="X92" s="61"/>
      <c r="Y92" s="61"/>
    </row>
    <row r="93" spans="1:25" x14ac:dyDescent="0.25">
      <c r="A93" s="61">
        <v>0.3125</v>
      </c>
      <c r="B93" s="61"/>
      <c r="C93" s="11" t="s">
        <v>82</v>
      </c>
      <c r="D93" s="92" t="s">
        <v>82</v>
      </c>
      <c r="E93">
        <v>24</v>
      </c>
      <c r="F93" s="11" t="s">
        <v>17</v>
      </c>
      <c r="G93" s="8">
        <v>0.3125</v>
      </c>
      <c r="H93" s="8">
        <v>0.30530000000000002</v>
      </c>
      <c r="I93" s="8">
        <v>0.28539999999999999</v>
      </c>
      <c r="J93" s="8">
        <v>0.28270000000000001</v>
      </c>
      <c r="K93" s="8">
        <v>0.26290000000000002</v>
      </c>
      <c r="N93" s="8" t="s">
        <v>18</v>
      </c>
      <c r="O93" s="8">
        <v>0.26700000000000002</v>
      </c>
      <c r="P93" s="8">
        <v>0.27539999999999998</v>
      </c>
      <c r="Q93" s="8">
        <v>0.28539999999999999</v>
      </c>
      <c r="R93" s="8">
        <v>0.28899999999999998</v>
      </c>
      <c r="S93" s="8">
        <v>0.3125</v>
      </c>
      <c r="U93" s="87">
        <v>0.27200000000000002</v>
      </c>
      <c r="V93" s="53">
        <f t="shared" si="2"/>
        <v>0.625</v>
      </c>
      <c r="W93" s="53">
        <f t="shared" si="3"/>
        <v>0.20833333333333334</v>
      </c>
      <c r="X93" s="61"/>
      <c r="Y93" s="61"/>
    </row>
    <row r="94" spans="1:25" x14ac:dyDescent="0.25">
      <c r="A94" s="61">
        <v>0.3125</v>
      </c>
      <c r="B94" s="61"/>
      <c r="C94" s="11" t="s">
        <v>82</v>
      </c>
      <c r="D94" s="92" t="s">
        <v>82</v>
      </c>
      <c r="E94">
        <v>24</v>
      </c>
      <c r="F94" s="11" t="s">
        <v>13</v>
      </c>
      <c r="G94" s="8">
        <v>0.31140000000000001</v>
      </c>
      <c r="H94" s="8">
        <v>0.30059999999999998</v>
      </c>
      <c r="I94" s="8">
        <v>0.2843</v>
      </c>
      <c r="J94" s="8">
        <v>0.27879999999999999</v>
      </c>
      <c r="K94" s="8">
        <v>0.26179999999999998</v>
      </c>
      <c r="N94" s="8" t="s">
        <v>15</v>
      </c>
      <c r="O94" s="8">
        <v>0.26700000000000002</v>
      </c>
      <c r="P94" s="8">
        <v>0.27700000000000002</v>
      </c>
      <c r="Q94" s="8">
        <v>0.28539999999999999</v>
      </c>
      <c r="R94" s="8">
        <v>0.29249999999999998</v>
      </c>
      <c r="S94" s="8">
        <v>0.3125</v>
      </c>
      <c r="U94" s="87">
        <v>0.27200000000000002</v>
      </c>
      <c r="V94" s="53">
        <f t="shared" si="2"/>
        <v>0.625</v>
      </c>
      <c r="W94" s="53">
        <f t="shared" si="3"/>
        <v>0.20833333333333334</v>
      </c>
      <c r="X94" s="61"/>
      <c r="Y94" s="61"/>
    </row>
    <row r="95" spans="1:25" x14ac:dyDescent="0.25">
      <c r="A95" s="61">
        <v>0.3125</v>
      </c>
      <c r="B95" s="61"/>
      <c r="C95" s="11" t="s">
        <v>83</v>
      </c>
      <c r="D95" s="92" t="s">
        <v>83</v>
      </c>
      <c r="E95">
        <v>27</v>
      </c>
      <c r="F95" s="11" t="s">
        <v>14</v>
      </c>
      <c r="G95" s="8">
        <v>0.3115</v>
      </c>
      <c r="H95" s="8">
        <v>0.30480000000000002</v>
      </c>
      <c r="I95" s="8">
        <v>0.28739999999999999</v>
      </c>
      <c r="J95" s="8">
        <v>0.28389999999999999</v>
      </c>
      <c r="K95" s="8">
        <v>0.26740000000000003</v>
      </c>
      <c r="N95" s="8" t="s">
        <v>16</v>
      </c>
      <c r="O95" s="8">
        <v>0.27200000000000002</v>
      </c>
      <c r="P95" s="8">
        <v>0.28100000000000003</v>
      </c>
      <c r="Q95" s="8">
        <v>0.28839999999999999</v>
      </c>
      <c r="R95" s="8">
        <v>0.29289999999999999</v>
      </c>
      <c r="S95" s="8">
        <v>0.3125</v>
      </c>
      <c r="U95" s="87">
        <v>0.27700000000000002</v>
      </c>
      <c r="V95" s="53">
        <f t="shared" si="2"/>
        <v>0.625</v>
      </c>
      <c r="W95" s="53">
        <f t="shared" si="3"/>
        <v>0.18518518518518517</v>
      </c>
      <c r="X95" s="61"/>
      <c r="Y95" s="61"/>
    </row>
    <row r="96" spans="1:25" x14ac:dyDescent="0.25">
      <c r="A96" s="61">
        <v>0.3125</v>
      </c>
      <c r="B96" s="61"/>
      <c r="C96" s="11" t="s">
        <v>84</v>
      </c>
      <c r="D96" s="92" t="s">
        <v>84</v>
      </c>
      <c r="E96">
        <v>28</v>
      </c>
      <c r="F96" s="11" t="s">
        <v>14</v>
      </c>
      <c r="G96" s="8">
        <v>0.3115</v>
      </c>
      <c r="H96" s="8">
        <v>0.30499999999999999</v>
      </c>
      <c r="I96" s="8">
        <v>0.2883</v>
      </c>
      <c r="J96" s="8">
        <v>0.28489999999999999</v>
      </c>
      <c r="K96" s="8">
        <v>0.26889999999999997</v>
      </c>
      <c r="N96" s="8" t="s">
        <v>16</v>
      </c>
      <c r="O96" s="8">
        <v>0.27400000000000002</v>
      </c>
      <c r="P96" s="8">
        <v>0.28199999999999997</v>
      </c>
      <c r="Q96" s="8">
        <v>0.2893</v>
      </c>
      <c r="R96" s="8">
        <v>0.29370000000000002</v>
      </c>
      <c r="S96" s="8">
        <v>0.3125</v>
      </c>
      <c r="U96" s="87">
        <v>0.27700000000000002</v>
      </c>
      <c r="V96" s="53">
        <f t="shared" si="2"/>
        <v>0.625</v>
      </c>
      <c r="W96" s="53">
        <f t="shared" si="3"/>
        <v>0.17857142857142858</v>
      </c>
      <c r="X96" s="61"/>
      <c r="Y96" s="61"/>
    </row>
    <row r="97" spans="1:25" x14ac:dyDescent="0.25">
      <c r="A97" s="61">
        <v>0.3125</v>
      </c>
      <c r="B97" s="61"/>
      <c r="C97" s="11" t="s">
        <v>84</v>
      </c>
      <c r="D97" s="92" t="s">
        <v>84</v>
      </c>
      <c r="E97">
        <v>28</v>
      </c>
      <c r="F97" s="11" t="s">
        <v>17</v>
      </c>
      <c r="G97" s="8">
        <v>0.3125</v>
      </c>
      <c r="H97" s="8">
        <v>0.30599999999999999</v>
      </c>
      <c r="I97" s="8">
        <v>0.2893</v>
      </c>
      <c r="J97" s="8">
        <v>0.28670000000000001</v>
      </c>
      <c r="K97" s="8">
        <v>0.26989999999999997</v>
      </c>
      <c r="N97" s="8" t="s">
        <v>18</v>
      </c>
      <c r="O97" s="8">
        <v>0.27400000000000002</v>
      </c>
      <c r="P97" s="8">
        <v>0.28070000000000001</v>
      </c>
      <c r="Q97" s="8">
        <v>0.2893</v>
      </c>
      <c r="R97" s="8">
        <v>0.29260000000000003</v>
      </c>
      <c r="S97" s="8">
        <v>0.3125</v>
      </c>
      <c r="U97" s="87">
        <v>0.27700000000000002</v>
      </c>
      <c r="V97" s="53">
        <f t="shared" si="2"/>
        <v>0.625</v>
      </c>
      <c r="W97" s="53">
        <f t="shared" si="3"/>
        <v>0.17857142857142858</v>
      </c>
      <c r="X97" s="61"/>
      <c r="Y97" s="61"/>
    </row>
    <row r="98" spans="1:25" x14ac:dyDescent="0.25">
      <c r="A98" s="61">
        <v>0.3125</v>
      </c>
      <c r="B98" s="61"/>
      <c r="C98" s="11" t="s">
        <v>85</v>
      </c>
      <c r="D98" s="92" t="s">
        <v>85</v>
      </c>
      <c r="E98">
        <v>32</v>
      </c>
      <c r="F98" s="11" t="s">
        <v>14</v>
      </c>
      <c r="G98" s="8">
        <v>0.3115</v>
      </c>
      <c r="H98" s="8">
        <v>0.30549999999999999</v>
      </c>
      <c r="I98" s="8">
        <v>0.29120000000000001</v>
      </c>
      <c r="J98" s="8">
        <v>0.28799999999999998</v>
      </c>
      <c r="K98" s="8">
        <v>0.27429999999999999</v>
      </c>
      <c r="N98" s="8" t="s">
        <v>16</v>
      </c>
      <c r="O98" s="8">
        <v>0.27900000000000003</v>
      </c>
      <c r="P98" s="8">
        <v>0.28599999999999998</v>
      </c>
      <c r="Q98" s="8">
        <v>0.29220000000000002</v>
      </c>
      <c r="R98" s="8">
        <v>0.2964</v>
      </c>
      <c r="S98" s="8">
        <v>0.3125</v>
      </c>
      <c r="U98" s="87">
        <v>0.28120000000000001</v>
      </c>
      <c r="V98" s="53">
        <f t="shared" si="2"/>
        <v>0.625</v>
      </c>
      <c r="W98" s="53">
        <f t="shared" si="3"/>
        <v>0.15625</v>
      </c>
      <c r="X98" s="61"/>
      <c r="Y98" s="61"/>
    </row>
    <row r="99" spans="1:25" x14ac:dyDescent="0.25">
      <c r="A99" s="61">
        <v>0.3125</v>
      </c>
      <c r="B99" s="61"/>
      <c r="C99" s="11" t="s">
        <v>85</v>
      </c>
      <c r="D99" s="92" t="s">
        <v>85</v>
      </c>
      <c r="E99">
        <v>32</v>
      </c>
      <c r="F99" s="11" t="s">
        <v>17</v>
      </c>
      <c r="G99" s="8">
        <v>0.3125</v>
      </c>
      <c r="H99" s="8">
        <v>0.30649999999999999</v>
      </c>
      <c r="I99" s="8">
        <v>0.29220000000000002</v>
      </c>
      <c r="J99" s="8">
        <v>0.2898</v>
      </c>
      <c r="K99" s="8">
        <v>0.27529999999999999</v>
      </c>
      <c r="N99" s="8" t="s">
        <v>18</v>
      </c>
      <c r="O99" s="8">
        <v>0.27900000000000003</v>
      </c>
      <c r="P99" s="8">
        <v>0.28470000000000001</v>
      </c>
      <c r="Q99" s="8">
        <v>0.29220000000000002</v>
      </c>
      <c r="R99" s="8">
        <v>0.29530000000000001</v>
      </c>
      <c r="S99" s="8">
        <v>0.3125</v>
      </c>
      <c r="U99" s="87">
        <v>0.28120000000000001</v>
      </c>
      <c r="V99" s="53">
        <f t="shared" si="2"/>
        <v>0.625</v>
      </c>
      <c r="W99" s="53">
        <f t="shared" si="3"/>
        <v>0.15625</v>
      </c>
      <c r="X99" s="61"/>
      <c r="Y99" s="61"/>
    </row>
    <row r="100" spans="1:25" x14ac:dyDescent="0.25">
      <c r="A100" s="61">
        <v>0.3125</v>
      </c>
      <c r="B100" s="61"/>
      <c r="C100" s="11" t="s">
        <v>86</v>
      </c>
      <c r="D100" s="92" t="s">
        <v>86</v>
      </c>
      <c r="E100">
        <v>36</v>
      </c>
      <c r="F100" s="11" t="s">
        <v>14</v>
      </c>
      <c r="G100" s="8">
        <v>0.31159999999999999</v>
      </c>
      <c r="H100" s="8">
        <v>0.30609999999999998</v>
      </c>
      <c r="I100" s="8">
        <v>0.29360000000000003</v>
      </c>
      <c r="J100" s="8">
        <v>0.29049999999999998</v>
      </c>
      <c r="K100" s="8">
        <v>0.27850000000000003</v>
      </c>
      <c r="N100" s="8" t="s">
        <v>16</v>
      </c>
      <c r="O100" s="8">
        <v>0.28199999999999997</v>
      </c>
      <c r="P100" s="8">
        <v>0.28899999999999998</v>
      </c>
      <c r="Q100" s="8">
        <v>0.29449999999999998</v>
      </c>
      <c r="R100" s="8">
        <v>0.29849999999999999</v>
      </c>
      <c r="S100" s="8">
        <v>0.3125</v>
      </c>
      <c r="U100" s="87">
        <v>0.28120000000000001</v>
      </c>
      <c r="V100" s="53">
        <f t="shared" si="2"/>
        <v>0.625</v>
      </c>
      <c r="W100" s="53">
        <f t="shared" si="3"/>
        <v>0.1388888888888889</v>
      </c>
      <c r="X100" s="61"/>
      <c r="Y100" s="61"/>
    </row>
    <row r="101" spans="1:25" x14ac:dyDescent="0.25">
      <c r="A101" s="61">
        <v>0.3125</v>
      </c>
      <c r="B101" s="61"/>
      <c r="C101" s="11" t="s">
        <v>87</v>
      </c>
      <c r="D101" s="92" t="s">
        <v>87</v>
      </c>
      <c r="E101">
        <v>40</v>
      </c>
      <c r="F101" s="11" t="s">
        <v>14</v>
      </c>
      <c r="G101" s="8">
        <v>0.31159999999999999</v>
      </c>
      <c r="H101" s="8">
        <v>0.30649999999999999</v>
      </c>
      <c r="I101" s="8">
        <v>0.2954</v>
      </c>
      <c r="J101" s="8">
        <v>0.29249999999999998</v>
      </c>
      <c r="K101" s="8">
        <v>0.28179999999999999</v>
      </c>
      <c r="N101" s="8" t="s">
        <v>16</v>
      </c>
      <c r="O101" s="8">
        <v>0.28499999999999998</v>
      </c>
      <c r="P101" s="8">
        <v>0.29099999999999998</v>
      </c>
      <c r="Q101" s="8">
        <v>0.29630000000000001</v>
      </c>
      <c r="R101" s="8">
        <v>0.30009999999999998</v>
      </c>
      <c r="S101" s="8">
        <v>0.3125</v>
      </c>
      <c r="U101" s="87">
        <v>0.28999999999999998</v>
      </c>
      <c r="V101" s="53">
        <f t="shared" si="2"/>
        <v>0.625</v>
      </c>
      <c r="W101" s="53">
        <f t="shared" si="3"/>
        <v>0.125</v>
      </c>
      <c r="X101" s="61"/>
      <c r="Y101" s="61"/>
    </row>
    <row r="102" spans="1:25" x14ac:dyDescent="0.25">
      <c r="A102" s="61">
        <v>0.3125</v>
      </c>
      <c r="B102" s="61"/>
      <c r="C102" s="11" t="s">
        <v>88</v>
      </c>
      <c r="D102" s="92" t="s">
        <v>88</v>
      </c>
      <c r="E102">
        <v>48</v>
      </c>
      <c r="F102" s="11" t="s">
        <v>14</v>
      </c>
      <c r="G102" s="8">
        <v>0.31169999999999998</v>
      </c>
      <c r="H102" s="8">
        <v>0.30719999999999997</v>
      </c>
      <c r="I102" s="8">
        <v>0.29820000000000002</v>
      </c>
      <c r="J102" s="8">
        <v>0.29549999999999998</v>
      </c>
      <c r="K102" s="8">
        <v>0.28689999999999999</v>
      </c>
      <c r="N102" s="8" t="s">
        <v>16</v>
      </c>
      <c r="O102" s="8">
        <v>0.28999999999999998</v>
      </c>
      <c r="P102" s="8">
        <v>0.29499999999999998</v>
      </c>
      <c r="Q102" s="8">
        <v>0.29899999999999999</v>
      </c>
      <c r="R102" s="8">
        <v>0.30259999999999998</v>
      </c>
      <c r="S102" s="8">
        <v>0.3125</v>
      </c>
      <c r="U102" s="87">
        <v>0.28999999999999998</v>
      </c>
      <c r="V102" s="53">
        <f t="shared" si="2"/>
        <v>0.625</v>
      </c>
      <c r="W102" s="53">
        <f t="shared" si="3"/>
        <v>0.10416666666666667</v>
      </c>
      <c r="X102" s="61"/>
      <c r="Y102" s="61"/>
    </row>
    <row r="103" spans="1:25" x14ac:dyDescent="0.25">
      <c r="A103" s="61">
        <v>0.375</v>
      </c>
      <c r="B103" s="61"/>
      <c r="C103" s="11" t="s">
        <v>20</v>
      </c>
      <c r="D103" s="92" t="s">
        <v>20</v>
      </c>
      <c r="E103">
        <v>16</v>
      </c>
      <c r="F103" s="11" t="s">
        <v>14</v>
      </c>
      <c r="G103" s="8">
        <v>0.37369999999999998</v>
      </c>
      <c r="H103" s="8">
        <v>0.36430000000000001</v>
      </c>
      <c r="I103" s="8">
        <v>0.33310000000000001</v>
      </c>
      <c r="J103" s="8">
        <v>0.32869999999999999</v>
      </c>
      <c r="K103" s="8">
        <v>0.29920000000000002</v>
      </c>
      <c r="N103" s="8" t="s">
        <v>16</v>
      </c>
      <c r="O103" s="8">
        <v>0.307</v>
      </c>
      <c r="P103" s="8">
        <v>0.32100000000000001</v>
      </c>
      <c r="Q103" s="8">
        <v>0.33439999999999998</v>
      </c>
      <c r="R103" s="8">
        <v>0.34010000000000001</v>
      </c>
      <c r="S103" s="8">
        <v>0.375</v>
      </c>
      <c r="U103" s="87">
        <v>0.3125</v>
      </c>
      <c r="V103" s="53">
        <f t="shared" si="2"/>
        <v>0.75</v>
      </c>
      <c r="W103" s="53">
        <f t="shared" si="3"/>
        <v>0.3125</v>
      </c>
      <c r="X103" s="61"/>
      <c r="Y103" s="61"/>
    </row>
    <row r="104" spans="1:25" x14ac:dyDescent="0.25">
      <c r="A104" s="61">
        <v>0.375</v>
      </c>
      <c r="B104" s="61"/>
      <c r="C104" s="11" t="s">
        <v>20</v>
      </c>
      <c r="D104" s="92" t="s">
        <v>20</v>
      </c>
      <c r="E104">
        <v>16</v>
      </c>
      <c r="F104" s="11" t="s">
        <v>17</v>
      </c>
      <c r="G104" s="8">
        <v>0.375</v>
      </c>
      <c r="H104" s="8">
        <v>0.36559999999999998</v>
      </c>
      <c r="I104" s="8">
        <v>0.33439999999999998</v>
      </c>
      <c r="J104" s="8">
        <v>0.33110000000000001</v>
      </c>
      <c r="K104" s="8">
        <v>0.30049999999999999</v>
      </c>
      <c r="N104" s="8" t="s">
        <v>18</v>
      </c>
      <c r="O104" s="8">
        <v>0.307</v>
      </c>
      <c r="P104" s="8">
        <v>0.31819999999999998</v>
      </c>
      <c r="Q104" s="8">
        <v>0.33439999999999998</v>
      </c>
      <c r="R104" s="8">
        <v>0.3387</v>
      </c>
      <c r="S104" s="8">
        <v>0.375</v>
      </c>
      <c r="U104" s="87">
        <v>0.3125</v>
      </c>
      <c r="V104" s="53">
        <f t="shared" si="2"/>
        <v>0.75</v>
      </c>
      <c r="W104" s="53">
        <f t="shared" si="3"/>
        <v>0.3125</v>
      </c>
      <c r="X104" s="61"/>
      <c r="Y104" s="61"/>
    </row>
    <row r="105" spans="1:25" x14ac:dyDescent="0.25">
      <c r="A105" s="61">
        <v>0.375</v>
      </c>
      <c r="B105" s="61"/>
      <c r="C105" s="11" t="s">
        <v>20</v>
      </c>
      <c r="D105" s="92" t="s">
        <v>20</v>
      </c>
      <c r="E105">
        <v>16</v>
      </c>
      <c r="F105" s="11" t="s">
        <v>13</v>
      </c>
      <c r="G105" s="8">
        <v>0.37369999999999998</v>
      </c>
      <c r="H105" s="8">
        <v>0.35949999999999999</v>
      </c>
      <c r="I105" s="8">
        <v>0.33310000000000001</v>
      </c>
      <c r="J105" s="8">
        <v>0.3266</v>
      </c>
      <c r="K105" s="8">
        <v>0.29920000000000002</v>
      </c>
      <c r="N105" s="8" t="s">
        <v>15</v>
      </c>
      <c r="O105" s="8">
        <v>0.307</v>
      </c>
      <c r="P105" s="8">
        <v>0.32100000000000001</v>
      </c>
      <c r="Q105" s="8">
        <v>0.33439999999999998</v>
      </c>
      <c r="R105" s="8">
        <v>0.34289999999999998</v>
      </c>
      <c r="S105" s="8">
        <v>0.375</v>
      </c>
      <c r="U105" s="87">
        <v>0.3125</v>
      </c>
      <c r="V105" s="53">
        <f t="shared" si="2"/>
        <v>0.75</v>
      </c>
      <c r="W105" s="53">
        <f t="shared" si="3"/>
        <v>0.3125</v>
      </c>
      <c r="X105" s="61"/>
      <c r="Y105" s="61"/>
    </row>
    <row r="106" spans="1:25" x14ac:dyDescent="0.25">
      <c r="A106" s="61">
        <v>0.375</v>
      </c>
      <c r="B106" s="61"/>
      <c r="C106" s="11" t="s">
        <v>89</v>
      </c>
      <c r="D106" s="92" t="s">
        <v>89</v>
      </c>
      <c r="E106">
        <v>18</v>
      </c>
      <c r="F106" s="11" t="s">
        <v>14</v>
      </c>
      <c r="G106" s="8">
        <v>0.37369999999999998</v>
      </c>
      <c r="H106" s="8">
        <v>0.36499999999999999</v>
      </c>
      <c r="I106" s="8">
        <v>0.33760000000000001</v>
      </c>
      <c r="J106" s="8">
        <v>0.33329999999999999</v>
      </c>
      <c r="K106" s="8">
        <v>0.30759999999999998</v>
      </c>
      <c r="N106" s="8" t="s">
        <v>16</v>
      </c>
      <c r="O106" s="8">
        <v>0.315</v>
      </c>
      <c r="P106" s="8">
        <v>0.32800000000000001</v>
      </c>
      <c r="Q106" s="8">
        <v>0.33889999999999998</v>
      </c>
      <c r="R106" s="8">
        <v>0.34449999999999997</v>
      </c>
      <c r="S106" s="8">
        <v>0.375</v>
      </c>
      <c r="U106" s="87">
        <v>0.316</v>
      </c>
      <c r="V106" s="53">
        <f t="shared" si="2"/>
        <v>0.75</v>
      </c>
      <c r="W106" s="53">
        <f t="shared" si="3"/>
        <v>0.27777777777777779</v>
      </c>
      <c r="X106" s="61"/>
      <c r="Y106" s="61"/>
    </row>
    <row r="107" spans="1:25" x14ac:dyDescent="0.25">
      <c r="A107" s="61">
        <v>0.375</v>
      </c>
      <c r="B107" s="61"/>
      <c r="C107" s="11" t="s">
        <v>90</v>
      </c>
      <c r="D107" s="92" t="s">
        <v>90</v>
      </c>
      <c r="E107">
        <v>20</v>
      </c>
      <c r="F107" s="11" t="s">
        <v>14</v>
      </c>
      <c r="G107" s="8">
        <v>0.37380000000000002</v>
      </c>
      <c r="H107" s="8">
        <v>0.36570000000000003</v>
      </c>
      <c r="I107" s="8">
        <v>0.34129999999999999</v>
      </c>
      <c r="J107" s="8">
        <v>0.3372</v>
      </c>
      <c r="K107" s="8">
        <v>0.31430000000000002</v>
      </c>
      <c r="N107" s="8" t="s">
        <v>16</v>
      </c>
      <c r="O107" s="8">
        <v>0.32100000000000001</v>
      </c>
      <c r="P107" s="8">
        <v>0.33200000000000002</v>
      </c>
      <c r="Q107" s="8">
        <v>0.34250000000000003</v>
      </c>
      <c r="R107" s="8">
        <v>0.34789999999999999</v>
      </c>
      <c r="S107" s="8">
        <v>0.375</v>
      </c>
      <c r="U107" s="87">
        <v>0.3281</v>
      </c>
      <c r="V107" s="53">
        <f t="shared" si="2"/>
        <v>0.75</v>
      </c>
      <c r="W107" s="53">
        <f t="shared" si="3"/>
        <v>0.25</v>
      </c>
      <c r="X107" s="61"/>
      <c r="Y107" s="61"/>
    </row>
    <row r="108" spans="1:25" x14ac:dyDescent="0.25">
      <c r="A108" s="61">
        <v>0.375</v>
      </c>
      <c r="B108" s="61"/>
      <c r="C108" s="11" t="s">
        <v>90</v>
      </c>
      <c r="D108" s="92" t="s">
        <v>90</v>
      </c>
      <c r="E108">
        <v>20</v>
      </c>
      <c r="F108" s="11" t="s">
        <v>17</v>
      </c>
      <c r="G108" s="8">
        <v>0.375</v>
      </c>
      <c r="H108" s="8">
        <v>0.3669</v>
      </c>
      <c r="I108" s="8">
        <v>0.34250000000000003</v>
      </c>
      <c r="J108" s="8">
        <v>0.33939999999999998</v>
      </c>
      <c r="K108" s="8">
        <v>0.3155</v>
      </c>
      <c r="N108" s="8" t="s">
        <v>18</v>
      </c>
      <c r="O108" s="8">
        <v>0.32100000000000001</v>
      </c>
      <c r="P108" s="8">
        <v>0.32969999999999999</v>
      </c>
      <c r="Q108" s="8">
        <v>0.34250000000000003</v>
      </c>
      <c r="R108" s="8">
        <v>0.34649999999999997</v>
      </c>
      <c r="S108" s="8">
        <v>0.375</v>
      </c>
      <c r="U108" s="87">
        <v>0.3281</v>
      </c>
      <c r="V108" s="53">
        <f t="shared" si="2"/>
        <v>0.75</v>
      </c>
      <c r="W108" s="53">
        <f t="shared" si="3"/>
        <v>0.25</v>
      </c>
      <c r="X108" s="61"/>
      <c r="Y108" s="61"/>
    </row>
    <row r="109" spans="1:25" x14ac:dyDescent="0.25">
      <c r="A109" s="61">
        <v>0.375</v>
      </c>
      <c r="B109" s="61"/>
      <c r="C109" s="11" t="s">
        <v>91</v>
      </c>
      <c r="D109" s="92" t="s">
        <v>91</v>
      </c>
      <c r="E109">
        <v>24</v>
      </c>
      <c r="F109" s="11" t="s">
        <v>14</v>
      </c>
      <c r="G109" s="8">
        <v>0.37390000000000001</v>
      </c>
      <c r="H109" s="8">
        <v>0.36670000000000003</v>
      </c>
      <c r="I109" s="8">
        <v>0.3468</v>
      </c>
      <c r="J109" s="8">
        <v>0.34300000000000003</v>
      </c>
      <c r="K109" s="8">
        <v>0.32429999999999998</v>
      </c>
      <c r="N109" s="8" t="s">
        <v>16</v>
      </c>
      <c r="O109" s="8">
        <v>0.33</v>
      </c>
      <c r="P109" s="8">
        <v>0.34</v>
      </c>
      <c r="Q109" s="8">
        <v>0.34789999999999999</v>
      </c>
      <c r="R109" s="8">
        <v>0.3528</v>
      </c>
      <c r="S109" s="8">
        <v>0.375</v>
      </c>
      <c r="U109" s="87">
        <v>0.33200000000000002</v>
      </c>
      <c r="V109" s="53">
        <f t="shared" si="2"/>
        <v>0.75</v>
      </c>
      <c r="W109" s="53">
        <f t="shared" si="3"/>
        <v>0.20833333333333334</v>
      </c>
      <c r="X109" s="61"/>
      <c r="Y109" s="61"/>
    </row>
    <row r="110" spans="1:25" x14ac:dyDescent="0.25">
      <c r="A110" s="61">
        <v>0.375</v>
      </c>
      <c r="B110" s="61"/>
      <c r="C110" s="11" t="s">
        <v>91</v>
      </c>
      <c r="D110" s="92" t="s">
        <v>91</v>
      </c>
      <c r="E110">
        <v>24</v>
      </c>
      <c r="F110" s="11" t="s">
        <v>17</v>
      </c>
      <c r="G110" s="8">
        <v>0.375</v>
      </c>
      <c r="H110" s="8">
        <v>0.36780000000000002</v>
      </c>
      <c r="I110" s="8">
        <v>0.34789999999999999</v>
      </c>
      <c r="J110" s="8">
        <v>0.34499999999999997</v>
      </c>
      <c r="K110" s="8">
        <v>0.32540000000000002</v>
      </c>
      <c r="N110" s="8" t="s">
        <v>18</v>
      </c>
      <c r="O110" s="8">
        <v>0.33</v>
      </c>
      <c r="P110" s="8">
        <v>0.3372</v>
      </c>
      <c r="Q110" s="8">
        <v>0.34789999999999999</v>
      </c>
      <c r="R110" s="8">
        <v>0.35160000000000002</v>
      </c>
      <c r="S110" s="8">
        <v>0.375</v>
      </c>
      <c r="U110" s="87">
        <v>0.33200000000000002</v>
      </c>
      <c r="V110" s="53">
        <f t="shared" si="2"/>
        <v>0.75</v>
      </c>
      <c r="W110" s="53">
        <f t="shared" si="3"/>
        <v>0.20833333333333334</v>
      </c>
      <c r="X110" s="61"/>
      <c r="Y110" s="61"/>
    </row>
    <row r="111" spans="1:25" x14ac:dyDescent="0.25">
      <c r="A111" s="61">
        <v>0.375</v>
      </c>
      <c r="B111" s="61"/>
      <c r="C111" s="11" t="s">
        <v>91</v>
      </c>
      <c r="D111" s="92" t="s">
        <v>91</v>
      </c>
      <c r="E111">
        <v>24</v>
      </c>
      <c r="F111" s="11" t="s">
        <v>13</v>
      </c>
      <c r="G111" s="8">
        <v>0.37390000000000001</v>
      </c>
      <c r="H111" s="8">
        <v>0.36309999999999998</v>
      </c>
      <c r="I111" s="8">
        <v>0.3468</v>
      </c>
      <c r="J111" s="8">
        <v>0.34110000000000001</v>
      </c>
      <c r="K111" s="8">
        <v>0.32429999999999998</v>
      </c>
      <c r="N111" s="8" t="s">
        <v>15</v>
      </c>
      <c r="O111" s="8">
        <v>0.33</v>
      </c>
      <c r="P111" s="8">
        <v>0.34</v>
      </c>
      <c r="Q111" s="8">
        <v>0.34789999999999999</v>
      </c>
      <c r="R111" s="8">
        <v>0.3553</v>
      </c>
      <c r="S111" s="8">
        <v>0.375</v>
      </c>
      <c r="U111" s="87">
        <v>0.33200000000000002</v>
      </c>
      <c r="V111" s="53">
        <f t="shared" si="2"/>
        <v>0.75</v>
      </c>
      <c r="W111" s="53">
        <f t="shared" si="3"/>
        <v>0.20833333333333334</v>
      </c>
      <c r="X111" s="61"/>
      <c r="Y111" s="61"/>
    </row>
    <row r="112" spans="1:25" x14ac:dyDescent="0.25">
      <c r="A112" s="61">
        <v>0.375</v>
      </c>
      <c r="B112" s="61"/>
      <c r="C112" s="11" t="s">
        <v>92</v>
      </c>
      <c r="D112" s="92" t="s">
        <v>92</v>
      </c>
      <c r="E112">
        <v>27</v>
      </c>
      <c r="F112" s="11" t="s">
        <v>14</v>
      </c>
      <c r="G112" s="8">
        <v>0.37390000000000001</v>
      </c>
      <c r="H112" s="8">
        <v>0.36720000000000003</v>
      </c>
      <c r="I112" s="8">
        <v>0.3498</v>
      </c>
      <c r="J112" s="8">
        <v>0.34620000000000001</v>
      </c>
      <c r="K112" s="8">
        <v>0.32979999999999998</v>
      </c>
      <c r="N112" s="8" t="s">
        <v>16</v>
      </c>
      <c r="O112" s="8">
        <v>0.33500000000000002</v>
      </c>
      <c r="P112" s="8">
        <v>0.34399999999999997</v>
      </c>
      <c r="Q112" s="8">
        <v>0.35089999999999999</v>
      </c>
      <c r="R112" s="8">
        <v>0.35560000000000003</v>
      </c>
      <c r="S112" s="8">
        <v>0.375</v>
      </c>
      <c r="U112" s="87">
        <v>0.33900000000000002</v>
      </c>
      <c r="V112" s="53">
        <f t="shared" si="2"/>
        <v>0.75</v>
      </c>
      <c r="W112" s="53">
        <f t="shared" si="3"/>
        <v>0.18518518518518517</v>
      </c>
      <c r="X112" s="61"/>
      <c r="Y112" s="61"/>
    </row>
    <row r="113" spans="1:25" x14ac:dyDescent="0.25">
      <c r="A113" s="61">
        <v>0.375</v>
      </c>
      <c r="B113" s="61"/>
      <c r="C113" s="11" t="s">
        <v>93</v>
      </c>
      <c r="D113" s="92" t="s">
        <v>93</v>
      </c>
      <c r="E113">
        <v>28</v>
      </c>
      <c r="F113" s="11" t="s">
        <v>14</v>
      </c>
      <c r="G113" s="8">
        <v>0.37390000000000001</v>
      </c>
      <c r="H113" s="8">
        <v>0.3674</v>
      </c>
      <c r="I113" s="8">
        <v>0.35070000000000001</v>
      </c>
      <c r="J113" s="8">
        <v>0.34710000000000002</v>
      </c>
      <c r="K113" s="8">
        <v>0.33129999999999998</v>
      </c>
      <c r="N113" s="8" t="s">
        <v>16</v>
      </c>
      <c r="O113" s="8">
        <v>0.33600000000000002</v>
      </c>
      <c r="P113" s="8">
        <v>0.34499999999999997</v>
      </c>
      <c r="Q113" s="8">
        <v>0.3518</v>
      </c>
      <c r="R113" s="8">
        <v>0.35639999999999999</v>
      </c>
      <c r="S113" s="8">
        <v>0.375</v>
      </c>
      <c r="U113" s="87">
        <v>0.33900000000000002</v>
      </c>
      <c r="V113" s="53">
        <f t="shared" si="2"/>
        <v>0.75</v>
      </c>
      <c r="W113" s="53">
        <f t="shared" si="3"/>
        <v>0.17857142857142858</v>
      </c>
      <c r="X113" s="61"/>
      <c r="Y113" s="61"/>
    </row>
    <row r="114" spans="1:25" x14ac:dyDescent="0.25">
      <c r="A114" s="61">
        <v>0.375</v>
      </c>
      <c r="B114" s="61"/>
      <c r="C114" s="11" t="s">
        <v>93</v>
      </c>
      <c r="D114" s="92" t="s">
        <v>93</v>
      </c>
      <c r="E114">
        <v>28</v>
      </c>
      <c r="F114" s="11" t="s">
        <v>17</v>
      </c>
      <c r="G114" s="8">
        <v>0.375</v>
      </c>
      <c r="H114" s="8">
        <v>0.36849999999999999</v>
      </c>
      <c r="I114" s="8">
        <v>0.3518</v>
      </c>
      <c r="J114" s="8">
        <v>0.34910000000000002</v>
      </c>
      <c r="K114" s="8">
        <v>0.33239999999999997</v>
      </c>
      <c r="N114" s="8" t="s">
        <v>18</v>
      </c>
      <c r="O114" s="8">
        <v>0.33600000000000002</v>
      </c>
      <c r="P114" s="8">
        <v>0.34260000000000002</v>
      </c>
      <c r="Q114" s="8">
        <v>0.3518</v>
      </c>
      <c r="R114" s="8">
        <v>0.3553</v>
      </c>
      <c r="S114" s="8">
        <v>0.375</v>
      </c>
      <c r="U114" s="87">
        <v>0.33900000000000002</v>
      </c>
      <c r="V114" s="53">
        <f t="shared" si="2"/>
        <v>0.75</v>
      </c>
      <c r="W114" s="53">
        <f t="shared" si="3"/>
        <v>0.17857142857142858</v>
      </c>
      <c r="X114" s="61"/>
      <c r="Y114" s="61"/>
    </row>
    <row r="115" spans="1:25" x14ac:dyDescent="0.25">
      <c r="A115" s="61">
        <v>0.375</v>
      </c>
      <c r="B115" s="61"/>
      <c r="C115" s="11" t="s">
        <v>94</v>
      </c>
      <c r="D115" s="92" t="s">
        <v>94</v>
      </c>
      <c r="E115">
        <v>32</v>
      </c>
      <c r="F115" s="11" t="s">
        <v>14</v>
      </c>
      <c r="G115" s="8">
        <v>0.374</v>
      </c>
      <c r="H115" s="8">
        <v>0.36799999999999999</v>
      </c>
      <c r="I115" s="8">
        <v>0.35370000000000001</v>
      </c>
      <c r="J115" s="8">
        <v>0.3503</v>
      </c>
      <c r="K115" s="8">
        <v>0.33679999999999999</v>
      </c>
      <c r="N115" s="8" t="s">
        <v>16</v>
      </c>
      <c r="O115" s="8">
        <v>0.34100000000000003</v>
      </c>
      <c r="P115" s="8">
        <v>0.34899999999999998</v>
      </c>
      <c r="Q115" s="8">
        <v>0.35470000000000002</v>
      </c>
      <c r="R115" s="8">
        <v>0.35909999999999997</v>
      </c>
      <c r="S115" s="8">
        <v>0.375</v>
      </c>
      <c r="U115" s="87">
        <v>0.34799999999999998</v>
      </c>
      <c r="V115" s="53">
        <f t="shared" si="2"/>
        <v>0.75</v>
      </c>
      <c r="W115" s="53">
        <f t="shared" si="3"/>
        <v>0.15625</v>
      </c>
      <c r="X115" s="61"/>
      <c r="Y115" s="61"/>
    </row>
    <row r="116" spans="1:25" x14ac:dyDescent="0.25">
      <c r="A116" s="61">
        <v>0.375</v>
      </c>
      <c r="B116" s="61"/>
      <c r="C116" s="11" t="s">
        <v>94</v>
      </c>
      <c r="D116" s="92" t="s">
        <v>94</v>
      </c>
      <c r="E116">
        <v>32</v>
      </c>
      <c r="F116" s="11" t="s">
        <v>17</v>
      </c>
      <c r="G116" s="8">
        <v>0.375</v>
      </c>
      <c r="H116" s="8">
        <v>0.36899999999999999</v>
      </c>
      <c r="I116" s="8">
        <v>0.35470000000000002</v>
      </c>
      <c r="J116" s="8">
        <v>0.35220000000000001</v>
      </c>
      <c r="K116" s="8">
        <v>0.33779999999999999</v>
      </c>
      <c r="N116" s="8" t="s">
        <v>18</v>
      </c>
      <c r="O116" s="8">
        <v>0.34100000000000003</v>
      </c>
      <c r="P116" s="8">
        <v>0.34689999999999999</v>
      </c>
      <c r="Q116" s="8">
        <v>0.35470000000000002</v>
      </c>
      <c r="R116" s="8">
        <v>0.35799999999999998</v>
      </c>
      <c r="S116" s="8">
        <v>0.375</v>
      </c>
      <c r="U116" s="87">
        <v>0.34799999999999998</v>
      </c>
      <c r="V116" s="53">
        <f t="shared" si="2"/>
        <v>0.75</v>
      </c>
      <c r="W116" s="53">
        <f t="shared" si="3"/>
        <v>0.15625</v>
      </c>
      <c r="X116" s="61"/>
      <c r="Y116" s="61"/>
    </row>
    <row r="117" spans="1:25" x14ac:dyDescent="0.25">
      <c r="A117" s="61">
        <v>0.375</v>
      </c>
      <c r="B117" s="61"/>
      <c r="C117" s="11" t="s">
        <v>95</v>
      </c>
      <c r="D117" s="92" t="s">
        <v>95</v>
      </c>
      <c r="E117">
        <v>36</v>
      </c>
      <c r="F117" s="11" t="s">
        <v>14</v>
      </c>
      <c r="G117" s="8">
        <v>0.374</v>
      </c>
      <c r="H117" s="8">
        <v>0.36849999999999999</v>
      </c>
      <c r="I117" s="8">
        <v>0.35599999999999998</v>
      </c>
      <c r="J117" s="8">
        <v>0.3528</v>
      </c>
      <c r="K117" s="8">
        <v>0.34089999999999998</v>
      </c>
      <c r="N117" s="8" t="s">
        <v>16</v>
      </c>
      <c r="O117" s="8">
        <v>0.34499999999999997</v>
      </c>
      <c r="P117" s="8">
        <v>0.35199999999999998</v>
      </c>
      <c r="Q117" s="8">
        <v>0.35699999999999998</v>
      </c>
      <c r="R117" s="8">
        <v>0.36120000000000002</v>
      </c>
      <c r="S117" s="8">
        <v>0.375</v>
      </c>
      <c r="U117" s="87">
        <v>0.34799999999999998</v>
      </c>
      <c r="V117" s="53">
        <f t="shared" si="2"/>
        <v>0.75</v>
      </c>
      <c r="W117" s="53">
        <f t="shared" si="3"/>
        <v>0.1388888888888889</v>
      </c>
      <c r="X117" s="61"/>
      <c r="Y117" s="61"/>
    </row>
    <row r="118" spans="1:25" x14ac:dyDescent="0.25">
      <c r="A118" s="61">
        <v>0.375</v>
      </c>
      <c r="B118" s="61"/>
      <c r="C118" s="11" t="s">
        <v>96</v>
      </c>
      <c r="D118" s="92" t="s">
        <v>96</v>
      </c>
      <c r="E118">
        <v>40</v>
      </c>
      <c r="F118" s="11" t="s">
        <v>14</v>
      </c>
      <c r="G118" s="8">
        <v>0.37409999999999999</v>
      </c>
      <c r="H118" s="8">
        <v>0.36899999999999999</v>
      </c>
      <c r="I118" s="8">
        <v>0.3579</v>
      </c>
      <c r="J118" s="8">
        <v>0.3548</v>
      </c>
      <c r="K118" s="8">
        <v>0.34429999999999999</v>
      </c>
      <c r="N118" s="8" t="s">
        <v>16</v>
      </c>
      <c r="O118" s="8">
        <v>0.34799999999999998</v>
      </c>
      <c r="P118" s="8">
        <v>0.35399999999999998</v>
      </c>
      <c r="Q118" s="8">
        <v>0.35880000000000001</v>
      </c>
      <c r="R118" s="8">
        <v>0.36280000000000001</v>
      </c>
      <c r="S118" s="8">
        <v>0.375</v>
      </c>
      <c r="U118" s="87">
        <v>0.34799999999999998</v>
      </c>
      <c r="V118" s="53">
        <f t="shared" si="2"/>
        <v>0.75</v>
      </c>
      <c r="W118" s="53">
        <f t="shared" si="3"/>
        <v>0.125</v>
      </c>
      <c r="X118" s="61"/>
      <c r="Y118" s="61"/>
    </row>
    <row r="119" spans="1:25" x14ac:dyDescent="0.25">
      <c r="A119" s="61">
        <v>0.39</v>
      </c>
      <c r="B119" s="61"/>
      <c r="C119" s="11" t="s">
        <v>97</v>
      </c>
      <c r="D119" s="92" t="s">
        <v>97</v>
      </c>
      <c r="E119">
        <v>27</v>
      </c>
      <c r="F119" s="11" t="s">
        <v>14</v>
      </c>
      <c r="G119" s="8">
        <v>0.38890000000000002</v>
      </c>
      <c r="H119" s="8">
        <v>0.38219999999999998</v>
      </c>
      <c r="I119" s="8">
        <v>0.36480000000000001</v>
      </c>
      <c r="J119" s="8">
        <v>0.36120000000000002</v>
      </c>
      <c r="K119" s="8">
        <v>0.3448</v>
      </c>
      <c r="N119" s="8" t="s">
        <v>16</v>
      </c>
      <c r="O119" s="8">
        <v>0.35</v>
      </c>
      <c r="P119" s="8">
        <v>0.35899999999999999</v>
      </c>
      <c r="Q119" s="8">
        <v>0.3659</v>
      </c>
      <c r="R119" s="8">
        <v>0.37059999999999998</v>
      </c>
      <c r="S119" s="8">
        <v>0.39</v>
      </c>
      <c r="U119" s="87">
        <v>0.34799999999999998</v>
      </c>
      <c r="V119" s="53">
        <f t="shared" si="2"/>
        <v>0.78</v>
      </c>
      <c r="W119" s="53">
        <f t="shared" si="3"/>
        <v>0.18518518518518517</v>
      </c>
      <c r="X119" s="61"/>
      <c r="Y119" s="61"/>
    </row>
    <row r="120" spans="1:25" x14ac:dyDescent="0.25">
      <c r="A120" s="61">
        <v>0.4375</v>
      </c>
      <c r="B120" s="61"/>
      <c r="C120" s="11" t="s">
        <v>98</v>
      </c>
      <c r="D120" s="92" t="s">
        <v>98</v>
      </c>
      <c r="E120">
        <v>14</v>
      </c>
      <c r="F120" s="11" t="s">
        <v>14</v>
      </c>
      <c r="G120" s="8">
        <v>0.43609999999999999</v>
      </c>
      <c r="H120" s="8">
        <v>0.42580000000000001</v>
      </c>
      <c r="I120" s="8">
        <v>0.38969999999999999</v>
      </c>
      <c r="J120" s="8">
        <v>0.38500000000000001</v>
      </c>
      <c r="K120" s="8">
        <v>0.35110000000000002</v>
      </c>
      <c r="N120" s="8" t="s">
        <v>16</v>
      </c>
      <c r="O120" s="8">
        <v>0.36</v>
      </c>
      <c r="P120" s="8">
        <v>0.376</v>
      </c>
      <c r="Q120" s="8">
        <v>0.3911</v>
      </c>
      <c r="R120" s="8">
        <v>0.3972</v>
      </c>
      <c r="S120" s="8">
        <v>0.4375</v>
      </c>
      <c r="U120" s="87">
        <v>0.36799999999999999</v>
      </c>
      <c r="V120" s="53">
        <f t="shared" si="2"/>
        <v>0.875</v>
      </c>
      <c r="W120" s="53">
        <f t="shared" si="3"/>
        <v>0.35714285714285715</v>
      </c>
      <c r="X120" s="61"/>
      <c r="Y120" s="61"/>
    </row>
    <row r="121" spans="1:25" x14ac:dyDescent="0.25">
      <c r="A121" s="61">
        <v>0.4375</v>
      </c>
      <c r="B121" s="61"/>
      <c r="C121" s="11" t="s">
        <v>98</v>
      </c>
      <c r="D121" s="92" t="s">
        <v>98</v>
      </c>
      <c r="E121">
        <v>14</v>
      </c>
      <c r="F121" s="11" t="s">
        <v>17</v>
      </c>
      <c r="G121" s="8">
        <v>0.4375</v>
      </c>
      <c r="H121" s="8">
        <v>0.42720000000000002</v>
      </c>
      <c r="I121" s="8">
        <v>0.3911</v>
      </c>
      <c r="J121" s="8">
        <v>0.3876</v>
      </c>
      <c r="K121" s="8">
        <v>0.35249999999999998</v>
      </c>
      <c r="N121" s="8" t="s">
        <v>18</v>
      </c>
      <c r="O121" s="8">
        <v>0.36</v>
      </c>
      <c r="P121" s="8">
        <v>0.37169999999999997</v>
      </c>
      <c r="Q121" s="8">
        <v>0.3911</v>
      </c>
      <c r="R121" s="8">
        <v>0.3957</v>
      </c>
      <c r="S121" s="8">
        <v>0.4375</v>
      </c>
      <c r="U121" s="87">
        <v>0.36799999999999999</v>
      </c>
      <c r="V121" s="53">
        <f t="shared" si="2"/>
        <v>0.875</v>
      </c>
      <c r="W121" s="53">
        <f t="shared" si="3"/>
        <v>0.35714285714285715</v>
      </c>
      <c r="X121" s="61"/>
      <c r="Y121" s="61"/>
    </row>
    <row r="122" spans="1:25" x14ac:dyDescent="0.25">
      <c r="A122" s="61">
        <v>0.4375</v>
      </c>
      <c r="B122" s="61"/>
      <c r="C122" s="11" t="s">
        <v>98</v>
      </c>
      <c r="D122" s="92" t="s">
        <v>98</v>
      </c>
      <c r="E122">
        <v>14</v>
      </c>
      <c r="F122" s="11" t="s">
        <v>13</v>
      </c>
      <c r="G122" s="8">
        <v>0.43609999999999999</v>
      </c>
      <c r="H122" s="8">
        <v>0.42059999999999997</v>
      </c>
      <c r="I122" s="8">
        <v>0.38969999999999999</v>
      </c>
      <c r="J122" s="8">
        <v>0.3826</v>
      </c>
      <c r="K122" s="8">
        <v>0.35110000000000002</v>
      </c>
      <c r="N122" s="8" t="s">
        <v>15</v>
      </c>
      <c r="O122" s="8">
        <v>0.36</v>
      </c>
      <c r="P122" s="8">
        <v>0.376</v>
      </c>
      <c r="Q122" s="8">
        <v>0.3911</v>
      </c>
      <c r="R122" s="8">
        <v>0.40029999999999999</v>
      </c>
      <c r="S122" s="8">
        <v>0.4375</v>
      </c>
      <c r="U122" s="87">
        <v>0.36799999999999999</v>
      </c>
      <c r="V122" s="53">
        <f t="shared" si="2"/>
        <v>0.875</v>
      </c>
      <c r="W122" s="53">
        <f t="shared" si="3"/>
        <v>0.35714285714285715</v>
      </c>
      <c r="X122" s="61"/>
      <c r="Y122" s="61"/>
    </row>
    <row r="123" spans="1:25" x14ac:dyDescent="0.25">
      <c r="A123" s="61">
        <v>0.4375</v>
      </c>
      <c r="B123" s="61"/>
      <c r="C123" s="11" t="s">
        <v>99</v>
      </c>
      <c r="D123" s="92" t="s">
        <v>99</v>
      </c>
      <c r="E123">
        <v>16</v>
      </c>
      <c r="F123" s="11" t="s">
        <v>14</v>
      </c>
      <c r="G123" s="8">
        <v>0.43609999999999999</v>
      </c>
      <c r="H123" s="8">
        <v>0.42670000000000002</v>
      </c>
      <c r="I123" s="8">
        <v>0.39550000000000002</v>
      </c>
      <c r="J123" s="8">
        <v>0.39090000000000003</v>
      </c>
      <c r="K123" s="8">
        <v>0.36159999999999998</v>
      </c>
      <c r="N123" s="8" t="s">
        <v>16</v>
      </c>
      <c r="O123" s="8">
        <v>0.37</v>
      </c>
      <c r="P123" s="8">
        <v>0.38400000000000001</v>
      </c>
      <c r="Q123" s="8">
        <v>0.39689999999999998</v>
      </c>
      <c r="R123" s="8">
        <v>0.40279999999999999</v>
      </c>
      <c r="S123" s="8">
        <v>0.4375</v>
      </c>
      <c r="U123" s="87">
        <v>0.377</v>
      </c>
      <c r="V123" s="53">
        <f t="shared" si="2"/>
        <v>0.875</v>
      </c>
      <c r="W123" s="53">
        <f t="shared" si="3"/>
        <v>0.3125</v>
      </c>
      <c r="X123" s="61"/>
      <c r="Y123" s="61"/>
    </row>
    <row r="124" spans="1:25" x14ac:dyDescent="0.25">
      <c r="A124" s="61">
        <v>0.4375</v>
      </c>
      <c r="B124" s="61"/>
      <c r="C124" s="11" t="s">
        <v>99</v>
      </c>
      <c r="D124" s="92" t="s">
        <v>99</v>
      </c>
      <c r="E124">
        <v>16</v>
      </c>
      <c r="F124" s="11" t="s">
        <v>17</v>
      </c>
      <c r="G124" s="8">
        <v>0.4375</v>
      </c>
      <c r="H124" s="8">
        <v>0.42809999999999998</v>
      </c>
      <c r="I124" s="8">
        <v>0.39689999999999998</v>
      </c>
      <c r="J124" s="8">
        <v>0.39350000000000002</v>
      </c>
      <c r="K124" s="8">
        <v>0.36299999999999999</v>
      </c>
      <c r="N124" s="8" t="s">
        <v>18</v>
      </c>
      <c r="O124" s="8">
        <v>0.37</v>
      </c>
      <c r="P124" s="8">
        <v>0.38</v>
      </c>
      <c r="Q124" s="8">
        <v>0.39689999999999998</v>
      </c>
      <c r="R124" s="8">
        <v>0.40139999999999998</v>
      </c>
      <c r="S124" s="8">
        <v>0.4375</v>
      </c>
      <c r="U124" s="87">
        <v>0.377</v>
      </c>
      <c r="V124" s="53">
        <f t="shared" si="2"/>
        <v>0.875</v>
      </c>
      <c r="W124" s="53">
        <f t="shared" si="3"/>
        <v>0.3125</v>
      </c>
      <c r="X124" s="61"/>
      <c r="Y124" s="61"/>
    </row>
    <row r="125" spans="1:25" x14ac:dyDescent="0.25">
      <c r="A125" s="61">
        <v>0.4375</v>
      </c>
      <c r="B125" s="61"/>
      <c r="C125" s="11" t="s">
        <v>100</v>
      </c>
      <c r="D125" s="92" t="s">
        <v>100</v>
      </c>
      <c r="E125">
        <v>18</v>
      </c>
      <c r="F125" s="11" t="s">
        <v>14</v>
      </c>
      <c r="G125" s="8">
        <v>0.43619999999999998</v>
      </c>
      <c r="H125" s="8">
        <v>0.42749999999999999</v>
      </c>
      <c r="I125" s="8">
        <v>0.40010000000000001</v>
      </c>
      <c r="J125" s="8">
        <v>0.39579999999999999</v>
      </c>
      <c r="K125" s="8">
        <v>0.37009999999999998</v>
      </c>
      <c r="N125" s="8" t="s">
        <v>16</v>
      </c>
      <c r="O125" s="8">
        <v>0.377</v>
      </c>
      <c r="P125" s="8">
        <v>0.39</v>
      </c>
      <c r="Q125" s="8">
        <v>0.40139999999999998</v>
      </c>
      <c r="R125" s="8">
        <v>0.40699999999999997</v>
      </c>
      <c r="S125" s="8">
        <v>0.4375</v>
      </c>
      <c r="U125" s="87">
        <v>0.38600000000000001</v>
      </c>
      <c r="V125" s="53">
        <f t="shared" si="2"/>
        <v>0.875</v>
      </c>
      <c r="W125" s="53">
        <f t="shared" si="3"/>
        <v>0.27777777777777779</v>
      </c>
      <c r="X125" s="61"/>
      <c r="Y125" s="61"/>
    </row>
    <row r="126" spans="1:25" x14ac:dyDescent="0.25">
      <c r="A126" s="61">
        <v>0.4375</v>
      </c>
      <c r="B126" s="61"/>
      <c r="C126" s="11" t="s">
        <v>101</v>
      </c>
      <c r="D126" s="92" t="s">
        <v>101</v>
      </c>
      <c r="E126">
        <v>20</v>
      </c>
      <c r="F126" s="11" t="s">
        <v>14</v>
      </c>
      <c r="G126" s="8">
        <v>0.43619999999999998</v>
      </c>
      <c r="H126" s="8">
        <v>0.42809999999999998</v>
      </c>
      <c r="I126" s="8">
        <v>0.4037</v>
      </c>
      <c r="J126" s="8">
        <v>0.39950000000000002</v>
      </c>
      <c r="K126" s="8">
        <v>0.37669999999999998</v>
      </c>
      <c r="N126" s="8" t="s">
        <v>16</v>
      </c>
      <c r="O126" s="8">
        <v>0.38300000000000001</v>
      </c>
      <c r="P126" s="8">
        <v>0.39500000000000002</v>
      </c>
      <c r="Q126" s="8">
        <v>0.40500000000000003</v>
      </c>
      <c r="R126" s="8">
        <v>0.41039999999999999</v>
      </c>
      <c r="S126" s="8">
        <v>0.4375</v>
      </c>
      <c r="U126" s="87">
        <v>0.3906</v>
      </c>
      <c r="V126" s="53">
        <f t="shared" si="2"/>
        <v>0.875</v>
      </c>
      <c r="W126" s="53">
        <f t="shared" si="3"/>
        <v>0.25</v>
      </c>
      <c r="X126" s="61"/>
      <c r="Y126" s="61"/>
    </row>
    <row r="127" spans="1:25" x14ac:dyDescent="0.25">
      <c r="A127" s="61">
        <v>0.4375</v>
      </c>
      <c r="B127" s="61"/>
      <c r="C127" s="11" t="s">
        <v>101</v>
      </c>
      <c r="D127" s="92" t="s">
        <v>101</v>
      </c>
      <c r="E127">
        <v>20</v>
      </c>
      <c r="F127" s="11" t="s">
        <v>17</v>
      </c>
      <c r="G127" s="8">
        <v>0.4375</v>
      </c>
      <c r="H127" s="8">
        <v>0.4294</v>
      </c>
      <c r="I127" s="8">
        <v>0.40500000000000003</v>
      </c>
      <c r="J127" s="8">
        <v>0.40189999999999998</v>
      </c>
      <c r="K127" s="8">
        <v>0.378</v>
      </c>
      <c r="N127" s="8" t="s">
        <v>18</v>
      </c>
      <c r="O127" s="8">
        <v>0.38300000000000001</v>
      </c>
      <c r="P127" s="8">
        <v>0.3916</v>
      </c>
      <c r="Q127" s="8">
        <v>0.40500000000000003</v>
      </c>
      <c r="R127" s="8">
        <v>0.40910000000000002</v>
      </c>
      <c r="S127" s="8">
        <v>0.4375</v>
      </c>
      <c r="U127" s="87">
        <v>0.3906</v>
      </c>
      <c r="V127" s="53">
        <f t="shared" si="2"/>
        <v>0.875</v>
      </c>
      <c r="W127" s="53">
        <f t="shared" si="3"/>
        <v>0.25</v>
      </c>
      <c r="X127" s="61"/>
      <c r="Y127" s="61"/>
    </row>
    <row r="128" spans="1:25" x14ac:dyDescent="0.25">
      <c r="A128" s="61">
        <v>0.4375</v>
      </c>
      <c r="B128" s="61"/>
      <c r="C128" s="11" t="s">
        <v>101</v>
      </c>
      <c r="D128" s="92" t="s">
        <v>101</v>
      </c>
      <c r="E128">
        <v>20</v>
      </c>
      <c r="F128" s="11" t="s">
        <v>13</v>
      </c>
      <c r="G128" s="8">
        <v>0.43619999999999998</v>
      </c>
      <c r="H128" s="8">
        <v>0.42399999999999999</v>
      </c>
      <c r="I128" s="8">
        <v>0.4037</v>
      </c>
      <c r="J128" s="8">
        <v>0.39750000000000002</v>
      </c>
      <c r="K128" s="8">
        <v>0.37669999999999998</v>
      </c>
      <c r="N128" s="8" t="s">
        <v>15</v>
      </c>
      <c r="O128" s="8">
        <v>0.38300000000000001</v>
      </c>
      <c r="P128" s="8">
        <v>0.39500000000000002</v>
      </c>
      <c r="Q128" s="8">
        <v>0.40500000000000003</v>
      </c>
      <c r="R128" s="8">
        <v>0.41310000000000002</v>
      </c>
      <c r="S128" s="8">
        <v>0.4375</v>
      </c>
      <c r="U128" s="87">
        <v>0.3906</v>
      </c>
      <c r="V128" s="53">
        <f t="shared" si="2"/>
        <v>0.875</v>
      </c>
      <c r="W128" s="53">
        <f t="shared" si="3"/>
        <v>0.25</v>
      </c>
      <c r="X128" s="61"/>
      <c r="Y128" s="61"/>
    </row>
    <row r="129" spans="1:25" x14ac:dyDescent="0.25">
      <c r="A129" s="61">
        <v>0.4375</v>
      </c>
      <c r="B129" s="61"/>
      <c r="C129" s="11" t="s">
        <v>102</v>
      </c>
      <c r="D129" s="92" t="s">
        <v>102</v>
      </c>
      <c r="E129">
        <v>24</v>
      </c>
      <c r="F129" s="11" t="s">
        <v>14</v>
      </c>
      <c r="G129" s="8">
        <v>0.43640000000000001</v>
      </c>
      <c r="H129" s="8">
        <v>0.42920000000000003</v>
      </c>
      <c r="I129" s="8">
        <v>0.4093</v>
      </c>
      <c r="J129" s="8">
        <v>0.40550000000000003</v>
      </c>
      <c r="K129" s="8">
        <v>0.38679999999999998</v>
      </c>
      <c r="N129" s="8" t="s">
        <v>16</v>
      </c>
      <c r="O129" s="8">
        <v>0.39200000000000002</v>
      </c>
      <c r="P129" s="8">
        <v>0.40200000000000002</v>
      </c>
      <c r="Q129" s="8">
        <v>0.41039999999999999</v>
      </c>
      <c r="R129" s="8">
        <v>0.4153</v>
      </c>
      <c r="S129" s="8">
        <v>0.4375</v>
      </c>
      <c r="U129" s="87">
        <v>0.39700000000000002</v>
      </c>
      <c r="V129" s="53">
        <f t="shared" si="2"/>
        <v>0.875</v>
      </c>
      <c r="W129" s="53">
        <f t="shared" si="3"/>
        <v>0.20833333333333334</v>
      </c>
      <c r="X129" s="61"/>
      <c r="Y129" s="61"/>
    </row>
    <row r="130" spans="1:25" x14ac:dyDescent="0.25">
      <c r="A130" s="61">
        <v>0.4375</v>
      </c>
      <c r="B130" s="61"/>
      <c r="C130" s="11" t="s">
        <v>103</v>
      </c>
      <c r="D130" s="92" t="s">
        <v>103</v>
      </c>
      <c r="E130">
        <v>27</v>
      </c>
      <c r="F130" s="11" t="s">
        <v>14</v>
      </c>
      <c r="G130" s="8">
        <v>0.43640000000000001</v>
      </c>
      <c r="H130" s="8">
        <v>0.42970000000000003</v>
      </c>
      <c r="I130" s="8">
        <v>0.4123</v>
      </c>
      <c r="J130" s="8">
        <v>0.40870000000000001</v>
      </c>
      <c r="K130" s="8">
        <v>0.39229999999999998</v>
      </c>
      <c r="N130" s="8" t="s">
        <v>16</v>
      </c>
      <c r="O130" s="8">
        <v>0.39700000000000002</v>
      </c>
      <c r="P130" s="8">
        <v>0.40600000000000003</v>
      </c>
      <c r="Q130" s="8">
        <v>0.41339999999999999</v>
      </c>
      <c r="R130" s="8">
        <v>0.41810000000000003</v>
      </c>
      <c r="S130" s="8">
        <v>0.4375</v>
      </c>
      <c r="U130" s="87">
        <v>0.40400000000000003</v>
      </c>
      <c r="V130" s="53">
        <f t="shared" si="2"/>
        <v>0.875</v>
      </c>
      <c r="W130" s="53">
        <f t="shared" si="3"/>
        <v>0.18518518518518517</v>
      </c>
      <c r="X130" s="61"/>
      <c r="Y130" s="61"/>
    </row>
    <row r="131" spans="1:25" x14ac:dyDescent="0.25">
      <c r="A131" s="61">
        <v>0.4375</v>
      </c>
      <c r="B131" s="61"/>
      <c r="C131" s="11" t="s">
        <v>104</v>
      </c>
      <c r="D131" s="92" t="s">
        <v>104</v>
      </c>
      <c r="E131">
        <v>28</v>
      </c>
      <c r="F131" s="11" t="s">
        <v>14</v>
      </c>
      <c r="G131" s="8">
        <v>0.43640000000000001</v>
      </c>
      <c r="H131" s="8">
        <v>0.4299</v>
      </c>
      <c r="I131" s="8">
        <v>0.41320000000000001</v>
      </c>
      <c r="J131" s="8">
        <v>0.40960000000000002</v>
      </c>
      <c r="K131" s="8">
        <v>0.39379999999999998</v>
      </c>
      <c r="N131" s="8" t="s">
        <v>16</v>
      </c>
      <c r="O131" s="8">
        <v>0.39900000000000002</v>
      </c>
      <c r="P131" s="8">
        <v>0.40699999999999997</v>
      </c>
      <c r="Q131" s="8">
        <v>0.4143</v>
      </c>
      <c r="R131" s="8">
        <v>0.41889999999999999</v>
      </c>
      <c r="S131" s="8">
        <v>0.4375</v>
      </c>
      <c r="U131" s="87">
        <v>0.40400000000000003</v>
      </c>
      <c r="V131" s="53">
        <f t="shared" si="2"/>
        <v>0.875</v>
      </c>
      <c r="W131" s="53">
        <f t="shared" si="3"/>
        <v>0.17857142857142858</v>
      </c>
      <c r="X131" s="61"/>
      <c r="Y131" s="61"/>
    </row>
    <row r="132" spans="1:25" x14ac:dyDescent="0.25">
      <c r="A132" s="61">
        <v>0.4375</v>
      </c>
      <c r="B132" s="61"/>
      <c r="C132" s="11" t="s">
        <v>104</v>
      </c>
      <c r="D132" s="92" t="s">
        <v>104</v>
      </c>
      <c r="E132">
        <v>28</v>
      </c>
      <c r="F132" s="11" t="s">
        <v>17</v>
      </c>
      <c r="G132" s="8">
        <v>0.4375</v>
      </c>
      <c r="H132" s="8">
        <v>0.43099999999999999</v>
      </c>
      <c r="I132" s="8">
        <v>0.4143</v>
      </c>
      <c r="J132" s="8">
        <v>0.41160000000000002</v>
      </c>
      <c r="K132" s="8">
        <v>0.39489999999999997</v>
      </c>
      <c r="N132" s="8" t="s">
        <v>18</v>
      </c>
      <c r="O132" s="8">
        <v>0.39900000000000002</v>
      </c>
      <c r="P132" s="8">
        <v>0.40510000000000002</v>
      </c>
      <c r="Q132" s="8">
        <v>0.4143</v>
      </c>
      <c r="R132" s="8">
        <v>0.4178</v>
      </c>
      <c r="S132" s="8">
        <v>0.4375</v>
      </c>
      <c r="U132" s="87">
        <v>0.40400000000000003</v>
      </c>
      <c r="V132" s="53">
        <f t="shared" si="2"/>
        <v>0.875</v>
      </c>
      <c r="W132" s="53">
        <f t="shared" si="3"/>
        <v>0.17857142857142858</v>
      </c>
      <c r="X132" s="61"/>
      <c r="Y132" s="61"/>
    </row>
    <row r="133" spans="1:25" x14ac:dyDescent="0.25">
      <c r="A133" s="61">
        <v>0.4375</v>
      </c>
      <c r="B133" s="61"/>
      <c r="C133" s="11" t="s">
        <v>105</v>
      </c>
      <c r="D133" s="92" t="s">
        <v>105</v>
      </c>
      <c r="E133">
        <v>32</v>
      </c>
      <c r="F133" s="11" t="s">
        <v>14</v>
      </c>
      <c r="G133" s="8">
        <v>0.4365</v>
      </c>
      <c r="H133" s="8">
        <v>0.43049999999999999</v>
      </c>
      <c r="I133" s="8">
        <v>0.41620000000000001</v>
      </c>
      <c r="J133" s="8">
        <v>0.4128</v>
      </c>
      <c r="K133" s="8">
        <v>0.39929999999999999</v>
      </c>
      <c r="N133" s="8" t="s">
        <v>16</v>
      </c>
      <c r="O133" s="8">
        <v>0.40400000000000003</v>
      </c>
      <c r="P133" s="8">
        <v>0.41099999999999998</v>
      </c>
      <c r="Q133" s="8">
        <v>0.41720000000000002</v>
      </c>
      <c r="R133" s="8">
        <v>0.42159999999999997</v>
      </c>
      <c r="S133" s="8">
        <v>0.4375</v>
      </c>
      <c r="U133" s="87">
        <v>0.40400000000000003</v>
      </c>
      <c r="V133" s="53">
        <f t="shared" ref="V133:V196" si="4">2*A133</f>
        <v>0.875</v>
      </c>
      <c r="W133" s="53">
        <f t="shared" ref="W133:W196" si="5">5/E133</f>
        <v>0.15625</v>
      </c>
      <c r="X133" s="61"/>
      <c r="Y133" s="61"/>
    </row>
    <row r="134" spans="1:25" x14ac:dyDescent="0.25">
      <c r="A134" s="61">
        <v>0.4375</v>
      </c>
      <c r="B134" s="61"/>
      <c r="C134" s="11" t="s">
        <v>105</v>
      </c>
      <c r="D134" s="92" t="s">
        <v>105</v>
      </c>
      <c r="E134">
        <v>32</v>
      </c>
      <c r="F134" s="11" t="s">
        <v>17</v>
      </c>
      <c r="G134" s="8">
        <v>0.4375</v>
      </c>
      <c r="H134" s="8">
        <v>0.43149999999999999</v>
      </c>
      <c r="I134" s="8">
        <v>0.41720000000000002</v>
      </c>
      <c r="J134" s="8">
        <v>0.41470000000000001</v>
      </c>
      <c r="K134" s="8">
        <v>0.40029999999999999</v>
      </c>
      <c r="N134" s="8" t="s">
        <v>18</v>
      </c>
      <c r="O134" s="8">
        <v>0.40400000000000003</v>
      </c>
      <c r="P134" s="8">
        <v>0.40939999999999999</v>
      </c>
      <c r="Q134" s="8">
        <v>0.41720000000000002</v>
      </c>
      <c r="R134" s="8">
        <v>0.42049999999999998</v>
      </c>
      <c r="S134" s="8">
        <v>0.4375</v>
      </c>
      <c r="U134" s="87">
        <v>0.40400000000000003</v>
      </c>
      <c r="V134" s="53">
        <f t="shared" si="4"/>
        <v>0.875</v>
      </c>
      <c r="W134" s="53">
        <f t="shared" si="5"/>
        <v>0.15625</v>
      </c>
      <c r="X134" s="61"/>
      <c r="Y134" s="61"/>
    </row>
    <row r="135" spans="1:25" x14ac:dyDescent="0.25">
      <c r="A135" s="61">
        <v>0.5</v>
      </c>
      <c r="B135" s="61"/>
      <c r="C135" s="11" t="s">
        <v>107</v>
      </c>
      <c r="D135" s="92" t="s">
        <v>107</v>
      </c>
      <c r="E135">
        <v>13</v>
      </c>
      <c r="F135" s="11" t="s">
        <v>14</v>
      </c>
      <c r="G135" s="8">
        <v>0.4985</v>
      </c>
      <c r="H135" s="8">
        <v>0.48759999999999998</v>
      </c>
      <c r="I135" s="8">
        <v>0.44850000000000001</v>
      </c>
      <c r="J135" s="8">
        <v>0.44350000000000001</v>
      </c>
      <c r="K135" s="8">
        <v>0.40689999999999998</v>
      </c>
      <c r="N135" s="8" t="s">
        <v>16</v>
      </c>
      <c r="O135" s="8">
        <v>0.41699999999999998</v>
      </c>
      <c r="P135" s="8">
        <v>0.434</v>
      </c>
      <c r="Q135" s="8">
        <v>0.45</v>
      </c>
      <c r="R135" s="8">
        <v>0.45650000000000002</v>
      </c>
      <c r="S135" s="8">
        <v>0.5</v>
      </c>
      <c r="U135" s="87">
        <v>0.4219</v>
      </c>
      <c r="V135" s="53">
        <f t="shared" si="4"/>
        <v>1</v>
      </c>
      <c r="W135" s="53">
        <f t="shared" si="5"/>
        <v>0.38461538461538464</v>
      </c>
      <c r="X135" s="61"/>
      <c r="Y135" s="61"/>
    </row>
    <row r="136" spans="1:25" x14ac:dyDescent="0.25">
      <c r="A136" s="61">
        <v>0.5</v>
      </c>
      <c r="B136" s="61"/>
      <c r="C136" s="11" t="s">
        <v>107</v>
      </c>
      <c r="D136" s="92" t="s">
        <v>107</v>
      </c>
      <c r="E136">
        <v>13</v>
      </c>
      <c r="F136" s="11" t="s">
        <v>17</v>
      </c>
      <c r="G136" s="8">
        <v>0.5</v>
      </c>
      <c r="H136" s="8">
        <v>0.48909999999999998</v>
      </c>
      <c r="I136" s="8">
        <v>0.45</v>
      </c>
      <c r="J136" s="8">
        <v>0.44629999999999997</v>
      </c>
      <c r="K136" s="8">
        <v>0.40839999999999999</v>
      </c>
      <c r="N136" s="8" t="s">
        <v>18</v>
      </c>
      <c r="O136" s="8">
        <v>0.41699999999999998</v>
      </c>
      <c r="P136" s="8">
        <v>0.4284</v>
      </c>
      <c r="Q136" s="8">
        <v>0.45</v>
      </c>
      <c r="R136" s="8">
        <v>0.45479999999999998</v>
      </c>
      <c r="S136" s="8">
        <v>0.5</v>
      </c>
      <c r="U136" s="87">
        <v>0.4219</v>
      </c>
      <c r="V136" s="53">
        <f t="shared" si="4"/>
        <v>1</v>
      </c>
      <c r="W136" s="53">
        <f t="shared" si="5"/>
        <v>0.38461538461538464</v>
      </c>
      <c r="X136" s="61"/>
      <c r="Y136" s="61"/>
    </row>
    <row r="137" spans="1:25" x14ac:dyDescent="0.25">
      <c r="A137" s="61">
        <v>0.5</v>
      </c>
      <c r="B137" s="61"/>
      <c r="C137" s="11" t="s">
        <v>107</v>
      </c>
      <c r="D137" s="92" t="s">
        <v>107</v>
      </c>
      <c r="E137">
        <v>13</v>
      </c>
      <c r="F137" s="11" t="s">
        <v>13</v>
      </c>
      <c r="G137" s="8">
        <v>0.4985</v>
      </c>
      <c r="H137" s="8">
        <v>0.48220000000000002</v>
      </c>
      <c r="I137" s="8">
        <v>0.44850000000000001</v>
      </c>
      <c r="J137" s="8">
        <v>0.44109999999999999</v>
      </c>
      <c r="K137" s="8">
        <v>0.40689999999999998</v>
      </c>
      <c r="N137" s="8" t="s">
        <v>15</v>
      </c>
      <c r="O137" s="8">
        <v>0.41699999999999998</v>
      </c>
      <c r="P137" s="8">
        <v>0.434</v>
      </c>
      <c r="Q137" s="8">
        <v>0.45</v>
      </c>
      <c r="R137" s="8">
        <v>0.4597</v>
      </c>
      <c r="S137" s="8">
        <v>0.5</v>
      </c>
      <c r="U137" s="87">
        <v>0.4219</v>
      </c>
      <c r="V137" s="53">
        <f t="shared" si="4"/>
        <v>1</v>
      </c>
      <c r="W137" s="53">
        <f t="shared" si="5"/>
        <v>0.38461538461538464</v>
      </c>
      <c r="X137" s="61"/>
      <c r="Y137" s="61"/>
    </row>
    <row r="138" spans="1:25" x14ac:dyDescent="0.25">
      <c r="A138" s="61">
        <v>0.5</v>
      </c>
      <c r="B138" s="61"/>
      <c r="C138" s="11" t="s">
        <v>106</v>
      </c>
      <c r="D138" s="92" t="s">
        <v>106</v>
      </c>
      <c r="E138">
        <v>12</v>
      </c>
      <c r="F138" s="11" t="s">
        <v>14</v>
      </c>
      <c r="G138" s="8">
        <v>0.49840000000000001</v>
      </c>
      <c r="H138" s="8">
        <v>0.48699999999999999</v>
      </c>
      <c r="I138" s="8">
        <v>0.44429999999999997</v>
      </c>
      <c r="J138" s="8">
        <v>0.43890000000000001</v>
      </c>
      <c r="K138" s="8">
        <v>0.3992</v>
      </c>
      <c r="N138" s="8" t="s">
        <v>16</v>
      </c>
      <c r="O138" s="8">
        <v>0.41</v>
      </c>
      <c r="P138" s="8">
        <v>0.42799999999999999</v>
      </c>
      <c r="Q138" s="8">
        <v>0.44590000000000002</v>
      </c>
      <c r="R138" s="8">
        <v>0.45290000000000002</v>
      </c>
      <c r="S138" s="8">
        <v>0.5</v>
      </c>
      <c r="U138" s="87">
        <v>0.4219</v>
      </c>
      <c r="V138" s="53">
        <f t="shared" si="4"/>
        <v>1</v>
      </c>
      <c r="W138" s="53">
        <f t="shared" si="5"/>
        <v>0.41666666666666669</v>
      </c>
      <c r="X138" s="61"/>
      <c r="Y138" s="61"/>
    </row>
    <row r="139" spans="1:25" x14ac:dyDescent="0.25">
      <c r="A139" s="61">
        <v>0.5</v>
      </c>
      <c r="B139" s="61"/>
      <c r="C139" s="11" t="s">
        <v>106</v>
      </c>
      <c r="D139" s="92" t="s">
        <v>106</v>
      </c>
      <c r="E139">
        <v>12</v>
      </c>
      <c r="F139" s="11" t="s">
        <v>17</v>
      </c>
      <c r="G139" s="8">
        <v>0.5</v>
      </c>
      <c r="H139" s="8">
        <v>0.48859999999999998</v>
      </c>
      <c r="I139" s="8">
        <v>0.44590000000000002</v>
      </c>
      <c r="J139" s="8">
        <v>0.44190000000000002</v>
      </c>
      <c r="K139" s="8">
        <v>0.40079999999999999</v>
      </c>
      <c r="N139" s="8" t="s">
        <v>18</v>
      </c>
      <c r="O139" s="8">
        <v>0.41</v>
      </c>
      <c r="P139" s="8">
        <v>0.42230000000000001</v>
      </c>
      <c r="Q139" s="8">
        <v>0.44590000000000002</v>
      </c>
      <c r="R139" s="8">
        <v>0.4511</v>
      </c>
      <c r="S139" s="8">
        <v>0.5</v>
      </c>
      <c r="U139" s="87">
        <v>0.4219</v>
      </c>
      <c r="V139" s="53">
        <f t="shared" si="4"/>
        <v>1</v>
      </c>
      <c r="W139" s="53">
        <f t="shared" si="5"/>
        <v>0.41666666666666669</v>
      </c>
      <c r="X139" s="61"/>
      <c r="Y139" s="61"/>
    </row>
    <row r="140" spans="1:25" x14ac:dyDescent="0.25">
      <c r="A140" s="61">
        <v>0.5</v>
      </c>
      <c r="B140" s="61"/>
      <c r="C140" s="11" t="s">
        <v>108</v>
      </c>
      <c r="D140" s="92" t="s">
        <v>108</v>
      </c>
      <c r="E140">
        <v>14</v>
      </c>
      <c r="F140" s="11" t="s">
        <v>14</v>
      </c>
      <c r="G140" s="8">
        <v>0.4985</v>
      </c>
      <c r="H140" s="8">
        <v>0.48820000000000002</v>
      </c>
      <c r="I140" s="8">
        <v>0.4521</v>
      </c>
      <c r="J140" s="8">
        <v>0.4471</v>
      </c>
      <c r="K140" s="8">
        <v>0.41349999999999998</v>
      </c>
      <c r="N140" s="8" t="s">
        <v>16</v>
      </c>
      <c r="O140" s="8">
        <v>0.42299999999999999</v>
      </c>
      <c r="P140" s="8">
        <v>0.438</v>
      </c>
      <c r="Q140" s="8">
        <v>0.4536</v>
      </c>
      <c r="R140" s="8">
        <v>0.46010000000000001</v>
      </c>
      <c r="S140" s="8">
        <v>0.5</v>
      </c>
      <c r="U140" s="87">
        <v>0.4219</v>
      </c>
      <c r="V140" s="53">
        <f t="shared" si="4"/>
        <v>1</v>
      </c>
      <c r="W140" s="53">
        <f t="shared" si="5"/>
        <v>0.35714285714285715</v>
      </c>
      <c r="X140" s="61"/>
      <c r="Y140" s="61"/>
    </row>
    <row r="141" spans="1:25" x14ac:dyDescent="0.25">
      <c r="A141" s="61">
        <v>0.5</v>
      </c>
      <c r="B141" s="61"/>
      <c r="C141" s="11" t="s">
        <v>109</v>
      </c>
      <c r="D141" s="92" t="s">
        <v>109</v>
      </c>
      <c r="E141">
        <v>16</v>
      </c>
      <c r="F141" s="11" t="s">
        <v>14</v>
      </c>
      <c r="G141" s="8">
        <v>0.49859999999999999</v>
      </c>
      <c r="H141" s="8">
        <v>0.48920000000000002</v>
      </c>
      <c r="I141" s="8">
        <v>0.45800000000000002</v>
      </c>
      <c r="J141" s="8">
        <v>0.45329999999999998</v>
      </c>
      <c r="K141" s="8">
        <v>0.42409999999999998</v>
      </c>
      <c r="N141" s="8" t="s">
        <v>16</v>
      </c>
      <c r="O141" s="8">
        <v>0.432</v>
      </c>
      <c r="P141" s="8">
        <v>0.44600000000000001</v>
      </c>
      <c r="Q141" s="8">
        <v>0.45939999999999998</v>
      </c>
      <c r="R141" s="8">
        <v>0.46550000000000002</v>
      </c>
      <c r="S141" s="8">
        <v>0.5</v>
      </c>
      <c r="U141" s="87">
        <v>0.4375</v>
      </c>
      <c r="V141" s="53">
        <f t="shared" si="4"/>
        <v>1</v>
      </c>
      <c r="W141" s="53">
        <f t="shared" si="5"/>
        <v>0.3125</v>
      </c>
      <c r="X141" s="61"/>
      <c r="Y141" s="61"/>
    </row>
    <row r="142" spans="1:25" x14ac:dyDescent="0.25">
      <c r="A142" s="61">
        <v>0.5</v>
      </c>
      <c r="B142" s="61"/>
      <c r="C142" s="11" t="s">
        <v>109</v>
      </c>
      <c r="D142" s="92" t="s">
        <v>109</v>
      </c>
      <c r="E142">
        <v>16</v>
      </c>
      <c r="F142" s="11" t="s">
        <v>17</v>
      </c>
      <c r="G142" s="8">
        <v>0.5</v>
      </c>
      <c r="H142" s="8">
        <v>0.49059999999999998</v>
      </c>
      <c r="I142" s="8">
        <v>0.45939999999999998</v>
      </c>
      <c r="J142" s="8">
        <v>0.45590000000000003</v>
      </c>
      <c r="K142" s="8">
        <v>0.42549999999999999</v>
      </c>
      <c r="N142" s="8" t="s">
        <v>18</v>
      </c>
      <c r="O142" s="8">
        <v>0.432</v>
      </c>
      <c r="P142" s="8">
        <v>0.44190000000000002</v>
      </c>
      <c r="Q142" s="8">
        <v>0.45939999999999998</v>
      </c>
      <c r="R142" s="8">
        <v>0.46400000000000002</v>
      </c>
      <c r="S142" s="8">
        <v>0.5</v>
      </c>
      <c r="U142" s="87">
        <v>0.4375</v>
      </c>
      <c r="V142" s="53">
        <f t="shared" si="4"/>
        <v>1</v>
      </c>
      <c r="W142" s="53">
        <f t="shared" si="5"/>
        <v>0.3125</v>
      </c>
      <c r="X142" s="61"/>
      <c r="Y142" s="61"/>
    </row>
    <row r="143" spans="1:25" x14ac:dyDescent="0.25">
      <c r="A143" s="61">
        <v>0.5</v>
      </c>
      <c r="B143" s="61"/>
      <c r="C143" s="11" t="s">
        <v>110</v>
      </c>
      <c r="D143" s="92" t="s">
        <v>110</v>
      </c>
      <c r="E143">
        <v>18</v>
      </c>
      <c r="F143" s="11" t="s">
        <v>14</v>
      </c>
      <c r="G143" s="8">
        <v>0.49869999999999998</v>
      </c>
      <c r="H143" s="8">
        <v>0.49</v>
      </c>
      <c r="I143" s="8">
        <v>0.46260000000000001</v>
      </c>
      <c r="J143" s="8">
        <v>0.4582</v>
      </c>
      <c r="K143" s="8">
        <v>0.43259999999999998</v>
      </c>
      <c r="N143" s="8" t="s">
        <v>16</v>
      </c>
      <c r="O143" s="8">
        <v>0.44</v>
      </c>
      <c r="P143" s="8">
        <v>0.45300000000000001</v>
      </c>
      <c r="Q143" s="8">
        <v>0.46389999999999998</v>
      </c>
      <c r="R143" s="8">
        <v>0.46970000000000001</v>
      </c>
      <c r="S143" s="8">
        <v>0.5</v>
      </c>
      <c r="U143" s="87">
        <v>0.4375</v>
      </c>
      <c r="V143" s="53">
        <f t="shared" si="4"/>
        <v>1</v>
      </c>
      <c r="W143" s="53">
        <f t="shared" si="5"/>
        <v>0.27777777777777779</v>
      </c>
      <c r="X143" s="61"/>
      <c r="Y143" s="61"/>
    </row>
    <row r="144" spans="1:25" x14ac:dyDescent="0.25">
      <c r="A144" s="61">
        <v>0.5</v>
      </c>
      <c r="B144" s="61"/>
      <c r="C144" s="11" t="s">
        <v>111</v>
      </c>
      <c r="D144" s="92" t="s">
        <v>111</v>
      </c>
      <c r="E144">
        <v>20</v>
      </c>
      <c r="F144" s="11" t="s">
        <v>14</v>
      </c>
      <c r="G144" s="8">
        <v>0.49869999999999998</v>
      </c>
      <c r="H144" s="8">
        <v>0.49059999999999998</v>
      </c>
      <c r="I144" s="8">
        <v>0.4662</v>
      </c>
      <c r="J144" s="8">
        <v>0.46189999999999998</v>
      </c>
      <c r="K144" s="8">
        <v>0.43919999999999998</v>
      </c>
      <c r="N144" s="8" t="s">
        <v>16</v>
      </c>
      <c r="O144" s="8">
        <v>0.44600000000000001</v>
      </c>
      <c r="P144" s="8">
        <v>0.45700000000000002</v>
      </c>
      <c r="Q144" s="8">
        <v>0.46750000000000003</v>
      </c>
      <c r="R144" s="8">
        <v>0.47310000000000002</v>
      </c>
      <c r="S144" s="8">
        <v>0.5</v>
      </c>
      <c r="U144" s="87">
        <v>0.4531</v>
      </c>
      <c r="V144" s="53">
        <f t="shared" si="4"/>
        <v>1</v>
      </c>
      <c r="W144" s="53">
        <f t="shared" si="5"/>
        <v>0.25</v>
      </c>
      <c r="X144" s="61"/>
      <c r="Y144" s="61"/>
    </row>
    <row r="145" spans="1:25" x14ac:dyDescent="0.25">
      <c r="A145" s="61">
        <v>0.5</v>
      </c>
      <c r="B145" s="61"/>
      <c r="C145" s="11" t="s">
        <v>111</v>
      </c>
      <c r="D145" s="92" t="s">
        <v>111</v>
      </c>
      <c r="E145">
        <v>20</v>
      </c>
      <c r="F145" s="11" t="s">
        <v>17</v>
      </c>
      <c r="G145" s="8">
        <v>0.5</v>
      </c>
      <c r="H145" s="8">
        <v>0.4919</v>
      </c>
      <c r="I145" s="8">
        <v>0.46750000000000003</v>
      </c>
      <c r="J145" s="8">
        <v>0.46429999999999999</v>
      </c>
      <c r="K145" s="8">
        <v>0.4405</v>
      </c>
      <c r="N145" s="8" t="s">
        <v>18</v>
      </c>
      <c r="O145" s="8">
        <v>0.44600000000000001</v>
      </c>
      <c r="P145" s="8">
        <v>0.45369999999999999</v>
      </c>
      <c r="Q145" s="8">
        <v>0.46750000000000003</v>
      </c>
      <c r="R145" s="8">
        <v>0.47170000000000001</v>
      </c>
      <c r="S145" s="8">
        <v>0.5</v>
      </c>
      <c r="U145" s="87">
        <v>0.4531</v>
      </c>
      <c r="V145" s="53">
        <f t="shared" si="4"/>
        <v>1</v>
      </c>
      <c r="W145" s="53">
        <f t="shared" si="5"/>
        <v>0.25</v>
      </c>
      <c r="X145" s="61"/>
      <c r="Y145" s="61"/>
    </row>
    <row r="146" spans="1:25" x14ac:dyDescent="0.25">
      <c r="A146" s="61">
        <v>0.5</v>
      </c>
      <c r="B146" s="61"/>
      <c r="C146" s="11" t="s">
        <v>111</v>
      </c>
      <c r="D146" s="92" t="s">
        <v>111</v>
      </c>
      <c r="E146">
        <v>20</v>
      </c>
      <c r="F146" s="11" t="s">
        <v>13</v>
      </c>
      <c r="G146" s="8">
        <v>0.49869999999999998</v>
      </c>
      <c r="H146" s="8">
        <v>0.48649999999999999</v>
      </c>
      <c r="I146" s="8">
        <v>0.4662</v>
      </c>
      <c r="J146" s="8">
        <v>0.45979999999999999</v>
      </c>
      <c r="K146" s="8">
        <v>0.43919999999999998</v>
      </c>
      <c r="N146" s="8" t="s">
        <v>15</v>
      </c>
      <c r="O146" s="8">
        <v>0.44600000000000001</v>
      </c>
      <c r="P146" s="8">
        <v>0.45700000000000002</v>
      </c>
      <c r="Q146" s="8">
        <v>0.46750000000000003</v>
      </c>
      <c r="R146" s="8">
        <v>0.47589999999999999</v>
      </c>
      <c r="S146" s="8">
        <v>0.5</v>
      </c>
      <c r="U146" s="87">
        <v>0.4531</v>
      </c>
      <c r="V146" s="53">
        <f t="shared" si="4"/>
        <v>1</v>
      </c>
      <c r="W146" s="53">
        <f t="shared" si="5"/>
        <v>0.25</v>
      </c>
      <c r="X146" s="61"/>
      <c r="Y146" s="61"/>
    </row>
    <row r="147" spans="1:25" x14ac:dyDescent="0.25">
      <c r="A147" s="61">
        <v>0.5</v>
      </c>
      <c r="B147" s="61"/>
      <c r="C147" s="11" t="s">
        <v>112</v>
      </c>
      <c r="D147" s="92" t="s">
        <v>112</v>
      </c>
      <c r="E147">
        <v>24</v>
      </c>
      <c r="F147" s="11" t="s">
        <v>14</v>
      </c>
      <c r="G147" s="8">
        <v>0.49880000000000002</v>
      </c>
      <c r="H147" s="8">
        <v>0.49159999999999998</v>
      </c>
      <c r="I147" s="8">
        <v>0.47170000000000001</v>
      </c>
      <c r="J147" s="8">
        <v>0.46779999999999999</v>
      </c>
      <c r="K147" s="8">
        <v>0.44919999999999999</v>
      </c>
      <c r="N147" s="8" t="s">
        <v>16</v>
      </c>
      <c r="O147" s="8">
        <v>0.45500000000000002</v>
      </c>
      <c r="P147" s="8">
        <v>0.46500000000000002</v>
      </c>
      <c r="Q147" s="8">
        <v>0.47289999999999999</v>
      </c>
      <c r="R147" s="8">
        <v>0.47799999999999998</v>
      </c>
      <c r="S147" s="8">
        <v>0.5</v>
      </c>
      <c r="U147" s="87">
        <v>0.4531</v>
      </c>
      <c r="V147" s="53">
        <f t="shared" si="4"/>
        <v>1</v>
      </c>
      <c r="W147" s="53">
        <f t="shared" si="5"/>
        <v>0.20833333333333334</v>
      </c>
      <c r="X147" s="61"/>
      <c r="Y147" s="61"/>
    </row>
    <row r="148" spans="1:25" x14ac:dyDescent="0.25">
      <c r="A148" s="61">
        <v>0.5</v>
      </c>
      <c r="B148" s="61"/>
      <c r="C148" s="11" t="s">
        <v>113</v>
      </c>
      <c r="D148" s="92" t="s">
        <v>113</v>
      </c>
      <c r="E148">
        <v>27</v>
      </c>
      <c r="F148" s="11" t="s">
        <v>14</v>
      </c>
      <c r="G148" s="8">
        <v>0.49890000000000001</v>
      </c>
      <c r="H148" s="8">
        <v>0.49220000000000003</v>
      </c>
      <c r="I148" s="8">
        <v>0.4748</v>
      </c>
      <c r="J148" s="8">
        <v>0.47110000000000002</v>
      </c>
      <c r="K148" s="8">
        <v>0.45479999999999998</v>
      </c>
      <c r="N148" s="8" t="s">
        <v>16</v>
      </c>
      <c r="O148" s="8">
        <v>0.46</v>
      </c>
      <c r="P148" s="8">
        <v>0.46899999999999997</v>
      </c>
      <c r="Q148" s="8">
        <v>0.47589999999999999</v>
      </c>
      <c r="R148" s="8">
        <v>0.48070000000000002</v>
      </c>
      <c r="S148" s="8">
        <v>0.5</v>
      </c>
      <c r="U148" s="87">
        <v>0.46870000000000001</v>
      </c>
      <c r="V148" s="53">
        <f t="shared" si="4"/>
        <v>1</v>
      </c>
      <c r="W148" s="53">
        <f t="shared" si="5"/>
        <v>0.18518518518518517</v>
      </c>
      <c r="X148" s="61"/>
      <c r="Y148" s="61"/>
    </row>
    <row r="149" spans="1:25" x14ac:dyDescent="0.25">
      <c r="A149" s="61">
        <v>0.5</v>
      </c>
      <c r="B149" s="61"/>
      <c r="C149" s="11" t="s">
        <v>114</v>
      </c>
      <c r="D149" s="92" t="s">
        <v>114</v>
      </c>
      <c r="E149">
        <v>28</v>
      </c>
      <c r="F149" s="11" t="s">
        <v>14</v>
      </c>
      <c r="G149" s="8">
        <v>0.49890000000000001</v>
      </c>
      <c r="H149" s="8">
        <v>0.4924</v>
      </c>
      <c r="I149" s="8">
        <v>0.47570000000000001</v>
      </c>
      <c r="J149" s="8">
        <v>0.47199999999999998</v>
      </c>
      <c r="K149" s="8">
        <v>0.45629999999999998</v>
      </c>
      <c r="N149" s="8" t="s">
        <v>16</v>
      </c>
      <c r="O149" s="8">
        <v>0.46100000000000002</v>
      </c>
      <c r="P149" s="8">
        <v>0.47</v>
      </c>
      <c r="Q149" s="8">
        <v>0.4768</v>
      </c>
      <c r="R149" s="8">
        <v>0.48159999999999997</v>
      </c>
      <c r="S149" s="8">
        <v>0.5</v>
      </c>
      <c r="U149" s="87">
        <v>0.46870000000000001</v>
      </c>
      <c r="V149" s="53">
        <f t="shared" si="4"/>
        <v>1</v>
      </c>
      <c r="W149" s="53">
        <f t="shared" si="5"/>
        <v>0.17857142857142858</v>
      </c>
      <c r="X149" s="61"/>
      <c r="Y149" s="61"/>
    </row>
    <row r="150" spans="1:25" x14ac:dyDescent="0.25">
      <c r="A150" s="61">
        <v>0.5</v>
      </c>
      <c r="B150" s="61"/>
      <c r="C150" s="11" t="s">
        <v>114</v>
      </c>
      <c r="D150" s="92" t="s">
        <v>114</v>
      </c>
      <c r="E150">
        <v>28</v>
      </c>
      <c r="F150" s="11" t="s">
        <v>17</v>
      </c>
      <c r="G150" s="8">
        <v>0.5</v>
      </c>
      <c r="H150" s="8">
        <v>0.49349999999999999</v>
      </c>
      <c r="I150" s="8">
        <v>0.4768</v>
      </c>
      <c r="J150" s="8">
        <v>0.47399999999999998</v>
      </c>
      <c r="K150" s="8">
        <v>0.45739999999999997</v>
      </c>
      <c r="N150" s="8" t="s">
        <v>18</v>
      </c>
      <c r="O150" s="8">
        <v>0.46100000000000002</v>
      </c>
      <c r="P150" s="8">
        <v>0.46760000000000002</v>
      </c>
      <c r="Q150" s="8">
        <v>0.4768</v>
      </c>
      <c r="R150" s="8">
        <v>0.48039999999999999</v>
      </c>
      <c r="S150" s="8">
        <v>0.5</v>
      </c>
      <c r="U150" s="87">
        <v>0.46870000000000001</v>
      </c>
      <c r="V150" s="53">
        <f t="shared" si="4"/>
        <v>1</v>
      </c>
      <c r="W150" s="53">
        <f t="shared" si="5"/>
        <v>0.17857142857142858</v>
      </c>
      <c r="X150" s="61"/>
      <c r="Y150" s="61"/>
    </row>
    <row r="151" spans="1:25" x14ac:dyDescent="0.25">
      <c r="A151" s="61">
        <v>0.5</v>
      </c>
      <c r="B151" s="61"/>
      <c r="C151" s="11" t="s">
        <v>115</v>
      </c>
      <c r="D151" s="92" t="s">
        <v>115</v>
      </c>
      <c r="E151">
        <v>32</v>
      </c>
      <c r="F151" s="11" t="s">
        <v>14</v>
      </c>
      <c r="G151" s="8">
        <v>0.499</v>
      </c>
      <c r="H151" s="8">
        <v>0.49299999999999999</v>
      </c>
      <c r="I151" s="8">
        <v>0.47870000000000001</v>
      </c>
      <c r="J151" s="8">
        <v>0.47520000000000001</v>
      </c>
      <c r="K151" s="8">
        <v>0.46179999999999999</v>
      </c>
      <c r="N151" s="8" t="s">
        <v>16</v>
      </c>
      <c r="O151" s="8">
        <v>0.46600000000000003</v>
      </c>
      <c r="P151" s="8">
        <v>0.47399999999999998</v>
      </c>
      <c r="Q151" s="8">
        <v>0.47970000000000002</v>
      </c>
      <c r="R151" s="8">
        <v>0.48420000000000002</v>
      </c>
      <c r="S151" s="8">
        <v>0.5</v>
      </c>
      <c r="U151" s="87">
        <v>0.46870000000000001</v>
      </c>
      <c r="V151" s="53">
        <f t="shared" si="4"/>
        <v>1</v>
      </c>
      <c r="W151" s="53">
        <f t="shared" si="5"/>
        <v>0.15625</v>
      </c>
      <c r="X151" s="61"/>
      <c r="Y151" s="61"/>
    </row>
    <row r="152" spans="1:25" x14ac:dyDescent="0.25">
      <c r="A152" s="61">
        <v>0.5</v>
      </c>
      <c r="B152" s="61"/>
      <c r="C152" s="11" t="s">
        <v>115</v>
      </c>
      <c r="D152" s="92" t="s">
        <v>115</v>
      </c>
      <c r="E152">
        <v>32</v>
      </c>
      <c r="F152" s="11" t="s">
        <v>17</v>
      </c>
      <c r="G152" s="8">
        <v>0.5</v>
      </c>
      <c r="H152" s="8">
        <v>0.49399999999999999</v>
      </c>
      <c r="I152" s="8">
        <v>0.47970000000000002</v>
      </c>
      <c r="J152" s="8">
        <v>0.47710000000000002</v>
      </c>
      <c r="K152" s="8">
        <v>0.46279999999999999</v>
      </c>
      <c r="N152" s="8" t="s">
        <v>18</v>
      </c>
      <c r="O152" s="8">
        <v>0.46600000000000003</v>
      </c>
      <c r="P152" s="8">
        <v>0.47189999999999999</v>
      </c>
      <c r="Q152" s="8">
        <v>0.47970000000000002</v>
      </c>
      <c r="R152" s="8">
        <v>0.48309999999999997</v>
      </c>
      <c r="S152" s="8">
        <v>0.5</v>
      </c>
      <c r="U152" s="87">
        <v>0.46870000000000001</v>
      </c>
      <c r="V152" s="53">
        <f t="shared" si="4"/>
        <v>1</v>
      </c>
      <c r="W152" s="53">
        <f t="shared" si="5"/>
        <v>0.15625</v>
      </c>
      <c r="X152" s="61"/>
      <c r="Y152" s="61"/>
    </row>
    <row r="153" spans="1:25" x14ac:dyDescent="0.25">
      <c r="A153" s="61">
        <v>0.5625</v>
      </c>
      <c r="B153" s="61"/>
      <c r="C153" s="11" t="s">
        <v>116</v>
      </c>
      <c r="D153" s="92" t="s">
        <v>116</v>
      </c>
      <c r="E153">
        <v>12</v>
      </c>
      <c r="F153" s="11" t="s">
        <v>14</v>
      </c>
      <c r="G153" s="8">
        <v>0.56089999999999995</v>
      </c>
      <c r="H153" s="8">
        <v>0.54949999999999999</v>
      </c>
      <c r="I153" s="8">
        <v>0.50680000000000003</v>
      </c>
      <c r="J153" s="8">
        <v>0.50160000000000005</v>
      </c>
      <c r="K153" s="8">
        <v>0.4617</v>
      </c>
      <c r="N153" s="8" t="s">
        <v>16</v>
      </c>
      <c r="O153" s="8">
        <v>0.47199999999999998</v>
      </c>
      <c r="P153" s="8">
        <v>0.49</v>
      </c>
      <c r="Q153" s="8">
        <v>0.50839999999999996</v>
      </c>
      <c r="R153" s="8">
        <v>0.51519999999999999</v>
      </c>
      <c r="S153" s="8">
        <v>0.5625</v>
      </c>
      <c r="U153" s="87">
        <v>0.4844</v>
      </c>
      <c r="V153" s="53">
        <f t="shared" si="4"/>
        <v>1.125</v>
      </c>
      <c r="W153" s="53">
        <f t="shared" si="5"/>
        <v>0.41666666666666669</v>
      </c>
      <c r="X153" s="61"/>
      <c r="Y153" s="61"/>
    </row>
    <row r="154" spans="1:25" x14ac:dyDescent="0.25">
      <c r="A154" s="61">
        <v>0.5625</v>
      </c>
      <c r="B154" s="61"/>
      <c r="C154" s="11" t="s">
        <v>116</v>
      </c>
      <c r="D154" s="92" t="s">
        <v>116</v>
      </c>
      <c r="E154">
        <v>12</v>
      </c>
      <c r="F154" s="11" t="s">
        <v>17</v>
      </c>
      <c r="G154" s="8">
        <v>0.5625</v>
      </c>
      <c r="H154" s="8">
        <v>0.55110000000000003</v>
      </c>
      <c r="I154" s="8">
        <v>0.50839999999999996</v>
      </c>
      <c r="J154" s="8">
        <v>0.50449999999999995</v>
      </c>
      <c r="K154" s="8">
        <v>0.46329999999999999</v>
      </c>
      <c r="N154" s="8" t="s">
        <v>18</v>
      </c>
      <c r="O154" s="8">
        <v>0.47199999999999998</v>
      </c>
      <c r="P154" s="8">
        <v>0.48430000000000001</v>
      </c>
      <c r="Q154" s="8">
        <v>0.50839999999999996</v>
      </c>
      <c r="R154" s="8">
        <v>0.51349999999999996</v>
      </c>
      <c r="S154" s="8">
        <v>0.5625</v>
      </c>
      <c r="U154" s="87">
        <v>0.4844</v>
      </c>
      <c r="V154" s="53">
        <f t="shared" si="4"/>
        <v>1.125</v>
      </c>
      <c r="W154" s="53">
        <f t="shared" si="5"/>
        <v>0.41666666666666669</v>
      </c>
      <c r="X154" s="61"/>
      <c r="Y154" s="61"/>
    </row>
    <row r="155" spans="1:25" x14ac:dyDescent="0.25">
      <c r="A155" s="61">
        <v>0.5625</v>
      </c>
      <c r="B155" s="61"/>
      <c r="C155" s="11" t="s">
        <v>116</v>
      </c>
      <c r="D155" s="92" t="s">
        <v>116</v>
      </c>
      <c r="E155">
        <v>12</v>
      </c>
      <c r="F155" s="11" t="s">
        <v>13</v>
      </c>
      <c r="G155" s="8">
        <v>0.56089999999999995</v>
      </c>
      <c r="H155" s="8">
        <v>0.54369999999999996</v>
      </c>
      <c r="I155" s="8">
        <v>0.50680000000000003</v>
      </c>
      <c r="J155" s="8">
        <v>0.499</v>
      </c>
      <c r="K155" s="8">
        <v>0.4617</v>
      </c>
      <c r="N155" s="8" t="s">
        <v>15</v>
      </c>
      <c r="O155" s="8">
        <v>0.47199999999999998</v>
      </c>
      <c r="P155" s="8">
        <v>0.49</v>
      </c>
      <c r="Q155" s="8">
        <v>0.50839999999999996</v>
      </c>
      <c r="R155" s="8">
        <v>0.51859999999999995</v>
      </c>
      <c r="S155" s="8">
        <v>0.5625</v>
      </c>
      <c r="U155" s="87">
        <v>0.4844</v>
      </c>
      <c r="V155" s="53">
        <f t="shared" si="4"/>
        <v>1.125</v>
      </c>
      <c r="W155" s="53">
        <f t="shared" si="5"/>
        <v>0.41666666666666669</v>
      </c>
      <c r="X155" s="61"/>
      <c r="Y155" s="61"/>
    </row>
    <row r="156" spans="1:25" x14ac:dyDescent="0.25">
      <c r="A156" s="61">
        <v>0.5625</v>
      </c>
      <c r="B156" s="61"/>
      <c r="C156" s="11" t="s">
        <v>117</v>
      </c>
      <c r="D156" s="92" t="s">
        <v>117</v>
      </c>
      <c r="E156">
        <v>14</v>
      </c>
      <c r="F156" s="11" t="s">
        <v>14</v>
      </c>
      <c r="G156" s="8">
        <v>0.56100000000000005</v>
      </c>
      <c r="H156" s="8">
        <v>0.55069999999999997</v>
      </c>
      <c r="I156" s="8">
        <v>0.51459999999999995</v>
      </c>
      <c r="J156" s="8">
        <v>0.50960000000000005</v>
      </c>
      <c r="K156" s="8">
        <v>0.47599999999999998</v>
      </c>
      <c r="N156" s="8" t="s">
        <v>16</v>
      </c>
      <c r="O156" s="8">
        <v>0.48499999999999999</v>
      </c>
      <c r="P156" s="8">
        <v>0.501</v>
      </c>
      <c r="Q156" s="8">
        <v>0.5161</v>
      </c>
      <c r="R156" s="8">
        <v>0.52259999999999995</v>
      </c>
      <c r="S156" s="8">
        <v>0.5625</v>
      </c>
      <c r="U156" s="87">
        <v>0.4844</v>
      </c>
      <c r="V156" s="53">
        <f t="shared" si="4"/>
        <v>1.125</v>
      </c>
      <c r="W156" s="53">
        <f t="shared" si="5"/>
        <v>0.35714285714285715</v>
      </c>
      <c r="X156" s="61"/>
      <c r="Y156" s="61"/>
    </row>
    <row r="157" spans="1:25" x14ac:dyDescent="0.25">
      <c r="A157" s="61">
        <v>0.5625</v>
      </c>
      <c r="B157" s="61"/>
      <c r="C157" s="11" t="s">
        <v>118</v>
      </c>
      <c r="D157" s="92" t="s">
        <v>118</v>
      </c>
      <c r="E157">
        <v>16</v>
      </c>
      <c r="F157" s="11" t="s">
        <v>14</v>
      </c>
      <c r="G157" s="8">
        <v>0.56110000000000004</v>
      </c>
      <c r="H157" s="8">
        <v>0.55169999999999997</v>
      </c>
      <c r="I157" s="8">
        <v>0.52049999999999996</v>
      </c>
      <c r="J157" s="8">
        <v>0.51580000000000004</v>
      </c>
      <c r="K157" s="8">
        <v>0.48659999999999998</v>
      </c>
      <c r="N157" s="8" t="s">
        <v>16</v>
      </c>
      <c r="O157" s="8">
        <v>0.495</v>
      </c>
      <c r="P157" s="8">
        <v>0.50900000000000001</v>
      </c>
      <c r="Q157" s="8">
        <v>0.52190000000000003</v>
      </c>
      <c r="R157" s="8">
        <v>0.52800000000000002</v>
      </c>
      <c r="S157" s="8">
        <v>0.5625</v>
      </c>
      <c r="U157" s="87">
        <v>0.5</v>
      </c>
      <c r="V157" s="53">
        <f t="shared" si="4"/>
        <v>1.125</v>
      </c>
      <c r="W157" s="53">
        <f t="shared" si="5"/>
        <v>0.3125</v>
      </c>
      <c r="X157" s="61"/>
      <c r="Y157" s="61"/>
    </row>
    <row r="158" spans="1:25" x14ac:dyDescent="0.25">
      <c r="A158" s="61">
        <v>0.5625</v>
      </c>
      <c r="B158" s="61"/>
      <c r="C158" s="11" t="s">
        <v>118</v>
      </c>
      <c r="D158" s="92" t="s">
        <v>118</v>
      </c>
      <c r="E158">
        <v>16</v>
      </c>
      <c r="F158" s="11" t="s">
        <v>17</v>
      </c>
      <c r="G158" s="8">
        <v>0.5625</v>
      </c>
      <c r="H158" s="8">
        <v>0.55310000000000004</v>
      </c>
      <c r="I158" s="8">
        <v>0.52190000000000003</v>
      </c>
      <c r="J158" s="8">
        <v>0.51839999999999997</v>
      </c>
      <c r="K158" s="8">
        <v>0.48799999999999999</v>
      </c>
      <c r="N158" s="8" t="s">
        <v>18</v>
      </c>
      <c r="O158" s="8">
        <v>0.495</v>
      </c>
      <c r="P158" s="8">
        <v>0.504</v>
      </c>
      <c r="Q158" s="8">
        <v>0.52190000000000003</v>
      </c>
      <c r="R158" s="8">
        <v>0.52649999999999997</v>
      </c>
      <c r="S158" s="8">
        <v>0.5625</v>
      </c>
      <c r="U158" s="87">
        <v>0.5</v>
      </c>
      <c r="V158" s="53">
        <f t="shared" si="4"/>
        <v>1.125</v>
      </c>
      <c r="W158" s="53">
        <f t="shared" si="5"/>
        <v>0.3125</v>
      </c>
      <c r="X158" s="61"/>
      <c r="Y158" s="61"/>
    </row>
    <row r="159" spans="1:25" x14ac:dyDescent="0.25">
      <c r="A159" s="61">
        <v>0.5625</v>
      </c>
      <c r="B159" s="61"/>
      <c r="C159" s="11" t="s">
        <v>119</v>
      </c>
      <c r="D159" s="92" t="s">
        <v>119</v>
      </c>
      <c r="E159">
        <v>18</v>
      </c>
      <c r="F159" s="11" t="s">
        <v>14</v>
      </c>
      <c r="G159" s="8">
        <v>0.56110000000000004</v>
      </c>
      <c r="H159" s="8">
        <v>0.5524</v>
      </c>
      <c r="I159" s="8">
        <v>0.52500000000000002</v>
      </c>
      <c r="J159" s="8">
        <v>0.52049999999999996</v>
      </c>
      <c r="K159" s="8">
        <v>0.495</v>
      </c>
      <c r="N159" s="8" t="s">
        <v>16</v>
      </c>
      <c r="O159" s="8">
        <v>0.502</v>
      </c>
      <c r="P159" s="8">
        <v>0.51500000000000001</v>
      </c>
      <c r="Q159" s="8">
        <v>0.52639999999999998</v>
      </c>
      <c r="R159" s="8">
        <v>0.5323</v>
      </c>
      <c r="S159" s="8">
        <v>0.5625</v>
      </c>
      <c r="U159" s="87">
        <v>0.51559999999999995</v>
      </c>
      <c r="V159" s="53">
        <f t="shared" si="4"/>
        <v>1.125</v>
      </c>
      <c r="W159" s="53">
        <f t="shared" si="5"/>
        <v>0.27777777777777779</v>
      </c>
      <c r="X159" s="61"/>
      <c r="Y159" s="61"/>
    </row>
    <row r="160" spans="1:25" x14ac:dyDescent="0.25">
      <c r="A160" s="61">
        <v>0.5625</v>
      </c>
      <c r="B160" s="61"/>
      <c r="C160" s="11" t="s">
        <v>119</v>
      </c>
      <c r="D160" s="92" t="s">
        <v>119</v>
      </c>
      <c r="E160">
        <v>18</v>
      </c>
      <c r="F160" s="11" t="s">
        <v>17</v>
      </c>
      <c r="G160" s="8">
        <v>0.5625</v>
      </c>
      <c r="H160" s="8">
        <v>0.55379999999999996</v>
      </c>
      <c r="I160" s="8">
        <v>0.52639999999999998</v>
      </c>
      <c r="J160" s="8">
        <v>0.52300000000000002</v>
      </c>
      <c r="K160" s="8">
        <v>0.49640000000000001</v>
      </c>
      <c r="N160" s="8" t="s">
        <v>18</v>
      </c>
      <c r="O160" s="8">
        <v>0.502</v>
      </c>
      <c r="P160" s="8">
        <v>0.51060000000000005</v>
      </c>
      <c r="Q160" s="8">
        <v>0.52639999999999998</v>
      </c>
      <c r="R160" s="8">
        <v>0.53080000000000005</v>
      </c>
      <c r="S160" s="8">
        <v>0.5625</v>
      </c>
      <c r="U160" s="87">
        <v>0.51559999999999995</v>
      </c>
      <c r="V160" s="53">
        <f t="shared" si="4"/>
        <v>1.125</v>
      </c>
      <c r="W160" s="53">
        <f t="shared" si="5"/>
        <v>0.27777777777777779</v>
      </c>
      <c r="X160" s="61"/>
      <c r="Y160" s="61"/>
    </row>
    <row r="161" spans="1:25" x14ac:dyDescent="0.25">
      <c r="A161" s="61">
        <v>0.5625</v>
      </c>
      <c r="B161" s="61"/>
      <c r="C161" s="11" t="s">
        <v>119</v>
      </c>
      <c r="D161" s="92" t="s">
        <v>119</v>
      </c>
      <c r="E161">
        <v>18</v>
      </c>
      <c r="F161" s="11" t="s">
        <v>13</v>
      </c>
      <c r="G161" s="8">
        <v>0.56110000000000004</v>
      </c>
      <c r="H161" s="8">
        <v>0.54800000000000004</v>
      </c>
      <c r="I161" s="8">
        <v>0.52500000000000002</v>
      </c>
      <c r="J161" s="8">
        <v>0.51819999999999999</v>
      </c>
      <c r="K161" s="8">
        <v>0.495</v>
      </c>
      <c r="N161" s="8" t="s">
        <v>15</v>
      </c>
      <c r="O161" s="8">
        <v>0.502</v>
      </c>
      <c r="P161" s="8">
        <v>0.51500000000000001</v>
      </c>
      <c r="Q161" s="8">
        <v>0.52639999999999998</v>
      </c>
      <c r="R161" s="8">
        <v>0.5353</v>
      </c>
      <c r="S161" s="8">
        <v>0.5625</v>
      </c>
      <c r="U161" s="87">
        <v>0.51559999999999995</v>
      </c>
      <c r="V161" s="53">
        <f t="shared" si="4"/>
        <v>1.125</v>
      </c>
      <c r="W161" s="53">
        <f t="shared" si="5"/>
        <v>0.27777777777777779</v>
      </c>
      <c r="X161" s="61"/>
      <c r="Y161" s="61"/>
    </row>
    <row r="162" spans="1:25" x14ac:dyDescent="0.25">
      <c r="A162" s="61">
        <v>0.5625</v>
      </c>
      <c r="B162" s="61"/>
      <c r="C162" s="11" t="s">
        <v>120</v>
      </c>
      <c r="D162" s="92" t="s">
        <v>120</v>
      </c>
      <c r="E162">
        <v>20</v>
      </c>
      <c r="F162" s="11" t="s">
        <v>14</v>
      </c>
      <c r="G162" s="8">
        <v>0.56120000000000003</v>
      </c>
      <c r="H162" s="8">
        <v>0.55310000000000004</v>
      </c>
      <c r="I162" s="8">
        <v>0.52869999999999995</v>
      </c>
      <c r="J162" s="8">
        <v>0.52449999999999997</v>
      </c>
      <c r="K162" s="8">
        <v>0.50170000000000003</v>
      </c>
      <c r="N162" s="8" t="s">
        <v>16</v>
      </c>
      <c r="O162" s="8">
        <v>0.50800000000000001</v>
      </c>
      <c r="P162" s="8">
        <v>0.52</v>
      </c>
      <c r="Q162" s="8">
        <v>0.53</v>
      </c>
      <c r="R162" s="8">
        <v>0.53549999999999998</v>
      </c>
      <c r="S162" s="8">
        <v>0.5625</v>
      </c>
      <c r="U162" s="87">
        <v>0.51559999999999995</v>
      </c>
      <c r="V162" s="53">
        <f t="shared" si="4"/>
        <v>1.125</v>
      </c>
      <c r="W162" s="53">
        <f t="shared" si="5"/>
        <v>0.25</v>
      </c>
      <c r="X162" s="61"/>
      <c r="Y162" s="61"/>
    </row>
    <row r="163" spans="1:25" x14ac:dyDescent="0.25">
      <c r="A163" s="61">
        <v>0.5625</v>
      </c>
      <c r="B163" s="61"/>
      <c r="C163" s="11" t="s">
        <v>120</v>
      </c>
      <c r="D163" s="92" t="s">
        <v>120</v>
      </c>
      <c r="E163">
        <v>20</v>
      </c>
      <c r="F163" s="11" t="s">
        <v>17</v>
      </c>
      <c r="G163" s="8">
        <v>0.5625</v>
      </c>
      <c r="H163" s="8">
        <v>0.5544</v>
      </c>
      <c r="I163" s="8">
        <v>0.53</v>
      </c>
      <c r="J163" s="8">
        <v>0.52680000000000005</v>
      </c>
      <c r="K163" s="8">
        <v>0.503</v>
      </c>
      <c r="N163" s="8" t="s">
        <v>18</v>
      </c>
      <c r="O163" s="8">
        <v>0.50800000000000001</v>
      </c>
      <c r="P163" s="8">
        <v>0.51619999999999999</v>
      </c>
      <c r="Q163" s="8">
        <v>0.53</v>
      </c>
      <c r="R163" s="8">
        <v>0.53410000000000002</v>
      </c>
      <c r="S163" s="8">
        <v>0.5625</v>
      </c>
      <c r="U163" s="87">
        <v>0.51559999999999995</v>
      </c>
      <c r="V163" s="53">
        <f t="shared" si="4"/>
        <v>1.125</v>
      </c>
      <c r="W163" s="53">
        <f t="shared" si="5"/>
        <v>0.25</v>
      </c>
      <c r="X163" s="61"/>
      <c r="Y163" s="61"/>
    </row>
    <row r="164" spans="1:25" x14ac:dyDescent="0.25">
      <c r="A164" s="61">
        <v>0.5625</v>
      </c>
      <c r="B164" s="61"/>
      <c r="C164" s="11" t="s">
        <v>121</v>
      </c>
      <c r="D164" s="92" t="s">
        <v>121</v>
      </c>
      <c r="E164">
        <v>24</v>
      </c>
      <c r="F164" s="11" t="s">
        <v>14</v>
      </c>
      <c r="G164" s="8">
        <v>0.56130000000000002</v>
      </c>
      <c r="H164" s="8">
        <v>0.55410000000000004</v>
      </c>
      <c r="I164" s="8">
        <v>0.53420000000000001</v>
      </c>
      <c r="J164" s="8">
        <v>0.53029999999999999</v>
      </c>
      <c r="K164" s="8">
        <v>0.51170000000000004</v>
      </c>
      <c r="N164" s="8" t="s">
        <v>16</v>
      </c>
      <c r="O164" s="8">
        <v>0.51700000000000002</v>
      </c>
      <c r="P164" s="8">
        <v>0.52700000000000002</v>
      </c>
      <c r="Q164" s="8">
        <v>0.53539999999999999</v>
      </c>
      <c r="R164" s="8">
        <v>0.54049999999999998</v>
      </c>
      <c r="S164" s="8">
        <v>0.5625</v>
      </c>
      <c r="U164" s="87">
        <v>0.51559999999999995</v>
      </c>
      <c r="V164" s="53">
        <f t="shared" si="4"/>
        <v>1.125</v>
      </c>
      <c r="W164" s="53">
        <f t="shared" si="5"/>
        <v>0.20833333333333334</v>
      </c>
      <c r="X164" s="61"/>
      <c r="Y164" s="61"/>
    </row>
    <row r="165" spans="1:25" x14ac:dyDescent="0.25">
      <c r="A165" s="61">
        <v>0.5625</v>
      </c>
      <c r="B165" s="61"/>
      <c r="C165" s="11" t="s">
        <v>121</v>
      </c>
      <c r="D165" s="92" t="s">
        <v>121</v>
      </c>
      <c r="E165">
        <v>24</v>
      </c>
      <c r="F165" s="11" t="s">
        <v>17</v>
      </c>
      <c r="G165" s="8">
        <v>0.5625</v>
      </c>
      <c r="H165" s="8">
        <v>0.55530000000000002</v>
      </c>
      <c r="I165" s="8">
        <v>0.53539999999999999</v>
      </c>
      <c r="J165" s="8">
        <v>0.53249999999999997</v>
      </c>
      <c r="K165" s="8">
        <v>0.51290000000000002</v>
      </c>
      <c r="N165" s="8" t="s">
        <v>18</v>
      </c>
      <c r="O165" s="8">
        <v>0.51700000000000002</v>
      </c>
      <c r="P165" s="8">
        <v>0.52439999999999998</v>
      </c>
      <c r="Q165" s="8">
        <v>0.53539999999999999</v>
      </c>
      <c r="R165" s="8">
        <v>0.53920000000000001</v>
      </c>
      <c r="S165" s="8">
        <v>0.5625</v>
      </c>
      <c r="U165" s="87">
        <v>0.51559999999999995</v>
      </c>
      <c r="V165" s="53">
        <f t="shared" si="4"/>
        <v>1.125</v>
      </c>
      <c r="W165" s="53">
        <f t="shared" si="5"/>
        <v>0.20833333333333334</v>
      </c>
      <c r="X165" s="61"/>
      <c r="Y165" s="61"/>
    </row>
    <row r="166" spans="1:25" x14ac:dyDescent="0.25">
      <c r="A166" s="61">
        <v>0.5625</v>
      </c>
      <c r="B166" s="61"/>
      <c r="C166" s="11" t="s">
        <v>122</v>
      </c>
      <c r="D166" s="92" t="s">
        <v>122</v>
      </c>
      <c r="E166">
        <v>27</v>
      </c>
      <c r="F166" s="11" t="s">
        <v>14</v>
      </c>
      <c r="G166" s="8">
        <v>0.56140000000000001</v>
      </c>
      <c r="H166" s="8">
        <v>0.55469999999999997</v>
      </c>
      <c r="I166" s="8">
        <v>0.5373</v>
      </c>
      <c r="J166" s="8">
        <v>0.53359999999999996</v>
      </c>
      <c r="K166" s="8">
        <v>0.51729999999999998</v>
      </c>
      <c r="N166" s="8" t="s">
        <v>16</v>
      </c>
      <c r="O166" s="8">
        <v>0.52200000000000002</v>
      </c>
      <c r="P166" s="8">
        <v>0.53100000000000003</v>
      </c>
      <c r="Q166" s="8">
        <v>0.53839999999999999</v>
      </c>
      <c r="R166" s="8">
        <v>0.54320000000000002</v>
      </c>
      <c r="S166" s="8">
        <v>0.5625</v>
      </c>
      <c r="U166" s="87">
        <v>0.53120000000000001</v>
      </c>
      <c r="V166" s="53">
        <f t="shared" si="4"/>
        <v>1.125</v>
      </c>
      <c r="W166" s="53">
        <f t="shared" si="5"/>
        <v>0.18518518518518517</v>
      </c>
      <c r="X166" s="61"/>
      <c r="Y166" s="61"/>
    </row>
    <row r="167" spans="1:25" x14ac:dyDescent="0.25">
      <c r="A167" s="61">
        <v>0.5625</v>
      </c>
      <c r="B167" s="61"/>
      <c r="C167" s="11" t="s">
        <v>123</v>
      </c>
      <c r="D167" s="92" t="s">
        <v>123</v>
      </c>
      <c r="E167">
        <v>28</v>
      </c>
      <c r="F167" s="11" t="s">
        <v>14</v>
      </c>
      <c r="G167" s="8">
        <v>0.56140000000000001</v>
      </c>
      <c r="H167" s="8">
        <v>0.55489999999999995</v>
      </c>
      <c r="I167" s="8">
        <v>0.53820000000000001</v>
      </c>
      <c r="J167" s="8">
        <v>0.53449999999999998</v>
      </c>
      <c r="K167" s="8">
        <v>0.51880000000000004</v>
      </c>
      <c r="N167" s="8" t="s">
        <v>16</v>
      </c>
      <c r="O167" s="8">
        <v>0.52400000000000002</v>
      </c>
      <c r="P167" s="8">
        <v>0.53200000000000003</v>
      </c>
      <c r="Q167" s="8">
        <v>0.5393</v>
      </c>
      <c r="R167" s="8">
        <v>0.54410000000000003</v>
      </c>
      <c r="S167" s="8">
        <v>0.5625</v>
      </c>
      <c r="U167" s="87">
        <v>0.53120000000000001</v>
      </c>
      <c r="V167" s="53">
        <f t="shared" si="4"/>
        <v>1.125</v>
      </c>
      <c r="W167" s="53">
        <f t="shared" si="5"/>
        <v>0.17857142857142858</v>
      </c>
      <c r="X167" s="61"/>
      <c r="Y167" s="61"/>
    </row>
    <row r="168" spans="1:25" x14ac:dyDescent="0.25">
      <c r="A168" s="61">
        <v>0.5625</v>
      </c>
      <c r="B168" s="61"/>
      <c r="C168" s="11" t="s">
        <v>123</v>
      </c>
      <c r="D168" s="92" t="s">
        <v>123</v>
      </c>
      <c r="E168">
        <v>28</v>
      </c>
      <c r="F168" s="11" t="s">
        <v>17</v>
      </c>
      <c r="G168" s="8">
        <v>0.5625</v>
      </c>
      <c r="H168" s="8">
        <v>0.55600000000000005</v>
      </c>
      <c r="I168" s="8">
        <v>0.5393</v>
      </c>
      <c r="J168" s="8">
        <v>0.53649999999999998</v>
      </c>
      <c r="K168" s="8">
        <v>0.51990000000000003</v>
      </c>
      <c r="N168" s="8" t="s">
        <v>18</v>
      </c>
      <c r="O168" s="8">
        <v>0.52400000000000002</v>
      </c>
      <c r="P168" s="8">
        <v>0.53010000000000002</v>
      </c>
      <c r="Q168" s="8">
        <v>0.5393</v>
      </c>
      <c r="R168" s="8">
        <v>0.54290000000000005</v>
      </c>
      <c r="S168" s="8">
        <v>0.5625</v>
      </c>
      <c r="U168" s="87">
        <v>0.53120000000000001</v>
      </c>
      <c r="V168" s="53">
        <f t="shared" si="4"/>
        <v>1.125</v>
      </c>
      <c r="W168" s="53">
        <f t="shared" si="5"/>
        <v>0.17857142857142858</v>
      </c>
      <c r="X168" s="61"/>
      <c r="Y168" s="61"/>
    </row>
    <row r="169" spans="1:25" x14ac:dyDescent="0.25">
      <c r="A169" s="61">
        <v>0.5625</v>
      </c>
      <c r="B169" s="61"/>
      <c r="C169" s="11" t="s">
        <v>124</v>
      </c>
      <c r="D169" s="92" t="s">
        <v>124</v>
      </c>
      <c r="E169">
        <v>32</v>
      </c>
      <c r="F169" s="11" t="s">
        <v>14</v>
      </c>
      <c r="G169" s="8">
        <v>0.5615</v>
      </c>
      <c r="H169" s="8">
        <v>0.55549999999999999</v>
      </c>
      <c r="I169" s="8">
        <v>0.54120000000000001</v>
      </c>
      <c r="J169" s="8">
        <v>0.53769999999999996</v>
      </c>
      <c r="K169" s="8">
        <v>0.52429999999999999</v>
      </c>
      <c r="N169" s="8" t="s">
        <v>16</v>
      </c>
      <c r="O169" s="8">
        <v>0.52900000000000003</v>
      </c>
      <c r="P169" s="8">
        <v>0.53600000000000003</v>
      </c>
      <c r="Q169" s="8">
        <v>0.54220000000000002</v>
      </c>
      <c r="R169" s="8">
        <v>0.54669999999999996</v>
      </c>
      <c r="S169" s="8">
        <v>0.5625</v>
      </c>
      <c r="U169" s="87">
        <v>0.53120000000000001</v>
      </c>
      <c r="V169" s="53">
        <f t="shared" si="4"/>
        <v>1.125</v>
      </c>
      <c r="W169" s="53">
        <f t="shared" si="5"/>
        <v>0.15625</v>
      </c>
      <c r="X169" s="61"/>
      <c r="Y169" s="61"/>
    </row>
    <row r="170" spans="1:25" x14ac:dyDescent="0.25">
      <c r="A170" s="61">
        <v>0.5625</v>
      </c>
      <c r="B170" s="61"/>
      <c r="C170" s="11" t="s">
        <v>124</v>
      </c>
      <c r="D170" s="92" t="s">
        <v>124</v>
      </c>
      <c r="E170">
        <v>32</v>
      </c>
      <c r="F170" s="11" t="s">
        <v>17</v>
      </c>
      <c r="G170" s="8">
        <v>0.5625</v>
      </c>
      <c r="H170" s="8">
        <v>0.55649999999999999</v>
      </c>
      <c r="I170" s="8">
        <v>0.54220000000000002</v>
      </c>
      <c r="J170" s="8">
        <v>0.53959999999999997</v>
      </c>
      <c r="K170" s="8">
        <v>0.52529999999999999</v>
      </c>
      <c r="N170" s="8" t="s">
        <v>18</v>
      </c>
      <c r="O170" s="8">
        <v>0.52900000000000003</v>
      </c>
      <c r="P170" s="8">
        <v>0.53439999999999999</v>
      </c>
      <c r="Q170" s="8">
        <v>0.54220000000000002</v>
      </c>
      <c r="R170" s="8">
        <v>0.54559999999999997</v>
      </c>
      <c r="S170" s="8">
        <v>0.5625</v>
      </c>
      <c r="U170" s="87">
        <v>0.53120000000000001</v>
      </c>
      <c r="V170" s="53">
        <f t="shared" si="4"/>
        <v>1.125</v>
      </c>
      <c r="W170" s="53">
        <f t="shared" si="5"/>
        <v>0.15625</v>
      </c>
      <c r="X170" s="61"/>
      <c r="Y170" s="61"/>
    </row>
    <row r="171" spans="1:25" x14ac:dyDescent="0.25">
      <c r="A171" s="61">
        <v>0.625</v>
      </c>
      <c r="B171" s="61"/>
      <c r="C171" s="11" t="s">
        <v>125</v>
      </c>
      <c r="D171" s="92" t="s">
        <v>125</v>
      </c>
      <c r="E171">
        <v>11</v>
      </c>
      <c r="F171" s="11" t="s">
        <v>14</v>
      </c>
      <c r="G171" s="8">
        <v>0.62339999999999995</v>
      </c>
      <c r="H171" s="8">
        <v>0.61129999999999995</v>
      </c>
      <c r="I171" s="8">
        <v>0.56440000000000001</v>
      </c>
      <c r="J171" s="8">
        <v>0.55889999999999995</v>
      </c>
      <c r="K171" s="8">
        <v>0.51519999999999999</v>
      </c>
      <c r="N171" s="8" t="s">
        <v>16</v>
      </c>
      <c r="O171" s="8">
        <v>0.52700000000000002</v>
      </c>
      <c r="P171" s="8">
        <v>0.54600000000000004</v>
      </c>
      <c r="Q171" s="8">
        <v>0.56599999999999995</v>
      </c>
      <c r="R171" s="8">
        <v>0.57320000000000004</v>
      </c>
      <c r="S171" s="8">
        <v>0.625</v>
      </c>
      <c r="U171" s="87">
        <v>0.53120000000000001</v>
      </c>
      <c r="V171" s="53">
        <f t="shared" si="4"/>
        <v>1.25</v>
      </c>
      <c r="W171" s="53">
        <f t="shared" si="5"/>
        <v>0.45454545454545453</v>
      </c>
      <c r="X171" s="61"/>
      <c r="Y171" s="61"/>
    </row>
    <row r="172" spans="1:25" x14ac:dyDescent="0.25">
      <c r="A172" s="61">
        <v>0.625</v>
      </c>
      <c r="B172" s="61"/>
      <c r="C172" s="11" t="s">
        <v>125</v>
      </c>
      <c r="D172" s="92" t="s">
        <v>125</v>
      </c>
      <c r="E172">
        <v>11</v>
      </c>
      <c r="F172" s="11" t="s">
        <v>17</v>
      </c>
      <c r="G172" s="8">
        <v>0.625</v>
      </c>
      <c r="H172" s="8">
        <v>0.6129</v>
      </c>
      <c r="I172" s="8">
        <v>0.56599999999999995</v>
      </c>
      <c r="J172" s="8">
        <v>0.56189999999999996</v>
      </c>
      <c r="K172" s="8">
        <v>0.51680000000000004</v>
      </c>
      <c r="N172" s="8" t="s">
        <v>18</v>
      </c>
      <c r="O172" s="8">
        <v>0.52700000000000002</v>
      </c>
      <c r="P172" s="8">
        <v>0.53910000000000002</v>
      </c>
      <c r="Q172" s="8">
        <v>0.56599999999999995</v>
      </c>
      <c r="R172" s="8">
        <v>0.57140000000000002</v>
      </c>
      <c r="S172" s="8">
        <v>0.625</v>
      </c>
      <c r="U172" s="87">
        <v>0.53120000000000001</v>
      </c>
      <c r="V172" s="53">
        <f t="shared" si="4"/>
        <v>1.25</v>
      </c>
      <c r="W172" s="53">
        <f t="shared" si="5"/>
        <v>0.45454545454545453</v>
      </c>
      <c r="X172" s="61"/>
      <c r="Y172" s="61"/>
    </row>
    <row r="173" spans="1:25" x14ac:dyDescent="0.25">
      <c r="A173" s="61">
        <v>0.625</v>
      </c>
      <c r="B173" s="61"/>
      <c r="C173" s="11" t="s">
        <v>125</v>
      </c>
      <c r="D173" s="92" t="s">
        <v>125</v>
      </c>
      <c r="E173">
        <v>11</v>
      </c>
      <c r="F173" s="11" t="s">
        <v>13</v>
      </c>
      <c r="G173" s="8">
        <v>0.62339999999999995</v>
      </c>
      <c r="H173" s="8">
        <v>0.60519999999999996</v>
      </c>
      <c r="I173" s="8">
        <v>0.56440000000000001</v>
      </c>
      <c r="J173" s="8">
        <v>0.55610000000000004</v>
      </c>
      <c r="K173" s="8">
        <v>0.51519999999999999</v>
      </c>
      <c r="N173" s="8" t="s">
        <v>15</v>
      </c>
      <c r="O173" s="8">
        <v>0.52700000000000002</v>
      </c>
      <c r="P173" s="8">
        <v>0.54600000000000004</v>
      </c>
      <c r="Q173" s="8">
        <v>0.56599999999999995</v>
      </c>
      <c r="R173" s="8">
        <v>0.57669999999999999</v>
      </c>
      <c r="S173" s="8">
        <v>0.625</v>
      </c>
      <c r="U173" s="87">
        <v>0.53120000000000001</v>
      </c>
      <c r="V173" s="53">
        <f t="shared" si="4"/>
        <v>1.25</v>
      </c>
      <c r="W173" s="53">
        <f t="shared" si="5"/>
        <v>0.45454545454545453</v>
      </c>
      <c r="X173" s="61"/>
      <c r="Y173" s="61"/>
    </row>
    <row r="174" spans="1:25" x14ac:dyDescent="0.25">
      <c r="A174" s="61">
        <v>0.625</v>
      </c>
      <c r="B174" s="61"/>
      <c r="C174" s="11" t="s">
        <v>126</v>
      </c>
      <c r="D174" s="92" t="s">
        <v>126</v>
      </c>
      <c r="E174">
        <v>12</v>
      </c>
      <c r="F174" s="11" t="s">
        <v>14</v>
      </c>
      <c r="G174" s="8">
        <v>0.62339999999999995</v>
      </c>
      <c r="H174" s="8">
        <v>0.61199999999999999</v>
      </c>
      <c r="I174" s="8">
        <v>0.56930000000000003</v>
      </c>
      <c r="J174" s="8">
        <v>0.56389999999999996</v>
      </c>
      <c r="K174" s="8">
        <v>0.5242</v>
      </c>
      <c r="N174" s="8" t="s">
        <v>16</v>
      </c>
      <c r="O174" s="8">
        <v>0.53500000000000003</v>
      </c>
      <c r="P174" s="8">
        <v>0.55300000000000005</v>
      </c>
      <c r="Q174" s="8">
        <v>0.57089999999999996</v>
      </c>
      <c r="R174" s="8">
        <v>0.57799999999999996</v>
      </c>
      <c r="S174" s="8">
        <v>0.625</v>
      </c>
      <c r="U174" s="87">
        <v>0.54690000000000005</v>
      </c>
      <c r="V174" s="53">
        <f t="shared" si="4"/>
        <v>1.25</v>
      </c>
      <c r="W174" s="53">
        <f t="shared" si="5"/>
        <v>0.41666666666666669</v>
      </c>
      <c r="X174" s="61"/>
      <c r="Y174" s="61"/>
    </row>
    <row r="175" spans="1:25" x14ac:dyDescent="0.25">
      <c r="A175" s="61">
        <v>0.625</v>
      </c>
      <c r="B175" s="61"/>
      <c r="C175" s="11" t="s">
        <v>126</v>
      </c>
      <c r="D175" s="92" t="s">
        <v>126</v>
      </c>
      <c r="E175">
        <v>12</v>
      </c>
      <c r="F175" s="11" t="s">
        <v>17</v>
      </c>
      <c r="G175" s="8">
        <v>0.625</v>
      </c>
      <c r="H175" s="8">
        <v>0.61360000000000003</v>
      </c>
      <c r="I175" s="8">
        <v>0.57089999999999996</v>
      </c>
      <c r="J175" s="8">
        <v>0.56679999999999997</v>
      </c>
      <c r="K175" s="8">
        <v>0.52580000000000005</v>
      </c>
      <c r="N175" s="8" t="s">
        <v>18</v>
      </c>
      <c r="O175" s="8">
        <v>0.53500000000000003</v>
      </c>
      <c r="P175" s="8">
        <v>0.54630000000000001</v>
      </c>
      <c r="Q175" s="8">
        <v>0.57089999999999996</v>
      </c>
      <c r="R175" s="8">
        <v>0.57620000000000005</v>
      </c>
      <c r="S175" s="8">
        <v>0.625</v>
      </c>
      <c r="U175" s="87">
        <v>0.54690000000000005</v>
      </c>
      <c r="V175" s="53">
        <f t="shared" si="4"/>
        <v>1.25</v>
      </c>
      <c r="W175" s="53">
        <f t="shared" si="5"/>
        <v>0.41666666666666669</v>
      </c>
      <c r="X175" s="61"/>
      <c r="Y175" s="61"/>
    </row>
    <row r="176" spans="1:25" x14ac:dyDescent="0.25">
      <c r="A176" s="61">
        <v>0.625</v>
      </c>
      <c r="B176" s="61"/>
      <c r="C176" s="11" t="s">
        <v>127</v>
      </c>
      <c r="D176" s="92" t="s">
        <v>127</v>
      </c>
      <c r="E176">
        <v>14</v>
      </c>
      <c r="F176" s="11" t="s">
        <v>14</v>
      </c>
      <c r="G176" s="8">
        <v>0.62350000000000005</v>
      </c>
      <c r="H176" s="8">
        <v>0.61319999999999997</v>
      </c>
      <c r="I176" s="8">
        <v>0.57709999999999995</v>
      </c>
      <c r="J176" s="8">
        <v>0.57199999999999995</v>
      </c>
      <c r="K176" s="8">
        <v>0.53849999999999998</v>
      </c>
      <c r="N176" s="8" t="s">
        <v>16</v>
      </c>
      <c r="O176" s="8">
        <v>0.54800000000000004</v>
      </c>
      <c r="P176" s="8">
        <v>0.56399999999999995</v>
      </c>
      <c r="Q176" s="8">
        <v>0.5786</v>
      </c>
      <c r="R176" s="8">
        <v>0.58520000000000005</v>
      </c>
      <c r="S176" s="8">
        <v>0.625</v>
      </c>
      <c r="U176" s="87">
        <v>0.54690000000000005</v>
      </c>
      <c r="V176" s="53">
        <f t="shared" si="4"/>
        <v>1.25</v>
      </c>
      <c r="W176" s="53">
        <f t="shared" si="5"/>
        <v>0.35714285714285715</v>
      </c>
      <c r="X176" s="61"/>
      <c r="Y176" s="61"/>
    </row>
    <row r="177" spans="1:25" x14ac:dyDescent="0.25">
      <c r="A177" s="61">
        <v>0.625</v>
      </c>
      <c r="B177" s="61"/>
      <c r="C177" s="11" t="s">
        <v>128</v>
      </c>
      <c r="D177" s="92" t="s">
        <v>128</v>
      </c>
      <c r="E177">
        <v>16</v>
      </c>
      <c r="F177" s="11" t="s">
        <v>14</v>
      </c>
      <c r="G177" s="8">
        <v>0.62360000000000004</v>
      </c>
      <c r="H177" s="8">
        <v>0.61419999999999997</v>
      </c>
      <c r="I177" s="8">
        <v>0.58299999999999996</v>
      </c>
      <c r="J177" s="8">
        <v>0.57820000000000005</v>
      </c>
      <c r="K177" s="8">
        <v>0.54910000000000003</v>
      </c>
      <c r="N177" s="8" t="s">
        <v>16</v>
      </c>
      <c r="O177" s="8">
        <v>0.55700000000000005</v>
      </c>
      <c r="P177" s="8">
        <v>0.57099999999999995</v>
      </c>
      <c r="Q177" s="8">
        <v>0.58440000000000003</v>
      </c>
      <c r="R177" s="8">
        <v>0.59060000000000001</v>
      </c>
      <c r="S177" s="8">
        <v>0.625</v>
      </c>
      <c r="U177" s="87">
        <v>0.5625</v>
      </c>
      <c r="V177" s="53">
        <f t="shared" si="4"/>
        <v>1.25</v>
      </c>
      <c r="W177" s="53">
        <f t="shared" si="5"/>
        <v>0.3125</v>
      </c>
      <c r="X177" s="61"/>
      <c r="Y177" s="61"/>
    </row>
    <row r="178" spans="1:25" x14ac:dyDescent="0.25">
      <c r="A178" s="61">
        <v>0.625</v>
      </c>
      <c r="B178" s="61"/>
      <c r="C178" s="11" t="s">
        <v>128</v>
      </c>
      <c r="D178" s="92" t="s">
        <v>128</v>
      </c>
      <c r="E178">
        <v>16</v>
      </c>
      <c r="F178" s="11" t="s">
        <v>17</v>
      </c>
      <c r="G178" s="8">
        <v>0.625</v>
      </c>
      <c r="H178" s="8">
        <v>0.61560000000000004</v>
      </c>
      <c r="I178" s="8">
        <v>0.58440000000000003</v>
      </c>
      <c r="J178" s="8">
        <v>0.58079999999999998</v>
      </c>
      <c r="K178" s="8">
        <v>0.55049999999999999</v>
      </c>
      <c r="N178" s="8" t="s">
        <v>18</v>
      </c>
      <c r="O178" s="8">
        <v>0.55700000000000005</v>
      </c>
      <c r="P178" s="8">
        <v>0.56620000000000004</v>
      </c>
      <c r="Q178" s="8">
        <v>0.58440000000000003</v>
      </c>
      <c r="R178" s="8">
        <v>0.58899999999999997</v>
      </c>
      <c r="S178" s="8">
        <v>0.625</v>
      </c>
      <c r="U178" s="87">
        <v>0.5625</v>
      </c>
      <c r="V178" s="53">
        <f t="shared" si="4"/>
        <v>1.25</v>
      </c>
      <c r="W178" s="53">
        <f t="shared" si="5"/>
        <v>0.3125</v>
      </c>
      <c r="X178" s="61"/>
      <c r="Y178" s="61"/>
    </row>
    <row r="179" spans="1:25" x14ac:dyDescent="0.25">
      <c r="A179" s="61">
        <v>0.625</v>
      </c>
      <c r="B179" s="61"/>
      <c r="C179" s="11" t="s">
        <v>129</v>
      </c>
      <c r="D179" s="92" t="s">
        <v>129</v>
      </c>
      <c r="E179">
        <v>18</v>
      </c>
      <c r="F179" s="11" t="s">
        <v>14</v>
      </c>
      <c r="G179" s="8">
        <v>0.62360000000000004</v>
      </c>
      <c r="H179" s="8">
        <v>0.6149</v>
      </c>
      <c r="I179" s="8">
        <v>0.58750000000000002</v>
      </c>
      <c r="J179" s="8">
        <v>0.58279999999999998</v>
      </c>
      <c r="K179" s="8">
        <v>0.5575</v>
      </c>
      <c r="N179" s="8" t="s">
        <v>16</v>
      </c>
      <c r="O179" s="8">
        <v>0.56499999999999995</v>
      </c>
      <c r="P179" s="8">
        <v>0.57799999999999996</v>
      </c>
      <c r="Q179" s="8">
        <v>0.58889999999999998</v>
      </c>
      <c r="R179" s="8">
        <v>0.59489999999999998</v>
      </c>
      <c r="S179" s="8">
        <v>0.625</v>
      </c>
      <c r="U179" s="87">
        <v>0.57809999999999995</v>
      </c>
      <c r="V179" s="53">
        <f t="shared" si="4"/>
        <v>1.25</v>
      </c>
      <c r="W179" s="53">
        <f t="shared" si="5"/>
        <v>0.27777777777777779</v>
      </c>
      <c r="X179" s="61"/>
      <c r="Y179" s="61"/>
    </row>
    <row r="180" spans="1:25" x14ac:dyDescent="0.25">
      <c r="A180" s="61">
        <v>0.625</v>
      </c>
      <c r="B180" s="61"/>
      <c r="C180" s="11" t="s">
        <v>129</v>
      </c>
      <c r="D180" s="92" t="s">
        <v>129</v>
      </c>
      <c r="E180">
        <v>18</v>
      </c>
      <c r="F180" s="11" t="s">
        <v>17</v>
      </c>
      <c r="G180" s="8">
        <v>0.625</v>
      </c>
      <c r="H180" s="8">
        <v>0.61629999999999996</v>
      </c>
      <c r="I180" s="8">
        <v>0.58889999999999998</v>
      </c>
      <c r="J180" s="8">
        <v>0.58540000000000003</v>
      </c>
      <c r="K180" s="8">
        <v>0.55889999999999995</v>
      </c>
      <c r="N180" s="8" t="s">
        <v>18</v>
      </c>
      <c r="O180" s="8">
        <v>0.56499999999999995</v>
      </c>
      <c r="P180" s="8">
        <v>0.57299999999999995</v>
      </c>
      <c r="Q180" s="8">
        <v>0.58889999999999998</v>
      </c>
      <c r="R180" s="8">
        <v>0.59340000000000004</v>
      </c>
      <c r="S180" s="8">
        <v>0.625</v>
      </c>
      <c r="U180" s="87">
        <v>0.57809999999999995</v>
      </c>
      <c r="V180" s="53">
        <f t="shared" si="4"/>
        <v>1.25</v>
      </c>
      <c r="W180" s="53">
        <f t="shared" si="5"/>
        <v>0.27777777777777779</v>
      </c>
      <c r="X180" s="61"/>
      <c r="Y180" s="61"/>
    </row>
    <row r="181" spans="1:25" x14ac:dyDescent="0.25">
      <c r="A181" s="61">
        <v>0.625</v>
      </c>
      <c r="B181" s="61"/>
      <c r="C181" s="11" t="s">
        <v>129</v>
      </c>
      <c r="D181" s="92" t="s">
        <v>129</v>
      </c>
      <c r="E181">
        <v>18</v>
      </c>
      <c r="F181" s="11" t="s">
        <v>13</v>
      </c>
      <c r="G181" s="8">
        <v>0.62360000000000004</v>
      </c>
      <c r="H181" s="8">
        <v>0.61050000000000004</v>
      </c>
      <c r="I181" s="8">
        <v>0.58750000000000002</v>
      </c>
      <c r="J181" s="8">
        <v>0.58050000000000002</v>
      </c>
      <c r="K181" s="8">
        <v>0.5575</v>
      </c>
      <c r="N181" s="8" t="s">
        <v>15</v>
      </c>
      <c r="O181" s="8">
        <v>0.56499999999999995</v>
      </c>
      <c r="P181" s="8">
        <v>0.57799999999999996</v>
      </c>
      <c r="Q181" s="8">
        <v>0.58889999999999998</v>
      </c>
      <c r="R181" s="8">
        <v>0.59799999999999998</v>
      </c>
      <c r="S181" s="8">
        <v>0.625</v>
      </c>
      <c r="U181" s="87">
        <v>0.57809999999999995</v>
      </c>
      <c r="V181" s="53">
        <f t="shared" si="4"/>
        <v>1.25</v>
      </c>
      <c r="W181" s="53">
        <f t="shared" si="5"/>
        <v>0.27777777777777779</v>
      </c>
      <c r="X181" s="61"/>
      <c r="Y181" s="61"/>
    </row>
    <row r="182" spans="1:25" x14ac:dyDescent="0.25">
      <c r="A182" s="61">
        <v>0.625</v>
      </c>
      <c r="B182" s="61"/>
      <c r="C182" s="11" t="s">
        <v>130</v>
      </c>
      <c r="D182" s="92" t="s">
        <v>130</v>
      </c>
      <c r="E182">
        <v>20</v>
      </c>
      <c r="F182" s="11" t="s">
        <v>14</v>
      </c>
      <c r="G182" s="8">
        <v>0.62370000000000003</v>
      </c>
      <c r="H182" s="8">
        <v>0.61560000000000004</v>
      </c>
      <c r="I182" s="8">
        <v>0.59119999999999995</v>
      </c>
      <c r="J182" s="8">
        <v>0.58689999999999998</v>
      </c>
      <c r="K182" s="8">
        <v>0.56420000000000003</v>
      </c>
      <c r="N182" s="8" t="s">
        <v>16</v>
      </c>
      <c r="O182" s="8">
        <v>0.57099999999999995</v>
      </c>
      <c r="P182" s="8">
        <v>0.58199999999999996</v>
      </c>
      <c r="Q182" s="8">
        <v>0.59250000000000003</v>
      </c>
      <c r="R182" s="8">
        <v>0.59809999999999997</v>
      </c>
      <c r="S182" s="8">
        <v>0.625</v>
      </c>
      <c r="U182" s="87">
        <v>0.57809999999999995</v>
      </c>
      <c r="V182" s="53">
        <f t="shared" si="4"/>
        <v>1.25</v>
      </c>
      <c r="W182" s="53">
        <f t="shared" si="5"/>
        <v>0.25</v>
      </c>
      <c r="X182" s="61"/>
      <c r="Y182" s="61"/>
    </row>
    <row r="183" spans="1:25" x14ac:dyDescent="0.25">
      <c r="A183" s="61">
        <v>0.625</v>
      </c>
      <c r="B183" s="61"/>
      <c r="C183" s="11" t="s">
        <v>130</v>
      </c>
      <c r="D183" s="92" t="s">
        <v>130</v>
      </c>
      <c r="E183">
        <v>20</v>
      </c>
      <c r="F183" s="11" t="s">
        <v>17</v>
      </c>
      <c r="G183" s="8">
        <v>0.625</v>
      </c>
      <c r="H183" s="8">
        <v>0.6169</v>
      </c>
      <c r="I183" s="8">
        <v>0.59250000000000003</v>
      </c>
      <c r="J183" s="8">
        <v>0.58930000000000005</v>
      </c>
      <c r="K183" s="8">
        <v>0.5655</v>
      </c>
      <c r="N183" s="8" t="s">
        <v>18</v>
      </c>
      <c r="O183" s="8">
        <v>0.57099999999999995</v>
      </c>
      <c r="P183" s="8">
        <v>0.57869999999999999</v>
      </c>
      <c r="Q183" s="8">
        <v>0.59250000000000003</v>
      </c>
      <c r="R183" s="8">
        <v>0.59670000000000001</v>
      </c>
      <c r="S183" s="8">
        <v>0.625</v>
      </c>
      <c r="U183" s="87">
        <v>0.57809999999999995</v>
      </c>
      <c r="V183" s="53">
        <f t="shared" si="4"/>
        <v>1.25</v>
      </c>
      <c r="W183" s="53">
        <f t="shared" si="5"/>
        <v>0.25</v>
      </c>
      <c r="X183" s="61"/>
      <c r="Y183" s="61"/>
    </row>
    <row r="184" spans="1:25" x14ac:dyDescent="0.25">
      <c r="A184" s="61">
        <v>0.625</v>
      </c>
      <c r="B184" s="61"/>
      <c r="C184" s="11" t="s">
        <v>131</v>
      </c>
      <c r="D184" s="92" t="s">
        <v>131</v>
      </c>
      <c r="E184">
        <v>24</v>
      </c>
      <c r="F184" s="11" t="s">
        <v>14</v>
      </c>
      <c r="G184" s="8">
        <v>0.62380000000000002</v>
      </c>
      <c r="H184" s="8">
        <v>0.61660000000000004</v>
      </c>
      <c r="I184" s="8">
        <v>0.59670000000000001</v>
      </c>
      <c r="J184" s="8">
        <v>0.5927</v>
      </c>
      <c r="K184" s="8">
        <v>0.57420000000000004</v>
      </c>
      <c r="N184" s="8" t="s">
        <v>16</v>
      </c>
      <c r="O184" s="8">
        <v>0.57999999999999996</v>
      </c>
      <c r="P184" s="8">
        <v>0.59</v>
      </c>
      <c r="Q184" s="8">
        <v>0.59789999999999999</v>
      </c>
      <c r="R184" s="8">
        <v>0.60309999999999997</v>
      </c>
      <c r="S184" s="8">
        <v>0.625</v>
      </c>
      <c r="U184" s="87">
        <v>0.57809999999999995</v>
      </c>
      <c r="V184" s="53">
        <f t="shared" si="4"/>
        <v>1.25</v>
      </c>
      <c r="W184" s="53">
        <f t="shared" si="5"/>
        <v>0.20833333333333334</v>
      </c>
      <c r="X184" s="61"/>
      <c r="Y184" s="61"/>
    </row>
    <row r="185" spans="1:25" x14ac:dyDescent="0.25">
      <c r="A185" s="61">
        <v>0.625</v>
      </c>
      <c r="B185" s="61"/>
      <c r="C185" s="11" t="s">
        <v>131</v>
      </c>
      <c r="D185" s="92" t="s">
        <v>131</v>
      </c>
      <c r="E185">
        <v>24</v>
      </c>
      <c r="F185" s="11" t="s">
        <v>17</v>
      </c>
      <c r="G185" s="8">
        <v>0.625</v>
      </c>
      <c r="H185" s="8">
        <v>0.61780000000000002</v>
      </c>
      <c r="I185" s="8">
        <v>0.59789999999999999</v>
      </c>
      <c r="J185" s="8">
        <v>0.59489999999999998</v>
      </c>
      <c r="K185" s="8">
        <v>0.57540000000000002</v>
      </c>
      <c r="N185" s="8" t="s">
        <v>18</v>
      </c>
      <c r="O185" s="8">
        <v>0.57999999999999996</v>
      </c>
      <c r="P185" s="8">
        <v>0.58689999999999998</v>
      </c>
      <c r="Q185" s="8">
        <v>0.59789999999999999</v>
      </c>
      <c r="R185" s="8">
        <v>0.6018</v>
      </c>
      <c r="S185" s="8">
        <v>0.625</v>
      </c>
      <c r="U185" s="87">
        <v>0.57809999999999995</v>
      </c>
      <c r="V185" s="53">
        <f t="shared" si="4"/>
        <v>1.25</v>
      </c>
      <c r="W185" s="53">
        <f t="shared" si="5"/>
        <v>0.20833333333333334</v>
      </c>
      <c r="X185" s="61"/>
      <c r="Y185" s="61"/>
    </row>
    <row r="186" spans="1:25" x14ac:dyDescent="0.25">
      <c r="A186" s="61">
        <v>0.625</v>
      </c>
      <c r="B186" s="61"/>
      <c r="C186" s="11" t="s">
        <v>132</v>
      </c>
      <c r="D186" s="92" t="s">
        <v>132</v>
      </c>
      <c r="E186">
        <v>27</v>
      </c>
      <c r="F186" s="11" t="s">
        <v>14</v>
      </c>
      <c r="G186" s="8">
        <v>0.62390000000000001</v>
      </c>
      <c r="H186" s="8">
        <v>0.61719999999999997</v>
      </c>
      <c r="I186" s="8">
        <v>0.5998</v>
      </c>
      <c r="J186" s="8">
        <v>0.59599999999999997</v>
      </c>
      <c r="K186" s="8">
        <v>0.57979999999999998</v>
      </c>
      <c r="N186" s="8" t="s">
        <v>16</v>
      </c>
      <c r="O186" s="8">
        <v>0.58499999999999996</v>
      </c>
      <c r="P186" s="8">
        <v>0.59399999999999997</v>
      </c>
      <c r="Q186" s="8">
        <v>0.60089999999999999</v>
      </c>
      <c r="R186" s="8">
        <v>0.60589999999999999</v>
      </c>
      <c r="S186" s="8">
        <v>0.625</v>
      </c>
      <c r="U186" s="87">
        <v>0.59370000000000001</v>
      </c>
      <c r="V186" s="53">
        <f t="shared" si="4"/>
        <v>1.25</v>
      </c>
      <c r="W186" s="53">
        <f t="shared" si="5"/>
        <v>0.18518518518518517</v>
      </c>
      <c r="X186" s="61"/>
      <c r="Y186" s="61"/>
    </row>
    <row r="187" spans="1:25" x14ac:dyDescent="0.25">
      <c r="A187" s="61">
        <v>0.625</v>
      </c>
      <c r="B187" s="61"/>
      <c r="C187" s="11" t="s">
        <v>133</v>
      </c>
      <c r="D187" s="92" t="s">
        <v>133</v>
      </c>
      <c r="E187">
        <v>28</v>
      </c>
      <c r="F187" s="11" t="s">
        <v>14</v>
      </c>
      <c r="G187" s="8">
        <v>0.62390000000000001</v>
      </c>
      <c r="H187" s="8">
        <v>0.61739999999999995</v>
      </c>
      <c r="I187" s="8">
        <v>0.60070000000000001</v>
      </c>
      <c r="J187" s="8">
        <v>0.59689999999999999</v>
      </c>
      <c r="K187" s="8">
        <v>0.58130000000000004</v>
      </c>
      <c r="N187" s="8" t="s">
        <v>16</v>
      </c>
      <c r="O187" s="8">
        <v>0.58599999999999997</v>
      </c>
      <c r="P187" s="8">
        <v>0.59499999999999997</v>
      </c>
      <c r="Q187" s="8">
        <v>0.6018</v>
      </c>
      <c r="R187" s="8">
        <v>0.60670000000000002</v>
      </c>
      <c r="S187" s="8">
        <v>0.625</v>
      </c>
      <c r="U187" s="87">
        <v>0.59370000000000001</v>
      </c>
      <c r="V187" s="53">
        <f t="shared" si="4"/>
        <v>1.25</v>
      </c>
      <c r="W187" s="53">
        <f t="shared" si="5"/>
        <v>0.17857142857142858</v>
      </c>
      <c r="X187" s="61"/>
      <c r="Y187" s="61"/>
    </row>
    <row r="188" spans="1:25" x14ac:dyDescent="0.25">
      <c r="A188" s="61">
        <v>0.625</v>
      </c>
      <c r="B188" s="61"/>
      <c r="C188" s="11" t="s">
        <v>133</v>
      </c>
      <c r="D188" s="92" t="s">
        <v>133</v>
      </c>
      <c r="E188">
        <v>28</v>
      </c>
      <c r="F188" s="11" t="s">
        <v>17</v>
      </c>
      <c r="G188" s="8">
        <v>0.625</v>
      </c>
      <c r="H188" s="8">
        <v>0.61850000000000005</v>
      </c>
      <c r="I188" s="8">
        <v>0.6018</v>
      </c>
      <c r="J188" s="8">
        <v>0.59899999999999998</v>
      </c>
      <c r="K188" s="8">
        <v>0.58240000000000003</v>
      </c>
      <c r="N188" s="8" t="s">
        <v>18</v>
      </c>
      <c r="O188" s="8">
        <v>0.58599999999999997</v>
      </c>
      <c r="P188" s="8">
        <v>0.59260000000000002</v>
      </c>
      <c r="Q188" s="8">
        <v>0.6018</v>
      </c>
      <c r="R188" s="8">
        <v>0.60550000000000004</v>
      </c>
      <c r="S188" s="8">
        <v>0.625</v>
      </c>
      <c r="U188" s="87">
        <v>0.59370000000000001</v>
      </c>
      <c r="V188" s="53">
        <f t="shared" si="4"/>
        <v>1.25</v>
      </c>
      <c r="W188" s="53">
        <f t="shared" si="5"/>
        <v>0.17857142857142858</v>
      </c>
      <c r="X188" s="61"/>
      <c r="Y188" s="61"/>
    </row>
    <row r="189" spans="1:25" x14ac:dyDescent="0.25">
      <c r="A189" s="61">
        <v>0.625</v>
      </c>
      <c r="B189" s="61"/>
      <c r="C189" s="11" t="s">
        <v>134</v>
      </c>
      <c r="D189" s="92" t="s">
        <v>134</v>
      </c>
      <c r="E189">
        <v>32</v>
      </c>
      <c r="F189" s="11" t="s">
        <v>14</v>
      </c>
      <c r="G189" s="8">
        <v>0.62390000000000001</v>
      </c>
      <c r="H189" s="8">
        <v>0.6179</v>
      </c>
      <c r="I189" s="8">
        <v>0.60360000000000003</v>
      </c>
      <c r="J189" s="8">
        <v>0.6</v>
      </c>
      <c r="K189" s="8">
        <v>0.5867</v>
      </c>
      <c r="N189" s="8" t="s">
        <v>16</v>
      </c>
      <c r="O189" s="8">
        <v>0.59099999999999997</v>
      </c>
      <c r="P189" s="8">
        <v>0.59899999999999998</v>
      </c>
      <c r="Q189" s="8">
        <v>0.60470000000000002</v>
      </c>
      <c r="R189" s="8">
        <v>0.60929999999999995</v>
      </c>
      <c r="S189" s="8">
        <v>0.625</v>
      </c>
      <c r="U189" s="87">
        <v>0.59370000000000001</v>
      </c>
      <c r="V189" s="53">
        <f t="shared" si="4"/>
        <v>1.25</v>
      </c>
      <c r="W189" s="53">
        <f t="shared" si="5"/>
        <v>0.15625</v>
      </c>
      <c r="X189" s="61"/>
      <c r="Y189" s="61"/>
    </row>
    <row r="190" spans="1:25" x14ac:dyDescent="0.25">
      <c r="A190" s="61">
        <v>0.625</v>
      </c>
      <c r="B190" s="61"/>
      <c r="C190" s="11" t="s">
        <v>134</v>
      </c>
      <c r="D190" s="92" t="s">
        <v>134</v>
      </c>
      <c r="E190">
        <v>32</v>
      </c>
      <c r="F190" s="11" t="s">
        <v>17</v>
      </c>
      <c r="G190" s="8">
        <v>0.625</v>
      </c>
      <c r="H190" s="8">
        <v>0.61899999999999999</v>
      </c>
      <c r="I190" s="8">
        <v>0.60470000000000002</v>
      </c>
      <c r="J190" s="8">
        <v>0.60199999999999998</v>
      </c>
      <c r="K190" s="8">
        <v>0.58779999999999999</v>
      </c>
      <c r="N190" s="8" t="s">
        <v>18</v>
      </c>
      <c r="O190" s="8">
        <v>0.59099999999999997</v>
      </c>
      <c r="P190" s="8">
        <v>0.59689999999999999</v>
      </c>
      <c r="Q190" s="8">
        <v>0.60470000000000002</v>
      </c>
      <c r="R190" s="8">
        <v>0.60819999999999996</v>
      </c>
      <c r="S190" s="8">
        <v>0.625</v>
      </c>
      <c r="U190" s="87">
        <v>0.59370000000000001</v>
      </c>
      <c r="V190" s="53">
        <f t="shared" si="4"/>
        <v>1.25</v>
      </c>
      <c r="W190" s="53">
        <f t="shared" si="5"/>
        <v>0.15625</v>
      </c>
      <c r="X190" s="61"/>
      <c r="Y190" s="61"/>
    </row>
    <row r="191" spans="1:25" x14ac:dyDescent="0.25">
      <c r="A191" s="61">
        <v>0.6875</v>
      </c>
      <c r="B191" s="61"/>
      <c r="C191" s="11" t="s">
        <v>135</v>
      </c>
      <c r="D191" s="92" t="s">
        <v>135</v>
      </c>
      <c r="E191">
        <v>12</v>
      </c>
      <c r="F191" s="11" t="s">
        <v>14</v>
      </c>
      <c r="G191" s="8">
        <v>0.68589999999999995</v>
      </c>
      <c r="H191" s="8">
        <v>0.67449999999999999</v>
      </c>
      <c r="I191" s="8">
        <v>0.63180000000000003</v>
      </c>
      <c r="J191" s="8">
        <v>0.62639999999999996</v>
      </c>
      <c r="K191" s="8">
        <v>0.5867</v>
      </c>
      <c r="N191" s="8" t="s">
        <v>16</v>
      </c>
      <c r="O191" s="8">
        <v>0.59699999999999998</v>
      </c>
      <c r="P191" s="8">
        <v>0.61499999999999999</v>
      </c>
      <c r="Q191" s="8">
        <v>0.63339999999999996</v>
      </c>
      <c r="R191" s="8">
        <v>0.64049999999999996</v>
      </c>
      <c r="S191" s="8">
        <v>0.6875</v>
      </c>
      <c r="U191" s="87">
        <v>0.60929999999999995</v>
      </c>
      <c r="V191" s="53">
        <f t="shared" si="4"/>
        <v>1.375</v>
      </c>
      <c r="W191" s="53">
        <f t="shared" si="5"/>
        <v>0.41666666666666669</v>
      </c>
      <c r="X191" s="61"/>
      <c r="Y191" s="61"/>
    </row>
    <row r="192" spans="1:25" x14ac:dyDescent="0.25">
      <c r="A192" s="61">
        <v>0.6875</v>
      </c>
      <c r="B192" s="61"/>
      <c r="C192" s="11" t="s">
        <v>135</v>
      </c>
      <c r="D192" s="92" t="s">
        <v>135</v>
      </c>
      <c r="E192">
        <v>12</v>
      </c>
      <c r="F192" s="11" t="s">
        <v>17</v>
      </c>
      <c r="G192" s="8">
        <v>0.6875</v>
      </c>
      <c r="H192" s="8">
        <v>0.67610000000000003</v>
      </c>
      <c r="I192" s="8">
        <v>0.63339999999999996</v>
      </c>
      <c r="J192" s="8">
        <v>0.62929999999999997</v>
      </c>
      <c r="K192" s="8">
        <v>0.58830000000000005</v>
      </c>
      <c r="N192" s="8" t="s">
        <v>18</v>
      </c>
      <c r="O192" s="8">
        <v>0.59699999999999998</v>
      </c>
      <c r="P192" s="8">
        <v>0.60850000000000004</v>
      </c>
      <c r="Q192" s="8">
        <v>0.63339999999999996</v>
      </c>
      <c r="R192" s="8">
        <v>0.63870000000000005</v>
      </c>
      <c r="S192" s="8">
        <v>0.6875</v>
      </c>
      <c r="U192" s="87">
        <v>0.60929999999999995</v>
      </c>
      <c r="V192" s="53">
        <f t="shared" si="4"/>
        <v>1.375</v>
      </c>
      <c r="W192" s="53">
        <f t="shared" si="5"/>
        <v>0.41666666666666669</v>
      </c>
      <c r="X192" s="61"/>
      <c r="Y192" s="61"/>
    </row>
    <row r="193" spans="1:25" x14ac:dyDescent="0.25">
      <c r="A193" s="61">
        <v>0.6875</v>
      </c>
      <c r="B193" s="61"/>
      <c r="C193" s="11" t="s">
        <v>136</v>
      </c>
      <c r="D193" s="92" t="s">
        <v>136</v>
      </c>
      <c r="E193">
        <v>16</v>
      </c>
      <c r="F193" s="11" t="s">
        <v>14</v>
      </c>
      <c r="G193" s="8">
        <v>0.68610000000000004</v>
      </c>
      <c r="H193" s="8">
        <v>0.67669999999999997</v>
      </c>
      <c r="I193" s="8">
        <v>0.64549999999999996</v>
      </c>
      <c r="J193" s="8">
        <v>0.64070000000000005</v>
      </c>
      <c r="K193" s="8">
        <v>0.61160000000000003</v>
      </c>
      <c r="N193" s="8" t="s">
        <v>16</v>
      </c>
      <c r="O193" s="8">
        <v>0.62</v>
      </c>
      <c r="P193" s="8">
        <v>0.63400000000000001</v>
      </c>
      <c r="Q193" s="8">
        <v>0.64690000000000003</v>
      </c>
      <c r="R193" s="8">
        <v>0.65310000000000001</v>
      </c>
      <c r="S193" s="8">
        <v>0.6875</v>
      </c>
      <c r="U193" s="87">
        <v>0.625</v>
      </c>
      <c r="V193" s="53">
        <f t="shared" si="4"/>
        <v>1.375</v>
      </c>
      <c r="W193" s="53">
        <f t="shared" si="5"/>
        <v>0.3125</v>
      </c>
      <c r="X193" s="61"/>
      <c r="Y193" s="61"/>
    </row>
    <row r="194" spans="1:25" x14ac:dyDescent="0.25">
      <c r="A194" s="61">
        <v>0.6875</v>
      </c>
      <c r="B194" s="61"/>
      <c r="C194" s="11" t="s">
        <v>136</v>
      </c>
      <c r="D194" s="92" t="s">
        <v>136</v>
      </c>
      <c r="E194">
        <v>16</v>
      </c>
      <c r="F194" s="11" t="s">
        <v>17</v>
      </c>
      <c r="G194" s="8">
        <v>0.6875</v>
      </c>
      <c r="H194" s="8">
        <v>0.67810000000000004</v>
      </c>
      <c r="I194" s="8">
        <v>0.64690000000000003</v>
      </c>
      <c r="J194" s="8">
        <v>0.64329999999999998</v>
      </c>
      <c r="K194" s="8">
        <v>0.61299999999999999</v>
      </c>
      <c r="N194" s="8" t="s">
        <v>18</v>
      </c>
      <c r="O194" s="8">
        <v>0.62</v>
      </c>
      <c r="P194" s="8">
        <v>0.62839999999999996</v>
      </c>
      <c r="Q194" s="8">
        <v>0.64690000000000003</v>
      </c>
      <c r="R194" s="8">
        <v>0.65149999999999997</v>
      </c>
      <c r="S194" s="8">
        <v>0.6875</v>
      </c>
      <c r="U194" s="87">
        <v>0.625</v>
      </c>
      <c r="V194" s="53">
        <f t="shared" si="4"/>
        <v>1.375</v>
      </c>
      <c r="W194" s="53">
        <f t="shared" si="5"/>
        <v>0.3125</v>
      </c>
      <c r="X194" s="61"/>
      <c r="Y194" s="61"/>
    </row>
    <row r="195" spans="1:25" x14ac:dyDescent="0.25">
      <c r="A195" s="61">
        <v>0.6875</v>
      </c>
      <c r="B195" s="61"/>
      <c r="C195" s="11" t="s">
        <v>137</v>
      </c>
      <c r="D195" s="92" t="s">
        <v>137</v>
      </c>
      <c r="E195">
        <v>20</v>
      </c>
      <c r="F195" s="11" t="s">
        <v>14</v>
      </c>
      <c r="G195" s="8">
        <v>0.68620000000000003</v>
      </c>
      <c r="H195" s="8">
        <v>0.67810000000000004</v>
      </c>
      <c r="I195" s="8">
        <v>0.65369999999999995</v>
      </c>
      <c r="J195" s="8">
        <v>0.64939999999999998</v>
      </c>
      <c r="K195" s="8">
        <v>0.62670000000000003</v>
      </c>
      <c r="N195" s="8" t="s">
        <v>16</v>
      </c>
      <c r="O195" s="8">
        <v>0.63300000000000001</v>
      </c>
      <c r="P195" s="8">
        <v>0.64500000000000002</v>
      </c>
      <c r="Q195" s="8">
        <v>0.65500000000000003</v>
      </c>
      <c r="R195" s="8">
        <v>0.66059999999999997</v>
      </c>
      <c r="S195" s="8">
        <v>0.6875</v>
      </c>
      <c r="U195" s="87">
        <v>0.64059999999999995</v>
      </c>
      <c r="V195" s="53">
        <f t="shared" si="4"/>
        <v>1.375</v>
      </c>
      <c r="W195" s="53">
        <f t="shared" si="5"/>
        <v>0.25</v>
      </c>
      <c r="X195" s="61"/>
      <c r="Y195" s="61"/>
    </row>
    <row r="196" spans="1:25" x14ac:dyDescent="0.25">
      <c r="A196" s="61">
        <v>0.6875</v>
      </c>
      <c r="B196" s="61"/>
      <c r="C196" s="11" t="s">
        <v>137</v>
      </c>
      <c r="D196" s="92" t="s">
        <v>137</v>
      </c>
      <c r="E196">
        <v>20</v>
      </c>
      <c r="F196" s="11" t="s">
        <v>17</v>
      </c>
      <c r="G196" s="8">
        <v>0.6875</v>
      </c>
      <c r="H196" s="8">
        <v>0.6794</v>
      </c>
      <c r="I196" s="8">
        <v>0.65500000000000003</v>
      </c>
      <c r="J196" s="8">
        <v>0.65180000000000005</v>
      </c>
      <c r="K196" s="8">
        <v>0.628</v>
      </c>
      <c r="N196" s="8" t="s">
        <v>18</v>
      </c>
      <c r="O196" s="8">
        <v>0.63300000000000001</v>
      </c>
      <c r="P196" s="8">
        <v>0.64119999999999999</v>
      </c>
      <c r="Q196" s="8">
        <v>0.65500000000000003</v>
      </c>
      <c r="R196" s="8">
        <v>0.65920000000000001</v>
      </c>
      <c r="S196" s="8">
        <v>0.6875</v>
      </c>
      <c r="U196" s="87">
        <v>0.64059999999999995</v>
      </c>
      <c r="V196" s="53">
        <f t="shared" si="4"/>
        <v>1.375</v>
      </c>
      <c r="W196" s="53">
        <f t="shared" si="5"/>
        <v>0.25</v>
      </c>
      <c r="X196" s="61"/>
      <c r="Y196" s="61"/>
    </row>
    <row r="197" spans="1:25" x14ac:dyDescent="0.25">
      <c r="A197" s="61">
        <v>0.6875</v>
      </c>
      <c r="B197" s="61"/>
      <c r="C197" s="11" t="s">
        <v>138</v>
      </c>
      <c r="D197" s="92" t="s">
        <v>138</v>
      </c>
      <c r="E197">
        <v>24</v>
      </c>
      <c r="F197" s="11" t="s">
        <v>14</v>
      </c>
      <c r="G197" s="8">
        <v>0.68630000000000002</v>
      </c>
      <c r="H197" s="8">
        <v>0.67910000000000004</v>
      </c>
      <c r="I197" s="8">
        <v>0.65920000000000001</v>
      </c>
      <c r="J197" s="8">
        <v>0.6552</v>
      </c>
      <c r="K197" s="8">
        <v>0.63670000000000004</v>
      </c>
      <c r="N197" s="8" t="s">
        <v>16</v>
      </c>
      <c r="O197" s="8">
        <v>0.64200000000000002</v>
      </c>
      <c r="P197" s="8">
        <v>0.65200000000000002</v>
      </c>
      <c r="Q197" s="8">
        <v>0.66039999999999999</v>
      </c>
      <c r="R197" s="8">
        <v>0.66559999999999997</v>
      </c>
      <c r="S197" s="8">
        <v>0.6875</v>
      </c>
      <c r="U197" s="87">
        <v>0.64059999999999995</v>
      </c>
      <c r="V197" s="53">
        <f t="shared" ref="V197:V260" si="6">2*A197</f>
        <v>1.375</v>
      </c>
      <c r="W197" s="53">
        <f t="shared" ref="W197:W260" si="7">5/E197</f>
        <v>0.20833333333333334</v>
      </c>
      <c r="X197" s="61"/>
      <c r="Y197" s="61"/>
    </row>
    <row r="198" spans="1:25" x14ac:dyDescent="0.25">
      <c r="A198" s="61">
        <v>0.6875</v>
      </c>
      <c r="B198" s="61"/>
      <c r="C198" s="11" t="s">
        <v>138</v>
      </c>
      <c r="D198" s="92" t="s">
        <v>138</v>
      </c>
      <c r="E198">
        <v>24</v>
      </c>
      <c r="F198" s="11" t="s">
        <v>17</v>
      </c>
      <c r="G198" s="8">
        <v>0.6875</v>
      </c>
      <c r="H198" s="8">
        <v>0.68030000000000002</v>
      </c>
      <c r="I198" s="8">
        <v>0.66039999999999999</v>
      </c>
      <c r="J198" s="8">
        <v>0.65739999999999998</v>
      </c>
      <c r="K198" s="8">
        <v>0.63790000000000002</v>
      </c>
      <c r="N198" s="8" t="s">
        <v>18</v>
      </c>
      <c r="O198" s="8">
        <v>0.64200000000000002</v>
      </c>
      <c r="P198" s="8">
        <v>0.64939999999999998</v>
      </c>
      <c r="Q198" s="8">
        <v>0.66039999999999999</v>
      </c>
      <c r="R198" s="8">
        <v>0.6643</v>
      </c>
      <c r="S198" s="8">
        <v>0.6875</v>
      </c>
      <c r="U198" s="87">
        <v>0.64059999999999995</v>
      </c>
      <c r="V198" s="53">
        <f t="shared" si="6"/>
        <v>1.375</v>
      </c>
      <c r="W198" s="53">
        <f t="shared" si="7"/>
        <v>0.20833333333333334</v>
      </c>
      <c r="X198" s="61"/>
      <c r="Y198" s="61"/>
    </row>
    <row r="199" spans="1:25" x14ac:dyDescent="0.25">
      <c r="A199" s="61">
        <v>0.6875</v>
      </c>
      <c r="B199" s="61"/>
      <c r="C199" s="11" t="s">
        <v>139</v>
      </c>
      <c r="D199" s="92" t="s">
        <v>139</v>
      </c>
      <c r="E199">
        <v>28</v>
      </c>
      <c r="F199" s="11" t="s">
        <v>14</v>
      </c>
      <c r="G199" s="8">
        <v>0.68640000000000001</v>
      </c>
      <c r="H199" s="8">
        <v>0.67989999999999995</v>
      </c>
      <c r="I199" s="8">
        <v>0.66320000000000001</v>
      </c>
      <c r="J199" s="8">
        <v>0.65939999999999999</v>
      </c>
      <c r="K199" s="8">
        <v>0.64380000000000004</v>
      </c>
      <c r="N199" s="8" t="s">
        <v>16</v>
      </c>
      <c r="O199" s="8">
        <v>0.64900000000000002</v>
      </c>
      <c r="P199" s="8">
        <v>0.65700000000000003</v>
      </c>
      <c r="Q199" s="8">
        <v>0.6643</v>
      </c>
      <c r="R199" s="8">
        <v>0.66920000000000002</v>
      </c>
      <c r="S199" s="8">
        <v>0.6875</v>
      </c>
      <c r="U199" s="87">
        <v>0.65620000000000001</v>
      </c>
      <c r="V199" s="53">
        <f t="shared" si="6"/>
        <v>1.375</v>
      </c>
      <c r="W199" s="53">
        <f t="shared" si="7"/>
        <v>0.17857142857142858</v>
      </c>
      <c r="X199" s="61"/>
      <c r="Y199" s="61"/>
    </row>
    <row r="200" spans="1:25" x14ac:dyDescent="0.25">
      <c r="A200" s="61">
        <v>0.6875</v>
      </c>
      <c r="B200" s="61"/>
      <c r="C200" s="11" t="s">
        <v>139</v>
      </c>
      <c r="D200" s="92" t="s">
        <v>139</v>
      </c>
      <c r="E200">
        <v>28</v>
      </c>
      <c r="F200" s="11" t="s">
        <v>17</v>
      </c>
      <c r="G200" s="8">
        <v>0.6875</v>
      </c>
      <c r="H200" s="8">
        <v>0.68100000000000005</v>
      </c>
      <c r="I200" s="8">
        <v>0.6643</v>
      </c>
      <c r="J200" s="8">
        <v>0.66149999999999998</v>
      </c>
      <c r="K200" s="8">
        <v>0.64490000000000003</v>
      </c>
      <c r="N200" s="8" t="s">
        <v>18</v>
      </c>
      <c r="O200" s="8">
        <v>0.64900000000000002</v>
      </c>
      <c r="P200" s="8">
        <v>0.65510000000000002</v>
      </c>
      <c r="Q200" s="8">
        <v>0.6643</v>
      </c>
      <c r="R200" s="8">
        <v>0.66800000000000004</v>
      </c>
      <c r="S200" s="8">
        <v>0.6875</v>
      </c>
      <c r="U200" s="87">
        <v>0.65620000000000001</v>
      </c>
      <c r="V200" s="53">
        <f t="shared" si="6"/>
        <v>1.375</v>
      </c>
      <c r="W200" s="53">
        <f t="shared" si="7"/>
        <v>0.17857142857142858</v>
      </c>
      <c r="X200" s="61"/>
      <c r="Y200" s="61"/>
    </row>
    <row r="201" spans="1:25" x14ac:dyDescent="0.25">
      <c r="A201" s="61">
        <v>0.6875</v>
      </c>
      <c r="B201" s="61"/>
      <c r="C201" s="11" t="s">
        <v>140</v>
      </c>
      <c r="D201" s="92" t="s">
        <v>140</v>
      </c>
      <c r="E201">
        <v>32</v>
      </c>
      <c r="F201" s="11" t="s">
        <v>14</v>
      </c>
      <c r="G201" s="8">
        <v>0.68640000000000001</v>
      </c>
      <c r="H201" s="8">
        <v>0.6804</v>
      </c>
      <c r="I201" s="8">
        <v>0.66610000000000003</v>
      </c>
      <c r="J201" s="8">
        <v>0.66249999999999998</v>
      </c>
      <c r="K201" s="8">
        <v>0.6492</v>
      </c>
      <c r="N201" s="8" t="s">
        <v>16</v>
      </c>
      <c r="O201" s="8">
        <v>0.65400000000000003</v>
      </c>
      <c r="P201" s="8">
        <v>0.66100000000000003</v>
      </c>
      <c r="Q201" s="8">
        <v>0.66720000000000002</v>
      </c>
      <c r="R201" s="8">
        <v>0.67179999999999995</v>
      </c>
      <c r="S201" s="8">
        <v>0.6875</v>
      </c>
      <c r="U201" s="87">
        <v>0.65620000000000001</v>
      </c>
      <c r="V201" s="53">
        <f t="shared" si="6"/>
        <v>1.375</v>
      </c>
      <c r="W201" s="53">
        <f t="shared" si="7"/>
        <v>0.15625</v>
      </c>
      <c r="X201" s="61"/>
      <c r="Y201" s="61"/>
    </row>
    <row r="202" spans="1:25" x14ac:dyDescent="0.25">
      <c r="A202" s="61">
        <v>0.6875</v>
      </c>
      <c r="B202" s="61"/>
      <c r="C202" s="11" t="s">
        <v>140</v>
      </c>
      <c r="D202" s="92" t="s">
        <v>140</v>
      </c>
      <c r="E202">
        <v>32</v>
      </c>
      <c r="F202" s="11" t="s">
        <v>17</v>
      </c>
      <c r="G202" s="8">
        <v>0.6875</v>
      </c>
      <c r="H202" s="8">
        <v>0.68149999999999999</v>
      </c>
      <c r="I202" s="8">
        <v>0.66720000000000002</v>
      </c>
      <c r="J202" s="8">
        <v>0.66449999999999998</v>
      </c>
      <c r="K202" s="8">
        <v>0.65029999999999999</v>
      </c>
      <c r="N202" s="8" t="s">
        <v>18</v>
      </c>
      <c r="O202" s="8">
        <v>0.65400000000000003</v>
      </c>
      <c r="P202" s="8">
        <v>0.65939999999999999</v>
      </c>
      <c r="Q202" s="8">
        <v>0.66720000000000002</v>
      </c>
      <c r="R202" s="8">
        <v>0.67069999999999996</v>
      </c>
      <c r="S202" s="8">
        <v>0.6875</v>
      </c>
      <c r="U202" s="87">
        <v>0.65620000000000001</v>
      </c>
      <c r="V202" s="53">
        <f t="shared" si="6"/>
        <v>1.375</v>
      </c>
      <c r="W202" s="53">
        <f t="shared" si="7"/>
        <v>0.15625</v>
      </c>
      <c r="X202" s="61"/>
      <c r="Y202" s="61"/>
    </row>
    <row r="203" spans="1:25" x14ac:dyDescent="0.25">
      <c r="A203" s="61">
        <v>0.75</v>
      </c>
      <c r="B203" s="61"/>
      <c r="C203" s="11" t="s">
        <v>141</v>
      </c>
      <c r="D203" s="92" t="s">
        <v>141</v>
      </c>
      <c r="E203">
        <v>10</v>
      </c>
      <c r="F203" s="11" t="s">
        <v>14</v>
      </c>
      <c r="G203" s="8">
        <v>0.74819999999999998</v>
      </c>
      <c r="H203" s="8">
        <v>0.73529999999999995</v>
      </c>
      <c r="I203" s="8">
        <v>0.68320000000000003</v>
      </c>
      <c r="J203" s="8">
        <v>0.67730000000000001</v>
      </c>
      <c r="K203" s="8">
        <v>0.62909999999999999</v>
      </c>
      <c r="N203" s="8" t="s">
        <v>16</v>
      </c>
      <c r="O203" s="8">
        <v>0.64200000000000002</v>
      </c>
      <c r="P203" s="8">
        <v>0.66300000000000003</v>
      </c>
      <c r="Q203" s="8">
        <v>0.68500000000000005</v>
      </c>
      <c r="R203" s="8">
        <v>0.69269999999999998</v>
      </c>
      <c r="S203" s="8">
        <v>0.75</v>
      </c>
      <c r="U203" s="87">
        <v>0.65620000000000001</v>
      </c>
      <c r="V203" s="53">
        <f t="shared" si="6"/>
        <v>1.5</v>
      </c>
      <c r="W203" s="53">
        <f t="shared" si="7"/>
        <v>0.5</v>
      </c>
      <c r="X203" s="61"/>
      <c r="Y203" s="61"/>
    </row>
    <row r="204" spans="1:25" x14ac:dyDescent="0.25">
      <c r="A204" s="61">
        <v>0.75</v>
      </c>
      <c r="B204" s="61"/>
      <c r="C204" s="11" t="s">
        <v>141</v>
      </c>
      <c r="D204" s="92" t="s">
        <v>141</v>
      </c>
      <c r="E204">
        <v>10</v>
      </c>
      <c r="F204" s="11" t="s">
        <v>17</v>
      </c>
      <c r="G204" s="8">
        <v>0.75</v>
      </c>
      <c r="H204" s="8">
        <v>0.73709999999999998</v>
      </c>
      <c r="I204" s="8">
        <v>0.68500000000000005</v>
      </c>
      <c r="J204" s="8">
        <v>0.68059999999999998</v>
      </c>
      <c r="K204" s="8">
        <v>0.63090000000000002</v>
      </c>
      <c r="N204" s="8" t="s">
        <v>18</v>
      </c>
      <c r="O204" s="8">
        <v>0.64200000000000002</v>
      </c>
      <c r="P204" s="8">
        <v>0.65449999999999997</v>
      </c>
      <c r="Q204" s="8">
        <v>0.68500000000000005</v>
      </c>
      <c r="R204" s="8">
        <v>0.69069999999999998</v>
      </c>
      <c r="S204" s="8">
        <v>0.75</v>
      </c>
      <c r="U204" s="87">
        <v>0.65620000000000001</v>
      </c>
      <c r="V204" s="53">
        <f t="shared" si="6"/>
        <v>1.5</v>
      </c>
      <c r="W204" s="53">
        <f t="shared" si="7"/>
        <v>0.5</v>
      </c>
      <c r="X204" s="61"/>
      <c r="Y204" s="61"/>
    </row>
    <row r="205" spans="1:25" x14ac:dyDescent="0.25">
      <c r="A205" s="61">
        <v>0.75</v>
      </c>
      <c r="B205" s="61"/>
      <c r="C205" s="11" t="s">
        <v>141</v>
      </c>
      <c r="D205" s="92" t="s">
        <v>141</v>
      </c>
      <c r="E205">
        <v>10</v>
      </c>
      <c r="F205" s="11" t="s">
        <v>13</v>
      </c>
      <c r="G205" s="8">
        <v>0.74819999999999998</v>
      </c>
      <c r="H205" s="8">
        <v>0.7288</v>
      </c>
      <c r="I205" s="8">
        <v>0.68320000000000003</v>
      </c>
      <c r="J205" s="8">
        <v>0.6744</v>
      </c>
      <c r="K205" s="8">
        <v>0.62909999999999999</v>
      </c>
      <c r="N205" s="8" t="s">
        <v>15</v>
      </c>
      <c r="O205" s="8">
        <v>0.64200000000000002</v>
      </c>
      <c r="P205" s="8">
        <v>0.66300000000000003</v>
      </c>
      <c r="Q205" s="8">
        <v>0.68500000000000005</v>
      </c>
      <c r="R205" s="8">
        <v>0.69650000000000001</v>
      </c>
      <c r="S205" s="8">
        <v>0.75</v>
      </c>
      <c r="U205" s="87">
        <v>0.65620000000000001</v>
      </c>
      <c r="V205" s="53">
        <f t="shared" si="6"/>
        <v>1.5</v>
      </c>
      <c r="W205" s="53">
        <f t="shared" si="7"/>
        <v>0.5</v>
      </c>
      <c r="X205" s="61"/>
      <c r="Y205" s="61"/>
    </row>
    <row r="206" spans="1:25" x14ac:dyDescent="0.25">
      <c r="A206" s="61">
        <v>0.75</v>
      </c>
      <c r="B206" s="61"/>
      <c r="C206" s="11" t="s">
        <v>142</v>
      </c>
      <c r="D206" s="92" t="s">
        <v>142</v>
      </c>
      <c r="E206">
        <v>12</v>
      </c>
      <c r="F206" s="11" t="s">
        <v>14</v>
      </c>
      <c r="G206" s="8">
        <v>0.74829999999999997</v>
      </c>
      <c r="H206" s="8">
        <v>0.7369</v>
      </c>
      <c r="I206" s="8">
        <v>0.69420000000000004</v>
      </c>
      <c r="J206" s="8">
        <v>0.68869999999999998</v>
      </c>
      <c r="K206" s="8">
        <v>0.64910000000000001</v>
      </c>
      <c r="N206" s="8" t="s">
        <v>16</v>
      </c>
      <c r="O206" s="8">
        <v>0.66</v>
      </c>
      <c r="P206" s="8">
        <v>0.67800000000000005</v>
      </c>
      <c r="Q206" s="8">
        <v>0.69589999999999996</v>
      </c>
      <c r="R206" s="8">
        <v>0.70309999999999995</v>
      </c>
      <c r="S206" s="8">
        <v>0.75</v>
      </c>
      <c r="U206" s="87">
        <v>0.67190000000000005</v>
      </c>
      <c r="V206" s="53">
        <f t="shared" si="6"/>
        <v>1.5</v>
      </c>
      <c r="W206" s="53">
        <f t="shared" si="7"/>
        <v>0.41666666666666669</v>
      </c>
      <c r="X206" s="61"/>
      <c r="Y206" s="61"/>
    </row>
    <row r="207" spans="1:25" x14ac:dyDescent="0.25">
      <c r="A207" s="61">
        <v>0.75</v>
      </c>
      <c r="B207" s="61"/>
      <c r="C207" s="11" t="s">
        <v>142</v>
      </c>
      <c r="D207" s="92" t="s">
        <v>142</v>
      </c>
      <c r="E207">
        <v>12</v>
      </c>
      <c r="F207" s="11" t="s">
        <v>17</v>
      </c>
      <c r="G207" s="8">
        <v>0.75</v>
      </c>
      <c r="H207" s="8">
        <v>0.73860000000000003</v>
      </c>
      <c r="I207" s="8">
        <v>0.69589999999999996</v>
      </c>
      <c r="J207" s="8">
        <v>0.69179999999999997</v>
      </c>
      <c r="K207" s="8">
        <v>0.65080000000000005</v>
      </c>
      <c r="N207" s="8" t="s">
        <v>18</v>
      </c>
      <c r="O207" s="8">
        <v>0.66</v>
      </c>
      <c r="P207" s="8">
        <v>0.67069999999999996</v>
      </c>
      <c r="Q207" s="8">
        <v>0.69589999999999996</v>
      </c>
      <c r="R207" s="8">
        <v>0.70130000000000003</v>
      </c>
      <c r="S207" s="8">
        <v>0.75</v>
      </c>
      <c r="U207" s="87">
        <v>0.67190000000000005</v>
      </c>
      <c r="V207" s="53">
        <f t="shared" si="6"/>
        <v>1.5</v>
      </c>
      <c r="W207" s="53">
        <f t="shared" si="7"/>
        <v>0.41666666666666669</v>
      </c>
      <c r="X207" s="61"/>
      <c r="Y207" s="61"/>
    </row>
    <row r="208" spans="1:25" x14ac:dyDescent="0.25">
      <c r="A208" s="61">
        <v>0.75</v>
      </c>
      <c r="B208" s="61"/>
      <c r="C208" s="11" t="s">
        <v>143</v>
      </c>
      <c r="D208" s="92" t="s">
        <v>143</v>
      </c>
      <c r="E208">
        <v>14</v>
      </c>
      <c r="F208" s="11" t="s">
        <v>14</v>
      </c>
      <c r="G208" s="8">
        <v>0.74850000000000005</v>
      </c>
      <c r="H208" s="8">
        <v>0.73819999999999997</v>
      </c>
      <c r="I208" s="8">
        <v>0.70209999999999995</v>
      </c>
      <c r="J208" s="8">
        <v>0.69699999999999995</v>
      </c>
      <c r="K208" s="8">
        <v>0.66349999999999998</v>
      </c>
      <c r="N208" s="8" t="s">
        <v>16</v>
      </c>
      <c r="O208" s="8">
        <v>0.67300000000000004</v>
      </c>
      <c r="P208" s="8">
        <v>0.68799999999999994</v>
      </c>
      <c r="Q208" s="8">
        <v>0.7036</v>
      </c>
      <c r="R208" s="8">
        <v>0.71030000000000004</v>
      </c>
      <c r="S208" s="8">
        <v>0.75</v>
      </c>
      <c r="U208" s="87">
        <v>0.67190000000000005</v>
      </c>
      <c r="V208" s="53">
        <f t="shared" si="6"/>
        <v>1.5</v>
      </c>
      <c r="W208" s="53">
        <f t="shared" si="7"/>
        <v>0.35714285714285715</v>
      </c>
      <c r="X208" s="61"/>
      <c r="Y208" s="61"/>
    </row>
    <row r="209" spans="1:25" x14ac:dyDescent="0.25">
      <c r="A209" s="61">
        <v>0.75</v>
      </c>
      <c r="B209" s="61"/>
      <c r="C209" s="11" t="s">
        <v>144</v>
      </c>
      <c r="D209" s="92" t="s">
        <v>144</v>
      </c>
      <c r="E209">
        <v>16</v>
      </c>
      <c r="F209" s="11" t="s">
        <v>14</v>
      </c>
      <c r="G209" s="8">
        <v>0.74850000000000005</v>
      </c>
      <c r="H209" s="8">
        <v>0.73909999999999998</v>
      </c>
      <c r="I209" s="8">
        <v>0.70789999999999997</v>
      </c>
      <c r="J209" s="8">
        <v>0.70289999999999997</v>
      </c>
      <c r="K209" s="8">
        <v>0.67400000000000004</v>
      </c>
      <c r="N209" s="8" t="s">
        <v>16</v>
      </c>
      <c r="O209" s="8">
        <v>0.68200000000000005</v>
      </c>
      <c r="P209" s="8">
        <v>0.69599999999999995</v>
      </c>
      <c r="Q209" s="8">
        <v>0.70940000000000003</v>
      </c>
      <c r="R209" s="8">
        <v>0.71589999999999998</v>
      </c>
      <c r="S209" s="8">
        <v>0.75</v>
      </c>
      <c r="U209" s="87">
        <v>0.6875</v>
      </c>
      <c r="V209" s="53">
        <f t="shared" si="6"/>
        <v>1.5</v>
      </c>
      <c r="W209" s="53">
        <f t="shared" si="7"/>
        <v>0.3125</v>
      </c>
      <c r="X209" s="61"/>
      <c r="Y209" s="61"/>
    </row>
    <row r="210" spans="1:25" x14ac:dyDescent="0.25">
      <c r="A210" s="61">
        <v>0.75</v>
      </c>
      <c r="B210" s="61"/>
      <c r="C210" s="11" t="s">
        <v>144</v>
      </c>
      <c r="D210" s="92" t="s">
        <v>144</v>
      </c>
      <c r="E210">
        <v>16</v>
      </c>
      <c r="F210" s="11" t="s">
        <v>17</v>
      </c>
      <c r="G210" s="8">
        <v>0.75</v>
      </c>
      <c r="H210" s="8">
        <v>0.74060000000000004</v>
      </c>
      <c r="I210" s="8">
        <v>0.70940000000000003</v>
      </c>
      <c r="J210" s="8">
        <v>0.7056</v>
      </c>
      <c r="K210" s="8">
        <v>0.67549999999999999</v>
      </c>
      <c r="N210" s="8" t="s">
        <v>18</v>
      </c>
      <c r="O210" s="8">
        <v>0.68200000000000005</v>
      </c>
      <c r="P210" s="8">
        <v>0.69079999999999997</v>
      </c>
      <c r="Q210" s="8">
        <v>0.70940000000000003</v>
      </c>
      <c r="R210" s="8">
        <v>0.71430000000000005</v>
      </c>
      <c r="S210" s="8">
        <v>0.75</v>
      </c>
      <c r="U210" s="87">
        <v>0.6875</v>
      </c>
      <c r="V210" s="53">
        <f t="shared" si="6"/>
        <v>1.5</v>
      </c>
      <c r="W210" s="53">
        <f t="shared" si="7"/>
        <v>0.3125</v>
      </c>
      <c r="X210" s="61"/>
      <c r="Y210" s="61"/>
    </row>
    <row r="211" spans="1:25" x14ac:dyDescent="0.25">
      <c r="A211" s="61">
        <v>0.75</v>
      </c>
      <c r="B211" s="61"/>
      <c r="C211" s="11" t="s">
        <v>144</v>
      </c>
      <c r="D211" s="92" t="s">
        <v>144</v>
      </c>
      <c r="E211">
        <v>16</v>
      </c>
      <c r="F211" s="11" t="s">
        <v>13</v>
      </c>
      <c r="G211" s="8">
        <v>0.74850000000000005</v>
      </c>
      <c r="H211" s="8">
        <v>0.73429999999999995</v>
      </c>
      <c r="I211" s="8">
        <v>0.70789999999999997</v>
      </c>
      <c r="J211" s="8">
        <v>0.70040000000000002</v>
      </c>
      <c r="K211" s="8">
        <v>0.67400000000000004</v>
      </c>
      <c r="N211" s="8" t="s">
        <v>15</v>
      </c>
      <c r="O211" s="8">
        <v>0.68200000000000005</v>
      </c>
      <c r="P211" s="8">
        <v>0.69599999999999995</v>
      </c>
      <c r="Q211" s="8">
        <v>0.70940000000000003</v>
      </c>
      <c r="R211" s="8">
        <v>0.71919999999999995</v>
      </c>
      <c r="S211" s="8">
        <v>0.75</v>
      </c>
      <c r="U211" s="87">
        <v>0.6875</v>
      </c>
      <c r="V211" s="53">
        <f t="shared" si="6"/>
        <v>1.5</v>
      </c>
      <c r="W211" s="53">
        <f t="shared" si="7"/>
        <v>0.3125</v>
      </c>
      <c r="X211" s="61"/>
      <c r="Y211" s="61"/>
    </row>
    <row r="212" spans="1:25" x14ac:dyDescent="0.25">
      <c r="A212" s="61">
        <v>0.75</v>
      </c>
      <c r="B212" s="61"/>
      <c r="C212" s="11" t="s">
        <v>145</v>
      </c>
      <c r="D212" s="92" t="s">
        <v>145</v>
      </c>
      <c r="E212">
        <v>18</v>
      </c>
      <c r="F212" s="11" t="s">
        <v>14</v>
      </c>
      <c r="G212" s="8">
        <v>0.74860000000000004</v>
      </c>
      <c r="H212" s="8">
        <v>0.7399</v>
      </c>
      <c r="I212" s="8">
        <v>0.71250000000000002</v>
      </c>
      <c r="J212" s="8">
        <v>0.70789999999999997</v>
      </c>
      <c r="K212" s="8">
        <v>0.6825</v>
      </c>
      <c r="N212" s="8" t="s">
        <v>16</v>
      </c>
      <c r="O212" s="8">
        <v>0.69</v>
      </c>
      <c r="P212" s="8">
        <v>0.70299999999999996</v>
      </c>
      <c r="Q212" s="8">
        <v>0.71389999999999998</v>
      </c>
      <c r="R212" s="8">
        <v>0.71989999999999998</v>
      </c>
      <c r="S212" s="8">
        <v>0.75</v>
      </c>
      <c r="U212" s="87">
        <v>0.6875</v>
      </c>
      <c r="V212" s="53">
        <f t="shared" si="6"/>
        <v>1.5</v>
      </c>
      <c r="W212" s="53">
        <f t="shared" si="7"/>
        <v>0.27777777777777779</v>
      </c>
      <c r="X212" s="61"/>
      <c r="Y212" s="61"/>
    </row>
    <row r="213" spans="1:25" x14ac:dyDescent="0.25">
      <c r="A213" s="61">
        <v>0.75</v>
      </c>
      <c r="B213" s="61"/>
      <c r="C213" s="11" t="s">
        <v>146</v>
      </c>
      <c r="D213" s="92" t="s">
        <v>146</v>
      </c>
      <c r="E213">
        <v>20</v>
      </c>
      <c r="F213" s="11" t="s">
        <v>14</v>
      </c>
      <c r="G213" s="8">
        <v>0.74870000000000003</v>
      </c>
      <c r="H213" s="8">
        <v>0.74060000000000004</v>
      </c>
      <c r="I213" s="8">
        <v>0.71619999999999995</v>
      </c>
      <c r="J213" s="8">
        <v>0.71179999999999999</v>
      </c>
      <c r="K213" s="8">
        <v>0.68920000000000003</v>
      </c>
      <c r="N213" s="8" t="s">
        <v>16</v>
      </c>
      <c r="O213" s="8">
        <v>0.69599999999999995</v>
      </c>
      <c r="P213" s="8">
        <v>0.70699999999999996</v>
      </c>
      <c r="Q213" s="8">
        <v>0.71750000000000003</v>
      </c>
      <c r="R213" s="8">
        <v>0.72319999999999995</v>
      </c>
      <c r="S213" s="8">
        <v>0.75</v>
      </c>
      <c r="U213" s="87">
        <v>0.70309999999999995</v>
      </c>
      <c r="V213" s="53">
        <f t="shared" si="6"/>
        <v>1.5</v>
      </c>
      <c r="W213" s="53">
        <f t="shared" si="7"/>
        <v>0.25</v>
      </c>
      <c r="X213" s="61"/>
      <c r="Y213" s="61"/>
    </row>
    <row r="214" spans="1:25" x14ac:dyDescent="0.25">
      <c r="A214" s="61">
        <v>0.75</v>
      </c>
      <c r="B214" s="61"/>
      <c r="C214" s="11" t="s">
        <v>146</v>
      </c>
      <c r="D214" s="92" t="s">
        <v>146</v>
      </c>
      <c r="E214">
        <v>20</v>
      </c>
      <c r="F214" s="11" t="s">
        <v>17</v>
      </c>
      <c r="G214" s="8">
        <v>0.75</v>
      </c>
      <c r="H214" s="8">
        <v>0.7419</v>
      </c>
      <c r="I214" s="8">
        <v>0.71750000000000003</v>
      </c>
      <c r="J214" s="8">
        <v>0.71419999999999995</v>
      </c>
      <c r="K214" s="8">
        <v>0.6905</v>
      </c>
      <c r="N214" s="8" t="s">
        <v>18</v>
      </c>
      <c r="O214" s="8">
        <v>0.69599999999999995</v>
      </c>
      <c r="P214" s="8">
        <v>0.70369999999999999</v>
      </c>
      <c r="Q214" s="8">
        <v>0.71750000000000003</v>
      </c>
      <c r="R214" s="8">
        <v>0.7218</v>
      </c>
      <c r="S214" s="8">
        <v>0.75</v>
      </c>
      <c r="U214" s="87">
        <v>0.70309999999999995</v>
      </c>
      <c r="V214" s="53">
        <f t="shared" si="6"/>
        <v>1.5</v>
      </c>
      <c r="W214" s="53">
        <f t="shared" si="7"/>
        <v>0.25</v>
      </c>
      <c r="X214" s="61"/>
      <c r="Y214" s="61"/>
    </row>
    <row r="215" spans="1:25" x14ac:dyDescent="0.25">
      <c r="A215" s="61">
        <v>0.75</v>
      </c>
      <c r="B215" s="61"/>
      <c r="C215" s="11" t="s">
        <v>147</v>
      </c>
      <c r="D215" s="92" t="s">
        <v>147</v>
      </c>
      <c r="E215">
        <v>24</v>
      </c>
      <c r="F215" s="11" t="s">
        <v>14</v>
      </c>
      <c r="G215" s="8">
        <v>0.74880000000000002</v>
      </c>
      <c r="H215" s="8">
        <v>0.74160000000000004</v>
      </c>
      <c r="I215" s="8">
        <v>0.72170000000000001</v>
      </c>
      <c r="J215" s="8">
        <v>0.71760000000000002</v>
      </c>
      <c r="K215" s="8">
        <v>0.69920000000000004</v>
      </c>
      <c r="N215" s="8" t="s">
        <v>16</v>
      </c>
      <c r="O215" s="8">
        <v>0.70499999999999996</v>
      </c>
      <c r="P215" s="8">
        <v>0.71499999999999997</v>
      </c>
      <c r="Q215" s="8">
        <v>0.72289999999999999</v>
      </c>
      <c r="R215" s="8">
        <v>0.72819999999999996</v>
      </c>
      <c r="S215" s="8">
        <v>0.75</v>
      </c>
      <c r="U215" s="87">
        <v>0.70309999999999995</v>
      </c>
      <c r="V215" s="53">
        <f t="shared" si="6"/>
        <v>1.5</v>
      </c>
      <c r="W215" s="53">
        <f t="shared" si="7"/>
        <v>0.20833333333333334</v>
      </c>
      <c r="X215" s="61"/>
      <c r="Y215" s="61"/>
    </row>
    <row r="216" spans="1:25" x14ac:dyDescent="0.25">
      <c r="A216" s="61">
        <v>0.75</v>
      </c>
      <c r="B216" s="61"/>
      <c r="C216" s="11" t="s">
        <v>147</v>
      </c>
      <c r="D216" s="92" t="s">
        <v>147</v>
      </c>
      <c r="E216">
        <v>24</v>
      </c>
      <c r="F216" s="11" t="s">
        <v>17</v>
      </c>
      <c r="G216" s="8">
        <v>0.74880000000000002</v>
      </c>
      <c r="H216" s="8">
        <v>0.74209999999999998</v>
      </c>
      <c r="I216" s="8">
        <v>0.72470000000000001</v>
      </c>
      <c r="J216" s="8">
        <v>0.7208</v>
      </c>
      <c r="K216" s="8">
        <v>0.70469999999999999</v>
      </c>
      <c r="N216" s="8" t="s">
        <v>18</v>
      </c>
      <c r="O216" s="8">
        <v>0.71</v>
      </c>
      <c r="P216" s="8">
        <v>0.71899999999999997</v>
      </c>
      <c r="Q216" s="8">
        <v>0.72589999999999999</v>
      </c>
      <c r="R216" s="8">
        <v>0.73099999999999998</v>
      </c>
      <c r="S216" s="8">
        <v>0.75</v>
      </c>
      <c r="U216" s="87">
        <v>0.70309999999999995</v>
      </c>
      <c r="V216" s="53">
        <f t="shared" si="6"/>
        <v>1.5</v>
      </c>
      <c r="W216" s="53">
        <f t="shared" si="7"/>
        <v>0.20833333333333334</v>
      </c>
      <c r="X216" s="61"/>
      <c r="Y216" s="61"/>
    </row>
    <row r="217" spans="1:25" x14ac:dyDescent="0.25">
      <c r="A217" s="61">
        <v>0.75</v>
      </c>
      <c r="B217" s="61"/>
      <c r="C217" s="11" t="s">
        <v>148</v>
      </c>
      <c r="D217" s="92" t="s">
        <v>148</v>
      </c>
      <c r="E217">
        <v>28</v>
      </c>
      <c r="F217" s="11" t="s">
        <v>14</v>
      </c>
      <c r="G217" s="8">
        <v>0.74880000000000002</v>
      </c>
      <c r="H217" s="8">
        <v>0.74229999999999996</v>
      </c>
      <c r="I217" s="8">
        <v>0.72560000000000002</v>
      </c>
      <c r="J217" s="8">
        <v>0.7218</v>
      </c>
      <c r="K217" s="8">
        <v>0.70620000000000005</v>
      </c>
      <c r="N217" s="8" t="s">
        <v>16</v>
      </c>
      <c r="O217" s="8">
        <v>0.71099999999999997</v>
      </c>
      <c r="P217" s="8">
        <v>0.72</v>
      </c>
      <c r="Q217" s="8">
        <v>0.7268</v>
      </c>
      <c r="R217" s="8">
        <v>0.73180000000000001</v>
      </c>
      <c r="S217" s="8">
        <v>0.75</v>
      </c>
      <c r="U217" s="87">
        <v>0.71870000000000001</v>
      </c>
      <c r="V217" s="53">
        <f t="shared" si="6"/>
        <v>1.5</v>
      </c>
      <c r="W217" s="53">
        <f t="shared" si="7"/>
        <v>0.17857142857142858</v>
      </c>
      <c r="X217" s="61"/>
      <c r="Y217" s="61"/>
    </row>
    <row r="218" spans="1:25" x14ac:dyDescent="0.25">
      <c r="A218" s="61">
        <v>0.75</v>
      </c>
      <c r="B218" s="61"/>
      <c r="C218" s="11" t="s">
        <v>148</v>
      </c>
      <c r="D218" s="92" t="s">
        <v>148</v>
      </c>
      <c r="E218">
        <v>28</v>
      </c>
      <c r="F218" s="11" t="s">
        <v>17</v>
      </c>
      <c r="G218" s="8">
        <v>0.75</v>
      </c>
      <c r="H218" s="8">
        <v>0.74350000000000005</v>
      </c>
      <c r="I218" s="8">
        <v>0.7268</v>
      </c>
      <c r="J218" s="8">
        <v>0.72389999999999999</v>
      </c>
      <c r="K218" s="8">
        <v>0.70740000000000003</v>
      </c>
      <c r="N218" s="8" t="s">
        <v>18</v>
      </c>
      <c r="O218" s="8">
        <v>0.71099999999999997</v>
      </c>
      <c r="P218" s="8">
        <v>0.71760000000000002</v>
      </c>
      <c r="Q218" s="8">
        <v>0.7268</v>
      </c>
      <c r="R218" s="8">
        <v>0.73050000000000004</v>
      </c>
      <c r="S218" s="8">
        <v>0.75</v>
      </c>
      <c r="U218" s="87">
        <v>0.71870000000000001</v>
      </c>
      <c r="V218" s="53">
        <f t="shared" si="6"/>
        <v>1.5</v>
      </c>
      <c r="W218" s="53">
        <f t="shared" si="7"/>
        <v>0.17857142857142858</v>
      </c>
      <c r="X218" s="61"/>
      <c r="Y218" s="61"/>
    </row>
    <row r="219" spans="1:25" x14ac:dyDescent="0.25">
      <c r="A219" s="61">
        <v>0.75</v>
      </c>
      <c r="B219" s="61"/>
      <c r="C219" s="11" t="s">
        <v>149</v>
      </c>
      <c r="D219" s="92" t="s">
        <v>149</v>
      </c>
      <c r="E219">
        <v>32</v>
      </c>
      <c r="F219" s="11" t="s">
        <v>14</v>
      </c>
      <c r="G219" s="8">
        <v>0.74890000000000001</v>
      </c>
      <c r="H219" s="8">
        <v>0.7429</v>
      </c>
      <c r="I219" s="8">
        <v>0.72860000000000003</v>
      </c>
      <c r="J219" s="8">
        <v>0.72499999999999998</v>
      </c>
      <c r="K219" s="8">
        <v>0.7117</v>
      </c>
      <c r="N219" s="8" t="s">
        <v>16</v>
      </c>
      <c r="O219" s="8">
        <v>0.71599999999999997</v>
      </c>
      <c r="P219" s="8">
        <v>0.72399999999999998</v>
      </c>
      <c r="Q219" s="8">
        <v>0.72970000000000002</v>
      </c>
      <c r="R219" s="8">
        <v>0.73440000000000005</v>
      </c>
      <c r="S219" s="8">
        <v>0.75</v>
      </c>
      <c r="U219" s="87">
        <v>0.71870000000000001</v>
      </c>
      <c r="V219" s="53">
        <f t="shared" si="6"/>
        <v>1.5</v>
      </c>
      <c r="W219" s="53">
        <f t="shared" si="7"/>
        <v>0.15625</v>
      </c>
      <c r="X219" s="61"/>
      <c r="Y219" s="61"/>
    </row>
    <row r="220" spans="1:25" x14ac:dyDescent="0.25">
      <c r="A220" s="61">
        <v>0.75</v>
      </c>
      <c r="B220" s="61"/>
      <c r="C220" s="11" t="s">
        <v>149</v>
      </c>
      <c r="D220" s="92" t="s">
        <v>149</v>
      </c>
      <c r="E220">
        <v>32</v>
      </c>
      <c r="F220" s="11" t="s">
        <v>17</v>
      </c>
      <c r="G220" s="8">
        <v>0.75</v>
      </c>
      <c r="H220" s="8">
        <v>0.74399999999999999</v>
      </c>
      <c r="I220" s="8">
        <v>0.72970000000000002</v>
      </c>
      <c r="J220" s="8">
        <v>0.72699999999999998</v>
      </c>
      <c r="K220" s="8">
        <v>0.71279999999999999</v>
      </c>
      <c r="N220" s="8" t="s">
        <v>18</v>
      </c>
      <c r="O220" s="8">
        <v>0.71599999999999997</v>
      </c>
      <c r="P220" s="8">
        <v>0.72189999999999999</v>
      </c>
      <c r="Q220" s="8">
        <v>0.72970000000000002</v>
      </c>
      <c r="R220" s="8">
        <v>0.73329999999999995</v>
      </c>
      <c r="S220" s="8">
        <v>0.75</v>
      </c>
      <c r="U220" s="87">
        <v>0.71870000000000001</v>
      </c>
      <c r="V220" s="53">
        <f t="shared" si="6"/>
        <v>1.5</v>
      </c>
      <c r="W220" s="53">
        <f t="shared" si="7"/>
        <v>0.15625</v>
      </c>
      <c r="X220" s="61"/>
      <c r="Y220" s="61"/>
    </row>
    <row r="221" spans="1:25" x14ac:dyDescent="0.25">
      <c r="A221" s="61">
        <v>0.8125</v>
      </c>
      <c r="B221" s="61"/>
      <c r="C221" s="11" t="s">
        <v>1337</v>
      </c>
      <c r="D221" s="92" t="s">
        <v>1337</v>
      </c>
      <c r="E221">
        <v>10</v>
      </c>
      <c r="F221" s="11" t="s">
        <v>14</v>
      </c>
      <c r="G221" s="8">
        <v>0.81069999999999998</v>
      </c>
      <c r="H221" s="8">
        <v>0.79779999999999995</v>
      </c>
      <c r="I221" s="8">
        <v>0.74750000000000005</v>
      </c>
      <c r="J221" s="8">
        <v>0.74160000000000004</v>
      </c>
      <c r="K221" s="8">
        <v>0.69340000000000002</v>
      </c>
      <c r="N221" s="8" t="s">
        <v>16</v>
      </c>
      <c r="O221" s="8">
        <v>0.70450000000000002</v>
      </c>
      <c r="P221" s="8">
        <v>0.72550000000000003</v>
      </c>
      <c r="Q221" s="8">
        <v>0.74750000000000005</v>
      </c>
      <c r="R221" s="8">
        <v>0.75900000000000001</v>
      </c>
      <c r="S221" s="8">
        <v>0.8125</v>
      </c>
      <c r="U221" s="87">
        <v>0.71870000000000001</v>
      </c>
      <c r="V221" s="53">
        <f t="shared" si="6"/>
        <v>1.625</v>
      </c>
      <c r="W221" s="53">
        <f t="shared" si="7"/>
        <v>0.5</v>
      </c>
      <c r="X221" s="61"/>
      <c r="Y221" s="61"/>
    </row>
    <row r="222" spans="1:25" x14ac:dyDescent="0.25">
      <c r="A222" s="61">
        <v>0.8125</v>
      </c>
      <c r="B222" s="61"/>
      <c r="C222" s="11" t="s">
        <v>1337</v>
      </c>
      <c r="D222" s="92" t="s">
        <v>1337</v>
      </c>
      <c r="E222">
        <v>10</v>
      </c>
      <c r="F222" s="11" t="s">
        <v>17</v>
      </c>
      <c r="G222" s="8">
        <v>0.8125</v>
      </c>
      <c r="H222" s="8">
        <v>0.79959999999999998</v>
      </c>
      <c r="I222" s="8">
        <v>0.74929999999999997</v>
      </c>
      <c r="J222" s="8">
        <v>0.74490000000000001</v>
      </c>
      <c r="K222" s="8">
        <v>0.68979999999999997</v>
      </c>
      <c r="N222" s="8" t="s">
        <v>18</v>
      </c>
      <c r="O222" s="8">
        <v>0.70450000000000002</v>
      </c>
      <c r="P222" s="8">
        <v>0.72550000000000003</v>
      </c>
      <c r="Q222" s="8">
        <v>0.74750000000000005</v>
      </c>
      <c r="R222" s="8">
        <v>0.75519999999999998</v>
      </c>
      <c r="S222" s="8">
        <v>0.8125</v>
      </c>
      <c r="U222" s="87">
        <v>0.71870000000000001</v>
      </c>
      <c r="V222" s="53">
        <f t="shared" si="6"/>
        <v>1.625</v>
      </c>
      <c r="W222" s="53">
        <f t="shared" si="7"/>
        <v>0.5</v>
      </c>
      <c r="X222" s="61"/>
      <c r="Y222" s="61"/>
    </row>
    <row r="223" spans="1:25" x14ac:dyDescent="0.25">
      <c r="A223" s="61">
        <v>0.8125</v>
      </c>
      <c r="B223" s="61"/>
      <c r="C223" s="11" t="s">
        <v>150</v>
      </c>
      <c r="D223" s="92" t="s">
        <v>150</v>
      </c>
      <c r="E223">
        <v>12</v>
      </c>
      <c r="F223" s="11" t="s">
        <v>14</v>
      </c>
      <c r="G223" s="8">
        <v>0.81079999999999997</v>
      </c>
      <c r="H223" s="8">
        <v>0.7994</v>
      </c>
      <c r="I223" s="8">
        <v>0.75670000000000004</v>
      </c>
      <c r="J223" s="8">
        <v>0.75119999999999998</v>
      </c>
      <c r="K223" s="8">
        <v>0.71160000000000001</v>
      </c>
      <c r="N223" s="8" t="s">
        <v>16</v>
      </c>
      <c r="O223" s="8">
        <v>0.72199999999999998</v>
      </c>
      <c r="P223" s="8">
        <v>0.74</v>
      </c>
      <c r="Q223" s="8">
        <v>0.75839999999999996</v>
      </c>
      <c r="R223" s="8">
        <v>0.76559999999999995</v>
      </c>
      <c r="S223" s="8">
        <v>0.8125</v>
      </c>
      <c r="U223" s="87">
        <v>0.73440000000000005</v>
      </c>
      <c r="V223" s="53">
        <f t="shared" si="6"/>
        <v>1.625</v>
      </c>
      <c r="W223" s="53">
        <f t="shared" si="7"/>
        <v>0.41666666666666669</v>
      </c>
      <c r="X223" s="61"/>
      <c r="Y223" s="61"/>
    </row>
    <row r="224" spans="1:25" x14ac:dyDescent="0.25">
      <c r="A224" s="61">
        <v>0.8125</v>
      </c>
      <c r="B224" s="61"/>
      <c r="C224" s="11" t="s">
        <v>150</v>
      </c>
      <c r="D224" s="92" t="s">
        <v>150</v>
      </c>
      <c r="E224">
        <v>12</v>
      </c>
      <c r="F224" s="11" t="s">
        <v>17</v>
      </c>
      <c r="G224" s="8">
        <v>0.8125</v>
      </c>
      <c r="H224" s="8">
        <v>0.80110000000000003</v>
      </c>
      <c r="I224" s="8">
        <v>0.75839999999999996</v>
      </c>
      <c r="J224" s="8">
        <v>0.75429999999999997</v>
      </c>
      <c r="K224" s="8">
        <v>0.71330000000000005</v>
      </c>
      <c r="N224" s="8" t="s">
        <v>18</v>
      </c>
      <c r="O224" s="8">
        <v>0.72199999999999998</v>
      </c>
      <c r="P224" s="8">
        <v>0.7329</v>
      </c>
      <c r="Q224" s="8">
        <v>0.75839999999999996</v>
      </c>
      <c r="R224" s="8">
        <v>0.76380000000000003</v>
      </c>
      <c r="S224" s="8">
        <v>0.8125</v>
      </c>
      <c r="U224" s="87">
        <v>0.73440000000000005</v>
      </c>
      <c r="V224" s="53">
        <f t="shared" si="6"/>
        <v>1.625</v>
      </c>
      <c r="W224" s="53">
        <f t="shared" si="7"/>
        <v>0.41666666666666669</v>
      </c>
      <c r="X224" s="61"/>
      <c r="Y224" s="61"/>
    </row>
    <row r="225" spans="1:25" x14ac:dyDescent="0.25">
      <c r="A225" s="61">
        <v>0.8125</v>
      </c>
      <c r="B225" s="61"/>
      <c r="C225" s="11" t="s">
        <v>151</v>
      </c>
      <c r="D225" s="92" t="s">
        <v>151</v>
      </c>
      <c r="E225">
        <v>16</v>
      </c>
      <c r="F225" s="11" t="s">
        <v>14</v>
      </c>
      <c r="G225" s="8">
        <v>0.81100000000000005</v>
      </c>
      <c r="H225" s="8">
        <v>0.80159999999999998</v>
      </c>
      <c r="I225" s="8">
        <v>0.77039999999999997</v>
      </c>
      <c r="J225" s="8">
        <v>0.76549999999999996</v>
      </c>
      <c r="K225" s="8">
        <v>0.73650000000000004</v>
      </c>
      <c r="N225" s="8" t="s">
        <v>16</v>
      </c>
      <c r="O225" s="8">
        <v>0.745</v>
      </c>
      <c r="P225" s="8">
        <v>0.75900000000000001</v>
      </c>
      <c r="Q225" s="8">
        <v>0.77190000000000003</v>
      </c>
      <c r="R225" s="8">
        <v>0.7782</v>
      </c>
      <c r="S225" s="8">
        <v>0.8125</v>
      </c>
      <c r="U225" s="87">
        <v>0.75</v>
      </c>
      <c r="V225" s="53">
        <f t="shared" si="6"/>
        <v>1.625</v>
      </c>
      <c r="W225" s="53">
        <f t="shared" si="7"/>
        <v>0.3125</v>
      </c>
      <c r="X225" s="61"/>
      <c r="Y225" s="61"/>
    </row>
    <row r="226" spans="1:25" x14ac:dyDescent="0.25">
      <c r="A226" s="61">
        <v>0.8125</v>
      </c>
      <c r="B226" s="61"/>
      <c r="C226" s="11" t="s">
        <v>151</v>
      </c>
      <c r="D226" s="92" t="s">
        <v>151</v>
      </c>
      <c r="E226">
        <v>16</v>
      </c>
      <c r="F226" s="11" t="s">
        <v>17</v>
      </c>
      <c r="G226" s="8">
        <v>0.8125</v>
      </c>
      <c r="H226" s="8">
        <v>0.80310000000000004</v>
      </c>
      <c r="I226" s="8">
        <v>0.77190000000000003</v>
      </c>
      <c r="J226" s="8">
        <v>0.76829999999999998</v>
      </c>
      <c r="K226" s="8">
        <v>0.73799999999999999</v>
      </c>
      <c r="N226" s="8" t="s">
        <v>18</v>
      </c>
      <c r="O226" s="8">
        <v>0.745</v>
      </c>
      <c r="P226" s="8">
        <v>0.75329999999999997</v>
      </c>
      <c r="Q226" s="8">
        <v>0.77190000000000003</v>
      </c>
      <c r="R226" s="8">
        <v>0.77659999999999996</v>
      </c>
      <c r="S226" s="8">
        <v>0.8125</v>
      </c>
      <c r="U226" s="87">
        <v>0.75</v>
      </c>
      <c r="V226" s="53">
        <f t="shared" si="6"/>
        <v>1.625</v>
      </c>
      <c r="W226" s="53">
        <f t="shared" si="7"/>
        <v>0.3125</v>
      </c>
      <c r="X226" s="61"/>
      <c r="Y226" s="61"/>
    </row>
    <row r="227" spans="1:25" x14ac:dyDescent="0.25">
      <c r="A227" s="61">
        <v>0.8125</v>
      </c>
      <c r="B227" s="61"/>
      <c r="C227" s="11" t="s">
        <v>152</v>
      </c>
      <c r="D227" s="92" t="s">
        <v>152</v>
      </c>
      <c r="E227">
        <v>20</v>
      </c>
      <c r="F227" s="11" t="s">
        <v>14</v>
      </c>
      <c r="G227" s="8">
        <v>0.81120000000000003</v>
      </c>
      <c r="H227" s="8">
        <v>0.80310000000000004</v>
      </c>
      <c r="I227" s="8">
        <v>0.77869999999999995</v>
      </c>
      <c r="J227" s="8">
        <v>0.77429999999999999</v>
      </c>
      <c r="K227" s="8">
        <v>0.75170000000000003</v>
      </c>
      <c r="N227" s="8" t="s">
        <v>16</v>
      </c>
      <c r="O227" s="8">
        <v>0.75800000000000001</v>
      </c>
      <c r="P227" s="8">
        <v>0.77</v>
      </c>
      <c r="Q227" s="8">
        <v>0.78</v>
      </c>
      <c r="R227" s="8">
        <v>0.78569999999999995</v>
      </c>
      <c r="S227" s="8">
        <v>0.8125</v>
      </c>
      <c r="U227" s="87">
        <v>0.76559999999999995</v>
      </c>
      <c r="V227" s="53">
        <f t="shared" si="6"/>
        <v>1.625</v>
      </c>
      <c r="W227" s="53">
        <f t="shared" si="7"/>
        <v>0.25</v>
      </c>
      <c r="X227" s="61"/>
      <c r="Y227" s="61"/>
    </row>
    <row r="228" spans="1:25" x14ac:dyDescent="0.25">
      <c r="A228" s="61">
        <v>0.8125</v>
      </c>
      <c r="B228" s="61"/>
      <c r="C228" s="11" t="s">
        <v>152</v>
      </c>
      <c r="D228" s="92" t="s">
        <v>152</v>
      </c>
      <c r="E228">
        <v>20</v>
      </c>
      <c r="F228" s="11" t="s">
        <v>17</v>
      </c>
      <c r="G228" s="8">
        <v>0.8125</v>
      </c>
      <c r="H228" s="8">
        <v>0.8044</v>
      </c>
      <c r="I228" s="8">
        <v>0.78</v>
      </c>
      <c r="J228" s="8">
        <v>0.77669999999999995</v>
      </c>
      <c r="K228" s="8">
        <v>0.753</v>
      </c>
      <c r="N228" s="8" t="s">
        <v>18</v>
      </c>
      <c r="O228" s="8">
        <v>0.75800000000000001</v>
      </c>
      <c r="P228" s="8">
        <v>0.76619999999999999</v>
      </c>
      <c r="Q228" s="8">
        <v>0.78</v>
      </c>
      <c r="R228" s="8">
        <v>0.7843</v>
      </c>
      <c r="S228" s="8">
        <v>0.8125</v>
      </c>
      <c r="U228" s="87">
        <v>0.76559999999999995</v>
      </c>
      <c r="V228" s="53">
        <f t="shared" si="6"/>
        <v>1.625</v>
      </c>
      <c r="W228" s="53">
        <f t="shared" si="7"/>
        <v>0.25</v>
      </c>
      <c r="X228" s="61"/>
      <c r="Y228" s="61"/>
    </row>
    <row r="229" spans="1:25" x14ac:dyDescent="0.25">
      <c r="A229" s="61">
        <v>0.8125</v>
      </c>
      <c r="B229" s="61"/>
      <c r="C229" s="11" t="s">
        <v>153</v>
      </c>
      <c r="D229" s="92" t="s">
        <v>153</v>
      </c>
      <c r="E229">
        <v>28</v>
      </c>
      <c r="F229" s="11" t="s">
        <v>14</v>
      </c>
      <c r="G229" s="8">
        <v>0.81130000000000002</v>
      </c>
      <c r="H229" s="8">
        <v>0.80479999999999996</v>
      </c>
      <c r="I229" s="8">
        <v>0.78810000000000002</v>
      </c>
      <c r="J229" s="8">
        <v>0.7843</v>
      </c>
      <c r="K229" s="8">
        <v>0.76870000000000005</v>
      </c>
      <c r="N229" s="8" t="s">
        <v>16</v>
      </c>
      <c r="O229" s="8">
        <v>0.77400000000000002</v>
      </c>
      <c r="P229" s="8">
        <v>0.78200000000000003</v>
      </c>
      <c r="Q229" s="8">
        <v>0.7893</v>
      </c>
      <c r="R229" s="8">
        <v>0.79430000000000001</v>
      </c>
      <c r="S229" s="8">
        <v>0.8125</v>
      </c>
      <c r="U229" s="87">
        <v>0.78120000000000001</v>
      </c>
      <c r="V229" s="53">
        <f t="shared" si="6"/>
        <v>1.625</v>
      </c>
      <c r="W229" s="53">
        <f t="shared" si="7"/>
        <v>0.17857142857142858</v>
      </c>
      <c r="X229" s="61"/>
      <c r="Y229" s="61"/>
    </row>
    <row r="230" spans="1:25" x14ac:dyDescent="0.25">
      <c r="A230" s="61">
        <v>0.8125</v>
      </c>
      <c r="B230" s="61"/>
      <c r="C230" s="11" t="s">
        <v>153</v>
      </c>
      <c r="D230" s="92" t="s">
        <v>153</v>
      </c>
      <c r="E230">
        <v>28</v>
      </c>
      <c r="F230" s="11" t="s">
        <v>17</v>
      </c>
      <c r="G230" s="8">
        <v>0.8125</v>
      </c>
      <c r="H230" s="8">
        <v>0.80600000000000005</v>
      </c>
      <c r="I230" s="8">
        <v>0.7893</v>
      </c>
      <c r="J230" s="8">
        <v>0.78639999999999999</v>
      </c>
      <c r="K230" s="8">
        <v>0.76990000000000003</v>
      </c>
      <c r="N230" s="8" t="s">
        <v>18</v>
      </c>
      <c r="O230" s="8">
        <v>0.77400000000000002</v>
      </c>
      <c r="P230" s="8">
        <v>0.78010000000000002</v>
      </c>
      <c r="Q230" s="8">
        <v>0.7893</v>
      </c>
      <c r="R230" s="8">
        <v>0.79300000000000004</v>
      </c>
      <c r="S230" s="8">
        <v>0.8125</v>
      </c>
      <c r="U230" s="87">
        <v>0.78120000000000001</v>
      </c>
      <c r="V230" s="53">
        <f t="shared" si="6"/>
        <v>1.625</v>
      </c>
      <c r="W230" s="53">
        <f t="shared" si="7"/>
        <v>0.17857142857142858</v>
      </c>
      <c r="X230" s="61"/>
      <c r="Y230" s="61"/>
    </row>
    <row r="231" spans="1:25" x14ac:dyDescent="0.25">
      <c r="A231" s="61">
        <v>0.8125</v>
      </c>
      <c r="B231" s="61"/>
      <c r="C231" s="11" t="s">
        <v>154</v>
      </c>
      <c r="D231" s="92" t="s">
        <v>154</v>
      </c>
      <c r="E231">
        <v>32</v>
      </c>
      <c r="F231" s="11" t="s">
        <v>14</v>
      </c>
      <c r="G231" s="8">
        <v>0.81140000000000001</v>
      </c>
      <c r="H231" s="8">
        <v>0.8054</v>
      </c>
      <c r="I231" s="8">
        <v>0.79110000000000003</v>
      </c>
      <c r="J231" s="8">
        <v>0.78749999999999998</v>
      </c>
      <c r="K231" s="8">
        <v>0.7742</v>
      </c>
      <c r="N231" s="8" t="s">
        <v>16</v>
      </c>
      <c r="O231" s="8">
        <v>0.77900000000000003</v>
      </c>
      <c r="P231" s="8">
        <v>0.78600000000000003</v>
      </c>
      <c r="Q231" s="8">
        <v>0.79220000000000002</v>
      </c>
      <c r="R231" s="8">
        <v>0.79690000000000005</v>
      </c>
      <c r="S231" s="8">
        <v>0.8125</v>
      </c>
      <c r="U231" s="87">
        <v>0.78120000000000001</v>
      </c>
      <c r="V231" s="53">
        <f t="shared" si="6"/>
        <v>1.625</v>
      </c>
      <c r="W231" s="53">
        <f t="shared" si="7"/>
        <v>0.15625</v>
      </c>
      <c r="X231" s="61"/>
      <c r="Y231" s="61"/>
    </row>
    <row r="232" spans="1:25" x14ac:dyDescent="0.25">
      <c r="A232" s="61">
        <v>0.8125</v>
      </c>
      <c r="B232" s="61"/>
      <c r="C232" s="11" t="s">
        <v>154</v>
      </c>
      <c r="D232" s="92" t="s">
        <v>154</v>
      </c>
      <c r="E232">
        <v>32</v>
      </c>
      <c r="F232" s="11" t="s">
        <v>17</v>
      </c>
      <c r="G232" s="8">
        <v>0.8125</v>
      </c>
      <c r="H232" s="8">
        <v>0.80649999999999999</v>
      </c>
      <c r="I232" s="8">
        <v>0.79220000000000002</v>
      </c>
      <c r="J232" s="8">
        <v>0.78949999999999998</v>
      </c>
      <c r="K232" s="8">
        <v>0.77529999999999999</v>
      </c>
      <c r="N232" s="8" t="s">
        <v>18</v>
      </c>
      <c r="O232" s="8">
        <v>0.77900000000000003</v>
      </c>
      <c r="P232" s="8">
        <v>0.78439999999999999</v>
      </c>
      <c r="Q232" s="8">
        <v>0.79220000000000002</v>
      </c>
      <c r="R232" s="8">
        <v>0.79579999999999995</v>
      </c>
      <c r="S232" s="8">
        <v>0.8125</v>
      </c>
      <c r="U232" s="87">
        <v>0.78120000000000001</v>
      </c>
      <c r="V232" s="53">
        <f t="shared" si="6"/>
        <v>1.625</v>
      </c>
      <c r="W232" s="53">
        <f t="shared" si="7"/>
        <v>0.15625</v>
      </c>
      <c r="X232" s="61"/>
      <c r="Y232" s="61"/>
    </row>
    <row r="233" spans="1:25" x14ac:dyDescent="0.25">
      <c r="A233" s="61">
        <v>0.875</v>
      </c>
      <c r="B233" s="61"/>
      <c r="C233" s="11" t="s">
        <v>155</v>
      </c>
      <c r="D233" s="92" t="s">
        <v>155</v>
      </c>
      <c r="E233">
        <v>9</v>
      </c>
      <c r="F233" s="11" t="s">
        <v>14</v>
      </c>
      <c r="G233" s="8">
        <v>0.87309999999999999</v>
      </c>
      <c r="H233" s="8">
        <v>0.85919999999999996</v>
      </c>
      <c r="I233" s="8">
        <v>0.80089999999999995</v>
      </c>
      <c r="J233" s="8">
        <v>0.79459999999999997</v>
      </c>
      <c r="K233" s="8">
        <v>0.74080000000000001</v>
      </c>
      <c r="N233" s="8" t="s">
        <v>16</v>
      </c>
      <c r="O233" s="8">
        <v>0.755</v>
      </c>
      <c r="P233" s="8">
        <v>0.77800000000000002</v>
      </c>
      <c r="Q233" s="8">
        <v>0.80279999999999996</v>
      </c>
      <c r="R233" s="8">
        <v>0.81100000000000005</v>
      </c>
      <c r="S233" s="8">
        <v>0.875</v>
      </c>
      <c r="U233" s="87">
        <v>0.76559999999999995</v>
      </c>
      <c r="V233" s="53">
        <f t="shared" si="6"/>
        <v>1.75</v>
      </c>
      <c r="W233" s="53">
        <f t="shared" si="7"/>
        <v>0.55555555555555558</v>
      </c>
      <c r="X233" s="61"/>
      <c r="Y233" s="61"/>
    </row>
    <row r="234" spans="1:25" x14ac:dyDescent="0.25">
      <c r="A234" s="61">
        <v>0.875</v>
      </c>
      <c r="B234" s="61"/>
      <c r="C234" s="11" t="s">
        <v>155</v>
      </c>
      <c r="D234" s="92" t="s">
        <v>155</v>
      </c>
      <c r="E234">
        <v>9</v>
      </c>
      <c r="F234" s="11" t="s">
        <v>17</v>
      </c>
      <c r="G234" s="8">
        <v>0.875</v>
      </c>
      <c r="H234" s="8">
        <v>0.86109999999999998</v>
      </c>
      <c r="I234" s="8">
        <v>0.80279999999999996</v>
      </c>
      <c r="J234" s="8">
        <v>0.79810000000000003</v>
      </c>
      <c r="K234" s="8">
        <v>0.74270000000000003</v>
      </c>
      <c r="N234" s="8" t="s">
        <v>18</v>
      </c>
      <c r="O234" s="8">
        <v>0.755</v>
      </c>
      <c r="P234" s="8">
        <v>0.7681</v>
      </c>
      <c r="Q234" s="8">
        <v>0.80279999999999996</v>
      </c>
      <c r="R234" s="8">
        <v>0.80889999999999995</v>
      </c>
      <c r="S234" s="8">
        <v>0.875</v>
      </c>
      <c r="U234" s="87">
        <v>0.76559999999999995</v>
      </c>
      <c r="V234" s="53">
        <f t="shared" si="6"/>
        <v>1.75</v>
      </c>
      <c r="W234" s="53">
        <f t="shared" si="7"/>
        <v>0.55555555555555558</v>
      </c>
      <c r="X234" s="61"/>
      <c r="Y234" s="61"/>
    </row>
    <row r="235" spans="1:25" x14ac:dyDescent="0.25">
      <c r="A235" s="61">
        <v>0.875</v>
      </c>
      <c r="B235" s="61"/>
      <c r="C235" s="11" t="s">
        <v>155</v>
      </c>
      <c r="D235" s="92" t="s">
        <v>155</v>
      </c>
      <c r="E235">
        <v>9</v>
      </c>
      <c r="F235" s="11" t="s">
        <v>13</v>
      </c>
      <c r="G235" s="8">
        <v>0.87309999999999999</v>
      </c>
      <c r="H235" s="8">
        <v>0.85229999999999995</v>
      </c>
      <c r="I235" s="8">
        <v>0.80089999999999995</v>
      </c>
      <c r="J235" s="8">
        <v>0.79139999999999999</v>
      </c>
      <c r="K235" s="8">
        <v>0.74080000000000001</v>
      </c>
      <c r="N235" s="8" t="s">
        <v>15</v>
      </c>
      <c r="O235" s="8">
        <v>0.755</v>
      </c>
      <c r="P235" s="8">
        <v>0.77800000000000002</v>
      </c>
      <c r="Q235" s="8">
        <v>0.80279999999999996</v>
      </c>
      <c r="R235" s="8">
        <v>0.81510000000000005</v>
      </c>
      <c r="S235" s="8">
        <v>0.875</v>
      </c>
      <c r="U235" s="87">
        <v>0.76559999999999995</v>
      </c>
      <c r="V235" s="53">
        <f t="shared" si="6"/>
        <v>1.75</v>
      </c>
      <c r="W235" s="53">
        <f t="shared" si="7"/>
        <v>0.55555555555555558</v>
      </c>
      <c r="X235" s="61"/>
      <c r="Y235" s="61"/>
    </row>
    <row r="236" spans="1:25" x14ac:dyDescent="0.25">
      <c r="A236" s="61">
        <v>0.875</v>
      </c>
      <c r="B236" s="61"/>
      <c r="C236" s="11" t="s">
        <v>156</v>
      </c>
      <c r="D236" s="92" t="s">
        <v>156</v>
      </c>
      <c r="E236">
        <v>10</v>
      </c>
      <c r="F236" s="11" t="s">
        <v>14</v>
      </c>
      <c r="G236" s="8">
        <v>0.87319999999999998</v>
      </c>
      <c r="H236" s="8">
        <v>0.86029999999999995</v>
      </c>
      <c r="I236" s="8">
        <v>0.80820000000000003</v>
      </c>
      <c r="J236" s="8">
        <v>0.80220000000000002</v>
      </c>
      <c r="K236" s="8">
        <v>0.75419999999999998</v>
      </c>
      <c r="N236" s="8" t="s">
        <v>16</v>
      </c>
      <c r="O236" s="8">
        <v>0.76700000000000002</v>
      </c>
      <c r="P236" s="8">
        <v>0.78800000000000003</v>
      </c>
      <c r="Q236" s="8">
        <v>0.81</v>
      </c>
      <c r="R236" s="8">
        <v>0.81779999999999997</v>
      </c>
      <c r="S236" s="8">
        <v>0.875</v>
      </c>
      <c r="U236" s="87">
        <v>0.78120000000000001</v>
      </c>
      <c r="V236" s="53">
        <f t="shared" si="6"/>
        <v>1.75</v>
      </c>
      <c r="W236" s="53">
        <f t="shared" si="7"/>
        <v>0.5</v>
      </c>
      <c r="X236" s="61"/>
      <c r="Y236" s="61"/>
    </row>
    <row r="237" spans="1:25" x14ac:dyDescent="0.25">
      <c r="A237" s="61">
        <v>0.875</v>
      </c>
      <c r="B237" s="61"/>
      <c r="C237" s="11" t="s">
        <v>157</v>
      </c>
      <c r="D237" s="92" t="s">
        <v>157</v>
      </c>
      <c r="E237">
        <v>12</v>
      </c>
      <c r="F237" s="11" t="s">
        <v>14</v>
      </c>
      <c r="G237" s="8">
        <v>0.87329999999999997</v>
      </c>
      <c r="H237" s="8">
        <v>0.8619</v>
      </c>
      <c r="I237" s="8">
        <v>0.81920000000000004</v>
      </c>
      <c r="J237" s="8">
        <v>0.81369999999999998</v>
      </c>
      <c r="K237" s="8">
        <v>0.77410000000000001</v>
      </c>
      <c r="N237" s="8" t="s">
        <v>16</v>
      </c>
      <c r="O237" s="8">
        <v>0.78500000000000003</v>
      </c>
      <c r="P237" s="8">
        <v>0.80300000000000005</v>
      </c>
      <c r="Q237" s="8">
        <v>0.82089999999999996</v>
      </c>
      <c r="R237" s="8">
        <v>0.82809999999999995</v>
      </c>
      <c r="S237" s="8">
        <v>0.875</v>
      </c>
      <c r="U237" s="87">
        <v>0.79690000000000005</v>
      </c>
      <c r="V237" s="53">
        <f t="shared" si="6"/>
        <v>1.75</v>
      </c>
      <c r="W237" s="53">
        <f t="shared" si="7"/>
        <v>0.41666666666666669</v>
      </c>
      <c r="X237" s="61"/>
      <c r="Y237" s="61"/>
    </row>
    <row r="238" spans="1:25" x14ac:dyDescent="0.25">
      <c r="A238" s="61">
        <v>0.875</v>
      </c>
      <c r="B238" s="61"/>
      <c r="C238" s="11" t="s">
        <v>157</v>
      </c>
      <c r="D238" s="92" t="s">
        <v>157</v>
      </c>
      <c r="E238">
        <v>12</v>
      </c>
      <c r="F238" s="11" t="s">
        <v>17</v>
      </c>
      <c r="G238" s="8">
        <v>0.875</v>
      </c>
      <c r="H238" s="8">
        <v>0.86360000000000003</v>
      </c>
      <c r="I238" s="8">
        <v>0.82089999999999996</v>
      </c>
      <c r="J238" s="8">
        <v>0.81679999999999997</v>
      </c>
      <c r="K238" s="8">
        <v>0.77580000000000005</v>
      </c>
      <c r="N238" s="8" t="s">
        <v>18</v>
      </c>
      <c r="O238" s="8">
        <v>0.78500000000000003</v>
      </c>
      <c r="P238" s="8">
        <v>0.79479999999999995</v>
      </c>
      <c r="Q238" s="8">
        <v>0.82089999999999996</v>
      </c>
      <c r="R238" s="8">
        <v>0.82630000000000003</v>
      </c>
      <c r="S238" s="8">
        <v>0.875</v>
      </c>
      <c r="U238" s="87">
        <v>0.79690000000000005</v>
      </c>
      <c r="V238" s="53">
        <f t="shared" si="6"/>
        <v>1.75</v>
      </c>
      <c r="W238" s="53">
        <f t="shared" si="7"/>
        <v>0.41666666666666669</v>
      </c>
      <c r="X238" s="61"/>
      <c r="Y238" s="61"/>
    </row>
    <row r="239" spans="1:25" x14ac:dyDescent="0.25">
      <c r="A239" s="61">
        <v>0.875</v>
      </c>
      <c r="B239" s="61"/>
      <c r="C239" s="11" t="s">
        <v>158</v>
      </c>
      <c r="D239" s="92" t="s">
        <v>158</v>
      </c>
      <c r="E239">
        <v>14</v>
      </c>
      <c r="F239" s="11" t="s">
        <v>14</v>
      </c>
      <c r="G239" s="8">
        <v>0.87339999999999995</v>
      </c>
      <c r="H239" s="8">
        <v>0.86309999999999998</v>
      </c>
      <c r="I239" s="8">
        <v>0.82699999999999996</v>
      </c>
      <c r="J239" s="8">
        <v>0.8216</v>
      </c>
      <c r="K239" s="8">
        <v>0.78839999999999999</v>
      </c>
      <c r="N239" s="8" t="s">
        <v>16</v>
      </c>
      <c r="O239" s="8">
        <v>0.79800000000000004</v>
      </c>
      <c r="P239" s="8">
        <v>0.81399999999999995</v>
      </c>
      <c r="Q239" s="8">
        <v>0.8286</v>
      </c>
      <c r="R239" s="8">
        <v>0.83560000000000001</v>
      </c>
      <c r="S239" s="8">
        <v>0.875</v>
      </c>
      <c r="U239" s="87">
        <v>0.8125</v>
      </c>
      <c r="V239" s="53">
        <f t="shared" si="6"/>
        <v>1.75</v>
      </c>
      <c r="W239" s="53">
        <f t="shared" si="7"/>
        <v>0.35714285714285715</v>
      </c>
      <c r="X239" s="61"/>
      <c r="Y239" s="61"/>
    </row>
    <row r="240" spans="1:25" x14ac:dyDescent="0.25">
      <c r="A240" s="61">
        <v>0.875</v>
      </c>
      <c r="B240" s="61"/>
      <c r="C240" s="11" t="s">
        <v>158</v>
      </c>
      <c r="D240" s="92" t="s">
        <v>158</v>
      </c>
      <c r="E240">
        <v>14</v>
      </c>
      <c r="F240" s="11" t="s">
        <v>17</v>
      </c>
      <c r="G240" s="8">
        <v>0.875</v>
      </c>
      <c r="H240" s="8">
        <v>0.86470000000000002</v>
      </c>
      <c r="I240" s="8">
        <v>0.8286</v>
      </c>
      <c r="J240" s="8">
        <v>0.82450000000000001</v>
      </c>
      <c r="K240" s="8">
        <v>0.79</v>
      </c>
      <c r="N240" s="8" t="s">
        <v>18</v>
      </c>
      <c r="O240" s="8">
        <v>0.79800000000000004</v>
      </c>
      <c r="P240" s="8">
        <v>0.80679999999999996</v>
      </c>
      <c r="Q240" s="8">
        <v>0.8286</v>
      </c>
      <c r="R240" s="8">
        <v>0.83389999999999997</v>
      </c>
      <c r="S240" s="8">
        <v>0.875</v>
      </c>
      <c r="U240" s="87">
        <v>0.8125</v>
      </c>
      <c r="V240" s="53">
        <f t="shared" si="6"/>
        <v>1.75</v>
      </c>
      <c r="W240" s="53">
        <f t="shared" si="7"/>
        <v>0.35714285714285715</v>
      </c>
      <c r="X240" s="61"/>
      <c r="Y240" s="61"/>
    </row>
    <row r="241" spans="1:25" x14ac:dyDescent="0.25">
      <c r="A241" s="61">
        <v>0.875</v>
      </c>
      <c r="B241" s="61"/>
      <c r="C241" s="11" t="s">
        <v>158</v>
      </c>
      <c r="D241" s="92" t="s">
        <v>158</v>
      </c>
      <c r="E241">
        <v>14</v>
      </c>
      <c r="F241" s="11" t="s">
        <v>13</v>
      </c>
      <c r="G241" s="8">
        <v>0.87339999999999995</v>
      </c>
      <c r="H241" s="8">
        <v>0.8579</v>
      </c>
      <c r="I241" s="8">
        <v>0.82699999999999996</v>
      </c>
      <c r="J241" s="8">
        <v>0.81889999999999996</v>
      </c>
      <c r="K241" s="8">
        <v>0.78839999999999999</v>
      </c>
      <c r="N241" s="8" t="s">
        <v>15</v>
      </c>
      <c r="O241" s="8">
        <v>0.79800000000000004</v>
      </c>
      <c r="P241" s="8">
        <v>0.81399999999999995</v>
      </c>
      <c r="Q241" s="8">
        <v>0.8286</v>
      </c>
      <c r="R241" s="8">
        <v>0.83919999999999995</v>
      </c>
      <c r="S241" s="8">
        <v>0.875</v>
      </c>
      <c r="U241" s="87">
        <v>0.8125</v>
      </c>
      <c r="V241" s="53">
        <f t="shared" si="6"/>
        <v>1.75</v>
      </c>
      <c r="W241" s="53">
        <f t="shared" si="7"/>
        <v>0.35714285714285715</v>
      </c>
      <c r="X241" s="61"/>
      <c r="Y241" s="61"/>
    </row>
    <row r="242" spans="1:25" x14ac:dyDescent="0.25">
      <c r="A242" s="61">
        <v>0.875</v>
      </c>
      <c r="B242" s="61"/>
      <c r="C242" s="11" t="s">
        <v>159</v>
      </c>
      <c r="D242" s="92" t="s">
        <v>159</v>
      </c>
      <c r="E242">
        <v>16</v>
      </c>
      <c r="F242" s="11" t="s">
        <v>14</v>
      </c>
      <c r="G242" s="8">
        <v>0.87350000000000005</v>
      </c>
      <c r="H242" s="8">
        <v>0.86409999999999998</v>
      </c>
      <c r="I242" s="8">
        <v>0.83289999999999997</v>
      </c>
      <c r="J242" s="8">
        <v>0.82799999999999996</v>
      </c>
      <c r="K242" s="8">
        <v>0.79</v>
      </c>
      <c r="N242" s="8" t="s">
        <v>16</v>
      </c>
      <c r="O242" s="8">
        <v>0.80700000000000005</v>
      </c>
      <c r="P242" s="8">
        <v>0.82099999999999995</v>
      </c>
      <c r="Q242" s="8">
        <v>0.83440000000000003</v>
      </c>
      <c r="R242" s="8">
        <v>0.8407</v>
      </c>
      <c r="S242" s="8">
        <v>0.875</v>
      </c>
      <c r="U242" s="87">
        <v>0.8125</v>
      </c>
      <c r="V242" s="53">
        <f t="shared" si="6"/>
        <v>1.75</v>
      </c>
      <c r="W242" s="53">
        <f t="shared" si="7"/>
        <v>0.3125</v>
      </c>
      <c r="X242" s="61"/>
      <c r="Y242" s="61"/>
    </row>
    <row r="243" spans="1:25" x14ac:dyDescent="0.25">
      <c r="A243" s="61">
        <v>0.875</v>
      </c>
      <c r="B243" s="61"/>
      <c r="C243" s="11" t="s">
        <v>159</v>
      </c>
      <c r="D243" s="92" t="s">
        <v>159</v>
      </c>
      <c r="E243">
        <v>16</v>
      </c>
      <c r="F243" s="11" t="s">
        <v>17</v>
      </c>
      <c r="G243" s="8">
        <v>0.875</v>
      </c>
      <c r="H243" s="8">
        <v>0.86560000000000004</v>
      </c>
      <c r="I243" s="8">
        <v>0.83440000000000003</v>
      </c>
      <c r="J243" s="8">
        <v>0.83079999999999998</v>
      </c>
      <c r="K243" s="8">
        <v>0.80049999999999999</v>
      </c>
      <c r="N243" s="8" t="s">
        <v>18</v>
      </c>
      <c r="O243" s="8">
        <v>0.80700000000000005</v>
      </c>
      <c r="P243" s="8">
        <v>0.81579999999999997</v>
      </c>
      <c r="Q243" s="8">
        <v>0.83440000000000003</v>
      </c>
      <c r="R243" s="8">
        <v>0.83909999999999996</v>
      </c>
      <c r="S243" s="8">
        <v>0.875</v>
      </c>
      <c r="U243" s="87">
        <v>0.8125</v>
      </c>
      <c r="V243" s="53">
        <f t="shared" si="6"/>
        <v>1.75</v>
      </c>
      <c r="W243" s="53">
        <f t="shared" si="7"/>
        <v>0.3125</v>
      </c>
      <c r="X243" s="61"/>
      <c r="Y243" s="61"/>
    </row>
    <row r="244" spans="1:25" x14ac:dyDescent="0.25">
      <c r="A244" s="61">
        <v>0.875</v>
      </c>
      <c r="B244" s="61"/>
      <c r="C244" s="11" t="s">
        <v>160</v>
      </c>
      <c r="D244" s="92" t="s">
        <v>160</v>
      </c>
      <c r="E244">
        <v>18</v>
      </c>
      <c r="F244" s="11" t="s">
        <v>14</v>
      </c>
      <c r="G244" s="8">
        <v>0.87360000000000004</v>
      </c>
      <c r="H244" s="8">
        <v>0.8649</v>
      </c>
      <c r="I244" s="8">
        <v>0.83750000000000002</v>
      </c>
      <c r="J244" s="8">
        <v>0.83289999999999997</v>
      </c>
      <c r="K244" s="8">
        <v>0.8075</v>
      </c>
      <c r="N244" s="8" t="s">
        <v>16</v>
      </c>
      <c r="O244" s="8">
        <v>0.81499999999999995</v>
      </c>
      <c r="P244" s="8">
        <v>0.82799999999999996</v>
      </c>
      <c r="Q244" s="8">
        <v>0.83889999999999998</v>
      </c>
      <c r="R244" s="8">
        <v>0.84489999999999998</v>
      </c>
      <c r="S244" s="8">
        <v>0.875</v>
      </c>
      <c r="U244" s="87">
        <v>0.82809999999999995</v>
      </c>
      <c r="V244" s="53">
        <f t="shared" si="6"/>
        <v>1.75</v>
      </c>
      <c r="W244" s="53">
        <f t="shared" si="7"/>
        <v>0.27777777777777779</v>
      </c>
      <c r="X244" s="61"/>
      <c r="Y244" s="61"/>
    </row>
    <row r="245" spans="1:25" x14ac:dyDescent="0.25">
      <c r="A245" s="61">
        <v>0.875</v>
      </c>
      <c r="B245" s="61"/>
      <c r="C245" s="11" t="s">
        <v>161</v>
      </c>
      <c r="D245" s="92" t="s">
        <v>161</v>
      </c>
      <c r="E245">
        <v>20</v>
      </c>
      <c r="F245" s="11" t="s">
        <v>14</v>
      </c>
      <c r="G245" s="8">
        <v>0.87370000000000003</v>
      </c>
      <c r="H245" s="8">
        <v>0.86560000000000004</v>
      </c>
      <c r="I245" s="8">
        <v>0.84119999999999995</v>
      </c>
      <c r="J245" s="8">
        <v>0.83679999999999999</v>
      </c>
      <c r="K245" s="8">
        <v>0.81420000000000003</v>
      </c>
      <c r="N245" s="8" t="s">
        <v>16</v>
      </c>
      <c r="O245" s="8">
        <v>0.82099999999999995</v>
      </c>
      <c r="P245" s="8">
        <v>0.83199999999999996</v>
      </c>
      <c r="Q245" s="8">
        <v>0.84250000000000003</v>
      </c>
      <c r="R245" s="8">
        <v>0.84819999999999995</v>
      </c>
      <c r="S245" s="8">
        <v>0.875</v>
      </c>
      <c r="U245" s="87">
        <v>0.82809999999999995</v>
      </c>
      <c r="V245" s="53">
        <f t="shared" si="6"/>
        <v>1.75</v>
      </c>
      <c r="W245" s="53">
        <f t="shared" si="7"/>
        <v>0.25</v>
      </c>
      <c r="X245" s="61"/>
      <c r="Y245" s="61"/>
    </row>
    <row r="246" spans="1:25" x14ac:dyDescent="0.25">
      <c r="A246" s="61">
        <v>0.875</v>
      </c>
      <c r="B246" s="61"/>
      <c r="C246" s="11" t="s">
        <v>161</v>
      </c>
      <c r="D246" s="92" t="s">
        <v>161</v>
      </c>
      <c r="E246">
        <v>20</v>
      </c>
      <c r="F246" s="11" t="s">
        <v>17</v>
      </c>
      <c r="G246" s="8">
        <v>0.875</v>
      </c>
      <c r="H246" s="8">
        <v>0.8669</v>
      </c>
      <c r="I246" s="8">
        <v>0.84250000000000003</v>
      </c>
      <c r="J246" s="8">
        <v>0.83919999999999995</v>
      </c>
      <c r="K246" s="8">
        <v>0.8155</v>
      </c>
      <c r="N246" s="8" t="s">
        <v>18</v>
      </c>
      <c r="O246" s="8">
        <v>0.82099999999999995</v>
      </c>
      <c r="P246" s="8">
        <v>0.82869999999999999</v>
      </c>
      <c r="Q246" s="8">
        <v>0.84250000000000003</v>
      </c>
      <c r="R246" s="8">
        <v>0.8468</v>
      </c>
      <c r="S246" s="8">
        <v>0.875</v>
      </c>
      <c r="U246" s="87">
        <v>0.82809999999999995</v>
      </c>
      <c r="V246" s="53">
        <f t="shared" si="6"/>
        <v>1.75</v>
      </c>
      <c r="W246" s="53">
        <f t="shared" si="7"/>
        <v>0.25</v>
      </c>
      <c r="X246" s="61"/>
      <c r="Y246" s="61"/>
    </row>
    <row r="247" spans="1:25" x14ac:dyDescent="0.25">
      <c r="A247" s="61">
        <v>0.875</v>
      </c>
      <c r="B247" s="61"/>
      <c r="C247" s="11" t="s">
        <v>162</v>
      </c>
      <c r="D247" s="92" t="s">
        <v>162</v>
      </c>
      <c r="E247">
        <v>24</v>
      </c>
      <c r="F247" s="11" t="s">
        <v>14</v>
      </c>
      <c r="G247" s="8">
        <v>0.87380000000000002</v>
      </c>
      <c r="H247" s="8">
        <v>0.86660000000000004</v>
      </c>
      <c r="I247" s="8">
        <v>0.84670000000000001</v>
      </c>
      <c r="J247" s="8">
        <v>0.84260000000000002</v>
      </c>
      <c r="K247" s="8">
        <v>0.82420000000000004</v>
      </c>
      <c r="N247" s="8" t="s">
        <v>16</v>
      </c>
      <c r="O247" s="8">
        <v>0.83</v>
      </c>
      <c r="P247" s="8">
        <v>0.84</v>
      </c>
      <c r="Q247" s="8">
        <v>0.84789999999999999</v>
      </c>
      <c r="R247" s="8">
        <v>0.85319999999999996</v>
      </c>
      <c r="S247" s="8">
        <v>0.875</v>
      </c>
      <c r="U247" s="87">
        <v>0.82809999999999995</v>
      </c>
      <c r="V247" s="53">
        <f t="shared" si="6"/>
        <v>1.75</v>
      </c>
      <c r="W247" s="53">
        <f t="shared" si="7"/>
        <v>0.20833333333333334</v>
      </c>
      <c r="X247" s="61"/>
      <c r="Y247" s="61"/>
    </row>
    <row r="248" spans="1:25" x14ac:dyDescent="0.25">
      <c r="A248" s="61">
        <v>0.875</v>
      </c>
      <c r="B248" s="61"/>
      <c r="C248" s="11" t="s">
        <v>163</v>
      </c>
      <c r="D248" s="92" t="s">
        <v>163</v>
      </c>
      <c r="E248">
        <v>27</v>
      </c>
      <c r="F248" s="11" t="s">
        <v>14</v>
      </c>
      <c r="G248" s="8">
        <v>0.87380000000000002</v>
      </c>
      <c r="H248" s="8">
        <v>0.86709999999999998</v>
      </c>
      <c r="I248" s="8">
        <v>0.84970000000000001</v>
      </c>
      <c r="J248" s="8">
        <v>0.8458</v>
      </c>
      <c r="K248" s="8">
        <v>0.82969999999999999</v>
      </c>
      <c r="N248" s="8" t="s">
        <v>16</v>
      </c>
      <c r="O248" s="8">
        <v>0.83499999999999996</v>
      </c>
      <c r="P248" s="8">
        <v>0.84399999999999997</v>
      </c>
      <c r="Q248" s="8">
        <v>0.85089999999999999</v>
      </c>
      <c r="R248" s="8">
        <v>0.85599999999999998</v>
      </c>
      <c r="S248" s="8">
        <v>0.875</v>
      </c>
      <c r="U248" s="87">
        <v>0.84370000000000001</v>
      </c>
      <c r="V248" s="53">
        <f t="shared" si="6"/>
        <v>1.75</v>
      </c>
      <c r="W248" s="53">
        <f t="shared" si="7"/>
        <v>0.18518518518518517</v>
      </c>
      <c r="X248" s="61"/>
      <c r="Y248" s="61"/>
    </row>
    <row r="249" spans="1:25" x14ac:dyDescent="0.25">
      <c r="A249" s="61">
        <v>0.875</v>
      </c>
      <c r="B249" s="61"/>
      <c r="C249" s="11" t="s">
        <v>164</v>
      </c>
      <c r="D249" s="92" t="s">
        <v>164</v>
      </c>
      <c r="E249">
        <v>28</v>
      </c>
      <c r="F249" s="11" t="s">
        <v>14</v>
      </c>
      <c r="G249" s="8">
        <v>0.87380000000000002</v>
      </c>
      <c r="H249" s="8">
        <v>0.86729999999999996</v>
      </c>
      <c r="I249" s="8">
        <v>0.85060000000000002</v>
      </c>
      <c r="J249" s="8">
        <v>0.8468</v>
      </c>
      <c r="K249" s="8">
        <v>0.83120000000000005</v>
      </c>
      <c r="N249" s="8" t="s">
        <v>16</v>
      </c>
      <c r="O249" s="8">
        <v>0.83599999999999997</v>
      </c>
      <c r="P249" s="8">
        <v>0.84499999999999997</v>
      </c>
      <c r="Q249" s="8">
        <v>0.8518</v>
      </c>
      <c r="R249" s="8">
        <v>0.85680000000000001</v>
      </c>
      <c r="S249" s="8">
        <v>0.875</v>
      </c>
      <c r="U249" s="87">
        <v>0.84370000000000001</v>
      </c>
      <c r="V249" s="53">
        <f t="shared" si="6"/>
        <v>1.75</v>
      </c>
      <c r="W249" s="53">
        <f t="shared" si="7"/>
        <v>0.17857142857142858</v>
      </c>
      <c r="X249" s="61"/>
      <c r="Y249" s="61"/>
    </row>
    <row r="250" spans="1:25" x14ac:dyDescent="0.25">
      <c r="A250" s="61">
        <v>0.875</v>
      </c>
      <c r="B250" s="61"/>
      <c r="C250" s="11" t="s">
        <v>164</v>
      </c>
      <c r="D250" s="92" t="s">
        <v>164</v>
      </c>
      <c r="E250">
        <v>28</v>
      </c>
      <c r="F250" s="11" t="s">
        <v>17</v>
      </c>
      <c r="G250" s="8">
        <v>0.875</v>
      </c>
      <c r="H250" s="8">
        <v>0.86850000000000005</v>
      </c>
      <c r="I250" s="8">
        <v>0.8518</v>
      </c>
      <c r="J250" s="8">
        <v>0.84889999999999999</v>
      </c>
      <c r="K250" s="8">
        <v>0.83240000000000003</v>
      </c>
      <c r="N250" s="8" t="s">
        <v>18</v>
      </c>
      <c r="O250" s="8">
        <v>0.83599999999999997</v>
      </c>
      <c r="P250" s="8">
        <v>0.84260000000000002</v>
      </c>
      <c r="Q250" s="8">
        <v>0.8518</v>
      </c>
      <c r="R250" s="8">
        <v>0.85550000000000004</v>
      </c>
      <c r="S250" s="8">
        <v>0.875</v>
      </c>
      <c r="U250" s="87">
        <v>0.84370000000000001</v>
      </c>
      <c r="V250" s="53">
        <f t="shared" si="6"/>
        <v>1.75</v>
      </c>
      <c r="W250" s="53">
        <f t="shared" si="7"/>
        <v>0.17857142857142858</v>
      </c>
      <c r="X250" s="61"/>
      <c r="Y250" s="61"/>
    </row>
    <row r="251" spans="1:25" x14ac:dyDescent="0.25">
      <c r="A251" s="61">
        <v>0.875</v>
      </c>
      <c r="B251" s="61"/>
      <c r="C251" s="11" t="s">
        <v>165</v>
      </c>
      <c r="D251" s="92" t="s">
        <v>165</v>
      </c>
      <c r="E251">
        <v>32</v>
      </c>
      <c r="F251" s="11" t="s">
        <v>14</v>
      </c>
      <c r="G251" s="8">
        <v>0.87390000000000001</v>
      </c>
      <c r="H251" s="8">
        <v>0.8679</v>
      </c>
      <c r="I251" s="8">
        <v>0.85360000000000003</v>
      </c>
      <c r="J251" s="8">
        <v>0.85</v>
      </c>
      <c r="K251" s="8">
        <v>0.8367</v>
      </c>
      <c r="N251" s="8" t="s">
        <v>16</v>
      </c>
      <c r="O251" s="8">
        <v>0.84099999999999997</v>
      </c>
      <c r="P251" s="8">
        <v>0.84899999999999998</v>
      </c>
      <c r="Q251" s="8">
        <v>0.85470000000000002</v>
      </c>
      <c r="R251" s="8">
        <v>0.85940000000000005</v>
      </c>
      <c r="S251" s="8">
        <v>0.875</v>
      </c>
      <c r="U251" s="87">
        <v>0.84370000000000001</v>
      </c>
      <c r="V251" s="53">
        <f t="shared" si="6"/>
        <v>1.75</v>
      </c>
      <c r="W251" s="53">
        <f t="shared" si="7"/>
        <v>0.15625</v>
      </c>
      <c r="X251" s="61"/>
      <c r="Y251" s="61"/>
    </row>
    <row r="252" spans="1:25" x14ac:dyDescent="0.25">
      <c r="A252" s="61">
        <v>0.875</v>
      </c>
      <c r="B252" s="61"/>
      <c r="C252" s="11" t="s">
        <v>165</v>
      </c>
      <c r="D252" s="92" t="s">
        <v>165</v>
      </c>
      <c r="E252">
        <v>32</v>
      </c>
      <c r="F252" s="11" t="s">
        <v>17</v>
      </c>
      <c r="G252" s="8">
        <v>0.875</v>
      </c>
      <c r="H252" s="8">
        <v>0.86899999999999999</v>
      </c>
      <c r="I252" s="8">
        <v>0.85470000000000002</v>
      </c>
      <c r="J252" s="8">
        <v>0.85199999999999998</v>
      </c>
      <c r="K252" s="8">
        <v>0.83779999999999999</v>
      </c>
      <c r="N252" s="8" t="s">
        <v>18</v>
      </c>
      <c r="O252" s="8">
        <v>0.84099999999999997</v>
      </c>
      <c r="P252" s="8">
        <v>0.84689999999999999</v>
      </c>
      <c r="Q252" s="8">
        <v>0.85470000000000002</v>
      </c>
      <c r="R252" s="8">
        <v>0.85829999999999995</v>
      </c>
      <c r="S252" s="8">
        <v>0.875</v>
      </c>
      <c r="U252" s="87">
        <v>0.84370000000000001</v>
      </c>
      <c r="V252" s="53">
        <f t="shared" si="6"/>
        <v>1.75</v>
      </c>
      <c r="W252" s="53">
        <f t="shared" si="7"/>
        <v>0.15625</v>
      </c>
      <c r="X252" s="61"/>
      <c r="Y252" s="61"/>
    </row>
    <row r="253" spans="1:25" x14ac:dyDescent="0.25">
      <c r="A253" s="61">
        <v>0.9375</v>
      </c>
      <c r="B253" s="61"/>
      <c r="C253" s="11" t="s">
        <v>1338</v>
      </c>
      <c r="D253" s="92" t="s">
        <v>1338</v>
      </c>
      <c r="E253">
        <v>9</v>
      </c>
      <c r="F253" s="11" t="s">
        <v>14</v>
      </c>
      <c r="G253" s="8">
        <v>0.93579999999999997</v>
      </c>
      <c r="H253" s="8">
        <v>0.92190000000000005</v>
      </c>
      <c r="I253" s="8">
        <v>0.86360000000000003</v>
      </c>
      <c r="J253" s="8">
        <v>0.85729999999999995</v>
      </c>
      <c r="K253" s="8">
        <v>0.80349999999999999</v>
      </c>
      <c r="N253" s="8" t="s">
        <v>16</v>
      </c>
      <c r="O253" s="8">
        <v>0.8175</v>
      </c>
      <c r="P253" s="8">
        <v>0.84050000000000002</v>
      </c>
      <c r="Q253" s="8">
        <v>0.86529999999999996</v>
      </c>
      <c r="R253" s="8">
        <v>0.87350000000000005</v>
      </c>
      <c r="S253" s="8">
        <v>0.9375</v>
      </c>
      <c r="U253" s="87">
        <v>0.82809999999999995</v>
      </c>
      <c r="V253" s="53">
        <f t="shared" si="6"/>
        <v>1.875</v>
      </c>
      <c r="W253" s="53">
        <f t="shared" si="7"/>
        <v>0.55555555555555558</v>
      </c>
      <c r="X253" s="61"/>
      <c r="Y253" s="61"/>
    </row>
    <row r="254" spans="1:25" x14ac:dyDescent="0.25">
      <c r="A254" s="61">
        <v>0.9375</v>
      </c>
      <c r="B254" s="61"/>
      <c r="C254" s="11" t="s">
        <v>1338</v>
      </c>
      <c r="D254" s="92" t="s">
        <v>1338</v>
      </c>
      <c r="E254">
        <v>9</v>
      </c>
      <c r="F254" s="11" t="s">
        <v>17</v>
      </c>
      <c r="G254" s="8">
        <v>0.9375</v>
      </c>
      <c r="H254" s="8">
        <v>0.92359999999999998</v>
      </c>
      <c r="I254" s="8">
        <v>0.86529999999999996</v>
      </c>
      <c r="J254" s="8">
        <v>0.86060000000000003</v>
      </c>
      <c r="K254" s="8">
        <v>0.80520000000000003</v>
      </c>
      <c r="N254" s="8" t="s">
        <v>18</v>
      </c>
      <c r="O254" s="8">
        <v>0.8175</v>
      </c>
      <c r="P254" s="8">
        <v>0.8306</v>
      </c>
      <c r="Q254" s="8">
        <v>0.86529999999999996</v>
      </c>
      <c r="R254" s="8">
        <v>0.87139999999999995</v>
      </c>
      <c r="S254" s="8">
        <v>0.9375</v>
      </c>
      <c r="U254" s="87">
        <v>0.82809999999999995</v>
      </c>
      <c r="V254" s="53">
        <f t="shared" si="6"/>
        <v>1.875</v>
      </c>
      <c r="W254" s="53">
        <f t="shared" si="7"/>
        <v>0.55555555555555558</v>
      </c>
      <c r="X254" s="61"/>
      <c r="Y254" s="61"/>
    </row>
    <row r="255" spans="1:25" x14ac:dyDescent="0.25">
      <c r="A255" s="61">
        <v>0.9375</v>
      </c>
      <c r="B255" s="61"/>
      <c r="C255" s="11" t="s">
        <v>166</v>
      </c>
      <c r="D255" s="92" t="s">
        <v>166</v>
      </c>
      <c r="E255">
        <v>12</v>
      </c>
      <c r="F255" s="11" t="s">
        <v>14</v>
      </c>
      <c r="G255" s="8">
        <v>0.93579999999999997</v>
      </c>
      <c r="H255" s="8">
        <v>0.9244</v>
      </c>
      <c r="I255" s="8">
        <v>0.88170000000000004</v>
      </c>
      <c r="J255" s="8">
        <v>0.876</v>
      </c>
      <c r="K255" s="8">
        <v>0.83660000000000001</v>
      </c>
      <c r="N255" s="8" t="s">
        <v>16</v>
      </c>
      <c r="O255" s="8">
        <v>0.84699999999999998</v>
      </c>
      <c r="P255" s="8">
        <v>0.86499999999999999</v>
      </c>
      <c r="Q255" s="8">
        <v>0.88339999999999996</v>
      </c>
      <c r="R255" s="8">
        <v>0.89080000000000004</v>
      </c>
      <c r="S255" s="8">
        <v>0.9375</v>
      </c>
      <c r="U255" s="87">
        <v>0.85940000000000005</v>
      </c>
      <c r="V255" s="53">
        <f t="shared" si="6"/>
        <v>1.875</v>
      </c>
      <c r="W255" s="53">
        <f t="shared" si="7"/>
        <v>0.41666666666666669</v>
      </c>
      <c r="X255" s="61"/>
      <c r="Y255" s="61"/>
    </row>
    <row r="256" spans="1:25" x14ac:dyDescent="0.25">
      <c r="A256" s="61">
        <v>0.9375</v>
      </c>
      <c r="B256" s="61"/>
      <c r="C256" s="11" t="s">
        <v>166</v>
      </c>
      <c r="D256" s="92" t="s">
        <v>166</v>
      </c>
      <c r="E256">
        <v>12</v>
      </c>
      <c r="F256" s="11" t="s">
        <v>17</v>
      </c>
      <c r="G256" s="8">
        <v>0.9375</v>
      </c>
      <c r="H256" s="8">
        <v>0.92610000000000003</v>
      </c>
      <c r="I256" s="8">
        <v>0.88339999999999996</v>
      </c>
      <c r="J256" s="8">
        <v>0.87929999999999997</v>
      </c>
      <c r="K256" s="8">
        <v>0.83830000000000005</v>
      </c>
      <c r="N256" s="8" t="s">
        <v>18</v>
      </c>
      <c r="O256" s="8">
        <v>0.84699999999999998</v>
      </c>
      <c r="P256" s="8">
        <v>0.85750000000000004</v>
      </c>
      <c r="Q256" s="8">
        <v>0.88339999999999996</v>
      </c>
      <c r="R256" s="8">
        <v>0.88890000000000002</v>
      </c>
      <c r="S256" s="8">
        <v>0.9375</v>
      </c>
      <c r="U256" s="87">
        <v>0.85940000000000005</v>
      </c>
      <c r="V256" s="53">
        <f t="shared" si="6"/>
        <v>1.875</v>
      </c>
      <c r="W256" s="53">
        <f t="shared" si="7"/>
        <v>0.41666666666666669</v>
      </c>
      <c r="X256" s="61"/>
      <c r="Y256" s="61"/>
    </row>
    <row r="257" spans="1:25" x14ac:dyDescent="0.25">
      <c r="A257" s="61">
        <v>0.9375</v>
      </c>
      <c r="B257" s="61"/>
      <c r="C257" s="11" t="s">
        <v>167</v>
      </c>
      <c r="D257" s="92" t="s">
        <v>167</v>
      </c>
      <c r="E257">
        <v>16</v>
      </c>
      <c r="F257" s="11" t="s">
        <v>14</v>
      </c>
      <c r="G257" s="8">
        <v>0.93600000000000005</v>
      </c>
      <c r="H257" s="8">
        <v>0.92659999999999998</v>
      </c>
      <c r="I257" s="8">
        <v>0.89539999999999997</v>
      </c>
      <c r="J257" s="8">
        <v>0.89039999999999997</v>
      </c>
      <c r="K257" s="8">
        <v>0.86150000000000004</v>
      </c>
      <c r="N257" s="8" t="s">
        <v>16</v>
      </c>
      <c r="O257" s="8">
        <v>0.87</v>
      </c>
      <c r="P257" s="8">
        <v>0.88400000000000001</v>
      </c>
      <c r="Q257" s="8">
        <v>0.89690000000000003</v>
      </c>
      <c r="R257" s="8">
        <v>0.90339999999999998</v>
      </c>
      <c r="S257" s="8">
        <v>0.9375</v>
      </c>
      <c r="U257" s="87">
        <v>0.875</v>
      </c>
      <c r="V257" s="53">
        <f t="shared" si="6"/>
        <v>1.875</v>
      </c>
      <c r="W257" s="53">
        <f t="shared" si="7"/>
        <v>0.3125</v>
      </c>
      <c r="X257" s="61"/>
      <c r="Y257" s="61"/>
    </row>
    <row r="258" spans="1:25" x14ac:dyDescent="0.25">
      <c r="A258" s="61">
        <v>0.9375</v>
      </c>
      <c r="B258" s="61"/>
      <c r="C258" s="11" t="s">
        <v>167</v>
      </c>
      <c r="D258" s="92" t="s">
        <v>167</v>
      </c>
      <c r="E258">
        <v>16</v>
      </c>
      <c r="F258" s="11" t="s">
        <v>17</v>
      </c>
      <c r="G258" s="8">
        <v>0.9375</v>
      </c>
      <c r="H258" s="8">
        <v>0.92810000000000004</v>
      </c>
      <c r="I258" s="8">
        <v>0.89690000000000003</v>
      </c>
      <c r="J258" s="8">
        <v>0.89319999999999999</v>
      </c>
      <c r="K258" s="8">
        <v>0.86299999999999999</v>
      </c>
      <c r="N258" s="8" t="s">
        <v>18</v>
      </c>
      <c r="O258" s="8">
        <v>0.87</v>
      </c>
      <c r="P258" s="8">
        <v>0.87829999999999997</v>
      </c>
      <c r="Q258" s="8">
        <v>0.89690000000000003</v>
      </c>
      <c r="R258" s="8">
        <v>0.90180000000000005</v>
      </c>
      <c r="S258" s="8">
        <v>0.9375</v>
      </c>
      <c r="U258" s="87">
        <v>0.875</v>
      </c>
      <c r="V258" s="53">
        <f t="shared" si="6"/>
        <v>1.875</v>
      </c>
      <c r="W258" s="53">
        <f t="shared" si="7"/>
        <v>0.3125</v>
      </c>
      <c r="X258" s="61"/>
      <c r="Y258" s="61"/>
    </row>
    <row r="259" spans="1:25" x14ac:dyDescent="0.25">
      <c r="A259" s="61">
        <v>0.9375</v>
      </c>
      <c r="B259" s="61"/>
      <c r="C259" s="11" t="s">
        <v>168</v>
      </c>
      <c r="D259" s="92" t="s">
        <v>168</v>
      </c>
      <c r="E259">
        <v>20</v>
      </c>
      <c r="F259" s="11" t="s">
        <v>14</v>
      </c>
      <c r="G259" s="8">
        <v>0.93610000000000004</v>
      </c>
      <c r="H259" s="8">
        <v>0.92800000000000005</v>
      </c>
      <c r="I259" s="8">
        <v>0.90359999999999996</v>
      </c>
      <c r="J259" s="8">
        <v>0.89910000000000001</v>
      </c>
      <c r="K259" s="8">
        <v>0.87660000000000005</v>
      </c>
      <c r="N259" s="8" t="s">
        <v>16</v>
      </c>
      <c r="O259" s="8">
        <v>0.88300000000000001</v>
      </c>
      <c r="P259" s="8">
        <v>0.89500000000000002</v>
      </c>
      <c r="Q259" s="8">
        <v>0.90500000000000003</v>
      </c>
      <c r="R259" s="8">
        <v>0.91090000000000004</v>
      </c>
      <c r="S259" s="8">
        <v>0.9375</v>
      </c>
      <c r="U259" s="87">
        <v>0.875</v>
      </c>
      <c r="V259" s="53">
        <f t="shared" si="6"/>
        <v>1.875</v>
      </c>
      <c r="W259" s="53">
        <f t="shared" si="7"/>
        <v>0.25</v>
      </c>
      <c r="X259" s="61"/>
      <c r="Y259" s="61"/>
    </row>
    <row r="260" spans="1:25" x14ac:dyDescent="0.25">
      <c r="A260" s="61">
        <v>0.9375</v>
      </c>
      <c r="B260" s="61"/>
      <c r="C260" s="11" t="s">
        <v>168</v>
      </c>
      <c r="D260" s="92" t="s">
        <v>168</v>
      </c>
      <c r="E260">
        <v>20</v>
      </c>
      <c r="F260" s="11" t="s">
        <v>17</v>
      </c>
      <c r="G260" s="8">
        <v>0.9375</v>
      </c>
      <c r="H260" s="8">
        <v>0.9294</v>
      </c>
      <c r="I260" s="8">
        <v>0.90500000000000003</v>
      </c>
      <c r="J260" s="8">
        <v>0.90159999999999996</v>
      </c>
      <c r="K260" s="8">
        <v>0.878</v>
      </c>
      <c r="N260" s="8" t="s">
        <v>18</v>
      </c>
      <c r="O260" s="8">
        <v>0.88300000000000001</v>
      </c>
      <c r="P260" s="8">
        <v>0.89119999999999999</v>
      </c>
      <c r="Q260" s="8">
        <v>0.90500000000000003</v>
      </c>
      <c r="R260" s="8">
        <v>0.90939999999999999</v>
      </c>
      <c r="S260" s="8">
        <v>0.9375</v>
      </c>
      <c r="U260" s="87">
        <v>0.875</v>
      </c>
      <c r="V260" s="53">
        <f t="shared" si="6"/>
        <v>1.875</v>
      </c>
      <c r="W260" s="53">
        <f t="shared" si="7"/>
        <v>0.25</v>
      </c>
      <c r="X260" s="61"/>
      <c r="Y260" s="61"/>
    </row>
    <row r="261" spans="1:25" x14ac:dyDescent="0.25">
      <c r="A261" s="61">
        <v>0.9375</v>
      </c>
      <c r="B261" s="61"/>
      <c r="C261" s="11" t="s">
        <v>169</v>
      </c>
      <c r="D261" s="92" t="s">
        <v>169</v>
      </c>
      <c r="E261">
        <v>28</v>
      </c>
      <c r="F261" s="11" t="s">
        <v>14</v>
      </c>
      <c r="G261" s="8">
        <v>0.93630000000000002</v>
      </c>
      <c r="H261" s="8">
        <v>0.92979999999999996</v>
      </c>
      <c r="I261" s="8">
        <v>0.91310000000000002</v>
      </c>
      <c r="J261" s="8">
        <v>0.90910000000000002</v>
      </c>
      <c r="K261" s="8">
        <v>0.89370000000000005</v>
      </c>
      <c r="N261" s="8" t="s">
        <v>16</v>
      </c>
      <c r="O261" s="8">
        <v>0.89900000000000002</v>
      </c>
      <c r="P261" s="8">
        <v>0.90700000000000003</v>
      </c>
      <c r="Q261" s="8">
        <v>0.9143</v>
      </c>
      <c r="R261" s="8">
        <v>0.91949999999999998</v>
      </c>
      <c r="S261" s="8">
        <v>0.9375</v>
      </c>
      <c r="U261" s="87">
        <v>0.90620000000000001</v>
      </c>
      <c r="V261" s="53">
        <f t="shared" ref="V261:V324" si="8">2*A261</f>
        <v>1.875</v>
      </c>
      <c r="W261" s="53">
        <f t="shared" ref="W261:W324" si="9">5/E261</f>
        <v>0.17857142857142858</v>
      </c>
      <c r="X261" s="61"/>
      <c r="Y261" s="61"/>
    </row>
    <row r="262" spans="1:25" x14ac:dyDescent="0.25">
      <c r="A262" s="61">
        <v>0.9375</v>
      </c>
      <c r="B262" s="61"/>
      <c r="C262" s="11" t="s">
        <v>169</v>
      </c>
      <c r="D262" s="92" t="s">
        <v>169</v>
      </c>
      <c r="E262">
        <v>28</v>
      </c>
      <c r="F262" s="11" t="s">
        <v>17</v>
      </c>
      <c r="G262" s="8">
        <v>0.9375</v>
      </c>
      <c r="H262" s="8">
        <v>0.93100000000000005</v>
      </c>
      <c r="I262" s="8">
        <v>0.9143</v>
      </c>
      <c r="J262" s="8">
        <v>0.9113</v>
      </c>
      <c r="K262" s="8">
        <v>0.89490000000000003</v>
      </c>
      <c r="N262" s="8" t="s">
        <v>18</v>
      </c>
      <c r="O262" s="8">
        <v>0.89900000000000002</v>
      </c>
      <c r="P262" s="8">
        <v>0.90510000000000002</v>
      </c>
      <c r="Q262" s="8">
        <v>0.9143</v>
      </c>
      <c r="R262" s="8">
        <v>0.91820000000000002</v>
      </c>
      <c r="S262" s="8">
        <v>0.9375</v>
      </c>
      <c r="U262" s="87">
        <v>0.90620000000000001</v>
      </c>
      <c r="V262" s="53">
        <f t="shared" si="8"/>
        <v>1.875</v>
      </c>
      <c r="W262" s="53">
        <f t="shared" si="9"/>
        <v>0.17857142857142858</v>
      </c>
      <c r="X262" s="61"/>
      <c r="Y262" s="61"/>
    </row>
    <row r="263" spans="1:25" x14ac:dyDescent="0.25">
      <c r="A263" s="61">
        <v>0.9375</v>
      </c>
      <c r="B263" s="61"/>
      <c r="C263" s="11" t="s">
        <v>170</v>
      </c>
      <c r="D263" s="92" t="s">
        <v>170</v>
      </c>
      <c r="E263">
        <v>32</v>
      </c>
      <c r="F263" s="11" t="s">
        <v>14</v>
      </c>
      <c r="G263" s="8">
        <v>0.93640000000000001</v>
      </c>
      <c r="H263" s="8">
        <v>0.9304</v>
      </c>
      <c r="I263" s="8">
        <v>0.91610000000000003</v>
      </c>
      <c r="J263" s="8">
        <v>0.9123</v>
      </c>
      <c r="K263" s="8">
        <v>0.8992</v>
      </c>
      <c r="N263" s="8" t="s">
        <v>16</v>
      </c>
      <c r="O263" s="8">
        <v>0.90400000000000003</v>
      </c>
      <c r="P263" s="8">
        <v>0.91100000000000003</v>
      </c>
      <c r="Q263" s="8">
        <v>0.91720000000000002</v>
      </c>
      <c r="R263" s="8">
        <v>0.92210000000000003</v>
      </c>
      <c r="S263" s="8">
        <v>0.9375</v>
      </c>
      <c r="U263" s="87">
        <v>0.90620000000000001</v>
      </c>
      <c r="V263" s="53">
        <f t="shared" si="8"/>
        <v>1.875</v>
      </c>
      <c r="W263" s="53">
        <f t="shared" si="9"/>
        <v>0.15625</v>
      </c>
      <c r="X263" s="61"/>
      <c r="Y263" s="61"/>
    </row>
    <row r="264" spans="1:25" x14ac:dyDescent="0.25">
      <c r="A264" s="61">
        <v>0.9375</v>
      </c>
      <c r="B264" s="61"/>
      <c r="C264" s="11" t="s">
        <v>170</v>
      </c>
      <c r="D264" s="92" t="s">
        <v>170</v>
      </c>
      <c r="E264">
        <v>32</v>
      </c>
      <c r="F264" s="11" t="s">
        <v>17</v>
      </c>
      <c r="G264" s="8">
        <v>0.9375</v>
      </c>
      <c r="H264" s="8">
        <v>0.93149999999999999</v>
      </c>
      <c r="I264" s="8">
        <v>0.91720000000000002</v>
      </c>
      <c r="J264" s="8">
        <v>0.91439999999999999</v>
      </c>
      <c r="K264" s="8">
        <v>0.90029999999999999</v>
      </c>
      <c r="N264" s="8" t="s">
        <v>18</v>
      </c>
      <c r="O264" s="8">
        <v>0.90400000000000003</v>
      </c>
      <c r="P264" s="8">
        <v>0.90939999999999999</v>
      </c>
      <c r="Q264" s="8">
        <v>0.91720000000000002</v>
      </c>
      <c r="R264" s="8">
        <v>0.92090000000000005</v>
      </c>
      <c r="S264" s="8">
        <v>0.9375</v>
      </c>
      <c r="U264" s="87">
        <v>0.90620000000000001</v>
      </c>
      <c r="V264" s="53">
        <f t="shared" si="8"/>
        <v>1.875</v>
      </c>
      <c r="W264" s="53">
        <f t="shared" si="9"/>
        <v>0.15625</v>
      </c>
      <c r="X264" s="61"/>
      <c r="Y264" s="61"/>
    </row>
    <row r="265" spans="1:25" x14ac:dyDescent="0.25">
      <c r="A265" s="61">
        <v>1</v>
      </c>
      <c r="B265" s="61"/>
      <c r="C265" s="11" t="s">
        <v>171</v>
      </c>
      <c r="D265" s="92" t="s">
        <v>171</v>
      </c>
      <c r="E265">
        <v>8</v>
      </c>
      <c r="F265" s="11" t="s">
        <v>14</v>
      </c>
      <c r="G265" s="8">
        <v>0.998</v>
      </c>
      <c r="H265" s="8">
        <v>0.98299999999999998</v>
      </c>
      <c r="I265" s="8">
        <v>0.91679999999999995</v>
      </c>
      <c r="J265" s="8">
        <v>0.91</v>
      </c>
      <c r="K265" s="8">
        <v>0.84919999999999995</v>
      </c>
      <c r="N265" s="8" t="s">
        <v>16</v>
      </c>
      <c r="O265" s="8">
        <v>0.86499999999999999</v>
      </c>
      <c r="P265" s="8">
        <v>0.89</v>
      </c>
      <c r="Q265" s="8">
        <v>0.91879999999999995</v>
      </c>
      <c r="R265" s="8">
        <v>0.92759999999999998</v>
      </c>
      <c r="S265" s="8">
        <v>1</v>
      </c>
      <c r="U265" s="87">
        <v>0.875</v>
      </c>
      <c r="V265" s="53">
        <f t="shared" si="8"/>
        <v>2</v>
      </c>
      <c r="W265" s="53">
        <f t="shared" si="9"/>
        <v>0.625</v>
      </c>
      <c r="X265" s="61"/>
      <c r="Y265" s="61"/>
    </row>
    <row r="266" spans="1:25" x14ac:dyDescent="0.25">
      <c r="A266" s="61">
        <v>1</v>
      </c>
      <c r="B266" s="61"/>
      <c r="C266" s="11" t="s">
        <v>171</v>
      </c>
      <c r="D266" s="92" t="s">
        <v>171</v>
      </c>
      <c r="E266">
        <v>8</v>
      </c>
      <c r="F266" s="11" t="s">
        <v>17</v>
      </c>
      <c r="G266" s="8">
        <v>1</v>
      </c>
      <c r="H266" s="8">
        <v>0.98499999999999999</v>
      </c>
      <c r="I266" s="8">
        <v>0.91879999999999995</v>
      </c>
      <c r="J266" s="8">
        <v>0.91369999999999996</v>
      </c>
      <c r="K266" s="8">
        <v>0.85119999999999996</v>
      </c>
      <c r="N266" s="8" t="s">
        <v>18</v>
      </c>
      <c r="O266" s="8">
        <v>0.86499999999999999</v>
      </c>
      <c r="P266" s="8">
        <v>0.87970000000000004</v>
      </c>
      <c r="Q266" s="8">
        <v>0.91879999999999995</v>
      </c>
      <c r="R266" s="8">
        <v>0.9254</v>
      </c>
      <c r="S266" s="8">
        <v>1</v>
      </c>
      <c r="U266" s="87">
        <v>0.875</v>
      </c>
      <c r="V266" s="53">
        <f t="shared" si="8"/>
        <v>2</v>
      </c>
      <c r="W266" s="53">
        <f t="shared" si="9"/>
        <v>0.625</v>
      </c>
      <c r="X266" s="61"/>
      <c r="Y266" s="61"/>
    </row>
    <row r="267" spans="1:25" x14ac:dyDescent="0.25">
      <c r="A267" s="61">
        <v>1</v>
      </c>
      <c r="B267" s="61"/>
      <c r="C267" s="11" t="s">
        <v>171</v>
      </c>
      <c r="D267" s="92" t="s">
        <v>171</v>
      </c>
      <c r="E267">
        <v>8</v>
      </c>
      <c r="F267" s="11" t="s">
        <v>13</v>
      </c>
      <c r="G267" s="8">
        <v>0.998</v>
      </c>
      <c r="H267" s="8">
        <v>0.97550000000000003</v>
      </c>
      <c r="I267" s="8">
        <v>0.91679999999999995</v>
      </c>
      <c r="J267" s="8">
        <v>0.90669999999999995</v>
      </c>
      <c r="K267" s="8">
        <v>0.84919999999999995</v>
      </c>
      <c r="N267" s="8" t="s">
        <v>15</v>
      </c>
      <c r="O267" s="8">
        <v>0.86499999999999999</v>
      </c>
      <c r="P267" s="8">
        <v>0.89</v>
      </c>
      <c r="Q267" s="8">
        <v>0.91879999999999995</v>
      </c>
      <c r="R267" s="8">
        <v>0.93200000000000005</v>
      </c>
      <c r="S267" s="8">
        <v>1</v>
      </c>
      <c r="U267" s="87">
        <v>0.875</v>
      </c>
      <c r="V267" s="53">
        <f t="shared" si="8"/>
        <v>2</v>
      </c>
      <c r="W267" s="53">
        <f t="shared" si="9"/>
        <v>0.625</v>
      </c>
      <c r="X267" s="61"/>
      <c r="Y267" s="61"/>
    </row>
    <row r="268" spans="1:25" x14ac:dyDescent="0.25">
      <c r="A268" s="61">
        <v>1</v>
      </c>
      <c r="B268" s="61"/>
      <c r="C268" s="11" t="s">
        <v>172</v>
      </c>
      <c r="D268" s="92" t="s">
        <v>172</v>
      </c>
      <c r="E268">
        <v>10</v>
      </c>
      <c r="F268" s="11" t="s">
        <v>14</v>
      </c>
      <c r="G268" s="8">
        <v>0.99819999999999998</v>
      </c>
      <c r="H268" s="8">
        <v>0.98529999999999995</v>
      </c>
      <c r="I268" s="8">
        <v>0.93320000000000003</v>
      </c>
      <c r="J268" s="8">
        <v>0.92700000000000005</v>
      </c>
      <c r="K268" s="8">
        <v>0.87919999999999998</v>
      </c>
      <c r="N268" s="8" t="s">
        <v>16</v>
      </c>
      <c r="O268" s="8">
        <v>0.89200000000000002</v>
      </c>
      <c r="P268" s="8">
        <v>0.91300000000000003</v>
      </c>
      <c r="Q268" s="8">
        <v>0.93500000000000005</v>
      </c>
      <c r="R268" s="8">
        <v>0.94299999999999995</v>
      </c>
      <c r="S268" s="8">
        <v>1</v>
      </c>
      <c r="U268" s="87">
        <v>0.90620000000000001</v>
      </c>
      <c r="V268" s="53">
        <f t="shared" si="8"/>
        <v>2</v>
      </c>
      <c r="W268" s="53">
        <f t="shared" si="9"/>
        <v>0.5</v>
      </c>
      <c r="X268" s="61"/>
      <c r="Y268" s="61"/>
    </row>
    <row r="269" spans="1:25" x14ac:dyDescent="0.25">
      <c r="A269" s="61">
        <v>1</v>
      </c>
      <c r="B269" s="61"/>
      <c r="C269" s="11" t="s">
        <v>173</v>
      </c>
      <c r="D269" s="92" t="s">
        <v>173</v>
      </c>
      <c r="E269">
        <v>12</v>
      </c>
      <c r="F269" s="11" t="s">
        <v>14</v>
      </c>
      <c r="G269" s="8">
        <v>0.99819999999999998</v>
      </c>
      <c r="H269" s="8">
        <v>0.98680000000000001</v>
      </c>
      <c r="I269" s="8">
        <v>0.94410000000000005</v>
      </c>
      <c r="J269" s="8">
        <v>0.93820000000000003</v>
      </c>
      <c r="K269" s="8">
        <v>0.89900000000000002</v>
      </c>
      <c r="N269" s="8" t="s">
        <v>16</v>
      </c>
      <c r="O269" s="8">
        <v>0.91</v>
      </c>
      <c r="P269" s="8">
        <v>0.92800000000000005</v>
      </c>
      <c r="Q269" s="8">
        <v>0.94589999999999996</v>
      </c>
      <c r="R269" s="8">
        <v>0.95350000000000001</v>
      </c>
      <c r="S269" s="8">
        <v>1</v>
      </c>
      <c r="U269" s="87">
        <v>0.92190000000000005</v>
      </c>
      <c r="V269" s="53">
        <f t="shared" si="8"/>
        <v>2</v>
      </c>
      <c r="W269" s="53">
        <f t="shared" si="9"/>
        <v>0.41666666666666669</v>
      </c>
      <c r="X269" s="61"/>
      <c r="Y269" s="61"/>
    </row>
    <row r="270" spans="1:25" x14ac:dyDescent="0.25">
      <c r="A270" s="61">
        <v>1</v>
      </c>
      <c r="B270" s="61"/>
      <c r="C270" s="11" t="s">
        <v>173</v>
      </c>
      <c r="D270" s="92" t="s">
        <v>173</v>
      </c>
      <c r="E270">
        <v>12</v>
      </c>
      <c r="F270" s="11" t="s">
        <v>17</v>
      </c>
      <c r="G270" s="8">
        <v>1</v>
      </c>
      <c r="H270" s="8">
        <v>0.98860000000000003</v>
      </c>
      <c r="I270" s="8">
        <v>0.94589999999999996</v>
      </c>
      <c r="J270" s="8">
        <v>0.9415</v>
      </c>
      <c r="K270" s="8">
        <v>0.90080000000000005</v>
      </c>
      <c r="N270" s="8" t="s">
        <v>18</v>
      </c>
      <c r="O270" s="8">
        <v>0.91</v>
      </c>
      <c r="P270" s="8">
        <v>0.91979999999999995</v>
      </c>
      <c r="Q270" s="8">
        <v>0.94589999999999996</v>
      </c>
      <c r="R270" s="8">
        <v>0.9516</v>
      </c>
      <c r="S270" s="8">
        <v>1</v>
      </c>
      <c r="U270" s="87">
        <v>0.92190000000000005</v>
      </c>
      <c r="V270" s="53">
        <f t="shared" si="8"/>
        <v>2</v>
      </c>
      <c r="W270" s="53">
        <f t="shared" si="9"/>
        <v>0.41666666666666669</v>
      </c>
      <c r="X270" s="61"/>
      <c r="Y270" s="61"/>
    </row>
    <row r="271" spans="1:25" x14ac:dyDescent="0.25">
      <c r="A271" s="61">
        <v>1</v>
      </c>
      <c r="B271" s="61"/>
      <c r="C271" s="11" t="s">
        <v>173</v>
      </c>
      <c r="D271" s="92" t="s">
        <v>173</v>
      </c>
      <c r="E271">
        <v>12</v>
      </c>
      <c r="F271" s="11" t="s">
        <v>13</v>
      </c>
      <c r="G271" s="8">
        <v>0.99819999999999998</v>
      </c>
      <c r="H271" s="8">
        <v>0.98099999999999998</v>
      </c>
      <c r="I271" s="8">
        <v>0.94410000000000005</v>
      </c>
      <c r="J271" s="8">
        <v>0.93530000000000002</v>
      </c>
      <c r="K271" s="8">
        <v>0.89900000000000002</v>
      </c>
      <c r="N271" s="8" t="s">
        <v>15</v>
      </c>
      <c r="O271" s="8">
        <v>0.91</v>
      </c>
      <c r="P271" s="8">
        <v>0.92800000000000005</v>
      </c>
      <c r="Q271" s="8">
        <v>0.94589999999999996</v>
      </c>
      <c r="R271" s="8">
        <v>0.95730000000000004</v>
      </c>
      <c r="S271" s="8">
        <v>1</v>
      </c>
      <c r="U271" s="87">
        <v>0.92190000000000005</v>
      </c>
      <c r="V271" s="53">
        <f t="shared" si="8"/>
        <v>2</v>
      </c>
      <c r="W271" s="53">
        <f t="shared" si="9"/>
        <v>0.41666666666666669</v>
      </c>
      <c r="X271" s="61"/>
      <c r="Y271" s="61"/>
    </row>
    <row r="272" spans="1:25" x14ac:dyDescent="0.25">
      <c r="A272" s="61">
        <v>1</v>
      </c>
      <c r="B272" s="61"/>
      <c r="C272" s="11" t="s">
        <v>174</v>
      </c>
      <c r="D272" s="92" t="s">
        <v>174</v>
      </c>
      <c r="E272">
        <v>14</v>
      </c>
      <c r="F272" s="11" t="s">
        <v>14</v>
      </c>
      <c r="G272" s="8">
        <v>0.99829999999999997</v>
      </c>
      <c r="H272" s="8">
        <v>0.98799999999999999</v>
      </c>
      <c r="I272" s="8">
        <v>0.95189999999999997</v>
      </c>
      <c r="J272" s="8">
        <v>0.94630000000000003</v>
      </c>
      <c r="K272" s="8">
        <v>0.91320000000000001</v>
      </c>
      <c r="N272" s="8" t="s">
        <v>16</v>
      </c>
      <c r="O272" s="8">
        <v>0.92300000000000004</v>
      </c>
      <c r="P272" s="8">
        <v>0.93799999999999994</v>
      </c>
      <c r="Q272" s="8">
        <v>0.9536</v>
      </c>
      <c r="R272" s="8">
        <v>0.96089999999999998</v>
      </c>
      <c r="S272" s="8">
        <v>1</v>
      </c>
      <c r="U272" s="87">
        <v>0.9375</v>
      </c>
      <c r="V272" s="53">
        <f t="shared" si="8"/>
        <v>2</v>
      </c>
      <c r="W272" s="53">
        <f t="shared" si="9"/>
        <v>0.35714285714285715</v>
      </c>
      <c r="X272" s="61"/>
      <c r="Y272" s="61"/>
    </row>
    <row r="273" spans="1:25" x14ac:dyDescent="0.25">
      <c r="A273" s="61">
        <v>1</v>
      </c>
      <c r="B273" s="61"/>
      <c r="C273" s="11" t="s">
        <v>174</v>
      </c>
      <c r="D273" s="92" t="s">
        <v>174</v>
      </c>
      <c r="E273">
        <v>14</v>
      </c>
      <c r="F273" s="11" t="s">
        <v>17</v>
      </c>
      <c r="G273" s="8">
        <v>1</v>
      </c>
      <c r="H273" s="8">
        <v>0.98970000000000002</v>
      </c>
      <c r="I273" s="8">
        <v>0.9536</v>
      </c>
      <c r="J273" s="8">
        <v>0.94940000000000002</v>
      </c>
      <c r="K273" s="8">
        <v>0.91490000000000005</v>
      </c>
      <c r="N273" s="8" t="s">
        <v>18</v>
      </c>
      <c r="O273" s="8">
        <v>0.92300000000000004</v>
      </c>
      <c r="P273" s="8">
        <v>0.93149999999999999</v>
      </c>
      <c r="Q273" s="8">
        <v>0.9536</v>
      </c>
      <c r="R273" s="8">
        <v>0.95899999999999996</v>
      </c>
      <c r="S273" s="8">
        <v>1</v>
      </c>
      <c r="U273" s="87">
        <v>0.9375</v>
      </c>
      <c r="V273" s="53">
        <f t="shared" si="8"/>
        <v>2</v>
      </c>
      <c r="W273" s="53">
        <f t="shared" si="9"/>
        <v>0.35714285714285715</v>
      </c>
      <c r="X273" s="61"/>
      <c r="Y273" s="61"/>
    </row>
    <row r="274" spans="1:25" x14ac:dyDescent="0.25">
      <c r="A274" s="61">
        <v>1</v>
      </c>
      <c r="B274" s="61"/>
      <c r="C274" s="11" t="s">
        <v>174</v>
      </c>
      <c r="D274" s="92" t="s">
        <v>174</v>
      </c>
      <c r="E274">
        <v>14</v>
      </c>
      <c r="F274" s="11" t="s">
        <v>13</v>
      </c>
      <c r="G274" s="8">
        <v>0.99829999999999997</v>
      </c>
      <c r="H274" s="8">
        <v>0.9829</v>
      </c>
      <c r="I274" s="8">
        <v>0.95189999999999997</v>
      </c>
      <c r="J274" s="8">
        <v>0.94350000000000001</v>
      </c>
      <c r="K274" s="8">
        <v>0.91320000000000001</v>
      </c>
      <c r="N274" s="8" t="s">
        <v>15</v>
      </c>
      <c r="O274" s="8">
        <v>0.92300000000000004</v>
      </c>
      <c r="P274" s="8">
        <v>0.93799999999999994</v>
      </c>
      <c r="Q274" s="8">
        <v>0.9536</v>
      </c>
      <c r="R274" s="8">
        <v>0.96450000000000002</v>
      </c>
      <c r="S274" s="8">
        <v>1</v>
      </c>
      <c r="U274" s="87">
        <v>0.9375</v>
      </c>
      <c r="V274" s="53">
        <f t="shared" si="8"/>
        <v>2</v>
      </c>
      <c r="W274" s="53">
        <f t="shared" si="9"/>
        <v>0.35714285714285715</v>
      </c>
      <c r="X274" s="61"/>
      <c r="Y274" s="61"/>
    </row>
    <row r="275" spans="1:25" x14ac:dyDescent="0.25">
      <c r="A275" s="61">
        <v>1</v>
      </c>
      <c r="B275" s="61"/>
      <c r="C275" s="11" t="s">
        <v>175</v>
      </c>
      <c r="D275" s="92" t="s">
        <v>175</v>
      </c>
      <c r="E275">
        <v>16</v>
      </c>
      <c r="F275" s="11" t="s">
        <v>14</v>
      </c>
      <c r="G275" s="8">
        <v>0.99850000000000005</v>
      </c>
      <c r="H275" s="8">
        <v>0.98909999999999998</v>
      </c>
      <c r="I275" s="8">
        <v>0.95789999999999997</v>
      </c>
      <c r="J275" s="8">
        <v>0.95289999999999997</v>
      </c>
      <c r="K275" s="8">
        <v>0.92400000000000004</v>
      </c>
      <c r="N275" s="8" t="s">
        <v>16</v>
      </c>
      <c r="O275" s="8">
        <v>0.93200000000000005</v>
      </c>
      <c r="P275" s="8">
        <v>0.94599999999999995</v>
      </c>
      <c r="Q275" s="8">
        <v>0.95940000000000003</v>
      </c>
      <c r="R275" s="8">
        <v>0.96589999999999998</v>
      </c>
      <c r="S275" s="8">
        <v>1</v>
      </c>
      <c r="U275" s="87">
        <v>0.9375</v>
      </c>
      <c r="V275" s="53">
        <f t="shared" si="8"/>
        <v>2</v>
      </c>
      <c r="W275" s="53">
        <f t="shared" si="9"/>
        <v>0.3125</v>
      </c>
      <c r="X275" s="61"/>
      <c r="Y275" s="61"/>
    </row>
    <row r="276" spans="1:25" x14ac:dyDescent="0.25">
      <c r="A276" s="61">
        <v>1</v>
      </c>
      <c r="B276" s="61"/>
      <c r="C276" s="11" t="s">
        <v>175</v>
      </c>
      <c r="D276" s="92" t="s">
        <v>175</v>
      </c>
      <c r="E276">
        <v>16</v>
      </c>
      <c r="F276" s="11" t="s">
        <v>17</v>
      </c>
      <c r="G276" s="8">
        <v>1</v>
      </c>
      <c r="H276" s="8">
        <v>0.99060000000000004</v>
      </c>
      <c r="I276" s="8">
        <v>0.95940000000000003</v>
      </c>
      <c r="J276" s="8">
        <v>0.95569999999999999</v>
      </c>
      <c r="K276" s="8">
        <v>0.92549999999999999</v>
      </c>
      <c r="N276" s="8" t="s">
        <v>18</v>
      </c>
      <c r="O276" s="8">
        <v>0.93200000000000005</v>
      </c>
      <c r="P276" s="8">
        <v>0.94079999999999997</v>
      </c>
      <c r="Q276" s="8">
        <v>0.95940000000000003</v>
      </c>
      <c r="R276" s="8">
        <v>0.96430000000000005</v>
      </c>
      <c r="S276" s="8">
        <v>1</v>
      </c>
      <c r="U276" s="87">
        <v>0.9375</v>
      </c>
      <c r="V276" s="53">
        <f t="shared" si="8"/>
        <v>2</v>
      </c>
      <c r="W276" s="53">
        <f t="shared" si="9"/>
        <v>0.3125</v>
      </c>
      <c r="X276" s="61"/>
      <c r="Y276" s="61"/>
    </row>
    <row r="277" spans="1:25" x14ac:dyDescent="0.25">
      <c r="A277" s="61">
        <v>1</v>
      </c>
      <c r="B277" s="61"/>
      <c r="C277" s="11" t="s">
        <v>176</v>
      </c>
      <c r="D277" s="92" t="s">
        <v>176</v>
      </c>
      <c r="E277">
        <v>18</v>
      </c>
      <c r="F277" s="11" t="s">
        <v>14</v>
      </c>
      <c r="G277" s="8">
        <v>0.99860000000000004</v>
      </c>
      <c r="H277" s="8">
        <v>0.9899</v>
      </c>
      <c r="I277" s="8">
        <v>0.96250000000000002</v>
      </c>
      <c r="J277" s="8">
        <v>0.95779999999999998</v>
      </c>
      <c r="K277" s="8">
        <v>0.9325</v>
      </c>
      <c r="N277" s="8" t="s">
        <v>16</v>
      </c>
      <c r="O277" s="8">
        <v>0.94</v>
      </c>
      <c r="P277" s="8">
        <v>0.95299999999999996</v>
      </c>
      <c r="Q277" s="8">
        <v>0.96389999999999998</v>
      </c>
      <c r="R277" s="8">
        <v>0.97009999999999996</v>
      </c>
      <c r="S277" s="8">
        <v>1</v>
      </c>
      <c r="U277" s="87">
        <v>0.9375</v>
      </c>
      <c r="V277" s="53">
        <f t="shared" si="8"/>
        <v>2</v>
      </c>
      <c r="W277" s="53">
        <f t="shared" si="9"/>
        <v>0.27777777777777779</v>
      </c>
      <c r="X277" s="61"/>
      <c r="Y277" s="61"/>
    </row>
    <row r="278" spans="1:25" x14ac:dyDescent="0.25">
      <c r="A278" s="61">
        <v>1</v>
      </c>
      <c r="B278" s="61"/>
      <c r="C278" s="11" t="s">
        <v>177</v>
      </c>
      <c r="D278" s="92" t="s">
        <v>177</v>
      </c>
      <c r="E278">
        <v>20</v>
      </c>
      <c r="F278" s="11" t="s">
        <v>14</v>
      </c>
      <c r="G278" s="8">
        <v>0.99860000000000004</v>
      </c>
      <c r="H278" s="8">
        <v>0.99050000000000005</v>
      </c>
      <c r="I278" s="8">
        <v>0.96609999999999996</v>
      </c>
      <c r="J278" s="8">
        <v>0.96160000000000001</v>
      </c>
      <c r="K278" s="8">
        <v>0.93910000000000005</v>
      </c>
      <c r="N278" s="8" t="s">
        <v>16</v>
      </c>
      <c r="O278" s="8">
        <v>0.94599999999999995</v>
      </c>
      <c r="P278" s="8">
        <v>0.95699999999999996</v>
      </c>
      <c r="Q278" s="8">
        <v>0.96750000000000003</v>
      </c>
      <c r="R278" s="8">
        <v>0.97340000000000004</v>
      </c>
      <c r="S278" s="8">
        <v>1</v>
      </c>
      <c r="U278" s="87">
        <v>0.95309999999999995</v>
      </c>
      <c r="V278" s="53">
        <f t="shared" si="8"/>
        <v>2</v>
      </c>
      <c r="W278" s="53">
        <f t="shared" si="9"/>
        <v>0.25</v>
      </c>
      <c r="X278" s="61"/>
      <c r="Y278" s="61"/>
    </row>
    <row r="279" spans="1:25" x14ac:dyDescent="0.25">
      <c r="A279" s="61">
        <v>1</v>
      </c>
      <c r="B279" s="61"/>
      <c r="C279" s="11" t="s">
        <v>177</v>
      </c>
      <c r="D279" s="92" t="s">
        <v>177</v>
      </c>
      <c r="E279">
        <v>20</v>
      </c>
      <c r="F279" s="11" t="s">
        <v>17</v>
      </c>
      <c r="G279" s="8">
        <v>1</v>
      </c>
      <c r="H279" s="8">
        <v>0.9919</v>
      </c>
      <c r="I279" s="8">
        <v>0.96750000000000003</v>
      </c>
      <c r="J279" s="8">
        <v>0.96409999999999996</v>
      </c>
      <c r="K279" s="8">
        <v>0.9405</v>
      </c>
      <c r="N279" s="8" t="s">
        <v>18</v>
      </c>
      <c r="O279" s="8">
        <v>0.94599999999999995</v>
      </c>
      <c r="P279" s="8">
        <v>0.95369999999999999</v>
      </c>
      <c r="Q279" s="8">
        <v>0.96750000000000003</v>
      </c>
      <c r="R279" s="8">
        <v>0.97189999999999999</v>
      </c>
      <c r="S279" s="8">
        <v>1</v>
      </c>
      <c r="U279" s="87">
        <v>0.95309999999999995</v>
      </c>
      <c r="V279" s="53">
        <f t="shared" si="8"/>
        <v>2</v>
      </c>
      <c r="W279" s="53">
        <f t="shared" si="9"/>
        <v>0.25</v>
      </c>
      <c r="X279" s="61"/>
      <c r="Y279" s="61"/>
    </row>
    <row r="280" spans="1:25" x14ac:dyDescent="0.25">
      <c r="A280" s="61">
        <v>1</v>
      </c>
      <c r="B280" s="61"/>
      <c r="C280" s="11" t="s">
        <v>178</v>
      </c>
      <c r="D280" s="92" t="s">
        <v>178</v>
      </c>
      <c r="E280">
        <v>24</v>
      </c>
      <c r="F280" s="11" t="s">
        <v>14</v>
      </c>
      <c r="G280" s="8">
        <v>0.99870000000000003</v>
      </c>
      <c r="H280" s="8">
        <v>0.99150000000000005</v>
      </c>
      <c r="I280" s="8">
        <v>0.97160000000000002</v>
      </c>
      <c r="J280" s="8">
        <v>0.96740000000000004</v>
      </c>
      <c r="K280" s="8">
        <v>0.94910000000000005</v>
      </c>
      <c r="N280" s="8" t="s">
        <v>16</v>
      </c>
      <c r="O280" s="8">
        <v>0.95499999999999996</v>
      </c>
      <c r="P280" s="8">
        <v>0.96499999999999997</v>
      </c>
      <c r="Q280" s="8">
        <v>0.97289999999999999</v>
      </c>
      <c r="R280" s="8">
        <v>0.97840000000000005</v>
      </c>
      <c r="S280" s="8">
        <v>1</v>
      </c>
      <c r="U280" s="87">
        <v>0.95309999999999995</v>
      </c>
      <c r="V280" s="53">
        <f t="shared" si="8"/>
        <v>2</v>
      </c>
      <c r="W280" s="53">
        <f t="shared" si="9"/>
        <v>0.20833333333333334</v>
      </c>
      <c r="X280" s="61"/>
      <c r="Y280" s="61"/>
    </row>
    <row r="281" spans="1:25" x14ac:dyDescent="0.25">
      <c r="A281" s="61">
        <v>1</v>
      </c>
      <c r="B281" s="61"/>
      <c r="C281" s="11" t="s">
        <v>179</v>
      </c>
      <c r="D281" s="92" t="s">
        <v>179</v>
      </c>
      <c r="E281">
        <v>27</v>
      </c>
      <c r="F281" s="11" t="s">
        <v>14</v>
      </c>
      <c r="G281" s="8">
        <v>0.99880000000000002</v>
      </c>
      <c r="H281" s="8">
        <v>0.99209999999999998</v>
      </c>
      <c r="I281" s="8">
        <v>0.97470000000000001</v>
      </c>
      <c r="J281" s="8">
        <v>0.97070000000000001</v>
      </c>
      <c r="K281" s="8">
        <v>0.95469999999999999</v>
      </c>
      <c r="N281" s="8" t="s">
        <v>16</v>
      </c>
      <c r="O281" s="8">
        <v>0.96</v>
      </c>
      <c r="P281" s="8">
        <v>0.96899999999999997</v>
      </c>
      <c r="Q281" s="8">
        <v>0.97589999999999999</v>
      </c>
      <c r="R281" s="8">
        <v>0.98109999999999997</v>
      </c>
      <c r="S281" s="8">
        <v>1</v>
      </c>
      <c r="U281" s="87">
        <v>0.96870000000000001</v>
      </c>
      <c r="V281" s="53">
        <f t="shared" si="8"/>
        <v>2</v>
      </c>
      <c r="W281" s="53">
        <f t="shared" si="9"/>
        <v>0.18518518518518517</v>
      </c>
      <c r="X281" s="61"/>
      <c r="Y281" s="61"/>
    </row>
    <row r="282" spans="1:25" x14ac:dyDescent="0.25">
      <c r="A282" s="61">
        <v>1</v>
      </c>
      <c r="B282" s="61"/>
      <c r="C282" s="11" t="s">
        <v>180</v>
      </c>
      <c r="D282" s="92" t="s">
        <v>180</v>
      </c>
      <c r="E282">
        <v>28</v>
      </c>
      <c r="F282" s="11" t="s">
        <v>14</v>
      </c>
      <c r="G282" s="8">
        <v>0.99880000000000002</v>
      </c>
      <c r="H282" s="8">
        <v>0.99229999999999996</v>
      </c>
      <c r="I282" s="8">
        <v>0.97560000000000002</v>
      </c>
      <c r="J282" s="8">
        <v>0.97160000000000002</v>
      </c>
      <c r="K282" s="8">
        <v>0.95620000000000005</v>
      </c>
      <c r="N282" s="8" t="s">
        <v>16</v>
      </c>
      <c r="O282" s="8">
        <v>0.96099999999999997</v>
      </c>
      <c r="P282" s="8">
        <v>0.97</v>
      </c>
      <c r="Q282" s="8">
        <v>0.9768</v>
      </c>
      <c r="R282" s="8">
        <v>0.98199999999999998</v>
      </c>
      <c r="S282" s="8">
        <v>1</v>
      </c>
      <c r="U282" s="87">
        <v>0.96870000000000001</v>
      </c>
      <c r="V282" s="53">
        <f t="shared" si="8"/>
        <v>2</v>
      </c>
      <c r="W282" s="53">
        <f t="shared" si="9"/>
        <v>0.17857142857142858</v>
      </c>
      <c r="X282" s="61"/>
      <c r="Y282" s="61"/>
    </row>
    <row r="283" spans="1:25" x14ac:dyDescent="0.25">
      <c r="A283" s="61">
        <v>1</v>
      </c>
      <c r="B283" s="61"/>
      <c r="C283" s="11" t="s">
        <v>180</v>
      </c>
      <c r="D283" s="92" t="s">
        <v>180</v>
      </c>
      <c r="E283">
        <v>28</v>
      </c>
      <c r="F283" s="11" t="s">
        <v>17</v>
      </c>
      <c r="G283" s="8">
        <v>1</v>
      </c>
      <c r="H283" s="8">
        <v>0.99350000000000005</v>
      </c>
      <c r="I283" s="8">
        <v>0.9768</v>
      </c>
      <c r="J283" s="8">
        <v>0.9738</v>
      </c>
      <c r="K283" s="8">
        <v>0.95740000000000003</v>
      </c>
      <c r="N283" s="8" t="s">
        <v>18</v>
      </c>
      <c r="O283" s="8">
        <v>0.96099999999999997</v>
      </c>
      <c r="P283" s="8">
        <v>0.96760000000000002</v>
      </c>
      <c r="Q283" s="8">
        <v>0.9768</v>
      </c>
      <c r="R283" s="8">
        <v>0.98070000000000002</v>
      </c>
      <c r="S283" s="8">
        <v>1</v>
      </c>
      <c r="U283" s="87">
        <v>0.96870000000000001</v>
      </c>
      <c r="V283" s="53">
        <f t="shared" si="8"/>
        <v>2</v>
      </c>
      <c r="W283" s="53">
        <f t="shared" si="9"/>
        <v>0.17857142857142858</v>
      </c>
      <c r="X283" s="61"/>
      <c r="Y283" s="61"/>
    </row>
    <row r="284" spans="1:25" x14ac:dyDescent="0.25">
      <c r="A284" s="61">
        <v>1</v>
      </c>
      <c r="B284" s="61"/>
      <c r="C284" s="11" t="s">
        <v>181</v>
      </c>
      <c r="D284" s="92" t="s">
        <v>181</v>
      </c>
      <c r="E284">
        <v>32</v>
      </c>
      <c r="F284" s="11" t="s">
        <v>14</v>
      </c>
      <c r="G284" s="8">
        <v>0.99890000000000001</v>
      </c>
      <c r="H284" s="8">
        <v>0.9929</v>
      </c>
      <c r="I284" s="8">
        <v>0.97860000000000003</v>
      </c>
      <c r="J284" s="8">
        <v>0.9748</v>
      </c>
      <c r="K284" s="8">
        <v>0.9617</v>
      </c>
      <c r="N284" s="8" t="s">
        <v>16</v>
      </c>
      <c r="O284" s="8">
        <v>0.96599999999999997</v>
      </c>
      <c r="P284" s="8">
        <v>0.97399999999999998</v>
      </c>
      <c r="Q284" s="8">
        <v>0.97970000000000002</v>
      </c>
      <c r="R284" s="8">
        <v>0.98460000000000003</v>
      </c>
      <c r="S284" s="8">
        <v>1</v>
      </c>
      <c r="U284" s="87">
        <v>0.96870000000000001</v>
      </c>
      <c r="V284" s="53">
        <f t="shared" si="8"/>
        <v>2</v>
      </c>
      <c r="W284" s="53">
        <f t="shared" si="9"/>
        <v>0.15625</v>
      </c>
      <c r="X284" s="61"/>
      <c r="Y284" s="61"/>
    </row>
    <row r="285" spans="1:25" x14ac:dyDescent="0.25">
      <c r="A285" s="61">
        <v>1</v>
      </c>
      <c r="B285" s="61"/>
      <c r="C285" s="11" t="s">
        <v>181</v>
      </c>
      <c r="D285" s="92" t="s">
        <v>181</v>
      </c>
      <c r="E285">
        <v>32</v>
      </c>
      <c r="F285" s="11" t="s">
        <v>17</v>
      </c>
      <c r="G285" s="8">
        <v>1</v>
      </c>
      <c r="H285" s="8">
        <v>0.99399999999999999</v>
      </c>
      <c r="I285" s="8">
        <v>0.97970000000000002</v>
      </c>
      <c r="J285" s="8">
        <v>0.97689999999999999</v>
      </c>
      <c r="K285" s="8">
        <v>0.96279999999999999</v>
      </c>
      <c r="N285" s="8" t="s">
        <v>18</v>
      </c>
      <c r="O285" s="8">
        <v>0.96599999999999997</v>
      </c>
      <c r="P285" s="8">
        <v>0.97189999999999999</v>
      </c>
      <c r="Q285" s="8">
        <v>0.97970000000000002</v>
      </c>
      <c r="R285" s="8">
        <v>0.98340000000000005</v>
      </c>
      <c r="S285" s="8">
        <v>1</v>
      </c>
      <c r="U285" s="87">
        <v>0.96870000000000001</v>
      </c>
      <c r="V285" s="53">
        <f t="shared" si="8"/>
        <v>2</v>
      </c>
      <c r="W285" s="53">
        <f t="shared" si="9"/>
        <v>0.15625</v>
      </c>
      <c r="X285" s="61"/>
      <c r="Y285" s="61"/>
    </row>
    <row r="286" spans="1:25" x14ac:dyDescent="0.25">
      <c r="A286" s="61">
        <v>1.0625</v>
      </c>
      <c r="B286" s="61"/>
      <c r="C286" s="230" t="s">
        <v>1790</v>
      </c>
      <c r="D286" s="229" t="s">
        <v>1790</v>
      </c>
      <c r="E286">
        <v>6</v>
      </c>
      <c r="F286" s="11" t="s">
        <v>14</v>
      </c>
      <c r="G286" s="57">
        <v>1.0605</v>
      </c>
      <c r="H286" s="57">
        <v>1.0455000000000001</v>
      </c>
      <c r="I286" s="57">
        <v>0.95220000000000005</v>
      </c>
      <c r="J286" s="57">
        <v>0.94540000000000002</v>
      </c>
      <c r="K286" s="57">
        <v>0.84399999999999997</v>
      </c>
      <c r="N286" s="8" t="s">
        <v>16</v>
      </c>
      <c r="O286" s="57">
        <v>0.91149999999999998</v>
      </c>
      <c r="P286" s="57">
        <v>0.9365</v>
      </c>
      <c r="Q286" s="57">
        <v>0.96579999999999999</v>
      </c>
      <c r="R286" s="57">
        <v>0.97470000000000001</v>
      </c>
      <c r="S286" s="8">
        <v>1.0625</v>
      </c>
      <c r="U286" s="88">
        <v>0.9375</v>
      </c>
      <c r="V286" s="53">
        <f t="shared" si="8"/>
        <v>2.125</v>
      </c>
      <c r="W286" s="53">
        <f t="shared" si="9"/>
        <v>0.83333333333333337</v>
      </c>
      <c r="X286" s="61"/>
      <c r="Y286" s="61"/>
    </row>
    <row r="287" spans="1:25" x14ac:dyDescent="0.25">
      <c r="A287" s="61">
        <v>1.0625</v>
      </c>
      <c r="B287" s="61"/>
      <c r="C287" s="11" t="s">
        <v>1401</v>
      </c>
      <c r="D287" s="92" t="s">
        <v>1401</v>
      </c>
      <c r="E287">
        <v>8</v>
      </c>
      <c r="F287" s="11" t="s">
        <v>14</v>
      </c>
      <c r="G287" s="8">
        <v>1.0605</v>
      </c>
      <c r="H287" s="8">
        <v>1.0455000000000001</v>
      </c>
      <c r="I287" s="8">
        <v>0.97929999999999995</v>
      </c>
      <c r="J287" s="8">
        <v>0.97250000000000003</v>
      </c>
      <c r="K287" s="8">
        <v>0.91169999999999995</v>
      </c>
      <c r="N287" s="8" t="s">
        <v>16</v>
      </c>
      <c r="O287" s="8">
        <v>0.92700000000000005</v>
      </c>
      <c r="P287" s="8">
        <v>0.95199999999999996</v>
      </c>
      <c r="Q287" s="8">
        <v>0.98129999999999995</v>
      </c>
      <c r="R287" s="8">
        <v>0.99019999999999997</v>
      </c>
      <c r="S287" s="8">
        <v>1.0625</v>
      </c>
      <c r="U287" s="88">
        <v>0.9375</v>
      </c>
      <c r="V287" s="53">
        <f t="shared" si="8"/>
        <v>2.125</v>
      </c>
      <c r="W287" s="53">
        <f t="shared" si="9"/>
        <v>0.625</v>
      </c>
      <c r="X287" s="61"/>
      <c r="Y287" s="61"/>
    </row>
    <row r="288" spans="1:25" x14ac:dyDescent="0.25">
      <c r="A288" s="61">
        <v>1.0625</v>
      </c>
      <c r="B288" s="61"/>
      <c r="C288" s="11" t="s">
        <v>1401</v>
      </c>
      <c r="D288" s="92" t="s">
        <v>1401</v>
      </c>
      <c r="E288">
        <v>8</v>
      </c>
      <c r="F288" s="11" t="s">
        <v>17</v>
      </c>
      <c r="G288" s="8">
        <v>1.0625</v>
      </c>
      <c r="H288" s="8">
        <v>1.0475000000000001</v>
      </c>
      <c r="I288" s="8">
        <v>0.98129999999999995</v>
      </c>
      <c r="J288" s="8">
        <v>0.97619999999999996</v>
      </c>
      <c r="K288" s="8">
        <v>0.91369999999999996</v>
      </c>
      <c r="N288" s="8" t="s">
        <v>18</v>
      </c>
      <c r="O288" s="8">
        <v>0.92700000000000005</v>
      </c>
      <c r="P288" s="8">
        <v>0.94220000000000004</v>
      </c>
      <c r="Q288" s="8">
        <v>0.98129999999999995</v>
      </c>
      <c r="R288" s="8">
        <v>0.98799999999999999</v>
      </c>
      <c r="S288" s="8">
        <v>1.0625</v>
      </c>
      <c r="U288" s="88">
        <v>0.9375</v>
      </c>
      <c r="V288" s="53">
        <f t="shared" si="8"/>
        <v>2.125</v>
      </c>
      <c r="W288" s="53">
        <f t="shared" si="9"/>
        <v>0.625</v>
      </c>
      <c r="X288" s="61"/>
      <c r="Y288" s="61"/>
    </row>
    <row r="289" spans="1:25" x14ac:dyDescent="0.25">
      <c r="A289" s="61">
        <v>1.0625</v>
      </c>
      <c r="B289" s="61"/>
      <c r="C289" s="11" t="s">
        <v>1412</v>
      </c>
      <c r="D289" s="92" t="s">
        <v>1412</v>
      </c>
      <c r="E289">
        <v>12</v>
      </c>
      <c r="F289" s="11" t="s">
        <v>14</v>
      </c>
      <c r="G289" s="8">
        <v>1.0608</v>
      </c>
      <c r="H289" s="8">
        <v>1.0494000000000001</v>
      </c>
      <c r="I289" s="8">
        <v>1.0066999999999999</v>
      </c>
      <c r="J289" s="8">
        <v>1.0009999999999999</v>
      </c>
      <c r="K289" s="8">
        <v>0.96160000000000001</v>
      </c>
      <c r="N289" s="8" t="s">
        <v>16</v>
      </c>
      <c r="O289" s="8">
        <v>0.97199999999999998</v>
      </c>
      <c r="P289" s="8">
        <v>0.99</v>
      </c>
      <c r="Q289" s="8">
        <v>1.0084</v>
      </c>
      <c r="R289" s="8">
        <v>1.0158</v>
      </c>
      <c r="S289" s="8">
        <v>1.0625</v>
      </c>
      <c r="U289" s="88">
        <v>0.98440000000000005</v>
      </c>
      <c r="V289" s="53">
        <f t="shared" si="8"/>
        <v>2.125</v>
      </c>
      <c r="W289" s="53">
        <f t="shared" si="9"/>
        <v>0.41666666666666669</v>
      </c>
      <c r="X289" s="61"/>
      <c r="Y289" s="61"/>
    </row>
    <row r="290" spans="1:25" x14ac:dyDescent="0.25">
      <c r="A290" s="61">
        <v>1.0625</v>
      </c>
      <c r="B290" s="61"/>
      <c r="C290" s="11" t="s">
        <v>1412</v>
      </c>
      <c r="D290" s="92" t="s">
        <v>1412</v>
      </c>
      <c r="E290">
        <v>12</v>
      </c>
      <c r="F290" s="11" t="s">
        <v>17</v>
      </c>
      <c r="G290" s="8">
        <v>1.0625</v>
      </c>
      <c r="H290" s="8">
        <v>1.0510999999999999</v>
      </c>
      <c r="I290" s="8">
        <v>1.0084</v>
      </c>
      <c r="J290" s="8">
        <v>1.0042</v>
      </c>
      <c r="K290" s="8">
        <v>0.96330000000000005</v>
      </c>
      <c r="N290" s="8" t="s">
        <v>18</v>
      </c>
      <c r="O290" s="8">
        <v>0.97199999999999998</v>
      </c>
      <c r="P290" s="8">
        <v>0.98229999999999995</v>
      </c>
      <c r="Q290" s="8">
        <v>1.0084</v>
      </c>
      <c r="R290" s="8">
        <v>1.0139</v>
      </c>
      <c r="S290" s="8">
        <v>1.0625</v>
      </c>
      <c r="U290" s="88">
        <v>0.98440000000000005</v>
      </c>
      <c r="V290" s="53">
        <f t="shared" si="8"/>
        <v>2.125</v>
      </c>
      <c r="W290" s="53">
        <f t="shared" si="9"/>
        <v>0.41666666666666669</v>
      </c>
      <c r="X290" s="61"/>
      <c r="Y290" s="61"/>
    </row>
    <row r="291" spans="1:25" x14ac:dyDescent="0.25">
      <c r="A291" s="61">
        <v>1.0625</v>
      </c>
      <c r="B291" s="61"/>
      <c r="C291" s="11" t="s">
        <v>1339</v>
      </c>
      <c r="D291" s="92" t="s">
        <v>1339</v>
      </c>
      <c r="E291">
        <v>16</v>
      </c>
      <c r="F291" s="11" t="s">
        <v>14</v>
      </c>
      <c r="G291" s="8">
        <v>1.0609999999999999</v>
      </c>
      <c r="H291" s="8">
        <v>1.0516000000000001</v>
      </c>
      <c r="I291" s="8">
        <v>1.0204</v>
      </c>
      <c r="J291" s="8">
        <v>1.0154000000000001</v>
      </c>
      <c r="K291" s="8">
        <v>0.98650000000000004</v>
      </c>
      <c r="N291" s="8" t="s">
        <v>16</v>
      </c>
      <c r="O291" s="8">
        <v>0.995</v>
      </c>
      <c r="P291" s="8">
        <v>1.0089999999999999</v>
      </c>
      <c r="Q291" s="8">
        <v>1.0219</v>
      </c>
      <c r="R291" s="8">
        <v>1.0284</v>
      </c>
      <c r="S291" s="8">
        <v>1.0625</v>
      </c>
      <c r="U291" s="88">
        <v>1</v>
      </c>
      <c r="V291" s="53">
        <f t="shared" si="8"/>
        <v>2.125</v>
      </c>
      <c r="W291" s="53">
        <f t="shared" si="9"/>
        <v>0.3125</v>
      </c>
      <c r="X291" s="61"/>
      <c r="Y291" s="61"/>
    </row>
    <row r="292" spans="1:25" x14ac:dyDescent="0.25">
      <c r="A292" s="61">
        <v>1.0625</v>
      </c>
      <c r="B292" s="61"/>
      <c r="C292" s="11" t="s">
        <v>1339</v>
      </c>
      <c r="D292" s="92" t="s">
        <v>1339</v>
      </c>
      <c r="E292">
        <v>16</v>
      </c>
      <c r="F292" s="11" t="s">
        <v>17</v>
      </c>
      <c r="G292" s="8">
        <v>1.0625</v>
      </c>
      <c r="H292" s="8">
        <v>1.0530999999999999</v>
      </c>
      <c r="I292" s="8">
        <v>1.0219</v>
      </c>
      <c r="J292" s="8">
        <v>1.0182</v>
      </c>
      <c r="K292" s="8">
        <v>0.98799999999999999</v>
      </c>
      <c r="N292" s="8" t="s">
        <v>18</v>
      </c>
      <c r="O292" s="8">
        <v>0.995</v>
      </c>
      <c r="P292" s="8">
        <v>1.0033000000000001</v>
      </c>
      <c r="Q292" s="8">
        <v>1.0219</v>
      </c>
      <c r="R292" s="8">
        <v>1.0267999999999999</v>
      </c>
      <c r="S292" s="8">
        <v>1.0625</v>
      </c>
      <c r="U292" s="88">
        <v>1</v>
      </c>
      <c r="V292" s="53">
        <f t="shared" si="8"/>
        <v>2.125</v>
      </c>
      <c r="W292" s="53">
        <f t="shared" si="9"/>
        <v>0.3125</v>
      </c>
      <c r="X292" s="61"/>
      <c r="Y292" s="61"/>
    </row>
    <row r="293" spans="1:25" x14ac:dyDescent="0.25">
      <c r="A293" s="61">
        <v>1.0625</v>
      </c>
      <c r="B293" s="61"/>
      <c r="C293" s="11" t="s">
        <v>182</v>
      </c>
      <c r="D293" s="92" t="s">
        <v>182</v>
      </c>
      <c r="E293">
        <v>18</v>
      </c>
      <c r="F293" s="11" t="s">
        <v>14</v>
      </c>
      <c r="G293" s="8">
        <v>1.0610999999999999</v>
      </c>
      <c r="H293" s="8">
        <v>1.0524</v>
      </c>
      <c r="I293" s="8">
        <v>1.0249999999999999</v>
      </c>
      <c r="J293" s="8">
        <v>1.0203</v>
      </c>
      <c r="K293" s="8">
        <v>0.995</v>
      </c>
      <c r="N293" s="8" t="s">
        <v>16</v>
      </c>
      <c r="O293" s="8">
        <v>1.002</v>
      </c>
      <c r="P293" s="8">
        <v>1.0149999999999999</v>
      </c>
      <c r="Q293" s="8">
        <v>1.0264</v>
      </c>
      <c r="R293" s="8">
        <v>1.0326</v>
      </c>
      <c r="S293" s="8">
        <v>1.0625</v>
      </c>
      <c r="U293" s="88">
        <v>1</v>
      </c>
      <c r="V293" s="53">
        <f t="shared" si="8"/>
        <v>2.125</v>
      </c>
      <c r="W293" s="53">
        <f t="shared" si="9"/>
        <v>0.27777777777777779</v>
      </c>
      <c r="X293" s="61"/>
      <c r="Y293" s="61"/>
    </row>
    <row r="294" spans="1:25" x14ac:dyDescent="0.25">
      <c r="A294" s="61">
        <v>1.0625</v>
      </c>
      <c r="B294" s="61"/>
      <c r="C294" s="11" t="s">
        <v>182</v>
      </c>
      <c r="D294" s="92" t="s">
        <v>182</v>
      </c>
      <c r="E294">
        <v>18</v>
      </c>
      <c r="F294" s="11" t="s">
        <v>17</v>
      </c>
      <c r="G294" s="8">
        <v>1.0625</v>
      </c>
      <c r="H294" s="8">
        <v>1.0538000000000001</v>
      </c>
      <c r="I294" s="8">
        <v>1.0264</v>
      </c>
      <c r="J294" s="8">
        <v>1.0227999999999999</v>
      </c>
      <c r="K294" s="8">
        <v>0.99639999999999995</v>
      </c>
      <c r="N294" s="8" t="s">
        <v>18</v>
      </c>
      <c r="O294" s="8">
        <v>1.002</v>
      </c>
      <c r="P294" s="8">
        <v>1.0105</v>
      </c>
      <c r="Q294" s="8">
        <v>1.0264</v>
      </c>
      <c r="R294" s="8">
        <v>1.0309999999999999</v>
      </c>
      <c r="S294" s="8">
        <v>1.0625</v>
      </c>
      <c r="U294" s="88">
        <v>1</v>
      </c>
      <c r="V294" s="53">
        <f t="shared" si="8"/>
        <v>2.125</v>
      </c>
      <c r="W294" s="53">
        <f t="shared" si="9"/>
        <v>0.27777777777777779</v>
      </c>
      <c r="X294" s="61"/>
      <c r="Y294" s="61"/>
    </row>
    <row r="295" spans="1:25" x14ac:dyDescent="0.25">
      <c r="A295" s="61">
        <v>1.0625</v>
      </c>
      <c r="B295" s="61"/>
      <c r="C295" s="11" t="s">
        <v>183</v>
      </c>
      <c r="D295" s="92" t="s">
        <v>183</v>
      </c>
      <c r="E295">
        <v>20</v>
      </c>
      <c r="F295" s="11" t="s">
        <v>14</v>
      </c>
      <c r="G295" s="8">
        <v>1.0610999999999999</v>
      </c>
      <c r="H295" s="8">
        <v>1.0529999999999999</v>
      </c>
      <c r="I295" s="8">
        <v>1.0286</v>
      </c>
      <c r="J295" s="8">
        <v>1.0241</v>
      </c>
      <c r="K295" s="8">
        <v>1.0016</v>
      </c>
      <c r="N295" s="8" t="s">
        <v>16</v>
      </c>
      <c r="O295" s="8">
        <v>1.008</v>
      </c>
      <c r="P295" s="8">
        <v>1.02</v>
      </c>
      <c r="Q295" s="8">
        <v>1.03</v>
      </c>
      <c r="R295" s="8">
        <v>1.0359</v>
      </c>
      <c r="S295" s="8">
        <v>1.0625</v>
      </c>
      <c r="U295" s="88">
        <v>1.0156000000000001</v>
      </c>
      <c r="V295" s="53">
        <f t="shared" si="8"/>
        <v>2.125</v>
      </c>
      <c r="W295" s="53">
        <f t="shared" si="9"/>
        <v>0.25</v>
      </c>
      <c r="X295" s="61"/>
      <c r="Y295" s="61"/>
    </row>
    <row r="296" spans="1:25" x14ac:dyDescent="0.25">
      <c r="A296" s="61">
        <v>1.0625</v>
      </c>
      <c r="B296" s="61"/>
      <c r="C296" s="11" t="s">
        <v>183</v>
      </c>
      <c r="D296" s="92" t="s">
        <v>183</v>
      </c>
      <c r="E296">
        <v>20</v>
      </c>
      <c r="F296" s="11" t="s">
        <v>17</v>
      </c>
      <c r="G296" s="8">
        <v>1.0625</v>
      </c>
      <c r="H296" s="8">
        <v>1.0544</v>
      </c>
      <c r="I296" s="8">
        <v>1.03</v>
      </c>
      <c r="J296" s="8">
        <v>1.0266</v>
      </c>
      <c r="K296" s="8">
        <v>1.0029999999999999</v>
      </c>
      <c r="N296" s="8" t="s">
        <v>18</v>
      </c>
      <c r="O296" s="8">
        <v>1.008</v>
      </c>
      <c r="P296" s="8">
        <v>1.0162</v>
      </c>
      <c r="Q296" s="8">
        <v>1.03</v>
      </c>
      <c r="R296" s="8">
        <v>1.0344</v>
      </c>
      <c r="S296" s="8">
        <v>1.0625</v>
      </c>
      <c r="U296" s="88">
        <v>1.0156000000000001</v>
      </c>
      <c r="V296" s="53">
        <f t="shared" si="8"/>
        <v>2.125</v>
      </c>
      <c r="W296" s="53">
        <f t="shared" si="9"/>
        <v>0.25</v>
      </c>
      <c r="X296" s="61"/>
      <c r="Y296" s="61"/>
    </row>
    <row r="297" spans="1:25" x14ac:dyDescent="0.25">
      <c r="A297" s="61">
        <v>1.0625</v>
      </c>
      <c r="B297" s="61"/>
      <c r="C297" s="11" t="s">
        <v>184</v>
      </c>
      <c r="D297" s="92" t="s">
        <v>184</v>
      </c>
      <c r="E297">
        <v>28</v>
      </c>
      <c r="F297" s="11" t="s">
        <v>14</v>
      </c>
      <c r="G297" s="8">
        <v>1.0612999999999999</v>
      </c>
      <c r="H297" s="8">
        <v>1.0548</v>
      </c>
      <c r="I297" s="8">
        <v>1.0381</v>
      </c>
      <c r="J297" s="8">
        <v>1.0341</v>
      </c>
      <c r="K297" s="8">
        <v>1.0186999999999999</v>
      </c>
      <c r="N297" s="8" t="s">
        <v>16</v>
      </c>
      <c r="O297" s="8">
        <v>1.024</v>
      </c>
      <c r="P297" s="8">
        <v>1.032</v>
      </c>
      <c r="Q297" s="8">
        <v>1.0392999999999999</v>
      </c>
      <c r="R297" s="8">
        <v>1.0445</v>
      </c>
      <c r="S297" s="8">
        <v>1.0625</v>
      </c>
      <c r="U297" s="88">
        <v>1.0311999999999999</v>
      </c>
      <c r="V297" s="53">
        <f t="shared" si="8"/>
        <v>2.125</v>
      </c>
      <c r="W297" s="53">
        <f t="shared" si="9"/>
        <v>0.17857142857142858</v>
      </c>
      <c r="X297" s="61"/>
      <c r="Y297" s="61"/>
    </row>
    <row r="298" spans="1:25" x14ac:dyDescent="0.25">
      <c r="A298" s="61">
        <v>1.0625</v>
      </c>
      <c r="B298" s="61"/>
      <c r="C298" s="11" t="s">
        <v>184</v>
      </c>
      <c r="D298" s="92" t="s">
        <v>184</v>
      </c>
      <c r="E298">
        <v>28</v>
      </c>
      <c r="F298" s="11" t="s">
        <v>17</v>
      </c>
      <c r="G298" s="8">
        <v>1.0625</v>
      </c>
      <c r="H298" s="8">
        <v>1.056</v>
      </c>
      <c r="I298" s="8">
        <v>1.0392999999999999</v>
      </c>
      <c r="J298" s="8">
        <v>1.0363</v>
      </c>
      <c r="K298" s="8">
        <v>1.0199</v>
      </c>
      <c r="N298" s="8" t="s">
        <v>18</v>
      </c>
      <c r="O298" s="8">
        <v>1.024</v>
      </c>
      <c r="P298" s="8">
        <v>1.0301</v>
      </c>
      <c r="Q298" s="8">
        <v>1.0392999999999999</v>
      </c>
      <c r="R298" s="8">
        <v>1.0431999999999999</v>
      </c>
      <c r="S298" s="8">
        <v>1.0625</v>
      </c>
      <c r="U298" s="88">
        <v>1.0311999999999999</v>
      </c>
      <c r="V298" s="53">
        <f t="shared" si="8"/>
        <v>2.125</v>
      </c>
      <c r="W298" s="53">
        <f t="shared" si="9"/>
        <v>0.17857142857142858</v>
      </c>
      <c r="X298" s="61"/>
      <c r="Y298" s="61"/>
    </row>
    <row r="299" spans="1:25" x14ac:dyDescent="0.25">
      <c r="A299" s="61">
        <v>1.125</v>
      </c>
      <c r="B299" s="61"/>
      <c r="C299" s="11" t="s">
        <v>185</v>
      </c>
      <c r="D299" s="92" t="s">
        <v>185</v>
      </c>
      <c r="E299">
        <v>7</v>
      </c>
      <c r="F299" s="11" t="s">
        <v>14</v>
      </c>
      <c r="G299" s="8">
        <v>1.1228</v>
      </c>
      <c r="H299" s="8">
        <v>1.1064000000000001</v>
      </c>
      <c r="I299" s="8">
        <v>1.03</v>
      </c>
      <c r="J299" s="8">
        <v>1.0227999999999999</v>
      </c>
      <c r="K299" s="8">
        <v>0.95269999999999999</v>
      </c>
      <c r="N299" s="8" t="s">
        <v>16</v>
      </c>
      <c r="O299" s="8">
        <v>0.97</v>
      </c>
      <c r="P299" s="8">
        <v>0.998</v>
      </c>
      <c r="Q299" s="8">
        <v>1.0322</v>
      </c>
      <c r="R299" s="8">
        <v>1.0416000000000001</v>
      </c>
      <c r="S299" s="8">
        <v>1.125</v>
      </c>
      <c r="U299" s="87">
        <v>0.98440000000000005</v>
      </c>
      <c r="V299" s="53">
        <f t="shared" si="8"/>
        <v>2.25</v>
      </c>
      <c r="W299" s="53">
        <f t="shared" si="9"/>
        <v>0.7142857142857143</v>
      </c>
      <c r="X299" s="61"/>
      <c r="Y299" s="61"/>
    </row>
    <row r="300" spans="1:25" x14ac:dyDescent="0.25">
      <c r="A300" s="61">
        <v>1.125</v>
      </c>
      <c r="B300" s="61"/>
      <c r="C300" s="11" t="s">
        <v>185</v>
      </c>
      <c r="D300" s="92" t="s">
        <v>185</v>
      </c>
      <c r="E300">
        <v>7</v>
      </c>
      <c r="F300" s="11" t="s">
        <v>17</v>
      </c>
      <c r="G300" s="8">
        <v>1.125</v>
      </c>
      <c r="H300" s="8">
        <v>1.1086</v>
      </c>
      <c r="I300" s="8">
        <v>1.0322</v>
      </c>
      <c r="J300" s="8">
        <v>1.0267999999999999</v>
      </c>
      <c r="K300" s="8">
        <v>0.95489999999999997</v>
      </c>
      <c r="N300" s="8" t="s">
        <v>18</v>
      </c>
      <c r="O300" s="8">
        <v>0.97</v>
      </c>
      <c r="P300" s="8">
        <v>0.98750000000000004</v>
      </c>
      <c r="Q300" s="8">
        <v>1.0322</v>
      </c>
      <c r="R300" s="8">
        <v>1.0392999999999999</v>
      </c>
      <c r="S300" s="8">
        <v>1.125</v>
      </c>
      <c r="U300" s="87">
        <v>0.98440000000000005</v>
      </c>
      <c r="V300" s="53">
        <f t="shared" si="8"/>
        <v>2.25</v>
      </c>
      <c r="W300" s="53">
        <f t="shared" si="9"/>
        <v>0.7142857142857143</v>
      </c>
      <c r="X300" s="61"/>
      <c r="Y300" s="61"/>
    </row>
    <row r="301" spans="1:25" x14ac:dyDescent="0.25">
      <c r="A301" s="61">
        <v>1.125</v>
      </c>
      <c r="B301" s="61"/>
      <c r="C301" s="11" t="s">
        <v>185</v>
      </c>
      <c r="D301" s="92" t="s">
        <v>185</v>
      </c>
      <c r="E301">
        <v>7</v>
      </c>
      <c r="F301" s="11" t="s">
        <v>13</v>
      </c>
      <c r="G301" s="8">
        <v>1.1228</v>
      </c>
      <c r="H301" s="8">
        <v>1.0982000000000001</v>
      </c>
      <c r="I301" s="8">
        <v>1.03</v>
      </c>
      <c r="J301" s="8">
        <v>1.0190999999999999</v>
      </c>
      <c r="K301" s="8">
        <v>0.95269999999999999</v>
      </c>
      <c r="N301" s="8" t="s">
        <v>15</v>
      </c>
      <c r="O301" s="8">
        <v>0.97</v>
      </c>
      <c r="P301" s="8">
        <v>0.998</v>
      </c>
      <c r="Q301" s="8">
        <v>1.0322</v>
      </c>
      <c r="R301" s="8">
        <v>1.0463</v>
      </c>
      <c r="S301" s="8">
        <v>1.125</v>
      </c>
      <c r="U301" s="87">
        <v>0.98440000000000005</v>
      </c>
      <c r="V301" s="53">
        <f t="shared" si="8"/>
        <v>2.25</v>
      </c>
      <c r="W301" s="53">
        <f t="shared" si="9"/>
        <v>0.7142857142857143</v>
      </c>
      <c r="X301" s="61"/>
      <c r="Y301" s="61"/>
    </row>
    <row r="302" spans="1:25" x14ac:dyDescent="0.25">
      <c r="A302" s="61">
        <v>1.125</v>
      </c>
      <c r="B302" s="61"/>
      <c r="C302" s="11" t="s">
        <v>1399</v>
      </c>
      <c r="D302" s="92" t="s">
        <v>1399</v>
      </c>
      <c r="E302">
        <v>8</v>
      </c>
      <c r="F302" s="11" t="s">
        <v>14</v>
      </c>
      <c r="G302" s="8">
        <v>1.1229</v>
      </c>
      <c r="H302" s="8">
        <v>1.1079000000000001</v>
      </c>
      <c r="I302" s="8">
        <v>1.0417000000000001</v>
      </c>
      <c r="J302" s="8">
        <v>1.0347999999999999</v>
      </c>
      <c r="K302" s="8">
        <v>0.97409999999999997</v>
      </c>
      <c r="N302" s="8" t="s">
        <v>16</v>
      </c>
      <c r="O302" s="8">
        <v>0.99</v>
      </c>
      <c r="P302" s="8">
        <v>1.0149999999999999</v>
      </c>
      <c r="Q302" s="8">
        <v>1.0438000000000001</v>
      </c>
      <c r="R302" s="8">
        <v>1.0528</v>
      </c>
      <c r="S302" s="8">
        <v>1.125</v>
      </c>
      <c r="U302" s="87">
        <v>1</v>
      </c>
      <c r="V302" s="53">
        <f t="shared" si="8"/>
        <v>2.25</v>
      </c>
      <c r="W302" s="53">
        <f t="shared" si="9"/>
        <v>0.625</v>
      </c>
      <c r="X302" s="61"/>
      <c r="Y302" s="61"/>
    </row>
    <row r="303" spans="1:25" x14ac:dyDescent="0.25">
      <c r="A303" s="61">
        <v>1.125</v>
      </c>
      <c r="B303" s="61"/>
      <c r="C303" s="11" t="s">
        <v>1399</v>
      </c>
      <c r="D303" s="92" t="s">
        <v>1399</v>
      </c>
      <c r="E303">
        <v>8</v>
      </c>
      <c r="F303" s="11" t="s">
        <v>17</v>
      </c>
      <c r="G303" s="8">
        <v>1.125</v>
      </c>
      <c r="H303" s="8">
        <v>1.1100000000000001</v>
      </c>
      <c r="I303" s="8">
        <v>1.0438000000000001</v>
      </c>
      <c r="J303" s="8">
        <v>1.0386</v>
      </c>
      <c r="K303" s="8">
        <v>0.97619999999999996</v>
      </c>
      <c r="N303" s="8" t="s">
        <v>18</v>
      </c>
      <c r="O303" s="8">
        <v>0.99</v>
      </c>
      <c r="P303" s="8">
        <v>1.0046999999999999</v>
      </c>
      <c r="Q303" s="8">
        <v>1.0438000000000001</v>
      </c>
      <c r="R303" s="8">
        <v>1.0505</v>
      </c>
      <c r="S303" s="8">
        <v>1.125</v>
      </c>
      <c r="U303" s="87">
        <v>1</v>
      </c>
      <c r="V303" s="53">
        <f t="shared" si="8"/>
        <v>2.25</v>
      </c>
      <c r="W303" s="53">
        <f t="shared" si="9"/>
        <v>0.625</v>
      </c>
      <c r="X303" s="61"/>
      <c r="Y303" s="61"/>
    </row>
    <row r="304" spans="1:25" x14ac:dyDescent="0.25">
      <c r="A304" s="61">
        <v>1.125</v>
      </c>
      <c r="B304" s="61"/>
      <c r="C304" s="11" t="s">
        <v>1340</v>
      </c>
      <c r="D304" s="92" t="s">
        <v>1340</v>
      </c>
      <c r="E304">
        <v>8</v>
      </c>
      <c r="F304" s="11" t="s">
        <v>14</v>
      </c>
      <c r="G304" s="57">
        <v>1.1229</v>
      </c>
      <c r="H304" s="57">
        <v>1.1079000000000001</v>
      </c>
      <c r="I304" s="57">
        <v>1.0145999999999999</v>
      </c>
      <c r="J304" s="57">
        <v>1.0077</v>
      </c>
      <c r="K304" s="57">
        <v>0.90639999999999998</v>
      </c>
      <c r="N304" s="8" t="s">
        <v>16</v>
      </c>
      <c r="O304" s="57">
        <v>0.96899999999999997</v>
      </c>
      <c r="P304" s="57">
        <v>0.99399999999999999</v>
      </c>
      <c r="Q304" s="57">
        <v>1.0227999999999999</v>
      </c>
      <c r="R304" s="57">
        <v>1.0318000000000001</v>
      </c>
      <c r="S304" s="57">
        <v>1.125</v>
      </c>
      <c r="U304" s="88">
        <v>1</v>
      </c>
      <c r="V304" s="53">
        <f t="shared" si="8"/>
        <v>2.25</v>
      </c>
      <c r="W304" s="53">
        <f t="shared" si="9"/>
        <v>0.625</v>
      </c>
      <c r="X304" s="61"/>
      <c r="Y304" s="61"/>
    </row>
    <row r="305" spans="1:25" x14ac:dyDescent="0.25">
      <c r="A305" s="61">
        <v>1.125</v>
      </c>
      <c r="B305" s="61"/>
      <c r="C305" s="11" t="s">
        <v>186</v>
      </c>
      <c r="D305" s="92" t="s">
        <v>186</v>
      </c>
      <c r="E305">
        <v>10</v>
      </c>
      <c r="F305" s="11" t="s">
        <v>14</v>
      </c>
      <c r="G305" s="8">
        <v>1.1232</v>
      </c>
      <c r="H305" s="8">
        <v>1.1103000000000001</v>
      </c>
      <c r="I305" s="8">
        <v>1.0582</v>
      </c>
      <c r="J305" s="8">
        <v>1.052</v>
      </c>
      <c r="K305" s="8">
        <v>1.0042</v>
      </c>
      <c r="N305" s="8" t="s">
        <v>16</v>
      </c>
      <c r="O305" s="8">
        <v>1.0169999999999999</v>
      </c>
      <c r="P305" s="8">
        <v>1.038</v>
      </c>
      <c r="Q305" s="8">
        <v>1.06</v>
      </c>
      <c r="R305" s="8">
        <v>1.0680000000000001</v>
      </c>
      <c r="S305" s="8">
        <v>1.125</v>
      </c>
      <c r="U305" s="87">
        <v>1.0311999999999999</v>
      </c>
      <c r="V305" s="53">
        <f t="shared" si="8"/>
        <v>2.25</v>
      </c>
      <c r="W305" s="53">
        <f t="shared" si="9"/>
        <v>0.5</v>
      </c>
      <c r="X305" s="61"/>
      <c r="Y305" s="61"/>
    </row>
    <row r="306" spans="1:25" x14ac:dyDescent="0.25">
      <c r="A306" s="61">
        <v>1.125</v>
      </c>
      <c r="B306" s="61"/>
      <c r="C306" s="11" t="s">
        <v>187</v>
      </c>
      <c r="D306" s="92" t="s">
        <v>187</v>
      </c>
      <c r="E306">
        <v>12</v>
      </c>
      <c r="F306" s="11" t="s">
        <v>14</v>
      </c>
      <c r="G306" s="8">
        <v>1.1232</v>
      </c>
      <c r="H306" s="8">
        <v>1.1117999999999999</v>
      </c>
      <c r="I306" s="8">
        <v>1.0690999999999999</v>
      </c>
      <c r="J306" s="8">
        <v>1.0630999999999999</v>
      </c>
      <c r="K306" s="8">
        <v>1.024</v>
      </c>
      <c r="N306" s="8" t="s">
        <v>16</v>
      </c>
      <c r="O306" s="8">
        <v>1.0349999999999999</v>
      </c>
      <c r="P306" s="8">
        <v>1.0529999999999999</v>
      </c>
      <c r="Q306" s="8">
        <v>1.0709</v>
      </c>
      <c r="R306" s="8">
        <v>1.0787</v>
      </c>
      <c r="S306" s="8">
        <v>1.125</v>
      </c>
      <c r="U306" s="87">
        <v>1.0468999999999999</v>
      </c>
      <c r="V306" s="53">
        <f t="shared" si="8"/>
        <v>2.25</v>
      </c>
      <c r="W306" s="53">
        <f t="shared" si="9"/>
        <v>0.41666666666666669</v>
      </c>
      <c r="X306" s="61"/>
      <c r="Y306" s="61"/>
    </row>
    <row r="307" spans="1:25" x14ac:dyDescent="0.25">
      <c r="A307" s="61">
        <v>1.125</v>
      </c>
      <c r="B307" s="61"/>
      <c r="C307" s="11" t="s">
        <v>187</v>
      </c>
      <c r="D307" s="92" t="s">
        <v>187</v>
      </c>
      <c r="E307">
        <v>12</v>
      </c>
      <c r="F307" s="11" t="s">
        <v>17</v>
      </c>
      <c r="G307" s="8">
        <v>1.125</v>
      </c>
      <c r="H307" s="8">
        <v>1.1135999999999999</v>
      </c>
      <c r="I307" s="8">
        <v>1.0709</v>
      </c>
      <c r="J307" s="8">
        <v>1.0664</v>
      </c>
      <c r="K307" s="8">
        <v>1.0258</v>
      </c>
      <c r="N307" s="8" t="s">
        <v>18</v>
      </c>
      <c r="O307" s="8">
        <v>1.0349999999999999</v>
      </c>
      <c r="P307" s="8">
        <v>1.0448</v>
      </c>
      <c r="Q307" s="8">
        <v>1.0709</v>
      </c>
      <c r="R307" s="8">
        <v>1.0768</v>
      </c>
      <c r="S307" s="8">
        <v>1.125</v>
      </c>
      <c r="U307" s="87">
        <v>1.0468999999999999</v>
      </c>
      <c r="V307" s="53">
        <f t="shared" si="8"/>
        <v>2.25</v>
      </c>
      <c r="W307" s="53">
        <f t="shared" si="9"/>
        <v>0.41666666666666669</v>
      </c>
      <c r="X307" s="61"/>
      <c r="Y307" s="61"/>
    </row>
    <row r="308" spans="1:25" x14ac:dyDescent="0.25">
      <c r="A308" s="61">
        <v>1.125</v>
      </c>
      <c r="B308" s="61"/>
      <c r="C308" s="11" t="s">
        <v>187</v>
      </c>
      <c r="D308" s="92" t="s">
        <v>187</v>
      </c>
      <c r="E308">
        <v>12</v>
      </c>
      <c r="F308" s="11" t="s">
        <v>13</v>
      </c>
      <c r="G308" s="8">
        <v>1.1232</v>
      </c>
      <c r="H308" s="8">
        <v>1.1060000000000001</v>
      </c>
      <c r="I308" s="8">
        <v>1.0690999999999999</v>
      </c>
      <c r="J308" s="8">
        <v>1.0601</v>
      </c>
      <c r="K308" s="8">
        <v>1.024</v>
      </c>
      <c r="N308" s="8" t="s">
        <v>15</v>
      </c>
      <c r="O308" s="8">
        <v>1.0349999999999999</v>
      </c>
      <c r="P308" s="8">
        <v>1.0529999999999999</v>
      </c>
      <c r="Q308" s="8">
        <v>1.0709</v>
      </c>
      <c r="R308" s="8">
        <v>1.0826</v>
      </c>
      <c r="S308" s="8">
        <v>1.125</v>
      </c>
      <c r="U308" s="87">
        <v>1.0468999999999999</v>
      </c>
      <c r="V308" s="53">
        <f t="shared" si="8"/>
        <v>2.25</v>
      </c>
      <c r="W308" s="53">
        <f t="shared" si="9"/>
        <v>0.41666666666666669</v>
      </c>
      <c r="X308" s="61"/>
      <c r="Y308" s="61"/>
    </row>
    <row r="309" spans="1:25" x14ac:dyDescent="0.25">
      <c r="A309" s="61">
        <v>1.125</v>
      </c>
      <c r="B309" s="61"/>
      <c r="C309" s="11" t="s">
        <v>188</v>
      </c>
      <c r="D309" s="92" t="s">
        <v>188</v>
      </c>
      <c r="E309">
        <v>14</v>
      </c>
      <c r="F309" s="11" t="s">
        <v>14</v>
      </c>
      <c r="G309" s="8">
        <v>1.1234</v>
      </c>
      <c r="H309" s="8">
        <v>1.1131</v>
      </c>
      <c r="I309" s="8">
        <v>1.077</v>
      </c>
      <c r="J309" s="8">
        <v>1.0717000000000001</v>
      </c>
      <c r="K309" s="8">
        <v>1.0384</v>
      </c>
      <c r="N309" s="8" t="s">
        <v>16</v>
      </c>
      <c r="O309" s="8">
        <v>1.048</v>
      </c>
      <c r="P309" s="8">
        <v>1.0640000000000001</v>
      </c>
      <c r="Q309" s="8">
        <v>1.0786</v>
      </c>
      <c r="R309" s="8">
        <v>1.0854999999999999</v>
      </c>
      <c r="S309" s="8">
        <v>1.125</v>
      </c>
      <c r="U309" s="87">
        <v>1.0468999999999999</v>
      </c>
      <c r="V309" s="53">
        <f t="shared" si="8"/>
        <v>2.25</v>
      </c>
      <c r="W309" s="53">
        <f t="shared" si="9"/>
        <v>0.35714285714285715</v>
      </c>
      <c r="X309" s="61"/>
      <c r="Y309" s="61"/>
    </row>
    <row r="310" spans="1:25" x14ac:dyDescent="0.25">
      <c r="A310" s="61">
        <v>1.125</v>
      </c>
      <c r="B310" s="61"/>
      <c r="C310" s="11" t="s">
        <v>189</v>
      </c>
      <c r="D310" s="92" t="s">
        <v>189</v>
      </c>
      <c r="E310">
        <v>16</v>
      </c>
      <c r="F310" s="11" t="s">
        <v>14</v>
      </c>
      <c r="G310" s="8">
        <v>1.1234999999999999</v>
      </c>
      <c r="H310" s="8">
        <v>1.1141000000000001</v>
      </c>
      <c r="I310" s="8">
        <v>1.0829</v>
      </c>
      <c r="J310" s="8">
        <v>1.0779000000000001</v>
      </c>
      <c r="K310" s="8">
        <v>1.0489999999999999</v>
      </c>
      <c r="N310" s="8" t="s">
        <v>16</v>
      </c>
      <c r="O310" s="8">
        <v>1.0569999999999999</v>
      </c>
      <c r="P310" s="8">
        <v>1.071</v>
      </c>
      <c r="Q310" s="8">
        <v>1.0844</v>
      </c>
      <c r="R310" s="8">
        <v>1.0909</v>
      </c>
      <c r="S310" s="8">
        <v>1.125</v>
      </c>
      <c r="U310" s="87">
        <v>1.0625</v>
      </c>
      <c r="V310" s="53">
        <f t="shared" si="8"/>
        <v>2.25</v>
      </c>
      <c r="W310" s="53">
        <f t="shared" si="9"/>
        <v>0.3125</v>
      </c>
      <c r="X310" s="61"/>
      <c r="Y310" s="61"/>
    </row>
    <row r="311" spans="1:25" x14ac:dyDescent="0.25">
      <c r="A311" s="61">
        <v>1.125</v>
      </c>
      <c r="B311" s="61"/>
      <c r="C311" s="11" t="s">
        <v>189</v>
      </c>
      <c r="D311" s="92" t="s">
        <v>189</v>
      </c>
      <c r="E311">
        <v>16</v>
      </c>
      <c r="F311" s="11" t="s">
        <v>17</v>
      </c>
      <c r="G311" s="8">
        <v>1.125</v>
      </c>
      <c r="H311" s="8">
        <v>1.1155999999999999</v>
      </c>
      <c r="I311" s="8">
        <v>1.0844</v>
      </c>
      <c r="J311" s="8">
        <v>1.0807</v>
      </c>
      <c r="K311" s="8">
        <v>1.0505</v>
      </c>
      <c r="N311" s="8" t="s">
        <v>18</v>
      </c>
      <c r="O311" s="8">
        <v>1.0569999999999999</v>
      </c>
      <c r="P311" s="8">
        <v>1.0658000000000001</v>
      </c>
      <c r="Q311" s="8">
        <v>1.0844</v>
      </c>
      <c r="R311" s="8">
        <v>1.0892999999999999</v>
      </c>
      <c r="S311" s="8">
        <v>1.125</v>
      </c>
      <c r="U311" s="87">
        <v>1.0625</v>
      </c>
      <c r="V311" s="53">
        <f t="shared" si="8"/>
        <v>2.25</v>
      </c>
      <c r="W311" s="53">
        <f t="shared" si="9"/>
        <v>0.3125</v>
      </c>
      <c r="X311" s="61"/>
      <c r="Y311" s="61"/>
    </row>
    <row r="312" spans="1:25" x14ac:dyDescent="0.25">
      <c r="A312" s="61">
        <v>1.125</v>
      </c>
      <c r="B312" s="61"/>
      <c r="C312" s="11" t="s">
        <v>190</v>
      </c>
      <c r="D312" s="92" t="s">
        <v>190</v>
      </c>
      <c r="E312">
        <v>18</v>
      </c>
      <c r="F312" s="11" t="s">
        <v>14</v>
      </c>
      <c r="G312" s="8">
        <v>1.1235999999999999</v>
      </c>
      <c r="H312" s="8">
        <v>1.1149</v>
      </c>
      <c r="I312" s="8">
        <v>1.0874999999999999</v>
      </c>
      <c r="J312" s="8">
        <v>1.0828</v>
      </c>
      <c r="K312" s="8">
        <v>1.0575000000000001</v>
      </c>
      <c r="N312" s="8" t="s">
        <v>16</v>
      </c>
      <c r="O312" s="8">
        <v>1.0649999999999999</v>
      </c>
      <c r="P312" s="8">
        <v>1.0780000000000001</v>
      </c>
      <c r="Q312" s="8">
        <v>1.0889</v>
      </c>
      <c r="R312" s="8">
        <v>1.0951</v>
      </c>
      <c r="S312" s="8">
        <v>1.125</v>
      </c>
      <c r="U312" s="87">
        <v>1.0625</v>
      </c>
      <c r="V312" s="53">
        <f t="shared" si="8"/>
        <v>2.25</v>
      </c>
      <c r="W312" s="53">
        <f t="shared" si="9"/>
        <v>0.27777777777777779</v>
      </c>
      <c r="X312" s="61"/>
      <c r="Y312" s="61"/>
    </row>
    <row r="313" spans="1:25" x14ac:dyDescent="0.25">
      <c r="A313" s="61">
        <v>1.125</v>
      </c>
      <c r="B313" s="61"/>
      <c r="C313" s="11" t="s">
        <v>190</v>
      </c>
      <c r="D313" s="92" t="s">
        <v>190</v>
      </c>
      <c r="E313">
        <v>18</v>
      </c>
      <c r="F313" s="11" t="s">
        <v>17</v>
      </c>
      <c r="G313" s="8">
        <v>1.125</v>
      </c>
      <c r="H313" s="8">
        <v>1.1163000000000001</v>
      </c>
      <c r="I313" s="8">
        <v>1.0889</v>
      </c>
      <c r="J313" s="8">
        <v>1.0852999999999999</v>
      </c>
      <c r="K313" s="8">
        <v>1.0589</v>
      </c>
      <c r="N313" s="8" t="s">
        <v>18</v>
      </c>
      <c r="O313" s="8">
        <v>1.0649999999999999</v>
      </c>
      <c r="P313" s="8">
        <v>1.073</v>
      </c>
      <c r="Q313" s="8">
        <v>1.0889</v>
      </c>
      <c r="R313" s="8">
        <v>1.0934999999999999</v>
      </c>
      <c r="S313" s="8">
        <v>1.125</v>
      </c>
      <c r="U313" s="87">
        <v>1.0625</v>
      </c>
      <c r="V313" s="53">
        <f t="shared" si="8"/>
        <v>2.25</v>
      </c>
      <c r="W313" s="53">
        <f t="shared" si="9"/>
        <v>0.27777777777777779</v>
      </c>
      <c r="X313" s="61"/>
      <c r="Y313" s="61"/>
    </row>
    <row r="314" spans="1:25" x14ac:dyDescent="0.25">
      <c r="A314" s="61">
        <v>1.125</v>
      </c>
      <c r="B314" s="61"/>
      <c r="C314" s="11" t="s">
        <v>191</v>
      </c>
      <c r="D314" s="92" t="s">
        <v>191</v>
      </c>
      <c r="E314">
        <v>20</v>
      </c>
      <c r="F314" s="11" t="s">
        <v>14</v>
      </c>
      <c r="G314" s="8">
        <v>1.1235999999999999</v>
      </c>
      <c r="H314" s="8">
        <v>1.1154999999999999</v>
      </c>
      <c r="I314" s="8">
        <v>1.0911</v>
      </c>
      <c r="J314" s="8">
        <v>1.0866</v>
      </c>
      <c r="K314" s="8">
        <v>1.0641</v>
      </c>
      <c r="N314" s="8" t="s">
        <v>16</v>
      </c>
      <c r="O314" s="8">
        <v>1.071</v>
      </c>
      <c r="P314" s="8">
        <v>1.0820000000000001</v>
      </c>
      <c r="Q314" s="8">
        <v>1.0925</v>
      </c>
      <c r="R314" s="8">
        <v>1.0984</v>
      </c>
      <c r="S314" s="8">
        <v>1.125</v>
      </c>
      <c r="U314" s="87">
        <v>1.0781000000000001</v>
      </c>
      <c r="V314" s="53">
        <f t="shared" si="8"/>
        <v>2.25</v>
      </c>
      <c r="W314" s="53">
        <f t="shared" si="9"/>
        <v>0.25</v>
      </c>
      <c r="X314" s="61"/>
      <c r="Y314" s="61"/>
    </row>
    <row r="315" spans="1:25" x14ac:dyDescent="0.25">
      <c r="A315" s="61">
        <v>1.125</v>
      </c>
      <c r="B315" s="61"/>
      <c r="C315" s="11" t="s">
        <v>191</v>
      </c>
      <c r="D315" s="92" t="s">
        <v>191</v>
      </c>
      <c r="E315">
        <v>20</v>
      </c>
      <c r="F315" s="11" t="s">
        <v>17</v>
      </c>
      <c r="G315" s="8">
        <v>1.125</v>
      </c>
      <c r="H315" s="8">
        <v>1.1169</v>
      </c>
      <c r="I315" s="8">
        <v>1.0925</v>
      </c>
      <c r="J315" s="8">
        <v>1.0891</v>
      </c>
      <c r="K315" s="8">
        <v>1.0654999999999999</v>
      </c>
      <c r="N315" s="8" t="s">
        <v>18</v>
      </c>
      <c r="O315" s="8">
        <v>1.071</v>
      </c>
      <c r="P315" s="8">
        <v>1.0787</v>
      </c>
      <c r="Q315" s="8">
        <v>1.0925</v>
      </c>
      <c r="R315" s="8">
        <v>1.0969</v>
      </c>
      <c r="S315" s="8">
        <v>1.125</v>
      </c>
      <c r="U315" s="87">
        <v>1.0781000000000001</v>
      </c>
      <c r="V315" s="53">
        <f t="shared" si="8"/>
        <v>2.25</v>
      </c>
      <c r="W315" s="53">
        <f t="shared" si="9"/>
        <v>0.25</v>
      </c>
      <c r="X315" s="61"/>
      <c r="Y315" s="61"/>
    </row>
    <row r="316" spans="1:25" x14ac:dyDescent="0.25">
      <c r="A316" s="61">
        <v>1.125</v>
      </c>
      <c r="B316" s="61"/>
      <c r="C316" s="11" t="s">
        <v>192</v>
      </c>
      <c r="D316" s="92" t="s">
        <v>192</v>
      </c>
      <c r="E316">
        <v>24</v>
      </c>
      <c r="F316" s="11" t="s">
        <v>14</v>
      </c>
      <c r="G316" s="8">
        <v>1.1236999999999999</v>
      </c>
      <c r="H316" s="8">
        <v>1.1165</v>
      </c>
      <c r="I316" s="8">
        <v>1.0966</v>
      </c>
      <c r="J316" s="8">
        <v>1.0924</v>
      </c>
      <c r="K316" s="8">
        <v>1.0742</v>
      </c>
      <c r="N316" s="8" t="s">
        <v>16</v>
      </c>
      <c r="O316" s="8">
        <v>1.08</v>
      </c>
      <c r="P316" s="8">
        <v>1.0900000000000001</v>
      </c>
      <c r="Q316" s="8">
        <v>1.0979000000000001</v>
      </c>
      <c r="R316" s="8">
        <v>1.1033999999999999</v>
      </c>
      <c r="S316" s="8">
        <v>1.125</v>
      </c>
      <c r="U316" s="87">
        <v>1.0781000000000001</v>
      </c>
      <c r="V316" s="53">
        <f t="shared" si="8"/>
        <v>2.25</v>
      </c>
      <c r="W316" s="53">
        <f t="shared" si="9"/>
        <v>0.20833333333333334</v>
      </c>
      <c r="X316" s="61"/>
      <c r="Y316" s="61"/>
    </row>
    <row r="317" spans="1:25" x14ac:dyDescent="0.25">
      <c r="A317" s="61">
        <v>1.125</v>
      </c>
      <c r="B317" s="61"/>
      <c r="C317" s="11" t="s">
        <v>193</v>
      </c>
      <c r="D317" s="92" t="s">
        <v>193</v>
      </c>
      <c r="E317">
        <v>28</v>
      </c>
      <c r="F317" s="11" t="s">
        <v>14</v>
      </c>
      <c r="G317" s="8">
        <v>1.1237999999999999</v>
      </c>
      <c r="H317" s="8">
        <v>1.1173</v>
      </c>
      <c r="I317" s="8">
        <v>1.1006</v>
      </c>
      <c r="J317" s="8">
        <v>1.0966</v>
      </c>
      <c r="K317" s="8">
        <v>1.0811999999999999</v>
      </c>
      <c r="N317" s="8" t="s">
        <v>16</v>
      </c>
      <c r="O317" s="8">
        <v>1.0860000000000001</v>
      </c>
      <c r="P317" s="8">
        <v>1.095</v>
      </c>
      <c r="Q317" s="8">
        <v>1.1017999999999999</v>
      </c>
      <c r="R317" s="8">
        <v>1.107</v>
      </c>
      <c r="S317" s="8">
        <v>1.125</v>
      </c>
      <c r="U317" s="87">
        <v>1.0938000000000001</v>
      </c>
      <c r="V317" s="53">
        <f t="shared" si="8"/>
        <v>2.25</v>
      </c>
      <c r="W317" s="53">
        <f t="shared" si="9"/>
        <v>0.17857142857142858</v>
      </c>
      <c r="X317" s="61"/>
      <c r="Y317" s="61"/>
    </row>
    <row r="318" spans="1:25" x14ac:dyDescent="0.25">
      <c r="A318" s="61">
        <v>1.125</v>
      </c>
      <c r="B318" s="61"/>
      <c r="C318" s="11" t="s">
        <v>193</v>
      </c>
      <c r="D318" s="92" t="s">
        <v>193</v>
      </c>
      <c r="E318">
        <v>28</v>
      </c>
      <c r="F318" s="11" t="s">
        <v>17</v>
      </c>
      <c r="G318" s="8">
        <v>1.125</v>
      </c>
      <c r="H318" s="8">
        <v>1.1185</v>
      </c>
      <c r="I318" s="8">
        <v>1.1017999999999999</v>
      </c>
      <c r="J318" s="8">
        <v>1.0988</v>
      </c>
      <c r="K318" s="8">
        <v>1.0824</v>
      </c>
      <c r="N318" s="8" t="s">
        <v>18</v>
      </c>
      <c r="O318" s="8">
        <v>1.0860000000000001</v>
      </c>
      <c r="P318" s="8">
        <v>1.0926</v>
      </c>
      <c r="Q318" s="8">
        <v>1.1017999999999999</v>
      </c>
      <c r="R318" s="8">
        <v>1.1056999999999999</v>
      </c>
      <c r="S318" s="8">
        <v>1.125</v>
      </c>
      <c r="U318" s="87">
        <v>1.0938000000000001</v>
      </c>
      <c r="V318" s="53">
        <f t="shared" si="8"/>
        <v>2.25</v>
      </c>
      <c r="W318" s="53">
        <f t="shared" si="9"/>
        <v>0.17857142857142858</v>
      </c>
      <c r="X318" s="61"/>
      <c r="Y318" s="61"/>
    </row>
    <row r="319" spans="1:25" x14ac:dyDescent="0.25">
      <c r="A319" s="61">
        <v>1.1875</v>
      </c>
      <c r="B319" s="61"/>
      <c r="C319" s="11" t="s">
        <v>194</v>
      </c>
      <c r="D319" s="92" t="s">
        <v>194</v>
      </c>
      <c r="E319">
        <v>8</v>
      </c>
      <c r="F319" s="11" t="s">
        <v>14</v>
      </c>
      <c r="G319" s="8">
        <v>1.1854</v>
      </c>
      <c r="H319" s="8">
        <v>1.1704000000000001</v>
      </c>
      <c r="I319" s="8">
        <v>1.1042000000000001</v>
      </c>
      <c r="J319" s="8">
        <v>1.0972</v>
      </c>
      <c r="K319" s="8">
        <v>1.0366</v>
      </c>
      <c r="N319" s="8" t="s">
        <v>16</v>
      </c>
      <c r="O319" s="8">
        <v>1.052</v>
      </c>
      <c r="P319" s="8">
        <v>1.077</v>
      </c>
      <c r="Q319" s="8">
        <v>1.1063000000000001</v>
      </c>
      <c r="R319" s="8">
        <v>1.1153999999999999</v>
      </c>
      <c r="S319" s="8">
        <v>1.1875</v>
      </c>
      <c r="U319" s="87">
        <v>1.0625</v>
      </c>
      <c r="V319" s="53">
        <f t="shared" si="8"/>
        <v>2.375</v>
      </c>
      <c r="W319" s="53">
        <f t="shared" si="9"/>
        <v>0.625</v>
      </c>
      <c r="X319" s="61"/>
      <c r="Y319" s="61"/>
    </row>
    <row r="320" spans="1:25" x14ac:dyDescent="0.25">
      <c r="A320" s="61">
        <v>1.1875</v>
      </c>
      <c r="B320" s="61"/>
      <c r="C320" s="11" t="s">
        <v>194</v>
      </c>
      <c r="D320" s="92" t="s">
        <v>194</v>
      </c>
      <c r="E320">
        <v>8</v>
      </c>
      <c r="F320" s="11" t="s">
        <v>17</v>
      </c>
      <c r="G320" s="8">
        <v>1.1875</v>
      </c>
      <c r="H320" s="8">
        <v>1.1725000000000001</v>
      </c>
      <c r="I320" s="8">
        <v>1.1063000000000001</v>
      </c>
      <c r="J320" s="8">
        <v>1.1011</v>
      </c>
      <c r="K320" s="8">
        <v>1.0387</v>
      </c>
      <c r="N320" s="8" t="s">
        <v>18</v>
      </c>
      <c r="O320" s="8">
        <v>1.052</v>
      </c>
      <c r="P320" s="8">
        <v>1.0671999999999999</v>
      </c>
      <c r="Q320" s="8">
        <v>1.1063000000000001</v>
      </c>
      <c r="R320" s="8">
        <v>1.1131</v>
      </c>
      <c r="S320" s="8">
        <v>1.1875</v>
      </c>
      <c r="U320" s="87">
        <v>1.0625</v>
      </c>
      <c r="V320" s="53">
        <f t="shared" si="8"/>
        <v>2.375</v>
      </c>
      <c r="W320" s="53">
        <f t="shared" si="9"/>
        <v>0.625</v>
      </c>
      <c r="X320" s="61"/>
      <c r="Y320" s="61"/>
    </row>
    <row r="321" spans="1:25" x14ac:dyDescent="0.25">
      <c r="A321" s="61">
        <v>1.1875</v>
      </c>
      <c r="B321" s="61"/>
      <c r="C321" s="11" t="s">
        <v>195</v>
      </c>
      <c r="D321" s="92" t="s">
        <v>195</v>
      </c>
      <c r="E321">
        <v>12</v>
      </c>
      <c r="F321" s="11" t="s">
        <v>14</v>
      </c>
      <c r="G321" s="8">
        <v>1.1858</v>
      </c>
      <c r="H321" s="8">
        <v>1.1744000000000001</v>
      </c>
      <c r="I321" s="8">
        <v>1.1316999999999999</v>
      </c>
      <c r="J321" s="8">
        <v>1.1258999999999999</v>
      </c>
      <c r="K321" s="8">
        <v>1.0866</v>
      </c>
      <c r="N321" s="8" t="s">
        <v>16</v>
      </c>
      <c r="O321" s="8">
        <v>1.097</v>
      </c>
      <c r="P321" s="8">
        <v>1.115</v>
      </c>
      <c r="Q321" s="8">
        <v>1.1334</v>
      </c>
      <c r="R321" s="8">
        <v>1.1409</v>
      </c>
      <c r="S321" s="8">
        <v>1.1875</v>
      </c>
      <c r="U321" s="87">
        <v>1.1093999999999999</v>
      </c>
      <c r="V321" s="53">
        <f t="shared" si="8"/>
        <v>2.375</v>
      </c>
      <c r="W321" s="53">
        <f t="shared" si="9"/>
        <v>0.41666666666666669</v>
      </c>
      <c r="X321" s="61"/>
      <c r="Y321" s="61"/>
    </row>
    <row r="322" spans="1:25" x14ac:dyDescent="0.25">
      <c r="A322" s="61">
        <v>1.1875</v>
      </c>
      <c r="B322" s="61"/>
      <c r="C322" s="11" t="s">
        <v>195</v>
      </c>
      <c r="D322" s="92" t="s">
        <v>195</v>
      </c>
      <c r="E322">
        <v>12</v>
      </c>
      <c r="F322" s="11" t="s">
        <v>17</v>
      </c>
      <c r="G322" s="8">
        <v>1.1875</v>
      </c>
      <c r="H322" s="8">
        <v>1.1760999999999999</v>
      </c>
      <c r="I322" s="8">
        <v>1.1334</v>
      </c>
      <c r="J322" s="8">
        <v>1.1291</v>
      </c>
      <c r="K322" s="8">
        <v>1.0883</v>
      </c>
      <c r="N322" s="8" t="s">
        <v>18</v>
      </c>
      <c r="O322" s="8">
        <v>1.097</v>
      </c>
      <c r="P322" s="8">
        <v>1.1073</v>
      </c>
      <c r="Q322" s="8">
        <v>1.1334</v>
      </c>
      <c r="R322" s="8">
        <v>1.139</v>
      </c>
      <c r="S322" s="8">
        <v>1.1875</v>
      </c>
      <c r="U322" s="87">
        <v>1.1093999999999999</v>
      </c>
      <c r="V322" s="53">
        <f t="shared" si="8"/>
        <v>2.375</v>
      </c>
      <c r="W322" s="53">
        <f t="shared" si="9"/>
        <v>0.41666666666666669</v>
      </c>
      <c r="X322" s="61"/>
      <c r="Y322" s="61"/>
    </row>
    <row r="323" spans="1:25" x14ac:dyDescent="0.25">
      <c r="A323" s="61">
        <v>1.1875</v>
      </c>
      <c r="B323" s="61"/>
      <c r="C323" s="11" t="s">
        <v>196</v>
      </c>
      <c r="D323" s="92" t="s">
        <v>196</v>
      </c>
      <c r="E323">
        <v>16</v>
      </c>
      <c r="F323" s="11" t="s">
        <v>14</v>
      </c>
      <c r="G323" s="8">
        <v>1.1859999999999999</v>
      </c>
      <c r="H323" s="8">
        <v>1.1766000000000001</v>
      </c>
      <c r="I323" s="8">
        <v>1.1454</v>
      </c>
      <c r="J323" s="8">
        <v>1.1403000000000001</v>
      </c>
      <c r="K323" s="8">
        <v>1.1114999999999999</v>
      </c>
      <c r="N323" s="8" t="s">
        <v>16</v>
      </c>
      <c r="O323" s="8">
        <v>1.1200000000000001</v>
      </c>
      <c r="P323" s="8">
        <v>1.1339999999999999</v>
      </c>
      <c r="Q323" s="8">
        <v>1.1469</v>
      </c>
      <c r="R323" s="8">
        <v>1.1535</v>
      </c>
      <c r="S323" s="8">
        <v>1.1875</v>
      </c>
      <c r="U323" s="87">
        <v>1.125</v>
      </c>
      <c r="V323" s="53">
        <f t="shared" si="8"/>
        <v>2.375</v>
      </c>
      <c r="W323" s="53">
        <f t="shared" si="9"/>
        <v>0.3125</v>
      </c>
      <c r="X323" s="61"/>
      <c r="Y323" s="61"/>
    </row>
    <row r="324" spans="1:25" x14ac:dyDescent="0.25">
      <c r="A324" s="61">
        <v>1.1875</v>
      </c>
      <c r="B324" s="61"/>
      <c r="C324" s="11" t="s">
        <v>196</v>
      </c>
      <c r="D324" s="92" t="s">
        <v>196</v>
      </c>
      <c r="E324">
        <v>16</v>
      </c>
      <c r="F324" s="11" t="s">
        <v>17</v>
      </c>
      <c r="G324" s="8">
        <v>1.1875</v>
      </c>
      <c r="H324" s="8">
        <v>1.1780999999999999</v>
      </c>
      <c r="I324" s="8">
        <v>1.1469</v>
      </c>
      <c r="J324" s="8">
        <v>1.1431</v>
      </c>
      <c r="K324" s="8">
        <v>1.113</v>
      </c>
      <c r="N324" s="8" t="s">
        <v>18</v>
      </c>
      <c r="O324" s="8">
        <v>1.1200000000000001</v>
      </c>
      <c r="P324" s="8">
        <v>1.1283000000000001</v>
      </c>
      <c r="Q324" s="8">
        <v>1.1469</v>
      </c>
      <c r="R324" s="8">
        <v>1.1518999999999999</v>
      </c>
      <c r="S324" s="8">
        <v>1.1875</v>
      </c>
      <c r="U324" s="87">
        <v>1.125</v>
      </c>
      <c r="V324" s="53">
        <f t="shared" si="8"/>
        <v>2.375</v>
      </c>
      <c r="W324" s="53">
        <f t="shared" si="9"/>
        <v>0.3125</v>
      </c>
      <c r="X324" s="61"/>
      <c r="Y324" s="61"/>
    </row>
    <row r="325" spans="1:25" x14ac:dyDescent="0.25">
      <c r="A325" s="61">
        <v>1.1875</v>
      </c>
      <c r="B325" s="61"/>
      <c r="C325" s="11" t="s">
        <v>197</v>
      </c>
      <c r="D325" s="92" t="s">
        <v>197</v>
      </c>
      <c r="E325">
        <v>18</v>
      </c>
      <c r="F325" s="11" t="s">
        <v>14</v>
      </c>
      <c r="G325" s="8">
        <v>1.1859999999999999</v>
      </c>
      <c r="H325" s="8">
        <v>1.1773</v>
      </c>
      <c r="I325" s="8">
        <v>1.1498999999999999</v>
      </c>
      <c r="J325" s="8">
        <v>1.145</v>
      </c>
      <c r="K325" s="8">
        <v>1.1198999999999999</v>
      </c>
      <c r="N325" s="8" t="s">
        <v>16</v>
      </c>
      <c r="O325" s="8">
        <v>1.127</v>
      </c>
      <c r="P325" s="8">
        <v>1.1399999999999999</v>
      </c>
      <c r="Q325" s="8">
        <v>1.1514</v>
      </c>
      <c r="R325" s="8">
        <v>1.1577</v>
      </c>
      <c r="S325" s="8">
        <v>1.1875</v>
      </c>
      <c r="U325" s="87">
        <v>1.1406000000000001</v>
      </c>
      <c r="V325" s="53">
        <f t="shared" ref="V325:V388" si="10">2*A325</f>
        <v>2.375</v>
      </c>
      <c r="W325" s="53">
        <f t="shared" ref="W325:W388" si="11">5/E325</f>
        <v>0.27777777777777779</v>
      </c>
      <c r="X325" s="61"/>
      <c r="Y325" s="61"/>
    </row>
    <row r="326" spans="1:25" x14ac:dyDescent="0.25">
      <c r="A326" s="61">
        <v>1.1875</v>
      </c>
      <c r="B326" s="61"/>
      <c r="C326" s="11" t="s">
        <v>197</v>
      </c>
      <c r="D326" s="92" t="s">
        <v>197</v>
      </c>
      <c r="E326">
        <v>18</v>
      </c>
      <c r="F326" s="11" t="s">
        <v>17</v>
      </c>
      <c r="G326" s="8">
        <v>1.1875</v>
      </c>
      <c r="H326" s="8">
        <v>1.1788000000000001</v>
      </c>
      <c r="I326" s="8">
        <v>1.1514</v>
      </c>
      <c r="J326" s="8">
        <v>1.1477999999999999</v>
      </c>
      <c r="K326" s="8">
        <v>1.1214</v>
      </c>
      <c r="N326" s="8" t="s">
        <v>18</v>
      </c>
      <c r="O326" s="8">
        <v>1.127</v>
      </c>
      <c r="P326" s="8">
        <v>1.1355</v>
      </c>
      <c r="Q326" s="8">
        <v>1.1514</v>
      </c>
      <c r="R326" s="8">
        <v>1.1560999999999999</v>
      </c>
      <c r="S326" s="8">
        <v>1.1875</v>
      </c>
      <c r="U326" s="87">
        <v>1.1406000000000001</v>
      </c>
      <c r="V326" s="53">
        <f t="shared" si="10"/>
        <v>2.375</v>
      </c>
      <c r="W326" s="53">
        <f t="shared" si="11"/>
        <v>0.27777777777777779</v>
      </c>
      <c r="X326" s="61"/>
      <c r="Y326" s="61"/>
    </row>
    <row r="327" spans="1:25" x14ac:dyDescent="0.25">
      <c r="A327" s="61">
        <v>1.1875</v>
      </c>
      <c r="B327" s="61"/>
      <c r="C327" s="11" t="s">
        <v>198</v>
      </c>
      <c r="D327" s="92" t="s">
        <v>198</v>
      </c>
      <c r="E327">
        <v>20</v>
      </c>
      <c r="F327" s="11" t="s">
        <v>14</v>
      </c>
      <c r="G327" s="8">
        <v>1.1860999999999999</v>
      </c>
      <c r="H327" s="8">
        <v>1.1779999999999999</v>
      </c>
      <c r="I327" s="8">
        <v>1.1536</v>
      </c>
      <c r="J327" s="8">
        <v>1.1489</v>
      </c>
      <c r="K327" s="8">
        <v>1.1266</v>
      </c>
      <c r="N327" s="8" t="s">
        <v>16</v>
      </c>
      <c r="O327" s="8">
        <v>1.133</v>
      </c>
      <c r="P327" s="8">
        <v>1.145</v>
      </c>
      <c r="Q327" s="8">
        <v>1.155</v>
      </c>
      <c r="R327" s="8">
        <v>1.1611</v>
      </c>
      <c r="S327" s="8">
        <v>1.1875</v>
      </c>
      <c r="U327" s="87">
        <v>1.1406000000000001</v>
      </c>
      <c r="V327" s="53">
        <f t="shared" si="10"/>
        <v>2.375</v>
      </c>
      <c r="W327" s="53">
        <f t="shared" si="11"/>
        <v>0.25</v>
      </c>
      <c r="X327" s="61"/>
      <c r="Y327" s="61"/>
    </row>
    <row r="328" spans="1:25" x14ac:dyDescent="0.25">
      <c r="A328" s="61">
        <v>1.1875</v>
      </c>
      <c r="B328" s="61"/>
      <c r="C328" s="11" t="s">
        <v>198</v>
      </c>
      <c r="D328" s="92" t="s">
        <v>198</v>
      </c>
      <c r="E328">
        <v>20</v>
      </c>
      <c r="F328" s="11" t="s">
        <v>17</v>
      </c>
      <c r="G328" s="8">
        <v>1.1875</v>
      </c>
      <c r="H328" s="8">
        <v>1.1794</v>
      </c>
      <c r="I328" s="8">
        <v>1.155</v>
      </c>
      <c r="J328" s="8">
        <v>1.1515</v>
      </c>
      <c r="K328" s="8">
        <v>1.1279999999999999</v>
      </c>
      <c r="N328" s="8" t="s">
        <v>18</v>
      </c>
      <c r="O328" s="8">
        <v>1.133</v>
      </c>
      <c r="P328" s="8">
        <v>1.1412</v>
      </c>
      <c r="Q328" s="8">
        <v>1.155</v>
      </c>
      <c r="R328" s="8">
        <v>1.1595</v>
      </c>
      <c r="S328" s="8">
        <v>1.1875</v>
      </c>
      <c r="U328" s="87">
        <v>1.1406000000000001</v>
      </c>
      <c r="V328" s="53">
        <f t="shared" si="10"/>
        <v>2.375</v>
      </c>
      <c r="W328" s="53">
        <f t="shared" si="11"/>
        <v>0.25</v>
      </c>
      <c r="X328" s="61"/>
      <c r="Y328" s="61"/>
    </row>
    <row r="329" spans="1:25" x14ac:dyDescent="0.25">
      <c r="A329" s="61">
        <v>1.1875</v>
      </c>
      <c r="B329" s="61"/>
      <c r="C329" s="11" t="s">
        <v>199</v>
      </c>
      <c r="D329" s="92" t="s">
        <v>199</v>
      </c>
      <c r="E329">
        <v>28</v>
      </c>
      <c r="F329" s="11" t="s">
        <v>14</v>
      </c>
      <c r="G329" s="8">
        <v>1.1862999999999999</v>
      </c>
      <c r="H329" s="8">
        <v>1.1798</v>
      </c>
      <c r="I329" s="8">
        <v>1.1631</v>
      </c>
      <c r="J329" s="8">
        <v>1.159</v>
      </c>
      <c r="K329" s="8">
        <v>1.1436999999999999</v>
      </c>
      <c r="N329" s="8" t="s">
        <v>16</v>
      </c>
      <c r="O329" s="8">
        <v>1.149</v>
      </c>
      <c r="P329" s="8">
        <v>1.157</v>
      </c>
      <c r="Q329" s="8">
        <v>1.1642999999999999</v>
      </c>
      <c r="R329" s="8">
        <v>1.1696</v>
      </c>
      <c r="S329" s="8">
        <v>1.1875</v>
      </c>
      <c r="U329" s="87">
        <v>1.1561999999999999</v>
      </c>
      <c r="V329" s="53">
        <f t="shared" si="10"/>
        <v>2.375</v>
      </c>
      <c r="W329" s="53">
        <f t="shared" si="11"/>
        <v>0.17857142857142858</v>
      </c>
      <c r="X329" s="61"/>
      <c r="Y329" s="61"/>
    </row>
    <row r="330" spans="1:25" x14ac:dyDescent="0.25">
      <c r="A330" s="61">
        <v>1.1875</v>
      </c>
      <c r="B330" s="61"/>
      <c r="C330" s="11" t="s">
        <v>199</v>
      </c>
      <c r="D330" s="92" t="s">
        <v>199</v>
      </c>
      <c r="E330">
        <v>28</v>
      </c>
      <c r="F330" s="11" t="s">
        <v>17</v>
      </c>
      <c r="G330" s="8">
        <v>1.1875</v>
      </c>
      <c r="H330" s="8">
        <v>1.181</v>
      </c>
      <c r="I330" s="8">
        <v>1.1642999999999999</v>
      </c>
      <c r="J330" s="8">
        <v>1.1612</v>
      </c>
      <c r="K330" s="8">
        <v>1.1449</v>
      </c>
      <c r="N330" s="8" t="s">
        <v>18</v>
      </c>
      <c r="O330" s="8">
        <v>1.149</v>
      </c>
      <c r="P330" s="8">
        <v>1.1551</v>
      </c>
      <c r="Q330" s="8">
        <v>1.1642999999999999</v>
      </c>
      <c r="R330" s="8">
        <v>1.1682999999999999</v>
      </c>
      <c r="S330" s="8">
        <v>1.1875</v>
      </c>
      <c r="U330" s="87">
        <v>1.1561999999999999</v>
      </c>
      <c r="V330" s="53">
        <f t="shared" si="10"/>
        <v>2.375</v>
      </c>
      <c r="W330" s="53">
        <f t="shared" si="11"/>
        <v>0.17857142857142858</v>
      </c>
      <c r="X330" s="61"/>
      <c r="Y330" s="61"/>
    </row>
    <row r="331" spans="1:25" x14ac:dyDescent="0.25">
      <c r="A331" s="61">
        <v>1.25</v>
      </c>
      <c r="B331" s="61"/>
      <c r="C331" s="11" t="s">
        <v>200</v>
      </c>
      <c r="D331" s="92" t="s">
        <v>200</v>
      </c>
      <c r="E331">
        <v>7</v>
      </c>
      <c r="F331" s="11" t="s">
        <v>14</v>
      </c>
      <c r="G331" s="8">
        <v>1.2478</v>
      </c>
      <c r="H331" s="8">
        <v>1.2314000000000001</v>
      </c>
      <c r="I331" s="8">
        <v>1.155</v>
      </c>
      <c r="J331" s="8">
        <v>1.1476</v>
      </c>
      <c r="K331" s="8">
        <v>1.0777000000000001</v>
      </c>
      <c r="N331" s="8" t="s">
        <v>16</v>
      </c>
      <c r="O331" s="8">
        <v>1.095</v>
      </c>
      <c r="P331" s="8">
        <v>1.123</v>
      </c>
      <c r="Q331" s="8">
        <v>1.1572</v>
      </c>
      <c r="R331" s="8">
        <v>1.1668000000000001</v>
      </c>
      <c r="S331" s="8">
        <v>1.25</v>
      </c>
      <c r="U331" s="87">
        <v>1.1093999999999999</v>
      </c>
      <c r="V331" s="53">
        <f t="shared" si="10"/>
        <v>2.5</v>
      </c>
      <c r="W331" s="53">
        <f t="shared" si="11"/>
        <v>0.7142857142857143</v>
      </c>
      <c r="X331" s="61"/>
      <c r="Y331" s="61"/>
    </row>
    <row r="332" spans="1:25" x14ac:dyDescent="0.25">
      <c r="A332" s="61">
        <v>1.25</v>
      </c>
      <c r="B332" s="61"/>
      <c r="C332" s="11" t="s">
        <v>200</v>
      </c>
      <c r="D332" s="92" t="s">
        <v>200</v>
      </c>
      <c r="E332">
        <v>7</v>
      </c>
      <c r="F332" s="11" t="s">
        <v>17</v>
      </c>
      <c r="G332" s="8">
        <v>1.25</v>
      </c>
      <c r="H332" s="8">
        <v>1.2336</v>
      </c>
      <c r="I332" s="8">
        <v>1.1572</v>
      </c>
      <c r="J332" s="8">
        <v>1.1516999999999999</v>
      </c>
      <c r="K332" s="8">
        <v>1.0799000000000001</v>
      </c>
      <c r="N332" s="8" t="s">
        <v>18</v>
      </c>
      <c r="O332" s="8">
        <v>1.095</v>
      </c>
      <c r="P332" s="8">
        <v>1.1125</v>
      </c>
      <c r="Q332" s="8">
        <v>1.1572</v>
      </c>
      <c r="R332" s="8">
        <v>1.1644000000000001</v>
      </c>
      <c r="S332" s="8">
        <v>1.25</v>
      </c>
      <c r="U332" s="87">
        <v>1.1093999999999999</v>
      </c>
      <c r="V332" s="53">
        <f t="shared" si="10"/>
        <v>2.5</v>
      </c>
      <c r="W332" s="53">
        <f t="shared" si="11"/>
        <v>0.7142857142857143</v>
      </c>
      <c r="X332" s="61"/>
      <c r="Y332" s="61"/>
    </row>
    <row r="333" spans="1:25" x14ac:dyDescent="0.25">
      <c r="A333" s="61">
        <v>1.25</v>
      </c>
      <c r="B333" s="61"/>
      <c r="C333" s="11" t="s">
        <v>200</v>
      </c>
      <c r="D333" s="92" t="s">
        <v>200</v>
      </c>
      <c r="E333">
        <v>7</v>
      </c>
      <c r="F333" s="11" t="s">
        <v>13</v>
      </c>
      <c r="G333" s="8">
        <v>1.2478</v>
      </c>
      <c r="H333" s="8">
        <v>1.2232000000000001</v>
      </c>
      <c r="I333" s="8">
        <v>1.155</v>
      </c>
      <c r="J333" s="8">
        <v>1.1438999999999999</v>
      </c>
      <c r="K333" s="8">
        <v>1.0777000000000001</v>
      </c>
      <c r="N333" s="8" t="s">
        <v>15</v>
      </c>
      <c r="O333" s="8">
        <v>1.095</v>
      </c>
      <c r="P333" s="8">
        <v>1.123</v>
      </c>
      <c r="Q333" s="8">
        <v>1.1572</v>
      </c>
      <c r="R333" s="8">
        <v>1.1716</v>
      </c>
      <c r="S333" s="8">
        <v>1.25</v>
      </c>
      <c r="U333" s="87">
        <v>1.1093999999999999</v>
      </c>
      <c r="V333" s="53">
        <f t="shared" si="10"/>
        <v>2.5</v>
      </c>
      <c r="W333" s="53">
        <f t="shared" si="11"/>
        <v>0.7142857142857143</v>
      </c>
      <c r="X333" s="61"/>
      <c r="Y333" s="61"/>
    </row>
    <row r="334" spans="1:25" x14ac:dyDescent="0.25">
      <c r="A334" s="61">
        <v>1.25</v>
      </c>
      <c r="B334" s="61"/>
      <c r="C334" s="11" t="s">
        <v>1400</v>
      </c>
      <c r="D334" s="92" t="s">
        <v>1400</v>
      </c>
      <c r="E334">
        <v>8</v>
      </c>
      <c r="F334" s="11" t="s">
        <v>14</v>
      </c>
      <c r="G334" s="8">
        <v>1.2479</v>
      </c>
      <c r="H334" s="8">
        <v>1.2329000000000001</v>
      </c>
      <c r="I334" s="8">
        <v>1.1667000000000001</v>
      </c>
      <c r="J334" s="8">
        <v>1.1597</v>
      </c>
      <c r="K334" s="8">
        <v>1.0991</v>
      </c>
      <c r="N334" s="8" t="s">
        <v>16</v>
      </c>
      <c r="O334" s="8">
        <v>1.115</v>
      </c>
      <c r="P334" s="8">
        <v>1.1399999999999999</v>
      </c>
      <c r="Q334" s="8">
        <v>1.1688000000000001</v>
      </c>
      <c r="R334" s="8">
        <v>1.1779999999999999</v>
      </c>
      <c r="S334" s="8">
        <v>1.25</v>
      </c>
      <c r="U334" s="87">
        <v>1.125</v>
      </c>
      <c r="V334" s="53">
        <f t="shared" si="10"/>
        <v>2.5</v>
      </c>
      <c r="W334" s="53">
        <f t="shared" si="11"/>
        <v>0.625</v>
      </c>
      <c r="X334" s="61"/>
      <c r="Y334" s="61"/>
    </row>
    <row r="335" spans="1:25" x14ac:dyDescent="0.25">
      <c r="A335" s="61">
        <v>1.25</v>
      </c>
      <c r="B335" s="61"/>
      <c r="C335" s="11" t="s">
        <v>1400</v>
      </c>
      <c r="D335" s="92" t="s">
        <v>1400</v>
      </c>
      <c r="E335">
        <v>8</v>
      </c>
      <c r="F335" s="11" t="s">
        <v>17</v>
      </c>
      <c r="G335" s="8">
        <v>1.25</v>
      </c>
      <c r="H335" s="8">
        <v>1.2350000000000001</v>
      </c>
      <c r="I335" s="8">
        <v>1.1688000000000001</v>
      </c>
      <c r="J335" s="8">
        <v>1.1635</v>
      </c>
      <c r="K335" s="8">
        <v>1.1012</v>
      </c>
      <c r="N335" s="8" t="s">
        <v>18</v>
      </c>
      <c r="O335" s="8">
        <v>1.115</v>
      </c>
      <c r="P335" s="8">
        <v>1.1296999999999999</v>
      </c>
      <c r="Q335" s="8">
        <v>1.1688000000000001</v>
      </c>
      <c r="R335" s="8">
        <v>1.1757</v>
      </c>
      <c r="S335" s="8">
        <v>1.25</v>
      </c>
      <c r="U335" s="87">
        <v>1.125</v>
      </c>
      <c r="V335" s="53">
        <f t="shared" si="10"/>
        <v>2.5</v>
      </c>
      <c r="W335" s="53">
        <f t="shared" si="11"/>
        <v>0.625</v>
      </c>
      <c r="X335" s="61"/>
      <c r="Y335" s="61"/>
    </row>
    <row r="336" spans="1:25" x14ac:dyDescent="0.25">
      <c r="A336" s="61">
        <v>1.25</v>
      </c>
      <c r="B336" s="61"/>
      <c r="C336" s="58" t="s">
        <v>1341</v>
      </c>
      <c r="D336" s="92" t="s">
        <v>1341</v>
      </c>
      <c r="E336">
        <v>8</v>
      </c>
      <c r="F336" s="58" t="s">
        <v>14</v>
      </c>
      <c r="G336" s="59">
        <v>1.2479</v>
      </c>
      <c r="H336" s="59">
        <v>1.2329000000000001</v>
      </c>
      <c r="I336" s="59">
        <v>1.1395999999999999</v>
      </c>
      <c r="J336" s="59">
        <v>1.1326000000000001</v>
      </c>
      <c r="K336" s="59">
        <v>1.0314000000000001</v>
      </c>
      <c r="L336" s="60"/>
      <c r="M336" s="60"/>
      <c r="N336" s="60" t="s">
        <v>16</v>
      </c>
      <c r="O336" s="59">
        <v>1.0648</v>
      </c>
      <c r="P336" s="59">
        <v>1.0898000000000001</v>
      </c>
      <c r="Q336" s="59">
        <v>1.1186</v>
      </c>
      <c r="R336" s="59">
        <v>1.1277999999999999</v>
      </c>
      <c r="S336" s="59">
        <v>1.25</v>
      </c>
      <c r="T336" s="60"/>
      <c r="U336" s="87">
        <v>1.125</v>
      </c>
      <c r="V336" s="53">
        <f t="shared" si="10"/>
        <v>2.5</v>
      </c>
      <c r="W336" s="53">
        <f t="shared" si="11"/>
        <v>0.625</v>
      </c>
      <c r="X336" s="61"/>
      <c r="Y336" s="61"/>
    </row>
    <row r="337" spans="1:25" x14ac:dyDescent="0.25">
      <c r="A337" s="61">
        <v>1.25</v>
      </c>
      <c r="B337" s="61"/>
      <c r="C337" s="11" t="s">
        <v>201</v>
      </c>
      <c r="D337" s="92" t="s">
        <v>201</v>
      </c>
      <c r="E337">
        <v>10</v>
      </c>
      <c r="F337" s="11" t="s">
        <v>14</v>
      </c>
      <c r="G337" s="8">
        <v>1.2481</v>
      </c>
      <c r="H337" s="8">
        <v>1.2352000000000001</v>
      </c>
      <c r="I337" s="8">
        <v>1.1831</v>
      </c>
      <c r="J337" s="8">
        <v>1.1768000000000001</v>
      </c>
      <c r="K337" s="8">
        <v>1.1291</v>
      </c>
      <c r="N337" s="8" t="s">
        <v>16</v>
      </c>
      <c r="O337" s="8">
        <v>1.1419999999999999</v>
      </c>
      <c r="P337" s="8">
        <v>1.163</v>
      </c>
      <c r="Q337" s="8">
        <v>1.1850000000000001</v>
      </c>
      <c r="R337" s="8">
        <v>1.1932</v>
      </c>
      <c r="S337" s="8">
        <v>1.25</v>
      </c>
      <c r="U337" s="87">
        <v>1.1561999999999999</v>
      </c>
      <c r="V337" s="53">
        <f t="shared" si="10"/>
        <v>2.5</v>
      </c>
      <c r="W337" s="53">
        <f t="shared" si="11"/>
        <v>0.5</v>
      </c>
      <c r="X337" s="61"/>
      <c r="Y337" s="61"/>
    </row>
    <row r="338" spans="1:25" x14ac:dyDescent="0.25">
      <c r="A338" s="61">
        <v>1.25</v>
      </c>
      <c r="B338" s="61"/>
      <c r="C338" s="11" t="s">
        <v>202</v>
      </c>
      <c r="D338" s="92" t="s">
        <v>202</v>
      </c>
      <c r="E338">
        <v>12</v>
      </c>
      <c r="F338" s="11" t="s">
        <v>14</v>
      </c>
      <c r="G338" s="8">
        <v>1.2482</v>
      </c>
      <c r="H338" s="8">
        <v>1.2367999999999999</v>
      </c>
      <c r="I338" s="8">
        <v>1.1940999999999999</v>
      </c>
      <c r="J338" s="8">
        <v>1.1879</v>
      </c>
      <c r="K338" s="8">
        <v>1.149</v>
      </c>
      <c r="N338" s="8" t="s">
        <v>16</v>
      </c>
      <c r="O338" s="8">
        <v>1.1599999999999999</v>
      </c>
      <c r="P338" s="8">
        <v>1.1779999999999999</v>
      </c>
      <c r="Q338" s="8">
        <v>1.1959</v>
      </c>
      <c r="R338" s="8">
        <v>1.2039</v>
      </c>
      <c r="S338" s="8">
        <v>1.25</v>
      </c>
      <c r="U338" s="87">
        <v>1.1718999999999999</v>
      </c>
      <c r="V338" s="53">
        <f t="shared" si="10"/>
        <v>2.5</v>
      </c>
      <c r="W338" s="53">
        <f t="shared" si="11"/>
        <v>0.41666666666666669</v>
      </c>
      <c r="X338" s="61"/>
      <c r="Y338" s="61"/>
    </row>
    <row r="339" spans="1:25" x14ac:dyDescent="0.25">
      <c r="A339" s="61">
        <v>1.25</v>
      </c>
      <c r="B339" s="61"/>
      <c r="C339" s="11" t="s">
        <v>202</v>
      </c>
      <c r="D339" s="92" t="s">
        <v>202</v>
      </c>
      <c r="E339">
        <v>12</v>
      </c>
      <c r="F339" s="11" t="s">
        <v>17</v>
      </c>
      <c r="G339" s="8">
        <v>1.25</v>
      </c>
      <c r="H339" s="8">
        <v>1.2385999999999999</v>
      </c>
      <c r="I339" s="8">
        <v>1.1959</v>
      </c>
      <c r="J339" s="8">
        <v>1.1913</v>
      </c>
      <c r="K339" s="8">
        <v>1.1508</v>
      </c>
      <c r="N339" s="8" t="s">
        <v>18</v>
      </c>
      <c r="O339" s="8">
        <v>1.1599999999999999</v>
      </c>
      <c r="P339" s="8">
        <v>1.1698</v>
      </c>
      <c r="Q339" s="8">
        <v>1.1959</v>
      </c>
      <c r="R339" s="8">
        <v>1.2019</v>
      </c>
      <c r="S339" s="8">
        <v>1.25</v>
      </c>
      <c r="U339" s="87">
        <v>1.1718999999999999</v>
      </c>
      <c r="V339" s="53">
        <f t="shared" si="10"/>
        <v>2.5</v>
      </c>
      <c r="W339" s="53">
        <f t="shared" si="11"/>
        <v>0.41666666666666669</v>
      </c>
      <c r="X339" s="61"/>
      <c r="Y339" s="61"/>
    </row>
    <row r="340" spans="1:25" x14ac:dyDescent="0.25">
      <c r="A340" s="61">
        <v>1.25</v>
      </c>
      <c r="B340" s="61"/>
      <c r="C340" s="11" t="s">
        <v>202</v>
      </c>
      <c r="D340" s="92" t="s">
        <v>202</v>
      </c>
      <c r="E340">
        <v>12</v>
      </c>
      <c r="F340" s="11" t="s">
        <v>13</v>
      </c>
      <c r="G340" s="8">
        <v>1.2482</v>
      </c>
      <c r="H340" s="8">
        <v>1.2310000000000001</v>
      </c>
      <c r="I340" s="8">
        <v>1.1940999999999999</v>
      </c>
      <c r="J340" s="8">
        <v>1.1849000000000001</v>
      </c>
      <c r="K340" s="8">
        <v>1.149</v>
      </c>
      <c r="N340" s="8" t="s">
        <v>15</v>
      </c>
      <c r="O340" s="8">
        <v>1.1599999999999999</v>
      </c>
      <c r="P340" s="8">
        <v>1.1779999999999999</v>
      </c>
      <c r="Q340" s="8">
        <v>1.1959</v>
      </c>
      <c r="R340" s="8">
        <v>1.2079</v>
      </c>
      <c r="S340" s="8">
        <v>1.25</v>
      </c>
      <c r="U340" s="87">
        <v>1.1718999999999999</v>
      </c>
      <c r="V340" s="53">
        <f t="shared" si="10"/>
        <v>2.5</v>
      </c>
      <c r="W340" s="53">
        <f t="shared" si="11"/>
        <v>0.41666666666666669</v>
      </c>
      <c r="X340" s="61"/>
      <c r="Y340" s="61"/>
    </row>
    <row r="341" spans="1:25" x14ac:dyDescent="0.25">
      <c r="A341" s="61">
        <v>1.25</v>
      </c>
      <c r="B341" s="61"/>
      <c r="C341" s="11" t="s">
        <v>203</v>
      </c>
      <c r="D341" s="92" t="s">
        <v>203</v>
      </c>
      <c r="E341">
        <v>14</v>
      </c>
      <c r="F341" s="11" t="s">
        <v>14</v>
      </c>
      <c r="G341" s="8">
        <v>1.2484</v>
      </c>
      <c r="H341" s="8">
        <v>1.2381</v>
      </c>
      <c r="I341" s="8">
        <v>1.202</v>
      </c>
      <c r="J341" s="8">
        <v>1.1966000000000001</v>
      </c>
      <c r="K341" s="8">
        <v>1.1634</v>
      </c>
      <c r="N341" s="8" t="s">
        <v>16</v>
      </c>
      <c r="O341" s="8">
        <v>1.173</v>
      </c>
      <c r="P341" s="8">
        <v>1.1879999999999999</v>
      </c>
      <c r="Q341" s="8">
        <v>1.2036</v>
      </c>
      <c r="R341" s="8">
        <v>1.2105999999999999</v>
      </c>
      <c r="S341" s="8">
        <v>1.25</v>
      </c>
      <c r="U341" s="87">
        <v>1.1718999999999999</v>
      </c>
      <c r="V341" s="53">
        <f t="shared" si="10"/>
        <v>2.5</v>
      </c>
      <c r="W341" s="53">
        <f t="shared" si="11"/>
        <v>0.35714285714285715</v>
      </c>
      <c r="X341" s="61"/>
      <c r="Y341" s="61"/>
    </row>
    <row r="342" spans="1:25" x14ac:dyDescent="0.25">
      <c r="A342" s="61">
        <v>1.25</v>
      </c>
      <c r="B342" s="61"/>
      <c r="C342" s="11" t="s">
        <v>204</v>
      </c>
      <c r="D342" s="92" t="s">
        <v>204</v>
      </c>
      <c r="E342">
        <v>16</v>
      </c>
      <c r="F342" s="11" t="s">
        <v>14</v>
      </c>
      <c r="G342" s="8">
        <v>1.2484999999999999</v>
      </c>
      <c r="H342" s="8">
        <v>1.2391000000000001</v>
      </c>
      <c r="I342" s="8">
        <v>1.2079</v>
      </c>
      <c r="J342" s="8">
        <v>1.2028000000000001</v>
      </c>
      <c r="K342" s="8">
        <v>1.1739999999999999</v>
      </c>
      <c r="N342" s="8" t="s">
        <v>16</v>
      </c>
      <c r="O342" s="8">
        <v>1.1819999999999999</v>
      </c>
      <c r="P342" s="8">
        <v>1.196</v>
      </c>
      <c r="Q342" s="8">
        <v>1.2094</v>
      </c>
      <c r="R342" s="8">
        <v>1.216</v>
      </c>
      <c r="S342" s="8">
        <v>1.25</v>
      </c>
      <c r="U342" s="87">
        <v>1.1875</v>
      </c>
      <c r="V342" s="53">
        <f t="shared" si="10"/>
        <v>2.5</v>
      </c>
      <c r="W342" s="53">
        <f t="shared" si="11"/>
        <v>0.3125</v>
      </c>
      <c r="X342" s="61"/>
      <c r="Y342" s="61"/>
    </row>
    <row r="343" spans="1:25" x14ac:dyDescent="0.25">
      <c r="A343" s="61">
        <v>1.25</v>
      </c>
      <c r="B343" s="61"/>
      <c r="C343" s="11" t="s">
        <v>204</v>
      </c>
      <c r="D343" s="92" t="s">
        <v>204</v>
      </c>
      <c r="E343">
        <v>16</v>
      </c>
      <c r="F343" s="11" t="s">
        <v>17</v>
      </c>
      <c r="G343" s="8">
        <v>1.25</v>
      </c>
      <c r="H343" s="8">
        <v>1.2405999999999999</v>
      </c>
      <c r="I343" s="8">
        <v>1.2094</v>
      </c>
      <c r="J343" s="8">
        <v>1.2056</v>
      </c>
      <c r="K343" s="8">
        <v>1.1755</v>
      </c>
      <c r="N343" s="8" t="s">
        <v>18</v>
      </c>
      <c r="O343" s="8">
        <v>1.1819999999999999</v>
      </c>
      <c r="P343" s="8">
        <v>1.1908000000000001</v>
      </c>
      <c r="Q343" s="8">
        <v>1.2094</v>
      </c>
      <c r="R343" s="8">
        <v>1.2143999999999999</v>
      </c>
      <c r="S343" s="8">
        <v>1.25</v>
      </c>
      <c r="U343" s="87">
        <v>1.1875</v>
      </c>
      <c r="V343" s="53">
        <f t="shared" si="10"/>
        <v>2.5</v>
      </c>
      <c r="W343" s="53">
        <f t="shared" si="11"/>
        <v>0.3125</v>
      </c>
      <c r="X343" s="61"/>
      <c r="Y343" s="61"/>
    </row>
    <row r="344" spans="1:25" x14ac:dyDescent="0.25">
      <c r="A344" s="61">
        <v>1.25</v>
      </c>
      <c r="B344" s="61"/>
      <c r="C344" s="11" t="s">
        <v>205</v>
      </c>
      <c r="D344" s="92" t="s">
        <v>205</v>
      </c>
      <c r="E344">
        <v>18</v>
      </c>
      <c r="F344" s="11" t="s">
        <v>14</v>
      </c>
      <c r="G344" s="8">
        <v>1.2484999999999999</v>
      </c>
      <c r="H344" s="8">
        <v>1.2398</v>
      </c>
      <c r="I344" s="8">
        <v>1.2123999999999999</v>
      </c>
      <c r="J344" s="8">
        <v>1.2075</v>
      </c>
      <c r="K344" s="8">
        <v>1.1823999999999999</v>
      </c>
      <c r="N344" s="8" t="s">
        <v>16</v>
      </c>
      <c r="O344" s="8">
        <v>1.19</v>
      </c>
      <c r="P344" s="8">
        <v>1.2030000000000001</v>
      </c>
      <c r="Q344" s="8">
        <v>1.2139</v>
      </c>
      <c r="R344" s="8">
        <v>1.2202</v>
      </c>
      <c r="S344" s="8">
        <v>1.25</v>
      </c>
      <c r="U344" s="87">
        <v>1.1875</v>
      </c>
      <c r="V344" s="53">
        <f t="shared" si="10"/>
        <v>2.5</v>
      </c>
      <c r="W344" s="53">
        <f t="shared" si="11"/>
        <v>0.27777777777777779</v>
      </c>
      <c r="X344" s="61"/>
      <c r="Y344" s="61"/>
    </row>
    <row r="345" spans="1:25" x14ac:dyDescent="0.25">
      <c r="A345" s="61">
        <v>1.25</v>
      </c>
      <c r="B345" s="61"/>
      <c r="C345" s="11" t="s">
        <v>205</v>
      </c>
      <c r="D345" s="92" t="s">
        <v>205</v>
      </c>
      <c r="E345">
        <v>18</v>
      </c>
      <c r="F345" s="11" t="s">
        <v>17</v>
      </c>
      <c r="G345" s="8">
        <v>1.25</v>
      </c>
      <c r="H345" s="8">
        <v>1.2413000000000001</v>
      </c>
      <c r="I345" s="8">
        <v>1.2139</v>
      </c>
      <c r="J345" s="8">
        <v>1.2102999999999999</v>
      </c>
      <c r="K345" s="8">
        <v>1.1839</v>
      </c>
      <c r="N345" s="8" t="s">
        <v>18</v>
      </c>
      <c r="O345" s="8">
        <v>1.19</v>
      </c>
      <c r="P345" s="8">
        <v>1.198</v>
      </c>
      <c r="Q345" s="8">
        <v>1.2139</v>
      </c>
      <c r="R345" s="8">
        <v>1.2185999999999999</v>
      </c>
      <c r="S345" s="8">
        <v>1.25</v>
      </c>
      <c r="U345" s="87">
        <v>1.1875</v>
      </c>
      <c r="V345" s="53">
        <f t="shared" si="10"/>
        <v>2.5</v>
      </c>
      <c r="W345" s="53">
        <f t="shared" si="11"/>
        <v>0.27777777777777779</v>
      </c>
      <c r="X345" s="61"/>
      <c r="Y345" s="61"/>
    </row>
    <row r="346" spans="1:25" x14ac:dyDescent="0.25">
      <c r="A346" s="61">
        <v>1.25</v>
      </c>
      <c r="B346" s="61"/>
      <c r="C346" s="11" t="s">
        <v>206</v>
      </c>
      <c r="D346" s="92" t="s">
        <v>206</v>
      </c>
      <c r="E346">
        <v>20</v>
      </c>
      <c r="F346" s="11" t="s">
        <v>14</v>
      </c>
      <c r="G346" s="8">
        <v>1.2485999999999999</v>
      </c>
      <c r="H346" s="8">
        <v>1.2404999999999999</v>
      </c>
      <c r="I346" s="8">
        <v>1.2161</v>
      </c>
      <c r="J346" s="8">
        <v>1.2114</v>
      </c>
      <c r="K346" s="8">
        <v>1.1891</v>
      </c>
      <c r="N346" s="8" t="s">
        <v>16</v>
      </c>
      <c r="O346" s="8">
        <v>1.196</v>
      </c>
      <c r="P346" s="8">
        <v>1.2070000000000001</v>
      </c>
      <c r="Q346" s="8">
        <v>1.2175</v>
      </c>
      <c r="R346" s="8">
        <v>1.2236</v>
      </c>
      <c r="S346" s="8">
        <v>1.25</v>
      </c>
      <c r="U346" s="87">
        <v>1.25</v>
      </c>
      <c r="V346" s="53">
        <f t="shared" si="10"/>
        <v>2.5</v>
      </c>
      <c r="W346" s="53">
        <f t="shared" si="11"/>
        <v>0.25</v>
      </c>
      <c r="X346" s="61"/>
      <c r="Y346" s="61"/>
    </row>
    <row r="347" spans="1:25" x14ac:dyDescent="0.25">
      <c r="A347" s="61">
        <v>1.25</v>
      </c>
      <c r="B347" s="61"/>
      <c r="C347" s="11" t="s">
        <v>206</v>
      </c>
      <c r="D347" s="92" t="s">
        <v>206</v>
      </c>
      <c r="E347">
        <v>20</v>
      </c>
      <c r="F347" s="11" t="s">
        <v>17</v>
      </c>
      <c r="G347" s="8">
        <v>1.25</v>
      </c>
      <c r="H347" s="8">
        <v>1.2419</v>
      </c>
      <c r="I347" s="8">
        <v>1.2175</v>
      </c>
      <c r="J347" s="8">
        <v>1.214</v>
      </c>
      <c r="K347" s="8">
        <v>1.1904999999999999</v>
      </c>
      <c r="N347" s="8" t="s">
        <v>18</v>
      </c>
      <c r="O347" s="8">
        <v>1.196</v>
      </c>
      <c r="P347" s="8">
        <v>1.2037</v>
      </c>
      <c r="Q347" s="8">
        <v>1.2175</v>
      </c>
      <c r="R347" s="8">
        <v>1.222</v>
      </c>
      <c r="S347" s="8">
        <v>1.25</v>
      </c>
      <c r="U347" s="87">
        <v>1.25</v>
      </c>
      <c r="V347" s="53">
        <f t="shared" si="10"/>
        <v>2.5</v>
      </c>
      <c r="W347" s="53">
        <f t="shared" si="11"/>
        <v>0.25</v>
      </c>
      <c r="X347" s="61"/>
      <c r="Y347" s="61"/>
    </row>
    <row r="348" spans="1:25" x14ac:dyDescent="0.25">
      <c r="A348" s="61">
        <v>1.25</v>
      </c>
      <c r="B348" s="61"/>
      <c r="C348" s="11" t="s">
        <v>207</v>
      </c>
      <c r="D348" s="92" t="s">
        <v>207</v>
      </c>
      <c r="E348">
        <v>24</v>
      </c>
      <c r="F348" s="11" t="s">
        <v>14</v>
      </c>
      <c r="G348" s="8">
        <v>1.2486999999999999</v>
      </c>
      <c r="H348" s="8">
        <v>1.2415</v>
      </c>
      <c r="I348" s="8">
        <v>1.2216</v>
      </c>
      <c r="J348" s="8">
        <v>1.2173</v>
      </c>
      <c r="K348" s="8">
        <v>1.1991000000000001</v>
      </c>
      <c r="N348" s="8" t="s">
        <v>16</v>
      </c>
      <c r="O348" s="8">
        <v>1.2050000000000001</v>
      </c>
      <c r="P348" s="8">
        <v>1.2150000000000001</v>
      </c>
      <c r="Q348" s="8">
        <v>1.2229000000000001</v>
      </c>
      <c r="R348" s="8">
        <v>1.2284999999999999</v>
      </c>
      <c r="S348" s="8">
        <v>1.25</v>
      </c>
      <c r="U348" s="87">
        <v>1.2031000000000001</v>
      </c>
      <c r="V348" s="53">
        <f t="shared" si="10"/>
        <v>2.5</v>
      </c>
      <c r="W348" s="53">
        <f t="shared" si="11"/>
        <v>0.20833333333333334</v>
      </c>
      <c r="X348" s="61"/>
      <c r="Y348" s="61"/>
    </row>
    <row r="349" spans="1:25" x14ac:dyDescent="0.25">
      <c r="A349" s="61">
        <v>1.25</v>
      </c>
      <c r="B349" s="61"/>
      <c r="C349" s="11" t="s">
        <v>208</v>
      </c>
      <c r="D349" s="92" t="s">
        <v>208</v>
      </c>
      <c r="E349">
        <v>28</v>
      </c>
      <c r="F349" s="11" t="s">
        <v>14</v>
      </c>
      <c r="G349" s="8">
        <v>1.2487999999999999</v>
      </c>
      <c r="H349" s="8">
        <v>1.2423</v>
      </c>
      <c r="I349" s="8">
        <v>1.2256</v>
      </c>
      <c r="J349" s="8">
        <v>1.2215</v>
      </c>
      <c r="K349" s="8">
        <v>1.2061999999999999</v>
      </c>
      <c r="N349" s="8" t="s">
        <v>16</v>
      </c>
      <c r="O349" s="8">
        <v>1.2110000000000001</v>
      </c>
      <c r="P349" s="8">
        <v>1.22</v>
      </c>
      <c r="Q349" s="8">
        <v>1.2267999999999999</v>
      </c>
      <c r="R349" s="8">
        <v>1.2321</v>
      </c>
      <c r="S349" s="8">
        <v>1.25</v>
      </c>
      <c r="U349" s="87">
        <v>1.2186999999999999</v>
      </c>
      <c r="V349" s="53">
        <f t="shared" si="10"/>
        <v>2.5</v>
      </c>
      <c r="W349" s="53">
        <f t="shared" si="11"/>
        <v>0.17857142857142858</v>
      </c>
      <c r="X349" s="61"/>
      <c r="Y349" s="61"/>
    </row>
    <row r="350" spans="1:25" x14ac:dyDescent="0.25">
      <c r="A350" s="61">
        <v>1.25</v>
      </c>
      <c r="B350" s="61"/>
      <c r="C350" s="11" t="s">
        <v>208</v>
      </c>
      <c r="D350" s="92" t="s">
        <v>208</v>
      </c>
      <c r="E350">
        <v>28</v>
      </c>
      <c r="F350" s="11" t="s">
        <v>17</v>
      </c>
      <c r="G350" s="8">
        <v>1.25</v>
      </c>
      <c r="H350" s="8">
        <v>1.2435</v>
      </c>
      <c r="I350" s="8">
        <v>1.2267999999999999</v>
      </c>
      <c r="J350" s="8">
        <v>1.2237</v>
      </c>
      <c r="K350" s="8">
        <v>1.2074</v>
      </c>
      <c r="N350" s="8" t="s">
        <v>18</v>
      </c>
      <c r="O350" s="8">
        <v>1.2110000000000001</v>
      </c>
      <c r="P350" s="8">
        <v>1.2176</v>
      </c>
      <c r="Q350" s="8">
        <v>1.2267999999999999</v>
      </c>
      <c r="R350" s="8">
        <v>1.2307999999999999</v>
      </c>
      <c r="S350" s="8">
        <v>1.25</v>
      </c>
      <c r="U350" s="87">
        <v>1.2186999999999999</v>
      </c>
      <c r="V350" s="53">
        <f t="shared" si="10"/>
        <v>2.5</v>
      </c>
      <c r="W350" s="53">
        <f t="shared" si="11"/>
        <v>0.17857142857142858</v>
      </c>
      <c r="X350" s="61"/>
      <c r="Y350" s="61"/>
    </row>
    <row r="351" spans="1:25" x14ac:dyDescent="0.25">
      <c r="A351" s="61">
        <v>1.3125</v>
      </c>
      <c r="B351" s="61"/>
      <c r="C351" s="11" t="s">
        <v>209</v>
      </c>
      <c r="D351" s="92" t="s">
        <v>209</v>
      </c>
      <c r="E351">
        <v>8</v>
      </c>
      <c r="F351" s="11" t="s">
        <v>14</v>
      </c>
      <c r="G351" s="8">
        <v>1.3104</v>
      </c>
      <c r="H351" s="8">
        <v>1.2954000000000001</v>
      </c>
      <c r="I351" s="8">
        <v>1.2292000000000001</v>
      </c>
      <c r="J351" s="8">
        <v>1.2221</v>
      </c>
      <c r="K351" s="8">
        <v>1.1616</v>
      </c>
      <c r="N351" s="8" t="s">
        <v>16</v>
      </c>
      <c r="O351" s="8">
        <v>1.177</v>
      </c>
      <c r="P351" s="8">
        <v>1.202</v>
      </c>
      <c r="Q351" s="8">
        <v>1.2313000000000001</v>
      </c>
      <c r="R351" s="8">
        <v>1.2404999999999999</v>
      </c>
      <c r="S351" s="8">
        <v>1.3125</v>
      </c>
      <c r="U351" s="87">
        <v>1.1875</v>
      </c>
      <c r="V351" s="53">
        <f t="shared" si="10"/>
        <v>2.625</v>
      </c>
      <c r="W351" s="53">
        <f t="shared" si="11"/>
        <v>0.625</v>
      </c>
      <c r="X351" s="61"/>
      <c r="Y351" s="61"/>
    </row>
    <row r="352" spans="1:25" x14ac:dyDescent="0.25">
      <c r="A352" s="61">
        <v>1.3125</v>
      </c>
      <c r="B352" s="61"/>
      <c r="C352" s="11" t="s">
        <v>209</v>
      </c>
      <c r="D352" s="92" t="s">
        <v>209</v>
      </c>
      <c r="E352">
        <v>8</v>
      </c>
      <c r="F352" s="11" t="s">
        <v>17</v>
      </c>
      <c r="G352" s="8">
        <v>1.3125</v>
      </c>
      <c r="H352" s="8">
        <v>1.2975000000000001</v>
      </c>
      <c r="I352" s="8">
        <v>1.2313000000000001</v>
      </c>
      <c r="J352" s="8">
        <v>1.226</v>
      </c>
      <c r="K352" s="8">
        <v>1.1637</v>
      </c>
      <c r="N352" s="8" t="s">
        <v>18</v>
      </c>
      <c r="O352" s="8">
        <v>1.177</v>
      </c>
      <c r="P352" s="8">
        <v>1.1921999999999999</v>
      </c>
      <c r="Q352" s="8">
        <v>1.2313000000000001</v>
      </c>
      <c r="R352" s="8">
        <v>1.2382</v>
      </c>
      <c r="S352" s="8">
        <v>1.3125</v>
      </c>
      <c r="U352" s="87">
        <v>1.1875</v>
      </c>
      <c r="V352" s="53">
        <f t="shared" si="10"/>
        <v>2.625</v>
      </c>
      <c r="W352" s="53">
        <f t="shared" si="11"/>
        <v>0.625</v>
      </c>
      <c r="X352" s="61"/>
      <c r="Y352" s="61"/>
    </row>
    <row r="353" spans="1:25" x14ac:dyDescent="0.25">
      <c r="A353" s="61">
        <v>1.3125</v>
      </c>
      <c r="B353" s="61"/>
      <c r="C353" s="11" t="s">
        <v>210</v>
      </c>
      <c r="D353" s="92" t="s">
        <v>210</v>
      </c>
      <c r="E353">
        <v>12</v>
      </c>
      <c r="F353" s="11" t="s">
        <v>14</v>
      </c>
      <c r="G353" s="8">
        <v>1.3108</v>
      </c>
      <c r="H353" s="8">
        <v>1.2994000000000001</v>
      </c>
      <c r="I353" s="8">
        <v>1.2566999999999999</v>
      </c>
      <c r="J353" s="8">
        <v>1.2508999999999999</v>
      </c>
      <c r="K353" s="8">
        <v>1.2116</v>
      </c>
      <c r="N353" s="8" t="s">
        <v>16</v>
      </c>
      <c r="O353" s="8">
        <v>1.222</v>
      </c>
      <c r="P353" s="8">
        <v>1.24</v>
      </c>
      <c r="Q353" s="8">
        <v>1.2584</v>
      </c>
      <c r="R353" s="8">
        <v>1.2659</v>
      </c>
      <c r="S353" s="8">
        <v>1.3125</v>
      </c>
      <c r="U353" s="87">
        <v>1.2343999999999999</v>
      </c>
      <c r="V353" s="53">
        <f t="shared" si="10"/>
        <v>2.625</v>
      </c>
      <c r="W353" s="53">
        <f t="shared" si="11"/>
        <v>0.41666666666666669</v>
      </c>
      <c r="X353" s="61"/>
      <c r="Y353" s="61"/>
    </row>
    <row r="354" spans="1:25" x14ac:dyDescent="0.25">
      <c r="A354" s="61">
        <v>1.3125</v>
      </c>
      <c r="B354" s="61"/>
      <c r="C354" s="11" t="s">
        <v>210</v>
      </c>
      <c r="D354" s="92" t="s">
        <v>210</v>
      </c>
      <c r="E354">
        <v>12</v>
      </c>
      <c r="F354" s="11" t="s">
        <v>17</v>
      </c>
      <c r="G354" s="8">
        <v>1.3125</v>
      </c>
      <c r="H354" s="8">
        <v>1.3010999999999999</v>
      </c>
      <c r="I354" s="8">
        <v>1.2584</v>
      </c>
      <c r="J354" s="8">
        <v>1.2541</v>
      </c>
      <c r="K354" s="8">
        <v>1.2133</v>
      </c>
      <c r="N354" s="8" t="s">
        <v>18</v>
      </c>
      <c r="O354" s="8">
        <v>1.222</v>
      </c>
      <c r="P354" s="8">
        <v>1.2323</v>
      </c>
      <c r="Q354" s="8">
        <v>1.2584</v>
      </c>
      <c r="R354" s="8">
        <v>1.264</v>
      </c>
      <c r="S354" s="8">
        <v>1.3125</v>
      </c>
      <c r="U354" s="87">
        <v>1.2343999999999999</v>
      </c>
      <c r="V354" s="53">
        <f t="shared" si="10"/>
        <v>2.625</v>
      </c>
      <c r="W354" s="53">
        <f t="shared" si="11"/>
        <v>0.41666666666666669</v>
      </c>
      <c r="X354" s="61"/>
      <c r="Y354" s="61"/>
    </row>
    <row r="355" spans="1:25" x14ac:dyDescent="0.25">
      <c r="A355" s="61">
        <v>1.3125</v>
      </c>
      <c r="B355" s="61"/>
      <c r="C355" s="11" t="s">
        <v>211</v>
      </c>
      <c r="D355" s="92" t="s">
        <v>211</v>
      </c>
      <c r="E355">
        <v>16</v>
      </c>
      <c r="F355" s="11" t="s">
        <v>14</v>
      </c>
      <c r="G355" s="8">
        <v>1.3109999999999999</v>
      </c>
      <c r="H355" s="8">
        <v>1.3016000000000001</v>
      </c>
      <c r="I355" s="8">
        <v>1.2704</v>
      </c>
      <c r="J355" s="8">
        <v>1.2653000000000001</v>
      </c>
      <c r="K355" s="8">
        <v>1.2364999999999999</v>
      </c>
      <c r="N355" s="8" t="s">
        <v>16</v>
      </c>
      <c r="O355" s="8">
        <v>1.2450000000000001</v>
      </c>
      <c r="P355" s="8">
        <v>1.2589999999999999</v>
      </c>
      <c r="Q355" s="8">
        <v>1.2719</v>
      </c>
      <c r="R355" s="8">
        <v>1.2785</v>
      </c>
      <c r="S355" s="8">
        <v>1.3125</v>
      </c>
      <c r="U355" s="87">
        <v>1.25</v>
      </c>
      <c r="V355" s="53">
        <f t="shared" si="10"/>
        <v>2.625</v>
      </c>
      <c r="W355" s="53">
        <f t="shared" si="11"/>
        <v>0.3125</v>
      </c>
      <c r="X355" s="61"/>
      <c r="Y355" s="61"/>
    </row>
    <row r="356" spans="1:25" x14ac:dyDescent="0.25">
      <c r="A356" s="61">
        <v>1.3125</v>
      </c>
      <c r="B356" s="61"/>
      <c r="C356" s="11" t="s">
        <v>211</v>
      </c>
      <c r="D356" s="92" t="s">
        <v>211</v>
      </c>
      <c r="E356">
        <v>16</v>
      </c>
      <c r="F356" s="11" t="s">
        <v>17</v>
      </c>
      <c r="G356" s="8">
        <v>1.3125</v>
      </c>
      <c r="H356" s="8">
        <v>1.3030999999999999</v>
      </c>
      <c r="I356" s="8">
        <v>1.2719</v>
      </c>
      <c r="J356" s="8">
        <v>1.2681</v>
      </c>
      <c r="K356" s="8">
        <v>1.238</v>
      </c>
      <c r="N356" s="8" t="s">
        <v>18</v>
      </c>
      <c r="O356" s="8">
        <v>1.2450000000000001</v>
      </c>
      <c r="P356" s="8">
        <v>1.2533000000000001</v>
      </c>
      <c r="Q356" s="8">
        <v>1.2719</v>
      </c>
      <c r="R356" s="8">
        <v>1.2768999999999999</v>
      </c>
      <c r="S356" s="8">
        <v>1.3125</v>
      </c>
      <c r="U356" s="87">
        <v>1.25</v>
      </c>
      <c r="V356" s="53">
        <f t="shared" si="10"/>
        <v>2.625</v>
      </c>
      <c r="W356" s="53">
        <f t="shared" si="11"/>
        <v>0.3125</v>
      </c>
      <c r="X356" s="61"/>
      <c r="Y356" s="61"/>
    </row>
    <row r="357" spans="1:25" x14ac:dyDescent="0.25">
      <c r="A357" s="61">
        <v>1.3125</v>
      </c>
      <c r="B357" s="61"/>
      <c r="C357" s="11" t="s">
        <v>212</v>
      </c>
      <c r="D357" s="92" t="s">
        <v>212</v>
      </c>
      <c r="E357">
        <v>18</v>
      </c>
      <c r="F357" s="11" t="s">
        <v>14</v>
      </c>
      <c r="G357" s="8">
        <v>1.3109999999999999</v>
      </c>
      <c r="H357" s="8">
        <v>1.3023</v>
      </c>
      <c r="I357" s="8">
        <v>1.2748999999999999</v>
      </c>
      <c r="J357" s="8">
        <v>1.27</v>
      </c>
      <c r="K357" s="8">
        <v>1.2448999999999999</v>
      </c>
      <c r="N357" s="8" t="s">
        <v>16</v>
      </c>
      <c r="O357" s="8">
        <v>1.252</v>
      </c>
      <c r="P357" s="8">
        <v>1.2649999999999999</v>
      </c>
      <c r="Q357" s="8">
        <v>1.2764</v>
      </c>
      <c r="R357" s="8">
        <v>1.2827</v>
      </c>
      <c r="S357" s="8">
        <v>1.3125</v>
      </c>
      <c r="U357" s="87">
        <v>1.25</v>
      </c>
      <c r="V357" s="53">
        <f t="shared" si="10"/>
        <v>2.625</v>
      </c>
      <c r="W357" s="53">
        <f t="shared" si="11"/>
        <v>0.27777777777777779</v>
      </c>
      <c r="X357" s="61"/>
      <c r="Y357" s="61"/>
    </row>
    <row r="358" spans="1:25" x14ac:dyDescent="0.25">
      <c r="A358" s="61">
        <v>1.3125</v>
      </c>
      <c r="B358" s="61"/>
      <c r="C358" s="11" t="s">
        <v>212</v>
      </c>
      <c r="D358" s="92" t="s">
        <v>212</v>
      </c>
      <c r="E358">
        <v>18</v>
      </c>
      <c r="F358" s="11" t="s">
        <v>17</v>
      </c>
      <c r="G358" s="8">
        <v>1.3125</v>
      </c>
      <c r="H358" s="8">
        <v>1.3038000000000001</v>
      </c>
      <c r="I358" s="8">
        <v>1.2764</v>
      </c>
      <c r="J358" s="8">
        <v>1.2727999999999999</v>
      </c>
      <c r="K358" s="8">
        <v>1.2464</v>
      </c>
      <c r="N358" s="8" t="s">
        <v>18</v>
      </c>
      <c r="O358" s="8">
        <v>1.252</v>
      </c>
      <c r="P358" s="8">
        <v>1.2605</v>
      </c>
      <c r="Q358" s="8">
        <v>1.2764</v>
      </c>
      <c r="R358" s="8">
        <v>1.2810999999999999</v>
      </c>
      <c r="S358" s="8">
        <v>1.3125</v>
      </c>
      <c r="U358" s="87">
        <v>1.25</v>
      </c>
      <c r="V358" s="53">
        <f t="shared" si="10"/>
        <v>2.625</v>
      </c>
      <c r="W358" s="53">
        <f t="shared" si="11"/>
        <v>0.27777777777777779</v>
      </c>
      <c r="X358" s="61"/>
      <c r="Y358" s="61"/>
    </row>
    <row r="359" spans="1:25" x14ac:dyDescent="0.25">
      <c r="A359" s="61">
        <v>1.3125</v>
      </c>
      <c r="B359" s="61"/>
      <c r="C359" s="11" t="s">
        <v>213</v>
      </c>
      <c r="D359" s="92" t="s">
        <v>213</v>
      </c>
      <c r="E359">
        <v>20</v>
      </c>
      <c r="F359" s="11" t="s">
        <v>14</v>
      </c>
      <c r="G359" s="8">
        <v>1.3110999999999999</v>
      </c>
      <c r="H359" s="8">
        <v>1.3029999999999999</v>
      </c>
      <c r="I359" s="8">
        <v>1.2786</v>
      </c>
      <c r="J359" s="8">
        <v>1.2739</v>
      </c>
      <c r="K359" s="8">
        <v>1.2516</v>
      </c>
      <c r="N359" s="8" t="s">
        <v>16</v>
      </c>
      <c r="O359" s="8">
        <v>1.258</v>
      </c>
      <c r="P359" s="8">
        <v>1.27</v>
      </c>
      <c r="Q359" s="8">
        <v>1.28</v>
      </c>
      <c r="R359" s="8">
        <v>1.2861</v>
      </c>
      <c r="S359" s="8">
        <v>1.3125</v>
      </c>
      <c r="U359" s="87">
        <v>1.2656000000000001</v>
      </c>
      <c r="V359" s="53">
        <f t="shared" si="10"/>
        <v>2.625</v>
      </c>
      <c r="W359" s="53">
        <f t="shared" si="11"/>
        <v>0.25</v>
      </c>
      <c r="X359" s="61"/>
      <c r="Y359" s="61"/>
    </row>
    <row r="360" spans="1:25" x14ac:dyDescent="0.25">
      <c r="A360" s="61">
        <v>1.3125</v>
      </c>
      <c r="B360" s="61"/>
      <c r="C360" s="11" t="s">
        <v>213</v>
      </c>
      <c r="D360" s="92" t="s">
        <v>213</v>
      </c>
      <c r="E360">
        <v>20</v>
      </c>
      <c r="F360" s="11" t="s">
        <v>17</v>
      </c>
      <c r="G360" s="8">
        <v>1.3125</v>
      </c>
      <c r="H360" s="8">
        <v>1.3044</v>
      </c>
      <c r="I360" s="8">
        <v>1.28</v>
      </c>
      <c r="J360" s="8">
        <v>1.2765</v>
      </c>
      <c r="K360" s="8">
        <v>1.2529999999999999</v>
      </c>
      <c r="N360" s="8" t="s">
        <v>18</v>
      </c>
      <c r="O360" s="8">
        <v>1.258</v>
      </c>
      <c r="P360" s="8">
        <v>1.2662</v>
      </c>
      <c r="Q360" s="8">
        <v>1.28</v>
      </c>
      <c r="R360" s="8">
        <v>1.2845</v>
      </c>
      <c r="S360" s="8">
        <v>1.3125</v>
      </c>
      <c r="U360" s="87">
        <v>1.2656000000000001</v>
      </c>
      <c r="V360" s="53">
        <f t="shared" si="10"/>
        <v>2.625</v>
      </c>
      <c r="W360" s="53">
        <f t="shared" si="11"/>
        <v>0.25</v>
      </c>
      <c r="X360" s="61"/>
      <c r="Y360" s="61"/>
    </row>
    <row r="361" spans="1:25" x14ac:dyDescent="0.25">
      <c r="A361" s="61">
        <v>1.3125</v>
      </c>
      <c r="B361" s="61"/>
      <c r="C361" s="11" t="s">
        <v>214</v>
      </c>
      <c r="D361" s="92" t="s">
        <v>214</v>
      </c>
      <c r="E361">
        <v>28</v>
      </c>
      <c r="F361" s="11" t="s">
        <v>14</v>
      </c>
      <c r="G361" s="8">
        <v>1.3112999999999999</v>
      </c>
      <c r="H361" s="8">
        <v>1.3048</v>
      </c>
      <c r="I361" s="8">
        <v>1.2881</v>
      </c>
      <c r="J361" s="8">
        <v>1.284</v>
      </c>
      <c r="K361" s="8">
        <v>1.2686999999999999</v>
      </c>
      <c r="N361" s="8" t="s">
        <v>16</v>
      </c>
      <c r="O361" s="8">
        <v>1.274</v>
      </c>
      <c r="P361" s="8">
        <v>1.282</v>
      </c>
      <c r="Q361" s="8">
        <v>1.2892999999999999</v>
      </c>
      <c r="R361" s="8">
        <v>1.2946</v>
      </c>
      <c r="S361" s="8">
        <v>1.3125</v>
      </c>
      <c r="U361" s="87">
        <v>1.2811999999999999</v>
      </c>
      <c r="V361" s="53">
        <f t="shared" si="10"/>
        <v>2.625</v>
      </c>
      <c r="W361" s="53">
        <f t="shared" si="11"/>
        <v>0.17857142857142858</v>
      </c>
      <c r="X361" s="61"/>
      <c r="Y361" s="61"/>
    </row>
    <row r="362" spans="1:25" x14ac:dyDescent="0.25">
      <c r="A362" s="61">
        <v>1.3125</v>
      </c>
      <c r="B362" s="61"/>
      <c r="C362" s="11" t="s">
        <v>214</v>
      </c>
      <c r="D362" s="92" t="s">
        <v>214</v>
      </c>
      <c r="E362">
        <v>28</v>
      </c>
      <c r="F362" s="11" t="s">
        <v>17</v>
      </c>
      <c r="G362" s="8">
        <v>1.3125</v>
      </c>
      <c r="H362" s="8">
        <v>1.306</v>
      </c>
      <c r="I362" s="8">
        <v>1.2892999999999999</v>
      </c>
      <c r="J362" s="8">
        <v>1.2862</v>
      </c>
      <c r="K362" s="8">
        <v>1.2699</v>
      </c>
      <c r="N362" s="8" t="s">
        <v>18</v>
      </c>
      <c r="O362" s="8">
        <v>1.274</v>
      </c>
      <c r="P362" s="8">
        <v>1.2801</v>
      </c>
      <c r="Q362" s="8">
        <v>1.2892999999999999</v>
      </c>
      <c r="R362" s="8">
        <v>1.2932999999999999</v>
      </c>
      <c r="S362" s="8">
        <v>1.3125</v>
      </c>
      <c r="U362" s="87">
        <v>1.2811999999999999</v>
      </c>
      <c r="V362" s="53">
        <f t="shared" si="10"/>
        <v>2.625</v>
      </c>
      <c r="W362" s="53">
        <f t="shared" si="11"/>
        <v>0.17857142857142858</v>
      </c>
      <c r="X362" s="61"/>
      <c r="Y362" s="61"/>
    </row>
    <row r="363" spans="1:25" x14ac:dyDescent="0.25">
      <c r="A363" s="61">
        <v>1.375</v>
      </c>
      <c r="B363" s="61"/>
      <c r="C363" s="11" t="s">
        <v>215</v>
      </c>
      <c r="D363" s="92" t="s">
        <v>215</v>
      </c>
      <c r="E363">
        <v>6</v>
      </c>
      <c r="F363" s="11" t="s">
        <v>14</v>
      </c>
      <c r="G363" s="8">
        <v>1.3726</v>
      </c>
      <c r="H363" s="8">
        <v>1.3544</v>
      </c>
      <c r="I363" s="8">
        <v>1.2643</v>
      </c>
      <c r="J363" s="8">
        <v>1.2563</v>
      </c>
      <c r="K363" s="8">
        <v>1.1741999999999999</v>
      </c>
      <c r="N363" s="8" t="s">
        <v>16</v>
      </c>
      <c r="O363" s="8">
        <v>1.1950000000000001</v>
      </c>
      <c r="P363" s="8">
        <v>1.2250000000000001</v>
      </c>
      <c r="Q363" s="8">
        <v>1.2666999999999999</v>
      </c>
      <c r="R363" s="8">
        <v>1.2770999999999999</v>
      </c>
      <c r="S363" s="8">
        <v>1.375</v>
      </c>
      <c r="U363" s="87">
        <v>1.2186999999999999</v>
      </c>
      <c r="V363" s="53">
        <f t="shared" si="10"/>
        <v>2.75</v>
      </c>
      <c r="W363" s="53">
        <f t="shared" si="11"/>
        <v>0.83333333333333337</v>
      </c>
      <c r="X363" s="61"/>
      <c r="Y363" s="61"/>
    </row>
    <row r="364" spans="1:25" x14ac:dyDescent="0.25">
      <c r="A364" s="61">
        <v>1.375</v>
      </c>
      <c r="B364" s="61"/>
      <c r="C364" s="11" t="s">
        <v>215</v>
      </c>
      <c r="D364" s="92" t="s">
        <v>215</v>
      </c>
      <c r="E364">
        <v>6</v>
      </c>
      <c r="F364" s="11" t="s">
        <v>17</v>
      </c>
      <c r="G364" s="8">
        <v>1.375</v>
      </c>
      <c r="H364" s="8">
        <v>1.3568</v>
      </c>
      <c r="I364" s="8">
        <v>1.2666999999999999</v>
      </c>
      <c r="J364" s="8">
        <v>1.2606999999999999</v>
      </c>
      <c r="K364" s="8">
        <v>1.1766000000000001</v>
      </c>
      <c r="N364" s="8" t="s">
        <v>18</v>
      </c>
      <c r="O364" s="8">
        <v>1.1950000000000001</v>
      </c>
      <c r="P364" s="8">
        <v>1.2145999999999999</v>
      </c>
      <c r="Q364" s="8">
        <v>1.2666999999999999</v>
      </c>
      <c r="R364" s="8">
        <v>1.2745</v>
      </c>
      <c r="S364" s="8">
        <v>1.375</v>
      </c>
      <c r="U364" s="87">
        <v>1.2186999999999999</v>
      </c>
      <c r="V364" s="53">
        <f t="shared" si="10"/>
        <v>2.75</v>
      </c>
      <c r="W364" s="53">
        <f t="shared" si="11"/>
        <v>0.83333333333333337</v>
      </c>
      <c r="X364" s="61"/>
      <c r="Y364" s="61"/>
    </row>
    <row r="365" spans="1:25" x14ac:dyDescent="0.25">
      <c r="A365" s="61">
        <v>1.375</v>
      </c>
      <c r="B365" s="61"/>
      <c r="C365" s="11" t="s">
        <v>215</v>
      </c>
      <c r="D365" s="92" t="s">
        <v>215</v>
      </c>
      <c r="E365">
        <v>6</v>
      </c>
      <c r="F365" s="11" t="s">
        <v>13</v>
      </c>
      <c r="G365" s="8">
        <v>1.3726</v>
      </c>
      <c r="H365" s="8">
        <v>1.3452999999999999</v>
      </c>
      <c r="I365" s="8">
        <v>1.2643</v>
      </c>
      <c r="J365" s="8">
        <v>1.2523</v>
      </c>
      <c r="K365" s="8">
        <v>1.1741999999999999</v>
      </c>
      <c r="N365" s="8" t="s">
        <v>15</v>
      </c>
      <c r="O365" s="8">
        <v>1.1950000000000001</v>
      </c>
      <c r="P365" s="8">
        <v>1.2250000000000001</v>
      </c>
      <c r="Q365" s="8">
        <v>1.2666999999999999</v>
      </c>
      <c r="R365" s="8">
        <v>1.2822</v>
      </c>
      <c r="S365" s="8">
        <v>1.375</v>
      </c>
      <c r="U365" s="87">
        <v>1.2186999999999999</v>
      </c>
      <c r="V365" s="53">
        <f t="shared" si="10"/>
        <v>2.75</v>
      </c>
      <c r="W365" s="53">
        <f t="shared" si="11"/>
        <v>0.83333333333333337</v>
      </c>
      <c r="X365" s="61"/>
      <c r="Y365" s="61"/>
    </row>
    <row r="366" spans="1:25" x14ac:dyDescent="0.25">
      <c r="A366" s="61">
        <v>1.375</v>
      </c>
      <c r="B366" s="61"/>
      <c r="C366" s="11" t="s">
        <v>216</v>
      </c>
      <c r="D366" s="92" t="s">
        <v>216</v>
      </c>
      <c r="E366">
        <v>8</v>
      </c>
      <c r="F366" s="11" t="s">
        <v>14</v>
      </c>
      <c r="G366" s="8">
        <v>1.3728</v>
      </c>
      <c r="H366" s="8">
        <v>1.3577999999999999</v>
      </c>
      <c r="I366" s="8">
        <v>1.2916000000000001</v>
      </c>
      <c r="J366" s="8">
        <v>1.2844</v>
      </c>
      <c r="K366" s="8">
        <v>1.224</v>
      </c>
      <c r="N366" s="8" t="s">
        <v>16</v>
      </c>
      <c r="O366" s="8">
        <v>1.24</v>
      </c>
      <c r="P366" s="8">
        <v>1.2649999999999999</v>
      </c>
      <c r="Q366" s="8">
        <v>1.2938000000000001</v>
      </c>
      <c r="R366" s="8">
        <v>1.3030999999999999</v>
      </c>
      <c r="S366" s="8">
        <v>1.375</v>
      </c>
      <c r="U366" s="87">
        <v>1.25</v>
      </c>
      <c r="V366" s="53">
        <f t="shared" si="10"/>
        <v>2.75</v>
      </c>
      <c r="W366" s="53">
        <f t="shared" si="11"/>
        <v>0.625</v>
      </c>
      <c r="X366" s="61"/>
      <c r="Y366" s="61"/>
    </row>
    <row r="367" spans="1:25" x14ac:dyDescent="0.25">
      <c r="A367" s="61">
        <v>1.375</v>
      </c>
      <c r="B367" s="61"/>
      <c r="C367" s="11" t="s">
        <v>216</v>
      </c>
      <c r="D367" s="92" t="s">
        <v>216</v>
      </c>
      <c r="E367">
        <v>8</v>
      </c>
      <c r="F367" s="11" t="s">
        <v>17</v>
      </c>
      <c r="G367" s="8">
        <v>1.375</v>
      </c>
      <c r="H367" s="8">
        <v>1.36</v>
      </c>
      <c r="I367" s="8">
        <v>1.2938000000000001</v>
      </c>
      <c r="J367" s="8">
        <v>1.2884</v>
      </c>
      <c r="K367" s="8">
        <v>1.2262</v>
      </c>
      <c r="N367" s="8" t="s">
        <v>18</v>
      </c>
      <c r="O367" s="8">
        <v>1.24</v>
      </c>
      <c r="P367" s="8">
        <v>1.2546999999999999</v>
      </c>
      <c r="Q367" s="8">
        <v>1.2938000000000001</v>
      </c>
      <c r="R367" s="8">
        <v>1.3008</v>
      </c>
      <c r="S367" s="8">
        <v>1.375</v>
      </c>
      <c r="U367" s="87">
        <v>1.25</v>
      </c>
      <c r="V367" s="53">
        <f t="shared" si="10"/>
        <v>2.75</v>
      </c>
      <c r="W367" s="53">
        <f t="shared" si="11"/>
        <v>0.625</v>
      </c>
      <c r="X367" s="61"/>
      <c r="Y367" s="61"/>
    </row>
    <row r="368" spans="1:25" x14ac:dyDescent="0.25">
      <c r="A368" s="61">
        <v>1.375</v>
      </c>
      <c r="B368" s="61"/>
      <c r="C368" s="11" t="s">
        <v>217</v>
      </c>
      <c r="D368" s="92" t="s">
        <v>217</v>
      </c>
      <c r="E368">
        <v>10</v>
      </c>
      <c r="F368" s="11" t="s">
        <v>14</v>
      </c>
      <c r="G368" s="8">
        <v>1.3731</v>
      </c>
      <c r="H368" s="8">
        <v>1.3602000000000001</v>
      </c>
      <c r="I368" s="8">
        <v>1.3081</v>
      </c>
      <c r="J368" s="8">
        <v>1.3018000000000001</v>
      </c>
      <c r="K368" s="8">
        <v>1.2541</v>
      </c>
      <c r="N368" s="8" t="s">
        <v>16</v>
      </c>
      <c r="O368" s="8">
        <v>1.2669999999999999</v>
      </c>
      <c r="P368" s="8">
        <v>1.288</v>
      </c>
      <c r="Q368" s="8">
        <v>1.31</v>
      </c>
      <c r="R368" s="8">
        <v>1.3182</v>
      </c>
      <c r="S368" s="8">
        <v>1.375</v>
      </c>
      <c r="U368" s="87">
        <v>1.2811999999999999</v>
      </c>
      <c r="V368" s="53">
        <f t="shared" si="10"/>
        <v>2.75</v>
      </c>
      <c r="W368" s="53">
        <f t="shared" si="11"/>
        <v>0.5</v>
      </c>
      <c r="X368" s="61"/>
      <c r="Y368" s="61"/>
    </row>
    <row r="369" spans="1:25" x14ac:dyDescent="0.25">
      <c r="A369" s="61">
        <v>1.375</v>
      </c>
      <c r="B369" s="61"/>
      <c r="C369" s="11" t="s">
        <v>218</v>
      </c>
      <c r="D369" s="92" t="s">
        <v>218</v>
      </c>
      <c r="E369">
        <v>12</v>
      </c>
      <c r="F369" s="11" t="s">
        <v>14</v>
      </c>
      <c r="G369" s="8">
        <v>1.3731</v>
      </c>
      <c r="H369" s="8">
        <v>1.3616999999999999</v>
      </c>
      <c r="I369" s="8">
        <v>1.319</v>
      </c>
      <c r="J369" s="8">
        <v>1.3127</v>
      </c>
      <c r="K369" s="8">
        <v>1.2739</v>
      </c>
      <c r="N369" s="8" t="s">
        <v>16</v>
      </c>
      <c r="O369" s="8">
        <v>1.2849999999999999</v>
      </c>
      <c r="P369" s="8">
        <v>1.3029999999999999</v>
      </c>
      <c r="Q369" s="8">
        <v>1.3209</v>
      </c>
      <c r="R369" s="8">
        <v>1.3290999999999999</v>
      </c>
      <c r="S369" s="8">
        <v>1.375</v>
      </c>
      <c r="U369" s="87">
        <v>1.2968999999999999</v>
      </c>
      <c r="V369" s="53">
        <f t="shared" si="10"/>
        <v>2.75</v>
      </c>
      <c r="W369" s="53">
        <f t="shared" si="11"/>
        <v>0.41666666666666669</v>
      </c>
      <c r="X369" s="61"/>
      <c r="Y369" s="61"/>
    </row>
    <row r="370" spans="1:25" x14ac:dyDescent="0.25">
      <c r="A370" s="61">
        <v>1.375</v>
      </c>
      <c r="B370" s="61"/>
      <c r="C370" s="11" t="s">
        <v>218</v>
      </c>
      <c r="D370" s="92" t="s">
        <v>218</v>
      </c>
      <c r="E370">
        <v>12</v>
      </c>
      <c r="F370" s="11" t="s">
        <v>17</v>
      </c>
      <c r="G370" s="8">
        <v>1.375</v>
      </c>
      <c r="H370" s="8">
        <v>1.3635999999999999</v>
      </c>
      <c r="I370" s="8">
        <v>1.3209</v>
      </c>
      <c r="J370" s="8">
        <v>1.3162</v>
      </c>
      <c r="K370" s="8">
        <v>1.2758</v>
      </c>
      <c r="N370" s="8" t="s">
        <v>18</v>
      </c>
      <c r="O370" s="8">
        <v>1.2849999999999999</v>
      </c>
      <c r="P370" s="8">
        <v>1.2948</v>
      </c>
      <c r="Q370" s="8">
        <v>1.3209</v>
      </c>
      <c r="R370" s="8">
        <v>1.327</v>
      </c>
      <c r="S370" s="8">
        <v>1.375</v>
      </c>
      <c r="U370" s="87">
        <v>1.2968999999999999</v>
      </c>
      <c r="V370" s="53">
        <f t="shared" si="10"/>
        <v>2.75</v>
      </c>
      <c r="W370" s="53">
        <f t="shared" si="11"/>
        <v>0.41666666666666669</v>
      </c>
      <c r="X370" s="61"/>
      <c r="Y370" s="61"/>
    </row>
    <row r="371" spans="1:25" x14ac:dyDescent="0.25">
      <c r="A371" s="61">
        <v>1.375</v>
      </c>
      <c r="B371" s="61"/>
      <c r="C371" s="11" t="s">
        <v>218</v>
      </c>
      <c r="D371" s="92" t="s">
        <v>218</v>
      </c>
      <c r="E371">
        <v>12</v>
      </c>
      <c r="F371" s="11" t="s">
        <v>13</v>
      </c>
      <c r="G371" s="8">
        <v>1.3731</v>
      </c>
      <c r="H371" s="8">
        <v>1.3559000000000001</v>
      </c>
      <c r="I371" s="8">
        <v>1.319</v>
      </c>
      <c r="J371" s="8">
        <v>1.3096000000000001</v>
      </c>
      <c r="K371" s="8">
        <v>1.2739</v>
      </c>
      <c r="N371" s="8" t="s">
        <v>15</v>
      </c>
      <c r="O371" s="8">
        <v>1.2849999999999999</v>
      </c>
      <c r="P371" s="8">
        <v>1.3029999999999999</v>
      </c>
      <c r="Q371" s="8">
        <v>1.3209</v>
      </c>
      <c r="R371" s="8">
        <v>1.3331999999999999</v>
      </c>
      <c r="S371" s="8">
        <v>1.375</v>
      </c>
      <c r="U371" s="87">
        <v>1.2968999999999999</v>
      </c>
      <c r="V371" s="53">
        <f t="shared" si="10"/>
        <v>2.75</v>
      </c>
      <c r="W371" s="53">
        <f t="shared" si="11"/>
        <v>0.41666666666666669</v>
      </c>
      <c r="X371" s="61"/>
      <c r="Y371" s="61"/>
    </row>
    <row r="372" spans="1:25" x14ac:dyDescent="0.25">
      <c r="A372" s="61">
        <v>1.375</v>
      </c>
      <c r="B372" s="61"/>
      <c r="C372" s="11" t="s">
        <v>219</v>
      </c>
      <c r="D372" s="92" t="s">
        <v>219</v>
      </c>
      <c r="E372">
        <v>14</v>
      </c>
      <c r="F372" s="11" t="s">
        <v>14</v>
      </c>
      <c r="G372" s="8">
        <v>1.3734</v>
      </c>
      <c r="H372" s="8">
        <v>1.3631</v>
      </c>
      <c r="I372" s="8">
        <v>1.327</v>
      </c>
      <c r="J372" s="8">
        <v>1.3216000000000001</v>
      </c>
      <c r="K372" s="8">
        <v>1.2884</v>
      </c>
      <c r="N372" s="8" t="s">
        <v>16</v>
      </c>
      <c r="O372" s="8">
        <v>1.298</v>
      </c>
      <c r="P372" s="8">
        <v>1.3140000000000001</v>
      </c>
      <c r="Q372" s="8">
        <v>1.3286</v>
      </c>
      <c r="R372" s="8">
        <v>1.3355999999999999</v>
      </c>
      <c r="S372" s="8">
        <v>1.375</v>
      </c>
      <c r="U372" s="87">
        <v>1.2968999999999999</v>
      </c>
      <c r="V372" s="53">
        <f t="shared" si="10"/>
        <v>2.75</v>
      </c>
      <c r="W372" s="53">
        <f t="shared" si="11"/>
        <v>0.35714285714285715</v>
      </c>
      <c r="X372" s="61"/>
      <c r="Y372" s="61"/>
    </row>
    <row r="373" spans="1:25" x14ac:dyDescent="0.25">
      <c r="A373" s="61">
        <v>1.375</v>
      </c>
      <c r="B373" s="61"/>
      <c r="C373" s="11" t="s">
        <v>220</v>
      </c>
      <c r="D373" s="92" t="s">
        <v>220</v>
      </c>
      <c r="E373">
        <v>16</v>
      </c>
      <c r="F373" s="11" t="s">
        <v>14</v>
      </c>
      <c r="G373" s="8">
        <v>1.3734999999999999</v>
      </c>
      <c r="H373" s="8">
        <v>1.3641000000000001</v>
      </c>
      <c r="I373" s="8">
        <v>1.3329</v>
      </c>
      <c r="J373" s="8">
        <v>1.3278000000000001</v>
      </c>
      <c r="K373" s="8">
        <v>1.2989999999999999</v>
      </c>
      <c r="N373" s="8" t="s">
        <v>16</v>
      </c>
      <c r="O373" s="8">
        <v>1.3069999999999999</v>
      </c>
      <c r="P373" s="8">
        <v>1.321</v>
      </c>
      <c r="Q373" s="8">
        <v>1.3344</v>
      </c>
      <c r="R373" s="8">
        <v>1.341</v>
      </c>
      <c r="S373" s="8">
        <v>1.375</v>
      </c>
      <c r="U373" s="87">
        <v>1.3125</v>
      </c>
      <c r="V373" s="53">
        <f t="shared" si="10"/>
        <v>2.75</v>
      </c>
      <c r="W373" s="53">
        <f t="shared" si="11"/>
        <v>0.3125</v>
      </c>
      <c r="X373" s="61"/>
      <c r="Y373" s="61"/>
    </row>
    <row r="374" spans="1:25" x14ac:dyDescent="0.25">
      <c r="A374" s="61">
        <v>1.375</v>
      </c>
      <c r="B374" s="61"/>
      <c r="C374" s="11" t="s">
        <v>220</v>
      </c>
      <c r="D374" s="92" t="s">
        <v>220</v>
      </c>
      <c r="E374">
        <v>16</v>
      </c>
      <c r="F374" s="11" t="s">
        <v>17</v>
      </c>
      <c r="G374" s="8">
        <v>1.375</v>
      </c>
      <c r="H374" s="8">
        <v>1.3655999999999999</v>
      </c>
      <c r="I374" s="8">
        <v>1.3344</v>
      </c>
      <c r="J374" s="8">
        <v>1.3306</v>
      </c>
      <c r="K374" s="8">
        <v>1.3005</v>
      </c>
      <c r="N374" s="8" t="s">
        <v>18</v>
      </c>
      <c r="O374" s="8">
        <v>1.3069999999999999</v>
      </c>
      <c r="P374" s="8">
        <v>1.3158000000000001</v>
      </c>
      <c r="Q374" s="8">
        <v>1.3344</v>
      </c>
      <c r="R374" s="8">
        <v>1.3393999999999999</v>
      </c>
      <c r="S374" s="8">
        <v>1.375</v>
      </c>
      <c r="U374" s="87">
        <v>1.3125</v>
      </c>
      <c r="V374" s="53">
        <f t="shared" si="10"/>
        <v>2.75</v>
      </c>
      <c r="W374" s="53">
        <f t="shared" si="11"/>
        <v>0.3125</v>
      </c>
      <c r="X374" s="61"/>
      <c r="Y374" s="61"/>
    </row>
    <row r="375" spans="1:25" x14ac:dyDescent="0.25">
      <c r="A375" s="61">
        <v>1.375</v>
      </c>
      <c r="B375" s="61"/>
      <c r="C375" s="11" t="s">
        <v>221</v>
      </c>
      <c r="D375" s="92" t="s">
        <v>221</v>
      </c>
      <c r="E375">
        <v>18</v>
      </c>
      <c r="F375" s="11" t="s">
        <v>14</v>
      </c>
      <c r="G375" s="8">
        <v>1.3734999999999999</v>
      </c>
      <c r="H375" s="8">
        <v>1.3648</v>
      </c>
      <c r="I375" s="8">
        <v>1.3373999999999999</v>
      </c>
      <c r="J375" s="8">
        <v>1.3325</v>
      </c>
      <c r="K375" s="8">
        <v>1.3073999999999999</v>
      </c>
      <c r="N375" s="8" t="s">
        <v>16</v>
      </c>
      <c r="O375" s="8">
        <v>1.3149999999999999</v>
      </c>
      <c r="P375" s="8">
        <v>1.3280000000000001</v>
      </c>
      <c r="Q375" s="8">
        <v>1.3389</v>
      </c>
      <c r="R375" s="8">
        <v>1.3452</v>
      </c>
      <c r="S375" s="8">
        <v>1.375</v>
      </c>
      <c r="U375" s="87">
        <v>1.3125</v>
      </c>
      <c r="V375" s="53">
        <f t="shared" si="10"/>
        <v>2.75</v>
      </c>
      <c r="W375" s="53">
        <f t="shared" si="11"/>
        <v>0.27777777777777779</v>
      </c>
      <c r="X375" s="61"/>
      <c r="Y375" s="61"/>
    </row>
    <row r="376" spans="1:25" x14ac:dyDescent="0.25">
      <c r="A376" s="61">
        <v>1.375</v>
      </c>
      <c r="B376" s="61"/>
      <c r="C376" s="11" t="s">
        <v>221</v>
      </c>
      <c r="D376" s="92" t="s">
        <v>221</v>
      </c>
      <c r="E376">
        <v>18</v>
      </c>
      <c r="F376" s="11" t="s">
        <v>17</v>
      </c>
      <c r="G376" s="8">
        <v>1.375</v>
      </c>
      <c r="H376" s="8">
        <v>1.3663000000000001</v>
      </c>
      <c r="I376" s="8">
        <v>1.3389</v>
      </c>
      <c r="J376" s="8">
        <v>1.3352999999999999</v>
      </c>
      <c r="K376" s="8">
        <v>1.3089</v>
      </c>
      <c r="N376" s="8" t="s">
        <v>18</v>
      </c>
      <c r="O376" s="8">
        <v>1.3149999999999999</v>
      </c>
      <c r="P376" s="8">
        <v>1.323</v>
      </c>
      <c r="Q376" s="8">
        <v>1.3389</v>
      </c>
      <c r="R376" s="8">
        <v>1.3435999999999999</v>
      </c>
      <c r="S376" s="8">
        <v>1.375</v>
      </c>
      <c r="U376" s="87">
        <v>1.3125</v>
      </c>
      <c r="V376" s="53">
        <f t="shared" si="10"/>
        <v>2.75</v>
      </c>
      <c r="W376" s="53">
        <f t="shared" si="11"/>
        <v>0.27777777777777779</v>
      </c>
      <c r="X376" s="61"/>
      <c r="Y376" s="61"/>
    </row>
    <row r="377" spans="1:25" x14ac:dyDescent="0.25">
      <c r="A377" s="61">
        <v>1.375</v>
      </c>
      <c r="B377" s="61"/>
      <c r="C377" s="11" t="s">
        <v>222</v>
      </c>
      <c r="D377" s="92" t="s">
        <v>222</v>
      </c>
      <c r="E377">
        <v>20</v>
      </c>
      <c r="F377" s="11" t="s">
        <v>14</v>
      </c>
      <c r="G377" s="8">
        <v>1.3735999999999999</v>
      </c>
      <c r="H377" s="8">
        <v>1.3654999999999999</v>
      </c>
      <c r="I377" s="8">
        <v>1.3411</v>
      </c>
      <c r="J377" s="8">
        <v>1.3364</v>
      </c>
      <c r="K377" s="8">
        <v>1.3141</v>
      </c>
      <c r="N377" s="8" t="s">
        <v>16</v>
      </c>
      <c r="O377" s="8">
        <v>1.321</v>
      </c>
      <c r="P377" s="8">
        <v>1.3320000000000001</v>
      </c>
      <c r="Q377" s="8">
        <v>1.3425</v>
      </c>
      <c r="R377" s="8">
        <v>1.3486</v>
      </c>
      <c r="S377" s="8">
        <v>1.375</v>
      </c>
      <c r="U377" s="87">
        <v>1.3281000000000001</v>
      </c>
      <c r="V377" s="53">
        <f t="shared" si="10"/>
        <v>2.75</v>
      </c>
      <c r="W377" s="53">
        <f t="shared" si="11"/>
        <v>0.25</v>
      </c>
      <c r="X377" s="61"/>
      <c r="Y377" s="61"/>
    </row>
    <row r="378" spans="1:25" x14ac:dyDescent="0.25">
      <c r="A378" s="61">
        <v>1.375</v>
      </c>
      <c r="B378" s="61"/>
      <c r="C378" s="11" t="s">
        <v>222</v>
      </c>
      <c r="D378" s="92" t="s">
        <v>222</v>
      </c>
      <c r="E378">
        <v>20</v>
      </c>
      <c r="F378" s="11" t="s">
        <v>17</v>
      </c>
      <c r="G378" s="8">
        <v>1.375</v>
      </c>
      <c r="H378" s="8">
        <v>1.3669</v>
      </c>
      <c r="I378" s="8">
        <v>1.3425</v>
      </c>
      <c r="J378" s="8">
        <v>1.339</v>
      </c>
      <c r="K378" s="8">
        <v>1.3154999999999999</v>
      </c>
      <c r="N378" s="8" t="s">
        <v>18</v>
      </c>
      <c r="O378" s="8">
        <v>1.321</v>
      </c>
      <c r="P378" s="8">
        <v>1.3287</v>
      </c>
      <c r="Q378" s="8">
        <v>1.3425</v>
      </c>
      <c r="R378" s="8">
        <v>1.347</v>
      </c>
      <c r="S378" s="8">
        <v>1.375</v>
      </c>
      <c r="U378" s="87">
        <v>1.3281000000000001</v>
      </c>
      <c r="V378" s="53">
        <f t="shared" si="10"/>
        <v>2.75</v>
      </c>
      <c r="W378" s="53">
        <f t="shared" si="11"/>
        <v>0.25</v>
      </c>
      <c r="X378" s="61"/>
      <c r="Y378" s="61"/>
    </row>
    <row r="379" spans="1:25" x14ac:dyDescent="0.25">
      <c r="A379" s="61">
        <v>1.375</v>
      </c>
      <c r="B379" s="61"/>
      <c r="C379" s="11" t="s">
        <v>223</v>
      </c>
      <c r="D379" s="92" t="s">
        <v>223</v>
      </c>
      <c r="E379">
        <v>24</v>
      </c>
      <c r="F379" s="11" t="s">
        <v>14</v>
      </c>
      <c r="G379" s="8">
        <v>1.3736999999999999</v>
      </c>
      <c r="H379" s="8">
        <v>1.3665</v>
      </c>
      <c r="I379" s="8">
        <v>1.3466</v>
      </c>
      <c r="J379" s="8">
        <v>1.3423</v>
      </c>
      <c r="K379" s="8">
        <v>1.3241000000000001</v>
      </c>
      <c r="N379" s="8" t="s">
        <v>16</v>
      </c>
      <c r="O379" s="8">
        <v>1.33</v>
      </c>
      <c r="P379" s="8">
        <v>1.34</v>
      </c>
      <c r="Q379" s="8">
        <v>1.3479000000000001</v>
      </c>
      <c r="R379" s="8">
        <v>1.3534999999999999</v>
      </c>
      <c r="S379" s="8">
        <v>1.375</v>
      </c>
      <c r="U379" s="87">
        <v>1.3281000000000001</v>
      </c>
      <c r="V379" s="53">
        <f t="shared" si="10"/>
        <v>2.75</v>
      </c>
      <c r="W379" s="53">
        <f t="shared" si="11"/>
        <v>0.20833333333333334</v>
      </c>
      <c r="X379" s="61"/>
      <c r="Y379" s="61"/>
    </row>
    <row r="380" spans="1:25" x14ac:dyDescent="0.25">
      <c r="A380" s="61">
        <v>1.375</v>
      </c>
      <c r="B380" s="61"/>
      <c r="C380" s="11" t="s">
        <v>224</v>
      </c>
      <c r="D380" s="92" t="s">
        <v>224</v>
      </c>
      <c r="E380">
        <v>28</v>
      </c>
      <c r="F380" s="11" t="s">
        <v>14</v>
      </c>
      <c r="G380" s="8">
        <v>1.3737999999999999</v>
      </c>
      <c r="H380" s="8">
        <v>1.3673</v>
      </c>
      <c r="I380" s="8">
        <v>1.3506</v>
      </c>
      <c r="J380" s="8">
        <v>1.3465</v>
      </c>
      <c r="K380" s="8">
        <v>1.3311999999999999</v>
      </c>
      <c r="N380" s="8" t="s">
        <v>16</v>
      </c>
      <c r="O380" s="8">
        <v>1.3360000000000001</v>
      </c>
      <c r="P380" s="8">
        <v>1.345</v>
      </c>
      <c r="Q380" s="8">
        <v>1.3517999999999999</v>
      </c>
      <c r="R380" s="8">
        <v>1.3571</v>
      </c>
      <c r="S380" s="8">
        <v>1.375</v>
      </c>
      <c r="U380" s="87">
        <v>1.3438000000000001</v>
      </c>
      <c r="V380" s="53">
        <f t="shared" si="10"/>
        <v>2.75</v>
      </c>
      <c r="W380" s="53">
        <f t="shared" si="11"/>
        <v>0.17857142857142858</v>
      </c>
      <c r="X380" s="61"/>
      <c r="Y380" s="61"/>
    </row>
    <row r="381" spans="1:25" x14ac:dyDescent="0.25">
      <c r="A381" s="61">
        <v>1.375</v>
      </c>
      <c r="B381" s="61"/>
      <c r="C381" s="11" t="s">
        <v>224</v>
      </c>
      <c r="D381" s="92" t="s">
        <v>224</v>
      </c>
      <c r="E381">
        <v>28</v>
      </c>
      <c r="F381" s="11" t="s">
        <v>17</v>
      </c>
      <c r="G381" s="8">
        <v>1.375</v>
      </c>
      <c r="H381" s="8">
        <v>1.3685</v>
      </c>
      <c r="I381" s="8">
        <v>1.3517999999999999</v>
      </c>
      <c r="J381" s="8">
        <v>1.3487</v>
      </c>
      <c r="K381" s="8">
        <v>1.3324</v>
      </c>
      <c r="N381" s="8" t="s">
        <v>18</v>
      </c>
      <c r="O381" s="8">
        <v>1.3360000000000001</v>
      </c>
      <c r="P381" s="8">
        <v>1.3426</v>
      </c>
      <c r="Q381" s="8">
        <v>1.3517999999999999</v>
      </c>
      <c r="R381" s="8">
        <v>1.3557999999999999</v>
      </c>
      <c r="S381" s="8">
        <v>1.375</v>
      </c>
      <c r="U381" s="87">
        <v>1.3438000000000001</v>
      </c>
      <c r="V381" s="53">
        <f t="shared" si="10"/>
        <v>2.75</v>
      </c>
      <c r="W381" s="53">
        <f t="shared" si="11"/>
        <v>0.17857142857142858</v>
      </c>
      <c r="X381" s="61"/>
      <c r="Y381" s="61"/>
    </row>
    <row r="382" spans="1:25" x14ac:dyDescent="0.25">
      <c r="A382" s="61">
        <v>1.4375</v>
      </c>
      <c r="B382" s="61"/>
      <c r="C382" s="11" t="s">
        <v>225</v>
      </c>
      <c r="D382" s="92" t="s">
        <v>225</v>
      </c>
      <c r="E382">
        <v>6</v>
      </c>
      <c r="F382" s="11" t="s">
        <v>14</v>
      </c>
      <c r="G382" s="8">
        <v>1.4351</v>
      </c>
      <c r="H382" s="8">
        <v>1.4169</v>
      </c>
      <c r="I382" s="8">
        <v>1.3268</v>
      </c>
      <c r="J382" s="8">
        <v>1.3188</v>
      </c>
      <c r="K382" s="8">
        <v>1.2366999999999999</v>
      </c>
      <c r="N382" s="8" t="s">
        <v>16</v>
      </c>
      <c r="O382" s="8">
        <v>1.2569999999999999</v>
      </c>
      <c r="P382" s="8">
        <v>1.288</v>
      </c>
      <c r="Q382" s="8">
        <v>1.3291999999999999</v>
      </c>
      <c r="R382" s="8">
        <v>1.3395999999999999</v>
      </c>
      <c r="S382" s="8">
        <v>1.4375</v>
      </c>
      <c r="U382" s="87">
        <v>1.2656000000000001</v>
      </c>
      <c r="V382" s="53">
        <f t="shared" si="10"/>
        <v>2.875</v>
      </c>
      <c r="W382" s="53">
        <f t="shared" si="11"/>
        <v>0.83333333333333337</v>
      </c>
      <c r="X382" s="61"/>
      <c r="Y382" s="61"/>
    </row>
    <row r="383" spans="1:25" x14ac:dyDescent="0.25">
      <c r="A383" s="61">
        <v>1.4375</v>
      </c>
      <c r="B383" s="61"/>
      <c r="C383" s="11" t="s">
        <v>225</v>
      </c>
      <c r="D383" s="92" t="s">
        <v>225</v>
      </c>
      <c r="E383">
        <v>6</v>
      </c>
      <c r="F383" s="11" t="s">
        <v>17</v>
      </c>
      <c r="G383" s="8">
        <v>1.4375</v>
      </c>
      <c r="H383" s="8">
        <v>1.4193</v>
      </c>
      <c r="I383" s="8">
        <v>1.3291999999999999</v>
      </c>
      <c r="J383" s="8">
        <v>1.3231999999999999</v>
      </c>
      <c r="K383" s="8">
        <v>1.2391000000000001</v>
      </c>
      <c r="N383" s="8" t="s">
        <v>18</v>
      </c>
      <c r="O383" s="8">
        <v>1.2569999999999999</v>
      </c>
      <c r="P383" s="8">
        <v>1.2770999999999999</v>
      </c>
      <c r="Q383" s="8">
        <v>1.3291999999999999</v>
      </c>
      <c r="R383" s="8">
        <v>1.337</v>
      </c>
      <c r="S383" s="8">
        <v>1.4375</v>
      </c>
      <c r="U383" s="87">
        <v>1.2656000000000001</v>
      </c>
      <c r="V383" s="53">
        <f t="shared" si="10"/>
        <v>2.875</v>
      </c>
      <c r="W383" s="53">
        <f t="shared" si="11"/>
        <v>0.83333333333333337</v>
      </c>
      <c r="X383" s="61"/>
      <c r="Y383" s="61"/>
    </row>
    <row r="384" spans="1:25" x14ac:dyDescent="0.25">
      <c r="A384" s="61">
        <v>1.4375</v>
      </c>
      <c r="B384" s="61"/>
      <c r="C384" s="11" t="s">
        <v>226</v>
      </c>
      <c r="D384" s="92" t="s">
        <v>226</v>
      </c>
      <c r="E384">
        <v>8</v>
      </c>
      <c r="F384" s="11" t="s">
        <v>14</v>
      </c>
      <c r="G384" s="8">
        <v>1.4353</v>
      </c>
      <c r="H384" s="8">
        <v>1.4202999999999999</v>
      </c>
      <c r="I384" s="8">
        <v>1.3541000000000001</v>
      </c>
      <c r="J384" s="8">
        <v>1.3469</v>
      </c>
      <c r="K384" s="8">
        <v>1.2865</v>
      </c>
      <c r="N384" s="8" t="s">
        <v>16</v>
      </c>
      <c r="O384" s="8">
        <v>1.302</v>
      </c>
      <c r="P384" s="8">
        <v>1.327</v>
      </c>
      <c r="Q384" s="8">
        <v>1.3563000000000001</v>
      </c>
      <c r="R384" s="8">
        <v>1.3656999999999999</v>
      </c>
      <c r="S384" s="8">
        <v>1.4375</v>
      </c>
      <c r="U384" s="87">
        <v>1.3125</v>
      </c>
      <c r="V384" s="53">
        <f t="shared" si="10"/>
        <v>2.875</v>
      </c>
      <c r="W384" s="53">
        <f t="shared" si="11"/>
        <v>0.625</v>
      </c>
      <c r="X384" s="61"/>
      <c r="Y384" s="61"/>
    </row>
    <row r="385" spans="1:25" x14ac:dyDescent="0.25">
      <c r="A385" s="61">
        <v>1.4375</v>
      </c>
      <c r="B385" s="61"/>
      <c r="C385" s="11" t="s">
        <v>226</v>
      </c>
      <c r="D385" s="92" t="s">
        <v>226</v>
      </c>
      <c r="E385">
        <v>8</v>
      </c>
      <c r="F385" s="11" t="s">
        <v>17</v>
      </c>
      <c r="G385" s="8">
        <v>1.4375</v>
      </c>
      <c r="H385" s="8">
        <v>1.4225000000000001</v>
      </c>
      <c r="I385" s="8">
        <v>1.3563000000000001</v>
      </c>
      <c r="J385" s="8">
        <v>1.3509</v>
      </c>
      <c r="K385" s="8">
        <v>1.2887</v>
      </c>
      <c r="N385" s="8" t="s">
        <v>18</v>
      </c>
      <c r="O385" s="8">
        <v>1.302</v>
      </c>
      <c r="P385" s="8">
        <v>1.3171999999999999</v>
      </c>
      <c r="Q385" s="8">
        <v>1.3563000000000001</v>
      </c>
      <c r="R385" s="8">
        <v>1.3633999999999999</v>
      </c>
      <c r="S385" s="8">
        <v>1.4375</v>
      </c>
      <c r="U385" s="87">
        <v>1.3125</v>
      </c>
      <c r="V385" s="53">
        <f t="shared" si="10"/>
        <v>2.875</v>
      </c>
      <c r="W385" s="53">
        <f t="shared" si="11"/>
        <v>0.625</v>
      </c>
      <c r="X385" s="61"/>
      <c r="Y385" s="61"/>
    </row>
    <row r="386" spans="1:25" x14ac:dyDescent="0.25">
      <c r="A386" s="61">
        <v>1.4375</v>
      </c>
      <c r="B386" s="61"/>
      <c r="C386" s="11" t="s">
        <v>227</v>
      </c>
      <c r="D386" s="92" t="s">
        <v>227</v>
      </c>
      <c r="E386">
        <v>12</v>
      </c>
      <c r="F386" s="11" t="s">
        <v>14</v>
      </c>
      <c r="G386" s="8">
        <v>1.4357</v>
      </c>
      <c r="H386" s="8">
        <v>1.4242999999999999</v>
      </c>
      <c r="I386" s="8">
        <v>1.3815999999999999</v>
      </c>
      <c r="J386" s="8">
        <v>1.3756999999999999</v>
      </c>
      <c r="K386" s="8">
        <v>1.3365</v>
      </c>
      <c r="N386" s="8" t="s">
        <v>16</v>
      </c>
      <c r="O386" s="8">
        <v>1.347</v>
      </c>
      <c r="P386" s="8">
        <v>1.365</v>
      </c>
      <c r="Q386" s="8">
        <v>1.3834</v>
      </c>
      <c r="R386" s="8">
        <v>1.391</v>
      </c>
      <c r="S386" s="8">
        <v>1.4375</v>
      </c>
      <c r="U386" s="87">
        <v>1.3593999999999999</v>
      </c>
      <c r="V386" s="53">
        <f t="shared" si="10"/>
        <v>2.875</v>
      </c>
      <c r="W386" s="53">
        <f t="shared" si="11"/>
        <v>0.41666666666666669</v>
      </c>
      <c r="X386" s="61"/>
      <c r="Y386" s="61"/>
    </row>
    <row r="387" spans="1:25" x14ac:dyDescent="0.25">
      <c r="A387" s="61">
        <v>1.4375</v>
      </c>
      <c r="B387" s="61"/>
      <c r="C387" s="11" t="s">
        <v>227</v>
      </c>
      <c r="D387" s="92" t="s">
        <v>227</v>
      </c>
      <c r="E387">
        <v>12</v>
      </c>
      <c r="F387" s="11" t="s">
        <v>17</v>
      </c>
      <c r="G387" s="8">
        <v>1.4375</v>
      </c>
      <c r="H387" s="8">
        <v>1.4260999999999999</v>
      </c>
      <c r="I387" s="8">
        <v>1.3834</v>
      </c>
      <c r="J387" s="8">
        <v>1.379</v>
      </c>
      <c r="K387" s="8">
        <v>1.3383</v>
      </c>
      <c r="N387" s="8" t="s">
        <v>18</v>
      </c>
      <c r="O387" s="8">
        <v>1.347</v>
      </c>
      <c r="P387" s="8">
        <v>1.3573</v>
      </c>
      <c r="Q387" s="8">
        <v>1.3834</v>
      </c>
      <c r="R387" s="8">
        <v>1.3891</v>
      </c>
      <c r="S387" s="8">
        <v>1.4375</v>
      </c>
      <c r="U387" s="87">
        <v>1.3593999999999999</v>
      </c>
      <c r="V387" s="53">
        <f t="shared" si="10"/>
        <v>2.875</v>
      </c>
      <c r="W387" s="53">
        <f t="shared" si="11"/>
        <v>0.41666666666666669</v>
      </c>
      <c r="X387" s="61"/>
      <c r="Y387" s="61"/>
    </row>
    <row r="388" spans="1:25" x14ac:dyDescent="0.25">
      <c r="A388" s="61">
        <v>1.4375</v>
      </c>
      <c r="B388" s="61"/>
      <c r="C388" s="11" t="s">
        <v>228</v>
      </c>
      <c r="D388" s="92" t="s">
        <v>228</v>
      </c>
      <c r="E388">
        <v>16</v>
      </c>
      <c r="F388" s="11" t="s">
        <v>14</v>
      </c>
      <c r="G388" s="8">
        <v>1.4359</v>
      </c>
      <c r="H388" s="8">
        <v>1.4265000000000001</v>
      </c>
      <c r="I388" s="8">
        <v>1.3953</v>
      </c>
      <c r="J388" s="8">
        <v>1.3900999999999999</v>
      </c>
      <c r="K388" s="8">
        <v>1.3613999999999999</v>
      </c>
      <c r="N388" s="8" t="s">
        <v>16</v>
      </c>
      <c r="O388" s="8">
        <v>1.37</v>
      </c>
      <c r="P388" s="8">
        <v>1.3839999999999999</v>
      </c>
      <c r="Q388" s="8">
        <v>1.3969</v>
      </c>
      <c r="R388" s="8">
        <v>1.4036999999999999</v>
      </c>
      <c r="S388" s="8">
        <v>1.4375</v>
      </c>
      <c r="U388" s="87">
        <v>1.375</v>
      </c>
      <c r="V388" s="53">
        <f t="shared" si="10"/>
        <v>2.875</v>
      </c>
      <c r="W388" s="53">
        <f t="shared" si="11"/>
        <v>0.3125</v>
      </c>
      <c r="X388" s="61"/>
      <c r="Y388" s="61"/>
    </row>
    <row r="389" spans="1:25" x14ac:dyDescent="0.25">
      <c r="A389" s="61">
        <v>1.4375</v>
      </c>
      <c r="B389" s="61"/>
      <c r="C389" s="11" t="s">
        <v>228</v>
      </c>
      <c r="D389" s="92" t="s">
        <v>228</v>
      </c>
      <c r="E389">
        <v>16</v>
      </c>
      <c r="F389" s="11" t="s">
        <v>17</v>
      </c>
      <c r="G389" s="8">
        <v>1.4375</v>
      </c>
      <c r="H389" s="8">
        <v>1.4280999999999999</v>
      </c>
      <c r="I389" s="8">
        <v>1.3969</v>
      </c>
      <c r="J389" s="8">
        <v>1.393</v>
      </c>
      <c r="K389" s="8">
        <v>1.363</v>
      </c>
      <c r="N389" s="8" t="s">
        <v>18</v>
      </c>
      <c r="O389" s="8">
        <v>1.37</v>
      </c>
      <c r="P389" s="8">
        <v>1.3783000000000001</v>
      </c>
      <c r="Q389" s="8">
        <v>1.3969</v>
      </c>
      <c r="R389" s="8">
        <v>1.4019999999999999</v>
      </c>
      <c r="S389" s="8">
        <v>1.4375</v>
      </c>
      <c r="U389" s="87">
        <v>1.375</v>
      </c>
      <c r="V389" s="53">
        <f t="shared" ref="V389:V452" si="12">2*A389</f>
        <v>2.875</v>
      </c>
      <c r="W389" s="53">
        <f t="shared" ref="W389:W452" si="13">5/E389</f>
        <v>0.3125</v>
      </c>
      <c r="X389" s="61"/>
      <c r="Y389" s="61"/>
    </row>
    <row r="390" spans="1:25" x14ac:dyDescent="0.25">
      <c r="A390" s="61">
        <v>1.4375</v>
      </c>
      <c r="B390" s="61"/>
      <c r="C390" s="11" t="s">
        <v>229</v>
      </c>
      <c r="D390" s="92" t="s">
        <v>229</v>
      </c>
      <c r="E390">
        <v>18</v>
      </c>
      <c r="F390" s="11" t="s">
        <v>14</v>
      </c>
      <c r="G390" s="8">
        <v>1.4359999999999999</v>
      </c>
      <c r="H390" s="8">
        <v>1.4273</v>
      </c>
      <c r="I390" s="8">
        <v>1.3998999999999999</v>
      </c>
      <c r="J390" s="8">
        <v>1.3949</v>
      </c>
      <c r="K390" s="8">
        <v>1.3698999999999999</v>
      </c>
      <c r="N390" s="8" t="s">
        <v>16</v>
      </c>
      <c r="O390" s="8">
        <v>1.377</v>
      </c>
      <c r="P390" s="8">
        <v>1.39</v>
      </c>
      <c r="Q390" s="8">
        <v>1.4014</v>
      </c>
      <c r="R390" s="8">
        <v>1.4078999999999999</v>
      </c>
      <c r="S390" s="8">
        <v>1.4375</v>
      </c>
      <c r="U390" s="87">
        <v>1.375</v>
      </c>
      <c r="V390" s="53">
        <f t="shared" si="12"/>
        <v>2.875</v>
      </c>
      <c r="W390" s="53">
        <f t="shared" si="13"/>
        <v>0.27777777777777779</v>
      </c>
      <c r="X390" s="61"/>
      <c r="Y390" s="61"/>
    </row>
    <row r="391" spans="1:25" x14ac:dyDescent="0.25">
      <c r="A391" s="61">
        <v>1.4375</v>
      </c>
      <c r="B391" s="61"/>
      <c r="C391" s="11" t="s">
        <v>229</v>
      </c>
      <c r="D391" s="92" t="s">
        <v>229</v>
      </c>
      <c r="E391">
        <v>18</v>
      </c>
      <c r="F391" s="11" t="s">
        <v>17</v>
      </c>
      <c r="G391" s="8">
        <v>1.4375</v>
      </c>
      <c r="H391" s="8">
        <v>1.4288000000000001</v>
      </c>
      <c r="I391" s="8">
        <v>1.4014</v>
      </c>
      <c r="J391" s="8">
        <v>1.3976999999999999</v>
      </c>
      <c r="K391" s="8">
        <v>1.3714</v>
      </c>
      <c r="N391" s="8" t="s">
        <v>18</v>
      </c>
      <c r="O391" s="8">
        <v>1.377</v>
      </c>
      <c r="P391" s="8">
        <v>1.3855</v>
      </c>
      <c r="Q391" s="8">
        <v>1.4014</v>
      </c>
      <c r="R391" s="8">
        <v>1.4061999999999999</v>
      </c>
      <c r="S391" s="8">
        <v>1.4375</v>
      </c>
      <c r="U391" s="87">
        <v>1.375</v>
      </c>
      <c r="V391" s="53">
        <f t="shared" si="12"/>
        <v>2.875</v>
      </c>
      <c r="W391" s="53">
        <f t="shared" si="13"/>
        <v>0.27777777777777779</v>
      </c>
      <c r="X391" s="61"/>
      <c r="Y391" s="61"/>
    </row>
    <row r="392" spans="1:25" x14ac:dyDescent="0.25">
      <c r="A392" s="61">
        <v>1.4375</v>
      </c>
      <c r="B392" s="61"/>
      <c r="C392" s="11" t="s">
        <v>230</v>
      </c>
      <c r="D392" s="92" t="s">
        <v>230</v>
      </c>
      <c r="E392">
        <v>20</v>
      </c>
      <c r="F392" s="11" t="s">
        <v>14</v>
      </c>
      <c r="G392" s="8">
        <v>1.4360999999999999</v>
      </c>
      <c r="H392" s="8">
        <v>1.4279999999999999</v>
      </c>
      <c r="I392" s="8">
        <v>1.4036</v>
      </c>
      <c r="J392" s="8">
        <v>1.3988</v>
      </c>
      <c r="K392" s="8">
        <v>1.3766</v>
      </c>
      <c r="N392" s="8" t="s">
        <v>16</v>
      </c>
      <c r="O392" s="8">
        <v>1.383</v>
      </c>
      <c r="P392" s="8">
        <v>1.395</v>
      </c>
      <c r="Q392" s="8">
        <v>1.405</v>
      </c>
      <c r="R392" s="8">
        <v>1.4112</v>
      </c>
      <c r="S392" s="8">
        <v>1.4375</v>
      </c>
      <c r="U392" s="87">
        <v>1.3906000000000001</v>
      </c>
      <c r="V392" s="53">
        <f t="shared" si="12"/>
        <v>2.875</v>
      </c>
      <c r="W392" s="53">
        <f t="shared" si="13"/>
        <v>0.25</v>
      </c>
      <c r="X392" s="61"/>
      <c r="Y392" s="61"/>
    </row>
    <row r="393" spans="1:25" x14ac:dyDescent="0.25">
      <c r="A393" s="61">
        <v>1.4375</v>
      </c>
      <c r="B393" s="61"/>
      <c r="C393" s="11" t="s">
        <v>230</v>
      </c>
      <c r="D393" s="92" t="s">
        <v>230</v>
      </c>
      <c r="E393">
        <v>20</v>
      </c>
      <c r="F393" s="11" t="s">
        <v>17</v>
      </c>
      <c r="G393" s="8">
        <v>1.4375</v>
      </c>
      <c r="H393" s="8">
        <v>1.4294</v>
      </c>
      <c r="I393" s="8">
        <v>1.405</v>
      </c>
      <c r="J393" s="8">
        <v>1.4014</v>
      </c>
      <c r="K393" s="8">
        <v>1.3779999999999999</v>
      </c>
      <c r="N393" s="8" t="s">
        <v>18</v>
      </c>
      <c r="O393" s="8">
        <v>1.383</v>
      </c>
      <c r="P393" s="8">
        <v>1.3912</v>
      </c>
      <c r="Q393" s="8">
        <v>1.405</v>
      </c>
      <c r="R393" s="8">
        <v>1.4096</v>
      </c>
      <c r="S393" s="8">
        <v>1.4375</v>
      </c>
      <c r="U393" s="87">
        <v>1.3906000000000001</v>
      </c>
      <c r="V393" s="53">
        <f t="shared" si="12"/>
        <v>2.875</v>
      </c>
      <c r="W393" s="53">
        <f t="shared" si="13"/>
        <v>0.25</v>
      </c>
      <c r="X393" s="61"/>
      <c r="Y393" s="61"/>
    </row>
    <row r="394" spans="1:25" x14ac:dyDescent="0.25">
      <c r="A394" s="61">
        <v>1.4375</v>
      </c>
      <c r="B394" s="61"/>
      <c r="C394" s="11" t="s">
        <v>231</v>
      </c>
      <c r="D394" s="92" t="s">
        <v>231</v>
      </c>
      <c r="E394">
        <v>28</v>
      </c>
      <c r="F394" s="11" t="s">
        <v>14</v>
      </c>
      <c r="G394" s="8">
        <v>1.4361999999999999</v>
      </c>
      <c r="H394" s="8">
        <v>1.4297</v>
      </c>
      <c r="I394" s="8">
        <v>1.413</v>
      </c>
      <c r="J394" s="8">
        <v>1.4088000000000001</v>
      </c>
      <c r="K394" s="8">
        <v>1.3935999999999999</v>
      </c>
      <c r="N394" s="8" t="s">
        <v>16</v>
      </c>
      <c r="O394" s="8">
        <v>1.399</v>
      </c>
      <c r="P394" s="8">
        <v>1.407</v>
      </c>
      <c r="Q394" s="8">
        <v>1.4142999999999999</v>
      </c>
      <c r="R394" s="8">
        <v>1.4198</v>
      </c>
      <c r="S394" s="8">
        <v>1.4375</v>
      </c>
      <c r="U394" s="87">
        <v>1.4061999999999999</v>
      </c>
      <c r="V394" s="53">
        <f t="shared" si="12"/>
        <v>2.875</v>
      </c>
      <c r="W394" s="53">
        <f t="shared" si="13"/>
        <v>0.17857142857142858</v>
      </c>
      <c r="X394" s="61"/>
      <c r="Y394" s="61"/>
    </row>
    <row r="395" spans="1:25" x14ac:dyDescent="0.25">
      <c r="A395" s="61">
        <v>1.4375</v>
      </c>
      <c r="B395" s="61"/>
      <c r="C395" s="11" t="s">
        <v>231</v>
      </c>
      <c r="D395" s="92" t="s">
        <v>231</v>
      </c>
      <c r="E395">
        <v>28</v>
      </c>
      <c r="F395" s="11" t="s">
        <v>17</v>
      </c>
      <c r="G395" s="8">
        <v>1.4375</v>
      </c>
      <c r="H395" s="8">
        <v>1.431</v>
      </c>
      <c r="I395" s="8">
        <v>1.4142999999999999</v>
      </c>
      <c r="J395" s="8">
        <v>1.4112</v>
      </c>
      <c r="K395" s="8">
        <v>1.3949</v>
      </c>
      <c r="N395" s="8" t="s">
        <v>18</v>
      </c>
      <c r="O395" s="8">
        <v>1.399</v>
      </c>
      <c r="P395" s="8">
        <v>1.4051</v>
      </c>
      <c r="Q395" s="8">
        <v>1.4142999999999999</v>
      </c>
      <c r="R395" s="8">
        <v>1.4184000000000001</v>
      </c>
      <c r="S395" s="8">
        <v>1.4375</v>
      </c>
      <c r="U395" s="87">
        <v>1.4061999999999999</v>
      </c>
      <c r="V395" s="53">
        <f t="shared" si="12"/>
        <v>2.875</v>
      </c>
      <c r="W395" s="53">
        <f t="shared" si="13"/>
        <v>0.17857142857142858</v>
      </c>
      <c r="X395" s="61"/>
      <c r="Y395" s="61"/>
    </row>
    <row r="396" spans="1:25" x14ac:dyDescent="0.25">
      <c r="A396" s="61">
        <v>1.5</v>
      </c>
      <c r="B396" s="61"/>
      <c r="C396" s="11" t="s">
        <v>508</v>
      </c>
      <c r="D396" s="92" t="s">
        <v>508</v>
      </c>
      <c r="E396">
        <v>6</v>
      </c>
      <c r="F396" s="11" t="s">
        <v>14</v>
      </c>
      <c r="G396" s="8">
        <v>1.4976</v>
      </c>
      <c r="H396" s="8">
        <v>1.4794</v>
      </c>
      <c r="I396" s="8">
        <v>1.3893</v>
      </c>
      <c r="J396" s="8">
        <v>1.3812</v>
      </c>
      <c r="K396" s="8">
        <v>1.2991999999999999</v>
      </c>
      <c r="N396" s="8" t="s">
        <v>16</v>
      </c>
      <c r="O396" s="8">
        <v>1.32</v>
      </c>
      <c r="P396" s="8">
        <v>1.35</v>
      </c>
      <c r="Q396" s="8">
        <v>1.3916999999999999</v>
      </c>
      <c r="R396" s="8">
        <v>1.4021999999999999</v>
      </c>
      <c r="S396" s="8">
        <v>1.5</v>
      </c>
      <c r="U396" s="87">
        <v>1.3436999999999999</v>
      </c>
      <c r="V396" s="53">
        <f t="shared" si="12"/>
        <v>3</v>
      </c>
      <c r="W396" s="53">
        <f t="shared" si="13"/>
        <v>0.83333333333333337</v>
      </c>
      <c r="X396" s="61"/>
      <c r="Y396" s="61"/>
    </row>
    <row r="397" spans="1:25" x14ac:dyDescent="0.25">
      <c r="A397" s="61">
        <v>1.5</v>
      </c>
      <c r="B397" s="61"/>
      <c r="C397" s="11" t="s">
        <v>508</v>
      </c>
      <c r="D397" s="92" t="s">
        <v>508</v>
      </c>
      <c r="E397">
        <v>6</v>
      </c>
      <c r="F397" s="11" t="s">
        <v>17</v>
      </c>
      <c r="G397" s="8">
        <v>1.5</v>
      </c>
      <c r="H397" s="8">
        <v>1.4818</v>
      </c>
      <c r="I397" s="8">
        <v>1.3916999999999999</v>
      </c>
      <c r="J397" s="8">
        <v>1.3855999999999999</v>
      </c>
      <c r="K397" s="8">
        <v>1.3016000000000001</v>
      </c>
      <c r="N397" s="8" t="s">
        <v>18</v>
      </c>
      <c r="O397" s="8">
        <v>1.32</v>
      </c>
      <c r="P397" s="8">
        <v>1.3395999999999999</v>
      </c>
      <c r="Q397" s="8">
        <v>1.3916999999999999</v>
      </c>
      <c r="R397" s="8">
        <v>1.3996</v>
      </c>
      <c r="S397" s="8">
        <v>1.5</v>
      </c>
      <c r="U397" s="87">
        <v>1.3436999999999999</v>
      </c>
      <c r="V397" s="53">
        <f t="shared" si="12"/>
        <v>3</v>
      </c>
      <c r="W397" s="53">
        <f t="shared" si="13"/>
        <v>0.83333333333333337</v>
      </c>
      <c r="X397" s="61"/>
      <c r="Y397" s="61"/>
    </row>
    <row r="398" spans="1:25" x14ac:dyDescent="0.25">
      <c r="A398" s="61">
        <v>1.5</v>
      </c>
      <c r="B398" s="61"/>
      <c r="C398" s="11" t="s">
        <v>508</v>
      </c>
      <c r="D398" s="92" t="s">
        <v>508</v>
      </c>
      <c r="E398">
        <v>6</v>
      </c>
      <c r="F398" s="11" t="s">
        <v>13</v>
      </c>
      <c r="G398" s="8">
        <v>1.4976</v>
      </c>
      <c r="H398" s="8">
        <v>1.4702999999999999</v>
      </c>
      <c r="I398" s="8">
        <v>1.3893</v>
      </c>
      <c r="J398" s="8">
        <v>1.3772</v>
      </c>
      <c r="K398" s="8">
        <v>1.2991999999999999</v>
      </c>
      <c r="N398" s="8" t="s">
        <v>15</v>
      </c>
      <c r="O398" s="8">
        <v>1.32</v>
      </c>
      <c r="P398" s="8">
        <v>1.35</v>
      </c>
      <c r="Q398" s="8">
        <v>1.3916999999999999</v>
      </c>
      <c r="R398" s="8">
        <v>1.4075</v>
      </c>
      <c r="S398" s="8">
        <v>1.5</v>
      </c>
      <c r="U398" s="87">
        <v>1.3436999999999999</v>
      </c>
      <c r="V398" s="53">
        <f t="shared" si="12"/>
        <v>3</v>
      </c>
      <c r="W398" s="53">
        <f t="shared" si="13"/>
        <v>0.83333333333333337</v>
      </c>
      <c r="X398" s="61"/>
      <c r="Y398" s="61"/>
    </row>
    <row r="399" spans="1:25" x14ac:dyDescent="0.25">
      <c r="A399" s="61">
        <v>1.5</v>
      </c>
      <c r="B399" s="61"/>
      <c r="C399" s="11" t="s">
        <v>232</v>
      </c>
      <c r="D399" s="92" t="s">
        <v>232</v>
      </c>
      <c r="E399">
        <v>8</v>
      </c>
      <c r="F399" s="11" t="s">
        <v>14</v>
      </c>
      <c r="G399" s="8">
        <v>1.4978</v>
      </c>
      <c r="H399" s="8">
        <v>1.4827999999999999</v>
      </c>
      <c r="I399" s="8">
        <v>1.4166000000000001</v>
      </c>
      <c r="J399" s="8">
        <v>1.4093</v>
      </c>
      <c r="K399" s="8">
        <v>1.349</v>
      </c>
      <c r="N399" s="8" t="s">
        <v>16</v>
      </c>
      <c r="O399" s="8">
        <v>1.365</v>
      </c>
      <c r="P399" s="8">
        <v>1.39</v>
      </c>
      <c r="Q399" s="8">
        <v>1.4188000000000001</v>
      </c>
      <c r="R399" s="8">
        <v>1.4282999999999999</v>
      </c>
      <c r="S399" s="8">
        <v>1.5</v>
      </c>
      <c r="U399" s="87">
        <v>1.375</v>
      </c>
      <c r="V399" s="53">
        <f t="shared" si="12"/>
        <v>3</v>
      </c>
      <c r="W399" s="53">
        <f t="shared" si="13"/>
        <v>0.625</v>
      </c>
      <c r="X399" s="61"/>
      <c r="Y399" s="61"/>
    </row>
    <row r="400" spans="1:25" x14ac:dyDescent="0.25">
      <c r="A400" s="61">
        <v>1.5</v>
      </c>
      <c r="B400" s="61"/>
      <c r="C400" s="11" t="s">
        <v>232</v>
      </c>
      <c r="D400" s="92" t="s">
        <v>232</v>
      </c>
      <c r="E400">
        <v>8</v>
      </c>
      <c r="F400" s="11" t="s">
        <v>17</v>
      </c>
      <c r="G400" s="8">
        <v>1.5</v>
      </c>
      <c r="H400" s="8">
        <v>1.4850000000000001</v>
      </c>
      <c r="I400" s="8">
        <v>1.4188000000000001</v>
      </c>
      <c r="J400" s="8">
        <v>1.4133</v>
      </c>
      <c r="K400" s="8">
        <v>1.3512</v>
      </c>
      <c r="N400" s="8" t="s">
        <v>18</v>
      </c>
      <c r="O400" s="8">
        <v>1.365</v>
      </c>
      <c r="P400" s="8">
        <v>1.3796999999999999</v>
      </c>
      <c r="Q400" s="8">
        <v>1.4188000000000001</v>
      </c>
      <c r="R400" s="8">
        <v>1.4258999999999999</v>
      </c>
      <c r="S400" s="8">
        <v>1.5</v>
      </c>
      <c r="U400" s="87">
        <v>1.375</v>
      </c>
      <c r="V400" s="53">
        <f t="shared" si="12"/>
        <v>3</v>
      </c>
      <c r="W400" s="53">
        <f t="shared" si="13"/>
        <v>0.625</v>
      </c>
      <c r="X400" s="61"/>
      <c r="Y400" s="61"/>
    </row>
    <row r="401" spans="1:25" x14ac:dyDescent="0.25">
      <c r="A401" s="61">
        <v>1.5</v>
      </c>
      <c r="B401" s="61"/>
      <c r="C401" s="11" t="s">
        <v>233</v>
      </c>
      <c r="D401" s="92" t="s">
        <v>233</v>
      </c>
      <c r="E401">
        <v>10</v>
      </c>
      <c r="F401" s="11" t="s">
        <v>14</v>
      </c>
      <c r="G401" s="8">
        <v>1.4981</v>
      </c>
      <c r="H401" s="8">
        <v>1.4852000000000001</v>
      </c>
      <c r="I401" s="8">
        <v>1.4331</v>
      </c>
      <c r="J401" s="8">
        <v>1.4267000000000001</v>
      </c>
      <c r="K401" s="8">
        <v>1.3791</v>
      </c>
      <c r="N401" s="8" t="s">
        <v>16</v>
      </c>
      <c r="O401" s="8">
        <v>1.3919999999999999</v>
      </c>
      <c r="P401" s="8">
        <v>1.413</v>
      </c>
      <c r="Q401" s="8">
        <v>1.4350000000000001</v>
      </c>
      <c r="R401" s="8">
        <v>1.4433</v>
      </c>
      <c r="S401" s="8">
        <v>1.5</v>
      </c>
      <c r="U401" s="87">
        <v>1.4061999999999999</v>
      </c>
      <c r="V401" s="53">
        <f t="shared" si="12"/>
        <v>3</v>
      </c>
      <c r="W401" s="53">
        <f t="shared" si="13"/>
        <v>0.5</v>
      </c>
      <c r="X401" s="61"/>
      <c r="Y401" s="61"/>
    </row>
    <row r="402" spans="1:25" x14ac:dyDescent="0.25">
      <c r="A402" s="61">
        <v>1.5</v>
      </c>
      <c r="B402" s="61"/>
      <c r="C402" s="11" t="s">
        <v>234</v>
      </c>
      <c r="D402" s="92" t="s">
        <v>234</v>
      </c>
      <c r="E402">
        <v>12</v>
      </c>
      <c r="F402" s="11" t="s">
        <v>14</v>
      </c>
      <c r="G402" s="8">
        <v>1.4981</v>
      </c>
      <c r="H402" s="8">
        <v>1.4866999999999999</v>
      </c>
      <c r="I402" s="8">
        <v>1.444</v>
      </c>
      <c r="J402" s="8">
        <v>1.4376</v>
      </c>
      <c r="K402" s="8">
        <v>1.3989</v>
      </c>
      <c r="N402" s="8" t="s">
        <v>16</v>
      </c>
      <c r="O402" s="8">
        <v>1.41</v>
      </c>
      <c r="P402" s="8">
        <v>1.4279999999999999</v>
      </c>
      <c r="Q402" s="8">
        <v>1.4459</v>
      </c>
      <c r="R402" s="8">
        <v>1.4541999999999999</v>
      </c>
      <c r="S402" s="8">
        <v>1.5</v>
      </c>
      <c r="U402" s="87">
        <v>1.4218999999999999</v>
      </c>
      <c r="V402" s="53">
        <f t="shared" si="12"/>
        <v>3</v>
      </c>
      <c r="W402" s="53">
        <f t="shared" si="13"/>
        <v>0.41666666666666669</v>
      </c>
      <c r="X402" s="61"/>
      <c r="Y402" s="61"/>
    </row>
    <row r="403" spans="1:25" x14ac:dyDescent="0.25">
      <c r="A403" s="61">
        <v>1.5</v>
      </c>
      <c r="B403" s="61"/>
      <c r="C403" s="11" t="s">
        <v>234</v>
      </c>
      <c r="D403" s="92" t="s">
        <v>234</v>
      </c>
      <c r="E403">
        <v>12</v>
      </c>
      <c r="F403" s="11" t="s">
        <v>17</v>
      </c>
      <c r="G403" s="8">
        <v>1.5</v>
      </c>
      <c r="H403" s="8">
        <v>1.4885999999999999</v>
      </c>
      <c r="I403" s="8">
        <v>1.4459</v>
      </c>
      <c r="J403" s="8">
        <v>1.4411</v>
      </c>
      <c r="K403" s="8">
        <v>1.4008</v>
      </c>
      <c r="N403" s="8" t="s">
        <v>18</v>
      </c>
      <c r="O403" s="8">
        <v>1.41</v>
      </c>
      <c r="P403" s="8">
        <v>1.4198</v>
      </c>
      <c r="Q403" s="8">
        <v>1.4459</v>
      </c>
      <c r="R403" s="8">
        <v>1.4521999999999999</v>
      </c>
      <c r="S403" s="8">
        <v>1.5</v>
      </c>
      <c r="U403" s="87">
        <v>1.4218999999999999</v>
      </c>
      <c r="V403" s="53">
        <f t="shared" si="12"/>
        <v>3</v>
      </c>
      <c r="W403" s="53">
        <f t="shared" si="13"/>
        <v>0.41666666666666669</v>
      </c>
      <c r="X403" s="61"/>
      <c r="Y403" s="61"/>
    </row>
    <row r="404" spans="1:25" x14ac:dyDescent="0.25">
      <c r="A404" s="61">
        <v>1.5</v>
      </c>
      <c r="B404" s="61"/>
      <c r="C404" s="11" t="s">
        <v>234</v>
      </c>
      <c r="D404" s="92" t="s">
        <v>234</v>
      </c>
      <c r="E404">
        <v>12</v>
      </c>
      <c r="F404" s="11" t="s">
        <v>13</v>
      </c>
      <c r="G404" s="8">
        <v>1.4981</v>
      </c>
      <c r="H404" s="8">
        <v>1.4809000000000001</v>
      </c>
      <c r="I404" s="8">
        <v>1.444</v>
      </c>
      <c r="J404" s="8">
        <v>1.4343999999999999</v>
      </c>
      <c r="K404" s="8">
        <v>1.3989</v>
      </c>
      <c r="N404" s="8" t="s">
        <v>15</v>
      </c>
      <c r="O404" s="8">
        <v>1.41</v>
      </c>
      <c r="P404" s="8">
        <v>1.4279999999999999</v>
      </c>
      <c r="Q404" s="8">
        <v>1.4459</v>
      </c>
      <c r="R404" s="8">
        <v>1.4583999999999999</v>
      </c>
      <c r="S404" s="8">
        <v>1.5</v>
      </c>
      <c r="U404" s="87">
        <v>1.4218999999999999</v>
      </c>
      <c r="V404" s="53">
        <f t="shared" si="12"/>
        <v>3</v>
      </c>
      <c r="W404" s="53">
        <f t="shared" si="13"/>
        <v>0.41666666666666669</v>
      </c>
      <c r="X404" s="61"/>
      <c r="Y404" s="61"/>
    </row>
    <row r="405" spans="1:25" x14ac:dyDescent="0.25">
      <c r="A405" s="61">
        <v>1.5</v>
      </c>
      <c r="B405" s="61"/>
      <c r="C405" s="11" t="s">
        <v>235</v>
      </c>
      <c r="D405" s="92" t="s">
        <v>235</v>
      </c>
      <c r="E405">
        <v>14</v>
      </c>
      <c r="F405" s="11" t="s">
        <v>14</v>
      </c>
      <c r="G405" s="8">
        <v>1.4983</v>
      </c>
      <c r="H405" s="8">
        <v>1.488</v>
      </c>
      <c r="I405" s="8">
        <v>1.4519</v>
      </c>
      <c r="J405" s="8">
        <v>1.4463999999999999</v>
      </c>
      <c r="K405" s="8">
        <v>1.4133</v>
      </c>
      <c r="N405" s="8" t="s">
        <v>16</v>
      </c>
      <c r="O405" s="8">
        <v>1.423</v>
      </c>
      <c r="P405" s="8">
        <v>1.4379999999999999</v>
      </c>
      <c r="Q405" s="8">
        <v>1.4536</v>
      </c>
      <c r="R405" s="8">
        <v>1.4608000000000001</v>
      </c>
      <c r="S405" s="8">
        <v>1.5</v>
      </c>
      <c r="U405" s="87">
        <v>1.4218999999999999</v>
      </c>
      <c r="V405" s="53">
        <f t="shared" si="12"/>
        <v>3</v>
      </c>
      <c r="W405" s="53">
        <f t="shared" si="13"/>
        <v>0.35714285714285715</v>
      </c>
      <c r="X405" s="61"/>
      <c r="Y405" s="61"/>
    </row>
    <row r="406" spans="1:25" x14ac:dyDescent="0.25">
      <c r="A406" s="61">
        <v>1.5</v>
      </c>
      <c r="B406" s="61"/>
      <c r="C406" s="11" t="s">
        <v>236</v>
      </c>
      <c r="D406" s="92" t="s">
        <v>236</v>
      </c>
      <c r="E406">
        <v>16</v>
      </c>
      <c r="F406" s="11" t="s">
        <v>14</v>
      </c>
      <c r="G406" s="8">
        <v>1.4984</v>
      </c>
      <c r="H406" s="8">
        <v>1.4890000000000001</v>
      </c>
      <c r="I406" s="8">
        <v>1.4578</v>
      </c>
      <c r="J406" s="8">
        <v>1.4525999999999999</v>
      </c>
      <c r="K406" s="8">
        <v>1.4238999999999999</v>
      </c>
      <c r="N406" s="8" t="s">
        <v>16</v>
      </c>
      <c r="O406" s="8">
        <v>1.4319999999999999</v>
      </c>
      <c r="P406" s="8">
        <v>1.446</v>
      </c>
      <c r="Q406" s="8">
        <v>1.4594</v>
      </c>
      <c r="R406" s="8">
        <v>1.4661999999999999</v>
      </c>
      <c r="S406" s="8">
        <v>1.5</v>
      </c>
      <c r="U406" s="87">
        <v>1.4375</v>
      </c>
      <c r="V406" s="53">
        <f t="shared" si="12"/>
        <v>3</v>
      </c>
      <c r="W406" s="53">
        <f t="shared" si="13"/>
        <v>0.3125</v>
      </c>
      <c r="X406" s="61"/>
      <c r="Y406" s="61"/>
    </row>
    <row r="407" spans="1:25" x14ac:dyDescent="0.25">
      <c r="A407" s="61">
        <v>1.5</v>
      </c>
      <c r="B407" s="61"/>
      <c r="C407" s="11" t="s">
        <v>236</v>
      </c>
      <c r="D407" s="92" t="s">
        <v>236</v>
      </c>
      <c r="E407">
        <v>16</v>
      </c>
      <c r="F407" s="11" t="s">
        <v>17</v>
      </c>
      <c r="G407" s="8">
        <v>1.5</v>
      </c>
      <c r="H407" s="8">
        <v>1.4905999999999999</v>
      </c>
      <c r="I407" s="8">
        <v>1.4594</v>
      </c>
      <c r="J407" s="8">
        <v>1.4555</v>
      </c>
      <c r="K407" s="8">
        <v>1.4255</v>
      </c>
      <c r="N407" s="8" t="s">
        <v>18</v>
      </c>
      <c r="O407" s="8">
        <v>1.4319999999999999</v>
      </c>
      <c r="P407" s="8">
        <v>1.4408000000000001</v>
      </c>
      <c r="Q407" s="8">
        <v>1.4594</v>
      </c>
      <c r="R407" s="8">
        <v>1.4644999999999999</v>
      </c>
      <c r="S407" s="8">
        <v>1.5</v>
      </c>
      <c r="U407" s="87">
        <v>1.4375</v>
      </c>
      <c r="V407" s="53">
        <f t="shared" si="12"/>
        <v>3</v>
      </c>
      <c r="W407" s="53">
        <f t="shared" si="13"/>
        <v>0.3125</v>
      </c>
      <c r="X407" s="61"/>
      <c r="Y407" s="61"/>
    </row>
    <row r="408" spans="1:25" x14ac:dyDescent="0.25">
      <c r="A408" s="61">
        <v>1.5</v>
      </c>
      <c r="B408" s="61"/>
      <c r="C408" s="11" t="s">
        <v>237</v>
      </c>
      <c r="D408" s="92" t="s">
        <v>237</v>
      </c>
      <c r="E408">
        <v>18</v>
      </c>
      <c r="F408" s="11" t="s">
        <v>14</v>
      </c>
      <c r="G408" s="8">
        <v>1.4984999999999999</v>
      </c>
      <c r="H408" s="8">
        <v>1.4898</v>
      </c>
      <c r="I408" s="8">
        <v>1.4623999999999999</v>
      </c>
      <c r="J408" s="8">
        <v>1.4574</v>
      </c>
      <c r="K408" s="8">
        <v>1.4323999999999999</v>
      </c>
      <c r="N408" s="8" t="s">
        <v>16</v>
      </c>
      <c r="O408" s="8">
        <v>1.44</v>
      </c>
      <c r="P408" s="8">
        <v>1.452</v>
      </c>
      <c r="Q408" s="8">
        <v>1.4639</v>
      </c>
      <c r="R408" s="8">
        <v>1.4703999999999999</v>
      </c>
      <c r="S408" s="8">
        <v>1.5</v>
      </c>
      <c r="U408" s="87">
        <v>1.4375</v>
      </c>
      <c r="V408" s="53">
        <f t="shared" si="12"/>
        <v>3</v>
      </c>
      <c r="W408" s="53">
        <f t="shared" si="13"/>
        <v>0.27777777777777779</v>
      </c>
      <c r="X408" s="61"/>
      <c r="Y408" s="61"/>
    </row>
    <row r="409" spans="1:25" x14ac:dyDescent="0.25">
      <c r="A409" s="61">
        <v>1.5</v>
      </c>
      <c r="B409" s="61"/>
      <c r="C409" s="11" t="s">
        <v>237</v>
      </c>
      <c r="D409" s="92" t="s">
        <v>237</v>
      </c>
      <c r="E409">
        <v>18</v>
      </c>
      <c r="F409" s="11" t="s">
        <v>17</v>
      </c>
      <c r="G409" s="8">
        <v>1.5</v>
      </c>
      <c r="H409" s="8">
        <v>1.4913000000000001</v>
      </c>
      <c r="I409" s="8">
        <v>1.4639</v>
      </c>
      <c r="J409" s="8">
        <v>1.4601999999999999</v>
      </c>
      <c r="K409" s="8">
        <v>1.4339</v>
      </c>
      <c r="N409" s="8" t="s">
        <v>18</v>
      </c>
      <c r="O409" s="8">
        <v>1.44</v>
      </c>
      <c r="P409" s="8">
        <v>1.448</v>
      </c>
      <c r="Q409" s="8">
        <v>1.4639</v>
      </c>
      <c r="R409" s="8">
        <v>1.4686999999999999</v>
      </c>
      <c r="S409" s="8">
        <v>1.5</v>
      </c>
      <c r="U409" s="87">
        <v>1.4375</v>
      </c>
      <c r="V409" s="53">
        <f t="shared" si="12"/>
        <v>3</v>
      </c>
      <c r="W409" s="53">
        <f t="shared" si="13"/>
        <v>0.27777777777777779</v>
      </c>
      <c r="X409" s="61"/>
      <c r="Y409" s="61"/>
    </row>
    <row r="410" spans="1:25" x14ac:dyDescent="0.25">
      <c r="A410" s="61">
        <v>1.5</v>
      </c>
      <c r="B410" s="61"/>
      <c r="C410" s="11" t="s">
        <v>238</v>
      </c>
      <c r="D410" s="92" t="s">
        <v>238</v>
      </c>
      <c r="E410">
        <v>20</v>
      </c>
      <c r="F410" s="11" t="s">
        <v>14</v>
      </c>
      <c r="G410" s="8">
        <v>1.4985999999999999</v>
      </c>
      <c r="H410" s="8">
        <v>1.4904999999999999</v>
      </c>
      <c r="I410" s="8">
        <v>1.4661</v>
      </c>
      <c r="J410" s="8">
        <v>1.4613</v>
      </c>
      <c r="K410" s="8">
        <v>1.4391</v>
      </c>
      <c r="N410" s="8" t="s">
        <v>16</v>
      </c>
      <c r="O410" s="8">
        <v>1.446</v>
      </c>
      <c r="P410" s="8">
        <v>1.4570000000000001</v>
      </c>
      <c r="Q410" s="8">
        <v>1.4675</v>
      </c>
      <c r="R410" s="8">
        <v>1.4737</v>
      </c>
      <c r="S410" s="8">
        <v>1.5</v>
      </c>
      <c r="U410" s="87">
        <v>1.4531000000000001</v>
      </c>
      <c r="V410" s="53">
        <f t="shared" si="12"/>
        <v>3</v>
      </c>
      <c r="W410" s="53">
        <f t="shared" si="13"/>
        <v>0.25</v>
      </c>
      <c r="X410" s="61"/>
      <c r="Y410" s="61"/>
    </row>
    <row r="411" spans="1:25" x14ac:dyDescent="0.25">
      <c r="A411" s="61">
        <v>1.5</v>
      </c>
      <c r="B411" s="61"/>
      <c r="C411" s="11" t="s">
        <v>238</v>
      </c>
      <c r="D411" s="92" t="s">
        <v>238</v>
      </c>
      <c r="E411">
        <v>20</v>
      </c>
      <c r="F411" s="11" t="s">
        <v>17</v>
      </c>
      <c r="G411" s="8">
        <v>1.5</v>
      </c>
      <c r="H411" s="8">
        <v>1.4919</v>
      </c>
      <c r="I411" s="8">
        <v>1.4675</v>
      </c>
      <c r="J411" s="8">
        <v>1.4639</v>
      </c>
      <c r="K411" s="8">
        <v>1.4404999999999999</v>
      </c>
      <c r="N411" s="8" t="s">
        <v>18</v>
      </c>
      <c r="O411" s="8">
        <v>1.446</v>
      </c>
      <c r="P411" s="8">
        <v>1.4537</v>
      </c>
      <c r="Q411" s="8">
        <v>1.4675</v>
      </c>
      <c r="R411" s="8">
        <v>1.4721</v>
      </c>
      <c r="S411" s="8">
        <v>1.5</v>
      </c>
      <c r="U411" s="87">
        <v>1.4531000000000001</v>
      </c>
      <c r="V411" s="53">
        <f t="shared" si="12"/>
        <v>3</v>
      </c>
      <c r="W411" s="53">
        <f t="shared" si="13"/>
        <v>0.25</v>
      </c>
      <c r="X411" s="61"/>
      <c r="Y411" s="61"/>
    </row>
    <row r="412" spans="1:25" x14ac:dyDescent="0.25">
      <c r="A412" s="61">
        <v>1.5</v>
      </c>
      <c r="B412" s="61"/>
      <c r="C412" s="11" t="s">
        <v>239</v>
      </c>
      <c r="D412" s="92" t="s">
        <v>239</v>
      </c>
      <c r="E412">
        <v>24</v>
      </c>
      <c r="F412" s="11" t="s">
        <v>14</v>
      </c>
      <c r="G412" s="8">
        <v>1.4986999999999999</v>
      </c>
      <c r="H412" s="8">
        <v>1.4915</v>
      </c>
      <c r="I412" s="8">
        <v>1.4716</v>
      </c>
      <c r="J412" s="8">
        <v>1.4672000000000001</v>
      </c>
      <c r="K412" s="8">
        <v>1.4491000000000001</v>
      </c>
      <c r="N412" s="8" t="s">
        <v>16</v>
      </c>
      <c r="O412" s="8">
        <v>1.4550000000000001</v>
      </c>
      <c r="P412" s="8">
        <v>1.4650000000000001</v>
      </c>
      <c r="Q412" s="8">
        <v>1.4729000000000001</v>
      </c>
      <c r="R412" s="8">
        <v>1.4786999999999999</v>
      </c>
      <c r="S412" s="8">
        <v>1.5</v>
      </c>
      <c r="U412" s="87">
        <v>1.4531000000000001</v>
      </c>
      <c r="V412" s="53">
        <f t="shared" si="12"/>
        <v>3</v>
      </c>
      <c r="W412" s="53">
        <f t="shared" si="13"/>
        <v>0.20833333333333334</v>
      </c>
      <c r="X412" s="61"/>
      <c r="Y412" s="61"/>
    </row>
    <row r="413" spans="1:25" x14ac:dyDescent="0.25">
      <c r="A413" s="61">
        <v>1.5</v>
      </c>
      <c r="B413" s="61"/>
      <c r="C413" s="11" t="s">
        <v>240</v>
      </c>
      <c r="D413" s="92" t="s">
        <v>240</v>
      </c>
      <c r="E413">
        <v>28</v>
      </c>
      <c r="F413" s="11" t="s">
        <v>14</v>
      </c>
      <c r="G413" s="8">
        <v>1.4986999999999999</v>
      </c>
      <c r="H413" s="8">
        <v>1.4922</v>
      </c>
      <c r="I413" s="8">
        <v>1.4755</v>
      </c>
      <c r="J413" s="8">
        <v>1.4713000000000001</v>
      </c>
      <c r="K413" s="8">
        <v>1.4560999999999999</v>
      </c>
      <c r="N413" s="8" t="s">
        <v>16</v>
      </c>
      <c r="O413" s="8">
        <v>1.4610000000000001</v>
      </c>
      <c r="P413" s="8">
        <v>1.47</v>
      </c>
      <c r="Q413" s="8">
        <v>1.4767999999999999</v>
      </c>
      <c r="R413" s="8">
        <v>1.4823</v>
      </c>
      <c r="S413" s="8">
        <v>1.5</v>
      </c>
      <c r="U413" s="87">
        <v>1.4531000000000001</v>
      </c>
      <c r="V413" s="53">
        <f t="shared" si="12"/>
        <v>3</v>
      </c>
      <c r="W413" s="53">
        <f t="shared" si="13"/>
        <v>0.17857142857142858</v>
      </c>
      <c r="X413" s="61"/>
      <c r="Y413" s="61"/>
    </row>
    <row r="414" spans="1:25" x14ac:dyDescent="0.25">
      <c r="A414" s="61">
        <v>1.5</v>
      </c>
      <c r="B414" s="61"/>
      <c r="C414" s="11" t="s">
        <v>240</v>
      </c>
      <c r="D414" s="92" t="s">
        <v>240</v>
      </c>
      <c r="E414">
        <v>28</v>
      </c>
      <c r="F414" s="11" t="s">
        <v>17</v>
      </c>
      <c r="G414" s="8">
        <v>1.5</v>
      </c>
      <c r="H414" s="8">
        <v>1.4935</v>
      </c>
      <c r="I414" s="8">
        <v>1.4767999999999999</v>
      </c>
      <c r="J414" s="8">
        <v>1.4737</v>
      </c>
      <c r="K414" s="8">
        <v>1.4574</v>
      </c>
      <c r="N414" s="8" t="s">
        <v>18</v>
      </c>
      <c r="O414" s="8">
        <v>1.4610000000000001</v>
      </c>
      <c r="P414" s="8">
        <v>1.4676</v>
      </c>
      <c r="Q414" s="8">
        <v>1.4767999999999999</v>
      </c>
      <c r="R414" s="8">
        <v>1.4809000000000001</v>
      </c>
      <c r="S414" s="8">
        <v>1.5</v>
      </c>
      <c r="U414" s="87">
        <v>1.4531000000000001</v>
      </c>
      <c r="V414" s="53">
        <f t="shared" si="12"/>
        <v>3</v>
      </c>
      <c r="W414" s="53">
        <f t="shared" si="13"/>
        <v>0.17857142857142858</v>
      </c>
      <c r="X414" s="61"/>
      <c r="Y414" s="61"/>
    </row>
    <row r="415" spans="1:25" x14ac:dyDescent="0.25">
      <c r="A415" s="61">
        <v>1.5</v>
      </c>
      <c r="B415" s="61"/>
      <c r="C415" s="11" t="s">
        <v>241</v>
      </c>
      <c r="D415" s="92" t="s">
        <v>241</v>
      </c>
      <c r="E415">
        <v>6</v>
      </c>
      <c r="F415" s="11" t="s">
        <v>14</v>
      </c>
      <c r="G415" s="8">
        <v>1.5601</v>
      </c>
      <c r="H415" s="8">
        <v>1.5419</v>
      </c>
      <c r="I415" s="8">
        <v>1.4518</v>
      </c>
      <c r="J415" s="8">
        <v>1.4436</v>
      </c>
      <c r="K415" s="8">
        <v>1.3616999999999999</v>
      </c>
      <c r="N415" s="8" t="s">
        <v>16</v>
      </c>
      <c r="O415" s="8">
        <v>1.3819999999999999</v>
      </c>
      <c r="P415" s="8">
        <v>1.413</v>
      </c>
      <c r="Q415" s="8">
        <v>1.4541999999999999</v>
      </c>
      <c r="R415" s="8">
        <v>1.4648000000000001</v>
      </c>
      <c r="S415" s="8">
        <v>1.5625</v>
      </c>
      <c r="U415" s="87">
        <v>1.3906000000000001</v>
      </c>
      <c r="V415" s="53">
        <f t="shared" si="12"/>
        <v>3</v>
      </c>
      <c r="W415" s="53">
        <f t="shared" si="13"/>
        <v>0.83333333333333337</v>
      </c>
      <c r="X415" s="61"/>
      <c r="Y415" s="61"/>
    </row>
    <row r="416" spans="1:25" x14ac:dyDescent="0.25">
      <c r="A416" s="61">
        <v>1.5</v>
      </c>
      <c r="B416" s="61"/>
      <c r="C416" s="11" t="s">
        <v>241</v>
      </c>
      <c r="D416" s="92" t="s">
        <v>241</v>
      </c>
      <c r="E416">
        <v>6</v>
      </c>
      <c r="F416" s="11" t="s">
        <v>17</v>
      </c>
      <c r="G416" s="8">
        <v>1.5625</v>
      </c>
      <c r="H416" s="8">
        <v>1.5443</v>
      </c>
      <c r="I416" s="8">
        <v>1.4541999999999999</v>
      </c>
      <c r="J416" s="8">
        <v>1.4480999999999999</v>
      </c>
      <c r="K416" s="8">
        <v>1.3641000000000001</v>
      </c>
      <c r="N416" s="8" t="s">
        <v>18</v>
      </c>
      <c r="O416" s="8">
        <v>1.3819999999999999</v>
      </c>
      <c r="P416" s="8">
        <v>1.4020999999999999</v>
      </c>
      <c r="Q416" s="8">
        <v>1.4541999999999999</v>
      </c>
      <c r="R416" s="8">
        <v>1.4621999999999999</v>
      </c>
      <c r="S416" s="8">
        <v>1.5625</v>
      </c>
      <c r="U416" s="87">
        <v>1.3906000000000001</v>
      </c>
      <c r="V416" s="53">
        <f t="shared" si="12"/>
        <v>3</v>
      </c>
      <c r="W416" s="53">
        <f t="shared" si="13"/>
        <v>0.83333333333333337</v>
      </c>
      <c r="X416" s="61"/>
      <c r="Y416" s="61"/>
    </row>
    <row r="417" spans="1:25" x14ac:dyDescent="0.25">
      <c r="A417" s="61">
        <v>1.5625</v>
      </c>
      <c r="B417" s="61"/>
      <c r="C417" s="11" t="s">
        <v>242</v>
      </c>
      <c r="D417" s="92" t="s">
        <v>242</v>
      </c>
      <c r="E417">
        <v>8</v>
      </c>
      <c r="F417" s="11" t="s">
        <v>14</v>
      </c>
      <c r="G417" s="8">
        <v>1.5603</v>
      </c>
      <c r="H417" s="8">
        <v>1.5452999999999999</v>
      </c>
      <c r="I417" s="8">
        <v>1.4791000000000001</v>
      </c>
      <c r="J417" s="8">
        <v>1.4717</v>
      </c>
      <c r="K417" s="8">
        <v>1.4115</v>
      </c>
      <c r="N417" s="8" t="s">
        <v>16</v>
      </c>
      <c r="O417" s="8">
        <v>1.427</v>
      </c>
      <c r="P417" s="8">
        <v>1.452</v>
      </c>
      <c r="Q417" s="8">
        <v>1.4813000000000001</v>
      </c>
      <c r="R417" s="8">
        <v>1.4908999999999999</v>
      </c>
      <c r="S417" s="8">
        <v>1.5625</v>
      </c>
      <c r="U417" s="87">
        <v>1.4375</v>
      </c>
      <c r="V417" s="53">
        <f t="shared" si="12"/>
        <v>3.125</v>
      </c>
      <c r="W417" s="53">
        <f t="shared" si="13"/>
        <v>0.625</v>
      </c>
      <c r="X417" s="61"/>
      <c r="Y417" s="61"/>
    </row>
    <row r="418" spans="1:25" x14ac:dyDescent="0.25">
      <c r="A418" s="61">
        <v>1.5625</v>
      </c>
      <c r="B418" s="61"/>
      <c r="C418" s="11" t="s">
        <v>242</v>
      </c>
      <c r="D418" s="92" t="s">
        <v>242</v>
      </c>
      <c r="E418">
        <v>8</v>
      </c>
      <c r="F418" s="11" t="s">
        <v>17</v>
      </c>
      <c r="G418" s="8">
        <v>1.5625</v>
      </c>
      <c r="H418" s="8">
        <v>1.5475000000000001</v>
      </c>
      <c r="I418" s="8">
        <v>1.4813000000000001</v>
      </c>
      <c r="J418" s="8">
        <v>1.4758</v>
      </c>
      <c r="K418" s="8">
        <v>1.4137</v>
      </c>
      <c r="N418" s="8" t="s">
        <v>18</v>
      </c>
      <c r="O418" s="8">
        <v>1.427</v>
      </c>
      <c r="P418" s="8">
        <v>1.4421999999999999</v>
      </c>
      <c r="Q418" s="8">
        <v>1.4813000000000001</v>
      </c>
      <c r="R418" s="8">
        <v>1.4884999999999999</v>
      </c>
      <c r="S418" s="8">
        <v>1.5625</v>
      </c>
      <c r="U418" s="87">
        <v>1.4375</v>
      </c>
      <c r="V418" s="53">
        <f t="shared" si="12"/>
        <v>3.125</v>
      </c>
      <c r="W418" s="53">
        <f t="shared" si="13"/>
        <v>0.625</v>
      </c>
      <c r="X418" s="61"/>
      <c r="Y418" s="61"/>
    </row>
    <row r="419" spans="1:25" x14ac:dyDescent="0.25">
      <c r="A419" s="61">
        <v>1.5625</v>
      </c>
      <c r="B419" s="61"/>
      <c r="C419" s="11" t="s">
        <v>243</v>
      </c>
      <c r="D419" s="92" t="s">
        <v>243</v>
      </c>
      <c r="E419">
        <v>12</v>
      </c>
      <c r="F419" s="11" t="s">
        <v>14</v>
      </c>
      <c r="G419" s="8">
        <v>1.5607</v>
      </c>
      <c r="H419" s="8">
        <v>1.5492999999999999</v>
      </c>
      <c r="I419" s="8">
        <v>1.5065999999999999</v>
      </c>
      <c r="J419" s="8">
        <v>1.5006999999999999</v>
      </c>
      <c r="K419" s="8">
        <v>1.4615</v>
      </c>
      <c r="N419" s="8" t="s">
        <v>16</v>
      </c>
      <c r="O419" s="8">
        <v>1.472</v>
      </c>
      <c r="P419" s="8">
        <v>1.49</v>
      </c>
      <c r="Q419" s="8">
        <v>1.5084</v>
      </c>
      <c r="R419" s="8">
        <v>1.516</v>
      </c>
      <c r="S419" s="8">
        <v>1.5625</v>
      </c>
      <c r="U419" s="87">
        <v>1.4843999999999999</v>
      </c>
      <c r="V419" s="53">
        <f t="shared" si="12"/>
        <v>3.125</v>
      </c>
      <c r="W419" s="53">
        <f t="shared" si="13"/>
        <v>0.41666666666666669</v>
      </c>
      <c r="X419" s="61"/>
      <c r="Y419" s="61"/>
    </row>
    <row r="420" spans="1:25" x14ac:dyDescent="0.25">
      <c r="A420" s="61">
        <v>1.5625</v>
      </c>
      <c r="B420" s="61"/>
      <c r="C420" s="11" t="s">
        <v>243</v>
      </c>
      <c r="D420" s="92" t="s">
        <v>243</v>
      </c>
      <c r="E420">
        <v>12</v>
      </c>
      <c r="F420" s="11" t="s">
        <v>17</v>
      </c>
      <c r="G420" s="8">
        <v>1.5625</v>
      </c>
      <c r="H420" s="8">
        <v>1.5510999999999999</v>
      </c>
      <c r="I420" s="8">
        <v>1.5084</v>
      </c>
      <c r="J420" s="8">
        <v>1.504</v>
      </c>
      <c r="K420" s="8">
        <v>1.4633</v>
      </c>
      <c r="N420" s="8" t="s">
        <v>18</v>
      </c>
      <c r="O420" s="8">
        <v>1.472</v>
      </c>
      <c r="P420" s="8">
        <v>1.4823</v>
      </c>
      <c r="Q420" s="8">
        <v>1.5084</v>
      </c>
      <c r="R420" s="8">
        <v>1.5141</v>
      </c>
      <c r="S420" s="8">
        <v>1.5625</v>
      </c>
      <c r="U420" s="87">
        <v>1.4843999999999999</v>
      </c>
      <c r="V420" s="53">
        <f t="shared" si="12"/>
        <v>3.125</v>
      </c>
      <c r="W420" s="53">
        <f t="shared" si="13"/>
        <v>0.41666666666666669</v>
      </c>
      <c r="X420" s="61"/>
      <c r="Y420" s="61"/>
    </row>
    <row r="421" spans="1:25" x14ac:dyDescent="0.25">
      <c r="A421" s="61">
        <v>1.5625</v>
      </c>
      <c r="B421" s="61"/>
      <c r="C421" s="11" t="s">
        <v>244</v>
      </c>
      <c r="D421" s="92" t="s">
        <v>244</v>
      </c>
      <c r="E421">
        <v>16</v>
      </c>
      <c r="F421" s="11" t="s">
        <v>14</v>
      </c>
      <c r="G421" s="8">
        <v>1.5609</v>
      </c>
      <c r="H421" s="8">
        <v>1.5515000000000001</v>
      </c>
      <c r="I421" s="8">
        <v>1.5203</v>
      </c>
      <c r="J421" s="8">
        <v>1.5150999999999999</v>
      </c>
      <c r="K421" s="8">
        <v>1.4863999999999999</v>
      </c>
      <c r="N421" s="8" t="s">
        <v>16</v>
      </c>
      <c r="O421" s="8">
        <v>1.4950000000000001</v>
      </c>
      <c r="P421" s="8">
        <v>1.5089999999999999</v>
      </c>
      <c r="Q421" s="8">
        <v>1.5219</v>
      </c>
      <c r="R421" s="8">
        <v>1.5286999999999999</v>
      </c>
      <c r="S421" s="8">
        <v>1.5625</v>
      </c>
      <c r="U421" s="87">
        <v>1.5</v>
      </c>
      <c r="V421" s="53">
        <f t="shared" si="12"/>
        <v>3.125</v>
      </c>
      <c r="W421" s="53">
        <f t="shared" si="13"/>
        <v>0.3125</v>
      </c>
      <c r="X421" s="61"/>
      <c r="Y421" s="61"/>
    </row>
    <row r="422" spans="1:25" x14ac:dyDescent="0.25">
      <c r="A422" s="61">
        <v>1.5625</v>
      </c>
      <c r="B422" s="61"/>
      <c r="C422" s="11" t="s">
        <v>244</v>
      </c>
      <c r="D422" s="92" t="s">
        <v>244</v>
      </c>
      <c r="E422">
        <v>16</v>
      </c>
      <c r="F422" s="11" t="s">
        <v>17</v>
      </c>
      <c r="G422" s="8">
        <v>1.5625</v>
      </c>
      <c r="H422" s="8">
        <v>1.5530999999999999</v>
      </c>
      <c r="I422" s="8">
        <v>1.5219</v>
      </c>
      <c r="J422" s="8">
        <v>1.518</v>
      </c>
      <c r="K422" s="8">
        <v>1.488</v>
      </c>
      <c r="N422" s="8" t="s">
        <v>18</v>
      </c>
      <c r="O422" s="8">
        <v>1.4950000000000001</v>
      </c>
      <c r="P422" s="8">
        <v>1.5033000000000001</v>
      </c>
      <c r="Q422" s="8">
        <v>1.5219</v>
      </c>
      <c r="R422" s="8">
        <v>1.5269999999999999</v>
      </c>
      <c r="S422" s="8">
        <v>1.5625</v>
      </c>
      <c r="U422" s="87">
        <v>1.5</v>
      </c>
      <c r="V422" s="53">
        <f t="shared" si="12"/>
        <v>3.125</v>
      </c>
      <c r="W422" s="53">
        <f t="shared" si="13"/>
        <v>0.3125</v>
      </c>
      <c r="X422" s="61"/>
      <c r="Y422" s="61"/>
    </row>
    <row r="423" spans="1:25" x14ac:dyDescent="0.25">
      <c r="A423" s="61">
        <v>1.5625</v>
      </c>
      <c r="B423" s="61"/>
      <c r="C423" s="11" t="s">
        <v>245</v>
      </c>
      <c r="D423" s="92" t="s">
        <v>245</v>
      </c>
      <c r="E423">
        <v>18</v>
      </c>
      <c r="F423" s="11" t="s">
        <v>14</v>
      </c>
      <c r="G423" s="8">
        <v>1.5609999999999999</v>
      </c>
      <c r="H423" s="8">
        <v>1.5523</v>
      </c>
      <c r="I423" s="8">
        <v>1.5248999999999999</v>
      </c>
      <c r="J423" s="8">
        <v>1.5199</v>
      </c>
      <c r="K423" s="8">
        <v>1.4948999999999999</v>
      </c>
      <c r="N423" s="8" t="s">
        <v>16</v>
      </c>
      <c r="O423" s="8">
        <v>1.502</v>
      </c>
      <c r="P423" s="8">
        <v>1.5149999999999999</v>
      </c>
      <c r="Q423" s="8">
        <v>1.5264</v>
      </c>
      <c r="R423" s="8">
        <v>1.5328999999999999</v>
      </c>
      <c r="S423" s="8">
        <v>1.5625</v>
      </c>
      <c r="U423" s="87">
        <v>1.5</v>
      </c>
      <c r="V423" s="53">
        <f t="shared" si="12"/>
        <v>3.125</v>
      </c>
      <c r="W423" s="53">
        <f t="shared" si="13"/>
        <v>0.27777777777777779</v>
      </c>
      <c r="X423" s="61"/>
      <c r="Y423" s="61"/>
    </row>
    <row r="424" spans="1:25" x14ac:dyDescent="0.25">
      <c r="A424" s="61">
        <v>1.5625</v>
      </c>
      <c r="B424" s="61"/>
      <c r="C424" s="11" t="s">
        <v>245</v>
      </c>
      <c r="D424" s="92" t="s">
        <v>245</v>
      </c>
      <c r="E424">
        <v>18</v>
      </c>
      <c r="F424" s="11" t="s">
        <v>17</v>
      </c>
      <c r="G424" s="8">
        <v>1.5625</v>
      </c>
      <c r="H424" s="8">
        <v>1.5538000000000001</v>
      </c>
      <c r="I424" s="8">
        <v>1.5264</v>
      </c>
      <c r="J424" s="8">
        <v>1.5226999999999999</v>
      </c>
      <c r="K424" s="8">
        <v>1.4964</v>
      </c>
      <c r="N424" s="8" t="s">
        <v>18</v>
      </c>
      <c r="O424" s="8">
        <v>1.502</v>
      </c>
      <c r="P424" s="8">
        <v>1.5105</v>
      </c>
      <c r="Q424" s="8">
        <v>1.5264</v>
      </c>
      <c r="R424" s="8">
        <v>1.5311999999999999</v>
      </c>
      <c r="S424" s="8">
        <v>1.5625</v>
      </c>
      <c r="U424" s="87">
        <v>1.5</v>
      </c>
      <c r="V424" s="53">
        <f t="shared" si="12"/>
        <v>3.125</v>
      </c>
      <c r="W424" s="53">
        <f t="shared" si="13"/>
        <v>0.27777777777777779</v>
      </c>
      <c r="X424" s="61"/>
      <c r="Y424" s="61"/>
    </row>
    <row r="425" spans="1:25" x14ac:dyDescent="0.25">
      <c r="A425" s="61">
        <v>1.5625</v>
      </c>
      <c r="B425" s="61"/>
      <c r="C425" s="11" t="s">
        <v>246</v>
      </c>
      <c r="D425" s="92" t="s">
        <v>246</v>
      </c>
      <c r="E425">
        <v>20</v>
      </c>
      <c r="F425" s="11" t="s">
        <v>14</v>
      </c>
      <c r="G425" s="8">
        <v>1.5610999999999999</v>
      </c>
      <c r="H425" s="8">
        <v>1.5529999999999999</v>
      </c>
      <c r="I425" s="8">
        <v>1.5286</v>
      </c>
      <c r="J425" s="8">
        <v>1.5238</v>
      </c>
      <c r="K425" s="8">
        <v>1.5016</v>
      </c>
      <c r="N425" s="8" t="s">
        <v>16</v>
      </c>
      <c r="O425" s="8">
        <v>1.508</v>
      </c>
      <c r="P425" s="8">
        <v>1.52</v>
      </c>
      <c r="Q425" s="8">
        <v>1.53</v>
      </c>
      <c r="R425" s="8">
        <v>1.5362</v>
      </c>
      <c r="S425" s="8">
        <v>1.5625</v>
      </c>
      <c r="U425" s="87">
        <v>1.5156000000000001</v>
      </c>
      <c r="V425" s="53">
        <f t="shared" si="12"/>
        <v>3.125</v>
      </c>
      <c r="W425" s="53">
        <f t="shared" si="13"/>
        <v>0.25</v>
      </c>
      <c r="X425" s="61"/>
      <c r="Y425" s="61"/>
    </row>
    <row r="426" spans="1:25" x14ac:dyDescent="0.25">
      <c r="A426" s="61">
        <v>1.5625</v>
      </c>
      <c r="B426" s="61"/>
      <c r="C426" s="11" t="s">
        <v>246</v>
      </c>
      <c r="D426" s="92" t="s">
        <v>246</v>
      </c>
      <c r="E426">
        <v>20</v>
      </c>
      <c r="F426" s="11" t="s">
        <v>17</v>
      </c>
      <c r="G426" s="8">
        <v>1.5625</v>
      </c>
      <c r="H426" s="8">
        <v>1.5544</v>
      </c>
      <c r="I426" s="8">
        <v>1.53</v>
      </c>
      <c r="J426" s="8">
        <v>1.5264</v>
      </c>
      <c r="K426" s="8">
        <v>1.5029999999999999</v>
      </c>
      <c r="N426" s="8" t="s">
        <v>18</v>
      </c>
      <c r="O426" s="8">
        <v>1.508</v>
      </c>
      <c r="P426" s="8">
        <v>1.5162</v>
      </c>
      <c r="Q426" s="8">
        <v>1.53</v>
      </c>
      <c r="R426" s="8">
        <v>1.5346</v>
      </c>
      <c r="S426" s="8">
        <v>1.5625</v>
      </c>
      <c r="U426" s="87">
        <v>1.5156000000000001</v>
      </c>
      <c r="V426" s="53">
        <f t="shared" si="12"/>
        <v>3.125</v>
      </c>
      <c r="W426" s="53">
        <f t="shared" si="13"/>
        <v>0.25</v>
      </c>
      <c r="X426" s="61"/>
      <c r="Y426" s="61"/>
    </row>
    <row r="427" spans="1:25" x14ac:dyDescent="0.25">
      <c r="A427" s="61">
        <v>1.625</v>
      </c>
      <c r="B427" s="61"/>
      <c r="C427" s="11" t="s">
        <v>247</v>
      </c>
      <c r="D427" s="92" t="s">
        <v>247</v>
      </c>
      <c r="E427">
        <v>6</v>
      </c>
      <c r="F427" s="11" t="s">
        <v>14</v>
      </c>
      <c r="G427" s="8">
        <v>1.6225000000000001</v>
      </c>
      <c r="H427" s="8">
        <v>1.6043000000000001</v>
      </c>
      <c r="I427" s="8">
        <v>1.5142</v>
      </c>
      <c r="J427" s="8">
        <v>1.506</v>
      </c>
      <c r="K427" s="8">
        <v>1.4246000000000001</v>
      </c>
      <c r="N427" s="8" t="s">
        <v>16</v>
      </c>
      <c r="O427" s="8">
        <v>1.4450000000000001</v>
      </c>
      <c r="P427" s="8">
        <v>1.4750000000000001</v>
      </c>
      <c r="Q427" s="8">
        <v>1.5166999999999999</v>
      </c>
      <c r="R427" s="8">
        <v>1.5274000000000001</v>
      </c>
      <c r="S427" s="8">
        <v>1.625</v>
      </c>
      <c r="U427" s="87">
        <v>1.4531000000000001</v>
      </c>
      <c r="V427" s="53">
        <f t="shared" si="12"/>
        <v>3.25</v>
      </c>
      <c r="W427" s="53">
        <f t="shared" si="13"/>
        <v>0.83333333333333337</v>
      </c>
      <c r="X427" s="61"/>
      <c r="Y427" s="61"/>
    </row>
    <row r="428" spans="1:25" x14ac:dyDescent="0.25">
      <c r="A428" s="61">
        <v>1.625</v>
      </c>
      <c r="B428" s="61"/>
      <c r="C428" s="11" t="s">
        <v>247</v>
      </c>
      <c r="D428" s="92" t="s">
        <v>247</v>
      </c>
      <c r="E428">
        <v>6</v>
      </c>
      <c r="F428" s="11" t="s">
        <v>17</v>
      </c>
      <c r="G428" s="8">
        <v>1.625</v>
      </c>
      <c r="H428" s="8">
        <v>1.6068</v>
      </c>
      <c r="I428" s="8">
        <v>1.5166999999999999</v>
      </c>
      <c r="J428" s="8">
        <v>1.5105</v>
      </c>
      <c r="K428" s="8">
        <v>1.4271</v>
      </c>
      <c r="N428" s="8" t="s">
        <v>18</v>
      </c>
      <c r="O428" s="8">
        <v>1.4450000000000001</v>
      </c>
      <c r="P428" s="8">
        <v>1.4645999999999999</v>
      </c>
      <c r="Q428" s="8">
        <v>1.5166999999999999</v>
      </c>
      <c r="R428" s="8">
        <v>1.5246999999999999</v>
      </c>
      <c r="S428" s="8">
        <v>1.625</v>
      </c>
      <c r="U428" s="87">
        <v>1.4531000000000001</v>
      </c>
      <c r="V428" s="53">
        <f t="shared" si="12"/>
        <v>3.25</v>
      </c>
      <c r="W428" s="53">
        <f t="shared" si="13"/>
        <v>0.83333333333333337</v>
      </c>
      <c r="X428" s="61"/>
      <c r="Y428" s="61"/>
    </row>
    <row r="429" spans="1:25" x14ac:dyDescent="0.25">
      <c r="A429" s="61">
        <v>1.625</v>
      </c>
      <c r="B429" s="61"/>
      <c r="C429" s="11" t="s">
        <v>248</v>
      </c>
      <c r="D429" s="92" t="s">
        <v>248</v>
      </c>
      <c r="E429">
        <v>8</v>
      </c>
      <c r="F429" s="11" t="s">
        <v>14</v>
      </c>
      <c r="G429" s="8">
        <v>1.6228</v>
      </c>
      <c r="H429" s="8">
        <v>1.6077999999999999</v>
      </c>
      <c r="I429" s="8">
        <v>1.5416000000000001</v>
      </c>
      <c r="J429" s="8">
        <v>1.5342</v>
      </c>
      <c r="K429" s="8">
        <v>1.4783999999999999</v>
      </c>
      <c r="N429" s="8" t="s">
        <v>16</v>
      </c>
      <c r="O429" s="8">
        <v>1.49</v>
      </c>
      <c r="P429" s="8">
        <v>1.5149999999999999</v>
      </c>
      <c r="Q429" s="8">
        <v>1.5438000000000001</v>
      </c>
      <c r="R429" s="8">
        <v>1.5535000000000001</v>
      </c>
      <c r="S429" s="8">
        <v>1.625</v>
      </c>
      <c r="U429" s="87">
        <v>1.5</v>
      </c>
      <c r="V429" s="53">
        <f t="shared" si="12"/>
        <v>3.25</v>
      </c>
      <c r="W429" s="53">
        <f t="shared" si="13"/>
        <v>0.625</v>
      </c>
      <c r="X429" s="61"/>
      <c r="Y429" s="61"/>
    </row>
    <row r="430" spans="1:25" x14ac:dyDescent="0.25">
      <c r="A430" s="61">
        <v>1.625</v>
      </c>
      <c r="B430" s="61"/>
      <c r="C430" s="11" t="s">
        <v>248</v>
      </c>
      <c r="D430" s="92" t="s">
        <v>248</v>
      </c>
      <c r="E430">
        <v>8</v>
      </c>
      <c r="F430" s="11" t="s">
        <v>17</v>
      </c>
      <c r="G430" s="8">
        <v>1.625</v>
      </c>
      <c r="H430" s="8">
        <v>1.61</v>
      </c>
      <c r="I430" s="8">
        <v>1.5438000000000001</v>
      </c>
      <c r="J430" s="8">
        <v>1.5382</v>
      </c>
      <c r="K430" s="8">
        <v>1.4805999999999999</v>
      </c>
      <c r="N430" s="8" t="s">
        <v>18</v>
      </c>
      <c r="O430" s="8">
        <v>1.49</v>
      </c>
      <c r="P430" s="8">
        <v>1.5046999999999999</v>
      </c>
      <c r="Q430" s="8">
        <v>1.5438000000000001</v>
      </c>
      <c r="R430" s="8">
        <v>1.5509999999999999</v>
      </c>
      <c r="S430" s="8">
        <v>1.625</v>
      </c>
      <c r="U430" s="87">
        <v>1.5</v>
      </c>
      <c r="V430" s="53">
        <f t="shared" si="12"/>
        <v>3.25</v>
      </c>
      <c r="W430" s="53">
        <f t="shared" si="13"/>
        <v>0.625</v>
      </c>
      <c r="X430" s="61"/>
      <c r="Y430" s="61"/>
    </row>
    <row r="431" spans="1:25" x14ac:dyDescent="0.25">
      <c r="A431" s="61">
        <v>1.625</v>
      </c>
      <c r="B431" s="61"/>
      <c r="C431" s="11" t="s">
        <v>249</v>
      </c>
      <c r="D431" s="92" t="s">
        <v>249</v>
      </c>
      <c r="E431">
        <v>10</v>
      </c>
      <c r="F431" s="11" t="s">
        <v>14</v>
      </c>
      <c r="G431" s="8">
        <v>1.6231</v>
      </c>
      <c r="H431" s="8">
        <v>1.6102000000000001</v>
      </c>
      <c r="I431" s="8">
        <v>1.5581</v>
      </c>
      <c r="J431" s="8">
        <v>1.5517000000000001</v>
      </c>
      <c r="K431" s="8">
        <v>1.5041</v>
      </c>
      <c r="N431" s="8" t="s">
        <v>16</v>
      </c>
      <c r="O431" s="8">
        <v>1.5169999999999999</v>
      </c>
      <c r="P431" s="8">
        <v>1.538</v>
      </c>
      <c r="Q431" s="8">
        <v>1.56</v>
      </c>
      <c r="R431" s="8">
        <v>1.5683</v>
      </c>
      <c r="S431" s="8">
        <v>1.625</v>
      </c>
      <c r="U431" s="87">
        <v>1.5311999999999999</v>
      </c>
      <c r="V431" s="53">
        <f t="shared" si="12"/>
        <v>3.25</v>
      </c>
      <c r="W431" s="53">
        <f t="shared" si="13"/>
        <v>0.5</v>
      </c>
      <c r="X431" s="61"/>
      <c r="Y431" s="61"/>
    </row>
    <row r="432" spans="1:25" x14ac:dyDescent="0.25">
      <c r="A432" s="61">
        <v>1.625</v>
      </c>
      <c r="B432" s="61"/>
      <c r="C432" s="11" t="s">
        <v>250</v>
      </c>
      <c r="D432" s="92" t="s">
        <v>250</v>
      </c>
      <c r="E432">
        <v>12</v>
      </c>
      <c r="F432" s="11" t="s">
        <v>14</v>
      </c>
      <c r="G432" s="8">
        <v>1.6232</v>
      </c>
      <c r="H432" s="8">
        <v>1.6117999999999999</v>
      </c>
      <c r="I432" s="8">
        <v>1.5690999999999999</v>
      </c>
      <c r="J432" s="8">
        <v>1.5631999999999999</v>
      </c>
      <c r="K432" s="8">
        <v>1.524</v>
      </c>
      <c r="N432" s="8" t="s">
        <v>16</v>
      </c>
      <c r="O432" s="8">
        <v>1.5349999999999999</v>
      </c>
      <c r="P432" s="8">
        <v>1.5529999999999999</v>
      </c>
      <c r="Q432" s="8">
        <v>1.5709</v>
      </c>
      <c r="R432" s="8">
        <v>1.5785</v>
      </c>
      <c r="S432" s="8">
        <v>1.625</v>
      </c>
      <c r="U432" s="87">
        <v>1.5468999999999999</v>
      </c>
      <c r="V432" s="53">
        <f t="shared" si="12"/>
        <v>3.25</v>
      </c>
      <c r="W432" s="53">
        <f t="shared" si="13"/>
        <v>0.41666666666666669</v>
      </c>
      <c r="X432" s="61"/>
      <c r="Y432" s="61"/>
    </row>
    <row r="433" spans="1:25" x14ac:dyDescent="0.25">
      <c r="A433" s="61">
        <v>1.625</v>
      </c>
      <c r="B433" s="61"/>
      <c r="C433" s="11" t="s">
        <v>250</v>
      </c>
      <c r="D433" s="92" t="s">
        <v>250</v>
      </c>
      <c r="E433">
        <v>12</v>
      </c>
      <c r="F433" s="11" t="s">
        <v>17</v>
      </c>
      <c r="G433" s="8">
        <v>1.625</v>
      </c>
      <c r="H433" s="8">
        <v>1.6135999999999999</v>
      </c>
      <c r="I433" s="8">
        <v>1.5709</v>
      </c>
      <c r="J433" s="8">
        <v>1.5665</v>
      </c>
      <c r="K433" s="8">
        <v>1.5258</v>
      </c>
      <c r="N433" s="8" t="s">
        <v>18</v>
      </c>
      <c r="O433" s="8">
        <v>1.5349999999999999</v>
      </c>
      <c r="P433" s="8">
        <v>1.5448</v>
      </c>
      <c r="Q433" s="8">
        <v>1.5709</v>
      </c>
      <c r="R433" s="8">
        <v>1.5766</v>
      </c>
      <c r="S433" s="8">
        <v>1.625</v>
      </c>
      <c r="U433" s="87">
        <v>1.5468999999999999</v>
      </c>
      <c r="V433" s="53">
        <f t="shared" si="12"/>
        <v>3.25</v>
      </c>
      <c r="W433" s="53">
        <f t="shared" si="13"/>
        <v>0.41666666666666669</v>
      </c>
      <c r="X433" s="61"/>
      <c r="Y433" s="61"/>
    </row>
    <row r="434" spans="1:25" x14ac:dyDescent="0.25">
      <c r="A434" s="61">
        <v>1.625</v>
      </c>
      <c r="B434" s="61"/>
      <c r="C434" s="11" t="s">
        <v>251</v>
      </c>
      <c r="D434" s="92" t="s">
        <v>251</v>
      </c>
      <c r="E434">
        <v>14</v>
      </c>
      <c r="F434" s="11" t="s">
        <v>14</v>
      </c>
      <c r="G434" s="8">
        <v>1.6233</v>
      </c>
      <c r="H434" s="8">
        <v>1.613</v>
      </c>
      <c r="I434" s="8">
        <v>1.5769</v>
      </c>
      <c r="J434" s="8">
        <v>1.5713999999999999</v>
      </c>
      <c r="K434" s="8">
        <v>1.5383</v>
      </c>
      <c r="N434" s="8" t="s">
        <v>16</v>
      </c>
      <c r="O434" s="8">
        <v>1.548</v>
      </c>
      <c r="P434" s="8">
        <v>1.5640000000000001</v>
      </c>
      <c r="Q434" s="8">
        <v>1.5786</v>
      </c>
      <c r="R434" s="8">
        <v>1.5858000000000001</v>
      </c>
      <c r="S434" s="8">
        <v>1.625</v>
      </c>
      <c r="U434" s="87">
        <v>1.5468999999999999</v>
      </c>
      <c r="V434" s="53">
        <f t="shared" si="12"/>
        <v>3.25</v>
      </c>
      <c r="W434" s="53">
        <f t="shared" si="13"/>
        <v>0.35714285714285715</v>
      </c>
      <c r="X434" s="61"/>
      <c r="Y434" s="61"/>
    </row>
    <row r="435" spans="1:25" x14ac:dyDescent="0.25">
      <c r="A435" s="61">
        <v>1.625</v>
      </c>
      <c r="B435" s="61"/>
      <c r="C435" s="11" t="s">
        <v>252</v>
      </c>
      <c r="D435" s="92" t="s">
        <v>252</v>
      </c>
      <c r="E435">
        <v>16</v>
      </c>
      <c r="F435" s="11" t="s">
        <v>14</v>
      </c>
      <c r="G435" s="8">
        <v>1.6234</v>
      </c>
      <c r="H435" s="8">
        <v>1.6140000000000001</v>
      </c>
      <c r="I435" s="8">
        <v>1.5828</v>
      </c>
      <c r="J435" s="8">
        <v>1.5775999999999999</v>
      </c>
      <c r="K435" s="8">
        <v>1.5488999999999999</v>
      </c>
      <c r="N435" s="8" t="s">
        <v>16</v>
      </c>
      <c r="O435" s="8">
        <v>1.5569999999999999</v>
      </c>
      <c r="P435" s="8">
        <v>1.571</v>
      </c>
      <c r="Q435" s="8">
        <v>1.5844</v>
      </c>
      <c r="R435" s="8">
        <v>1.5911999999999999</v>
      </c>
      <c r="S435" s="8">
        <v>1.625</v>
      </c>
      <c r="U435" s="87">
        <v>1.5625</v>
      </c>
      <c r="V435" s="53">
        <f t="shared" si="12"/>
        <v>3.25</v>
      </c>
      <c r="W435" s="53">
        <f t="shared" si="13"/>
        <v>0.3125</v>
      </c>
      <c r="X435" s="61"/>
      <c r="Y435" s="61"/>
    </row>
    <row r="436" spans="1:25" x14ac:dyDescent="0.25">
      <c r="A436" s="61">
        <v>1.625</v>
      </c>
      <c r="B436" s="61"/>
      <c r="C436" s="11" t="s">
        <v>252</v>
      </c>
      <c r="D436" s="92" t="s">
        <v>252</v>
      </c>
      <c r="E436">
        <v>16</v>
      </c>
      <c r="F436" s="11" t="s">
        <v>17</v>
      </c>
      <c r="G436" s="8">
        <v>1.625</v>
      </c>
      <c r="H436" s="8">
        <v>1.6155999999999999</v>
      </c>
      <c r="I436" s="8">
        <v>1.5844</v>
      </c>
      <c r="J436" s="8">
        <v>1.5805</v>
      </c>
      <c r="K436" s="8">
        <v>1.5505</v>
      </c>
      <c r="N436" s="8" t="s">
        <v>18</v>
      </c>
      <c r="O436" s="8">
        <v>1.5569999999999999</v>
      </c>
      <c r="P436" s="8">
        <v>1.5658000000000001</v>
      </c>
      <c r="Q436" s="8">
        <v>1.5844</v>
      </c>
      <c r="R436" s="8">
        <v>1.5894999999999999</v>
      </c>
      <c r="S436" s="8">
        <v>1.625</v>
      </c>
      <c r="U436" s="87">
        <v>1.5625</v>
      </c>
      <c r="V436" s="53">
        <f t="shared" si="12"/>
        <v>3.25</v>
      </c>
      <c r="W436" s="53">
        <f t="shared" si="13"/>
        <v>0.3125</v>
      </c>
      <c r="X436" s="61"/>
      <c r="Y436" s="61"/>
    </row>
    <row r="437" spans="1:25" x14ac:dyDescent="0.25">
      <c r="A437" s="61">
        <v>1.625</v>
      </c>
      <c r="B437" s="61"/>
      <c r="C437" s="11" t="s">
        <v>253</v>
      </c>
      <c r="D437" s="92" t="s">
        <v>253</v>
      </c>
      <c r="E437">
        <v>18</v>
      </c>
      <c r="F437" s="11" t="s">
        <v>14</v>
      </c>
      <c r="G437" s="8">
        <v>1.6234999999999999</v>
      </c>
      <c r="H437" s="8">
        <v>1.6148</v>
      </c>
      <c r="I437" s="8">
        <v>1.5873999999999999</v>
      </c>
      <c r="J437" s="8">
        <v>1.5824</v>
      </c>
      <c r="K437" s="8">
        <v>1.5573999999999999</v>
      </c>
      <c r="N437" s="8" t="s">
        <v>16</v>
      </c>
      <c r="O437" s="8">
        <v>1.5649999999999999</v>
      </c>
      <c r="P437" s="8">
        <v>1.5780000000000001</v>
      </c>
      <c r="Q437" s="8">
        <v>1.5889</v>
      </c>
      <c r="R437" s="8">
        <v>1.5953999999999999</v>
      </c>
      <c r="S437" s="8">
        <v>1.625</v>
      </c>
      <c r="U437" s="87">
        <v>1.5625</v>
      </c>
      <c r="V437" s="53">
        <f t="shared" si="12"/>
        <v>3.25</v>
      </c>
      <c r="W437" s="53">
        <f t="shared" si="13"/>
        <v>0.27777777777777779</v>
      </c>
      <c r="X437" s="61"/>
      <c r="Y437" s="61"/>
    </row>
    <row r="438" spans="1:25" x14ac:dyDescent="0.25">
      <c r="A438" s="61">
        <v>1.625</v>
      </c>
      <c r="B438" s="61"/>
      <c r="C438" s="11" t="s">
        <v>253</v>
      </c>
      <c r="D438" s="92" t="s">
        <v>253</v>
      </c>
      <c r="E438">
        <v>18</v>
      </c>
      <c r="F438" s="11" t="s">
        <v>17</v>
      </c>
      <c r="G438" s="8">
        <v>1.625</v>
      </c>
      <c r="H438" s="8">
        <v>1.6163000000000001</v>
      </c>
      <c r="I438" s="8">
        <v>1.5889</v>
      </c>
      <c r="J438" s="8">
        <v>1.5851999999999999</v>
      </c>
      <c r="K438" s="8">
        <v>1.5589</v>
      </c>
      <c r="N438" s="8" t="s">
        <v>18</v>
      </c>
      <c r="O438" s="8">
        <v>1.5649999999999999</v>
      </c>
      <c r="P438" s="8">
        <v>1.573</v>
      </c>
      <c r="Q438" s="8">
        <v>1.5889</v>
      </c>
      <c r="R438" s="8">
        <v>1.5936999999999999</v>
      </c>
      <c r="S438" s="8">
        <v>1.625</v>
      </c>
      <c r="U438" s="87">
        <v>1.5625</v>
      </c>
      <c r="V438" s="53">
        <f t="shared" si="12"/>
        <v>3.25</v>
      </c>
      <c r="W438" s="53">
        <f t="shared" si="13"/>
        <v>0.27777777777777779</v>
      </c>
      <c r="X438" s="61"/>
      <c r="Y438" s="61"/>
    </row>
    <row r="439" spans="1:25" x14ac:dyDescent="0.25">
      <c r="A439" s="61">
        <v>1.625</v>
      </c>
      <c r="B439" s="61"/>
      <c r="C439" s="11" t="s">
        <v>254</v>
      </c>
      <c r="D439" s="92" t="s">
        <v>254</v>
      </c>
      <c r="E439">
        <v>20</v>
      </c>
      <c r="F439" s="11" t="s">
        <v>14</v>
      </c>
      <c r="G439" s="8">
        <v>1.6235999999999999</v>
      </c>
      <c r="H439" s="8">
        <v>1.6154999999999999</v>
      </c>
      <c r="I439" s="8">
        <v>1.5911</v>
      </c>
      <c r="J439" s="8">
        <v>1.5863</v>
      </c>
      <c r="K439" s="8">
        <v>1.5641</v>
      </c>
      <c r="N439" s="8" t="s">
        <v>16</v>
      </c>
      <c r="O439" s="8">
        <v>1.571</v>
      </c>
      <c r="P439" s="8">
        <v>1.5820000000000001</v>
      </c>
      <c r="Q439" s="8">
        <v>1.5925</v>
      </c>
      <c r="R439" s="8">
        <v>1.5987</v>
      </c>
      <c r="S439" s="8">
        <v>1.625</v>
      </c>
      <c r="U439" s="87">
        <v>1.5781000000000001</v>
      </c>
      <c r="V439" s="53">
        <f t="shared" si="12"/>
        <v>3.25</v>
      </c>
      <c r="W439" s="53">
        <f t="shared" si="13"/>
        <v>0.25</v>
      </c>
      <c r="X439" s="61"/>
      <c r="Y439" s="61"/>
    </row>
    <row r="440" spans="1:25" x14ac:dyDescent="0.25">
      <c r="A440" s="61">
        <v>1.625</v>
      </c>
      <c r="B440" s="61"/>
      <c r="C440" s="11" t="s">
        <v>254</v>
      </c>
      <c r="D440" s="92" t="s">
        <v>254</v>
      </c>
      <c r="E440">
        <v>20</v>
      </c>
      <c r="F440" s="11" t="s">
        <v>17</v>
      </c>
      <c r="G440" s="8">
        <v>1.625</v>
      </c>
      <c r="H440" s="8">
        <v>1.6169</v>
      </c>
      <c r="I440" s="8">
        <v>1.5925</v>
      </c>
      <c r="J440" s="8">
        <v>1.5889</v>
      </c>
      <c r="K440" s="8">
        <v>1.5654999999999999</v>
      </c>
      <c r="N440" s="8" t="s">
        <v>18</v>
      </c>
      <c r="O440" s="8">
        <v>1.571</v>
      </c>
      <c r="P440" s="8">
        <v>1.5787</v>
      </c>
      <c r="Q440" s="8">
        <v>1.5925</v>
      </c>
      <c r="R440" s="8">
        <v>1.5971</v>
      </c>
      <c r="S440" s="8">
        <v>1.625</v>
      </c>
      <c r="U440" s="87">
        <v>1.5781000000000001</v>
      </c>
      <c r="V440" s="53">
        <f t="shared" si="12"/>
        <v>3.25</v>
      </c>
      <c r="W440" s="53">
        <f t="shared" si="13"/>
        <v>0.25</v>
      </c>
      <c r="X440" s="61"/>
      <c r="Y440" s="61"/>
    </row>
    <row r="441" spans="1:25" x14ac:dyDescent="0.25">
      <c r="A441" s="61">
        <v>1.625</v>
      </c>
      <c r="B441" s="61"/>
      <c r="C441" s="11" t="s">
        <v>255</v>
      </c>
      <c r="D441" s="92" t="s">
        <v>255</v>
      </c>
      <c r="E441">
        <v>24</v>
      </c>
      <c r="F441" s="11" t="s">
        <v>14</v>
      </c>
      <c r="G441" s="8">
        <v>1.6236999999999999</v>
      </c>
      <c r="H441" s="8">
        <v>1.6165</v>
      </c>
      <c r="I441" s="8">
        <v>1.5966</v>
      </c>
      <c r="J441" s="8">
        <v>1.5922000000000001</v>
      </c>
      <c r="K441" s="8">
        <v>1.5741000000000001</v>
      </c>
      <c r="N441" s="8" t="s">
        <v>16</v>
      </c>
      <c r="O441" s="8">
        <v>1.58</v>
      </c>
      <c r="P441" s="8">
        <v>1.59</v>
      </c>
      <c r="Q441" s="8">
        <v>1.5979000000000001</v>
      </c>
      <c r="R441" s="8">
        <v>1.6036999999999999</v>
      </c>
      <c r="S441" s="8">
        <v>1.625</v>
      </c>
      <c r="U441" s="87">
        <v>1.5781000000000001</v>
      </c>
      <c r="V441" s="53">
        <f t="shared" si="12"/>
        <v>3.25</v>
      </c>
      <c r="W441" s="53">
        <f t="shared" si="13"/>
        <v>0.20833333333333334</v>
      </c>
      <c r="X441" s="61"/>
      <c r="Y441" s="61"/>
    </row>
    <row r="442" spans="1:25" x14ac:dyDescent="0.25">
      <c r="A442" s="61">
        <v>1.6875</v>
      </c>
      <c r="B442" s="61"/>
      <c r="C442" s="11" t="s">
        <v>256</v>
      </c>
      <c r="D442" s="92" t="s">
        <v>256</v>
      </c>
      <c r="E442">
        <v>6</v>
      </c>
      <c r="F442" s="11" t="s">
        <v>14</v>
      </c>
      <c r="G442" s="8">
        <v>1.6850000000000001</v>
      </c>
      <c r="H442" s="8">
        <v>1.6668000000000001</v>
      </c>
      <c r="I442" s="8">
        <v>1.5767</v>
      </c>
      <c r="J442" s="8">
        <v>1.5684</v>
      </c>
      <c r="K442" s="8">
        <v>1.4865999999999999</v>
      </c>
      <c r="N442" s="8" t="s">
        <v>16</v>
      </c>
      <c r="O442" s="8">
        <v>1.5069999999999999</v>
      </c>
      <c r="P442" s="8">
        <v>1.538</v>
      </c>
      <c r="Q442" s="8">
        <v>1.5791999999999999</v>
      </c>
      <c r="R442" s="8">
        <v>1.59</v>
      </c>
      <c r="S442" s="8">
        <v>1.6875</v>
      </c>
      <c r="U442" s="87">
        <v>1.5156000000000001</v>
      </c>
      <c r="V442" s="53">
        <f t="shared" si="12"/>
        <v>3.375</v>
      </c>
      <c r="W442" s="53">
        <f t="shared" si="13"/>
        <v>0.83333333333333337</v>
      </c>
      <c r="X442" s="61"/>
      <c r="Y442" s="61"/>
    </row>
    <row r="443" spans="1:25" x14ac:dyDescent="0.25">
      <c r="A443" s="61">
        <v>1.6875</v>
      </c>
      <c r="B443" s="61"/>
      <c r="C443" s="11" t="s">
        <v>256</v>
      </c>
      <c r="D443" s="92" t="s">
        <v>256</v>
      </c>
      <c r="E443">
        <v>6</v>
      </c>
      <c r="F443" s="11" t="s">
        <v>17</v>
      </c>
      <c r="G443" s="8">
        <v>1.6875</v>
      </c>
      <c r="H443" s="8">
        <v>1.6693</v>
      </c>
      <c r="I443" s="8">
        <v>1.5791999999999999</v>
      </c>
      <c r="J443" s="8">
        <v>1.573</v>
      </c>
      <c r="K443" s="8">
        <v>1.4891000000000001</v>
      </c>
      <c r="N443" s="8" t="s">
        <v>18</v>
      </c>
      <c r="O443" s="8">
        <v>1.5069999999999999</v>
      </c>
      <c r="P443" s="8">
        <v>1.5270999999999999</v>
      </c>
      <c r="Q443" s="8">
        <v>1.5791999999999999</v>
      </c>
      <c r="R443" s="8">
        <v>1.5872999999999999</v>
      </c>
      <c r="S443" s="8">
        <v>1.6875</v>
      </c>
      <c r="U443" s="87">
        <v>1.5156000000000001</v>
      </c>
      <c r="V443" s="53">
        <f t="shared" si="12"/>
        <v>3.375</v>
      </c>
      <c r="W443" s="53">
        <f t="shared" si="13"/>
        <v>0.83333333333333337</v>
      </c>
      <c r="X443" s="61"/>
      <c r="Y443" s="61"/>
    </row>
    <row r="444" spans="1:25" x14ac:dyDescent="0.25">
      <c r="A444" s="61">
        <v>1.6875</v>
      </c>
      <c r="B444" s="61"/>
      <c r="C444" s="11" t="s">
        <v>257</v>
      </c>
      <c r="D444" s="92" t="s">
        <v>257</v>
      </c>
      <c r="E444">
        <v>8</v>
      </c>
      <c r="F444" s="11" t="s">
        <v>14</v>
      </c>
      <c r="G444" s="8">
        <v>1.6853</v>
      </c>
      <c r="H444" s="8">
        <v>1.6702999999999999</v>
      </c>
      <c r="I444" s="8">
        <v>1.6041000000000001</v>
      </c>
      <c r="J444" s="8">
        <v>1.5966</v>
      </c>
      <c r="K444" s="8">
        <v>1.5365</v>
      </c>
      <c r="N444" s="8" t="s">
        <v>16</v>
      </c>
      <c r="O444" s="8">
        <v>1.552</v>
      </c>
      <c r="P444" s="8">
        <v>1.577</v>
      </c>
      <c r="Q444" s="8">
        <v>1.6063000000000001</v>
      </c>
      <c r="R444" s="8">
        <v>1.6160000000000001</v>
      </c>
      <c r="S444" s="8">
        <v>1.6875</v>
      </c>
      <c r="U444" s="87">
        <v>1.5625</v>
      </c>
      <c r="V444" s="53">
        <f t="shared" si="12"/>
        <v>3.375</v>
      </c>
      <c r="W444" s="53">
        <f t="shared" si="13"/>
        <v>0.625</v>
      </c>
      <c r="X444" s="61"/>
      <c r="Y444" s="61"/>
    </row>
    <row r="445" spans="1:25" x14ac:dyDescent="0.25">
      <c r="A445" s="61">
        <v>1.6875</v>
      </c>
      <c r="B445" s="61"/>
      <c r="C445" s="11" t="s">
        <v>257</v>
      </c>
      <c r="D445" s="92" t="s">
        <v>257</v>
      </c>
      <c r="E445">
        <v>8</v>
      </c>
      <c r="F445" s="11" t="s">
        <v>17</v>
      </c>
      <c r="G445" s="8">
        <v>1.6875</v>
      </c>
      <c r="H445" s="8">
        <v>1.6725000000000001</v>
      </c>
      <c r="I445" s="8">
        <v>1.6063000000000001</v>
      </c>
      <c r="J445" s="8">
        <v>1.6007</v>
      </c>
      <c r="K445" s="8">
        <v>1.5387</v>
      </c>
      <c r="N445" s="8" t="s">
        <v>18</v>
      </c>
      <c r="O445" s="8">
        <v>1.552</v>
      </c>
      <c r="P445" s="8">
        <v>1.5671999999999999</v>
      </c>
      <c r="Q445" s="8">
        <v>1.6063000000000001</v>
      </c>
      <c r="R445" s="8">
        <v>1.6135999999999999</v>
      </c>
      <c r="S445" s="8">
        <v>1.6875</v>
      </c>
      <c r="U445" s="87">
        <v>1.5625</v>
      </c>
      <c r="V445" s="53">
        <f t="shared" si="12"/>
        <v>3.375</v>
      </c>
      <c r="W445" s="53">
        <f t="shared" si="13"/>
        <v>0.625</v>
      </c>
      <c r="X445" s="61"/>
      <c r="Y445" s="61"/>
    </row>
    <row r="446" spans="1:25" x14ac:dyDescent="0.25">
      <c r="A446" s="61">
        <v>1.6875</v>
      </c>
      <c r="B446" s="61"/>
      <c r="C446" s="11" t="s">
        <v>258</v>
      </c>
      <c r="D446" s="92" t="s">
        <v>258</v>
      </c>
      <c r="E446">
        <v>12</v>
      </c>
      <c r="F446" s="11" t="s">
        <v>14</v>
      </c>
      <c r="G446" s="8">
        <v>1.6857</v>
      </c>
      <c r="H446" s="8">
        <v>1.6742999999999999</v>
      </c>
      <c r="I446" s="8">
        <v>1.6315999999999999</v>
      </c>
      <c r="J446" s="8">
        <v>1.6255999999999999</v>
      </c>
      <c r="K446" s="8">
        <v>1.5865</v>
      </c>
      <c r="N446" s="8" t="s">
        <v>16</v>
      </c>
      <c r="O446" s="8">
        <v>1.597</v>
      </c>
      <c r="P446" s="8">
        <v>1.615</v>
      </c>
      <c r="Q446" s="8">
        <v>1.6334</v>
      </c>
      <c r="R446" s="8">
        <v>1.6412</v>
      </c>
      <c r="S446" s="8">
        <v>1.6875</v>
      </c>
      <c r="U446" s="87">
        <v>1.6093999999999999</v>
      </c>
      <c r="V446" s="53">
        <f t="shared" si="12"/>
        <v>3.375</v>
      </c>
      <c r="W446" s="53">
        <f t="shared" si="13"/>
        <v>0.41666666666666669</v>
      </c>
      <c r="X446" s="61"/>
      <c r="Y446" s="61"/>
    </row>
    <row r="447" spans="1:25" x14ac:dyDescent="0.25">
      <c r="A447" s="61">
        <v>1.6875</v>
      </c>
      <c r="B447" s="61"/>
      <c r="C447" s="11" t="s">
        <v>258</v>
      </c>
      <c r="D447" s="92" t="s">
        <v>258</v>
      </c>
      <c r="E447">
        <v>12</v>
      </c>
      <c r="F447" s="11" t="s">
        <v>17</v>
      </c>
      <c r="G447" s="8">
        <v>1.6875</v>
      </c>
      <c r="H447" s="8">
        <v>1.6760999999999999</v>
      </c>
      <c r="I447" s="8">
        <v>1.6334</v>
      </c>
      <c r="J447" s="8">
        <v>1.6289</v>
      </c>
      <c r="K447" s="8">
        <v>1.5883</v>
      </c>
      <c r="N447" s="8" t="s">
        <v>18</v>
      </c>
      <c r="O447" s="8">
        <v>1.597</v>
      </c>
      <c r="P447" s="8">
        <v>1.6073</v>
      </c>
      <c r="Q447" s="8">
        <v>1.6334</v>
      </c>
      <c r="R447" s="8">
        <v>1.6392</v>
      </c>
      <c r="S447" s="8">
        <v>1.6875</v>
      </c>
      <c r="U447" s="87">
        <v>1.6093999999999999</v>
      </c>
      <c r="V447" s="53">
        <f t="shared" si="12"/>
        <v>3.375</v>
      </c>
      <c r="W447" s="53">
        <f t="shared" si="13"/>
        <v>0.41666666666666669</v>
      </c>
      <c r="X447" s="61"/>
      <c r="Y447" s="61"/>
    </row>
    <row r="448" spans="1:25" x14ac:dyDescent="0.25">
      <c r="A448" s="61">
        <v>1.6875</v>
      </c>
      <c r="B448" s="61"/>
      <c r="C448" s="11" t="s">
        <v>259</v>
      </c>
      <c r="D448" s="92" t="s">
        <v>259</v>
      </c>
      <c r="E448">
        <v>16</v>
      </c>
      <c r="F448" s="11" t="s">
        <v>14</v>
      </c>
      <c r="G448" s="8">
        <v>1.6859</v>
      </c>
      <c r="H448" s="8">
        <v>1.6765000000000001</v>
      </c>
      <c r="I448" s="8">
        <v>1.6453</v>
      </c>
      <c r="J448" s="8">
        <v>1.64</v>
      </c>
      <c r="K448" s="8">
        <v>1.6113999999999999</v>
      </c>
      <c r="N448" s="8" t="s">
        <v>16</v>
      </c>
      <c r="O448" s="8">
        <v>1.62</v>
      </c>
      <c r="P448" s="8">
        <v>1.6339999999999999</v>
      </c>
      <c r="Q448" s="8">
        <v>1.6469</v>
      </c>
      <c r="R448" s="8">
        <v>1.6537999999999999</v>
      </c>
      <c r="S448" s="8">
        <v>1.6875</v>
      </c>
      <c r="U448" s="87">
        <v>1.625</v>
      </c>
      <c r="V448" s="53">
        <f t="shared" si="12"/>
        <v>3.375</v>
      </c>
      <c r="W448" s="53">
        <f t="shared" si="13"/>
        <v>0.3125</v>
      </c>
      <c r="X448" s="61"/>
      <c r="Y448" s="61"/>
    </row>
    <row r="449" spans="1:25" x14ac:dyDescent="0.25">
      <c r="A449" s="61">
        <v>1.6875</v>
      </c>
      <c r="B449" s="61"/>
      <c r="C449" s="11" t="s">
        <v>259</v>
      </c>
      <c r="D449" s="92" t="s">
        <v>259</v>
      </c>
      <c r="E449">
        <v>16</v>
      </c>
      <c r="F449" s="11" t="s">
        <v>17</v>
      </c>
      <c r="G449" s="8">
        <v>1.6875</v>
      </c>
      <c r="H449" s="8">
        <v>1.6780999999999999</v>
      </c>
      <c r="I449" s="8">
        <v>1.6469</v>
      </c>
      <c r="J449" s="8">
        <v>1.6429</v>
      </c>
      <c r="K449" s="8">
        <v>1.613</v>
      </c>
      <c r="N449" s="8" t="s">
        <v>18</v>
      </c>
      <c r="O449" s="8">
        <v>1.62</v>
      </c>
      <c r="P449" s="8">
        <v>1.6283000000000001</v>
      </c>
      <c r="Q449" s="8">
        <v>1.6469</v>
      </c>
      <c r="R449" s="8">
        <v>1.6520999999999999</v>
      </c>
      <c r="S449" s="8">
        <v>1.6875</v>
      </c>
      <c r="U449" s="87">
        <v>1.625</v>
      </c>
      <c r="V449" s="53">
        <f t="shared" si="12"/>
        <v>3.375</v>
      </c>
      <c r="W449" s="53">
        <f t="shared" si="13"/>
        <v>0.3125</v>
      </c>
      <c r="X449" s="61"/>
      <c r="Y449" s="61"/>
    </row>
    <row r="450" spans="1:25" x14ac:dyDescent="0.25">
      <c r="A450" s="61">
        <v>1.6875</v>
      </c>
      <c r="B450" s="61"/>
      <c r="C450" s="11" t="s">
        <v>260</v>
      </c>
      <c r="D450" s="92" t="s">
        <v>260</v>
      </c>
      <c r="E450">
        <v>18</v>
      </c>
      <c r="F450" s="11" t="s">
        <v>14</v>
      </c>
      <c r="G450" s="8">
        <v>1.6859999999999999</v>
      </c>
      <c r="H450" s="8">
        <v>1.6773</v>
      </c>
      <c r="I450" s="8">
        <v>1.6498999999999999</v>
      </c>
      <c r="J450" s="8">
        <v>1.6448</v>
      </c>
      <c r="K450" s="8">
        <v>1.6198999999999999</v>
      </c>
      <c r="N450" s="8" t="s">
        <v>16</v>
      </c>
      <c r="O450" s="8">
        <v>1.627</v>
      </c>
      <c r="P450" s="8">
        <v>1.64</v>
      </c>
      <c r="Q450" s="8">
        <v>1.6514</v>
      </c>
      <c r="R450" s="8">
        <v>1.6579999999999999</v>
      </c>
      <c r="S450" s="8">
        <v>1.6875</v>
      </c>
      <c r="U450" s="87">
        <v>1.625</v>
      </c>
      <c r="V450" s="53">
        <f t="shared" si="12"/>
        <v>3.375</v>
      </c>
      <c r="W450" s="53">
        <f t="shared" si="13"/>
        <v>0.27777777777777779</v>
      </c>
      <c r="X450" s="61"/>
      <c r="Y450" s="61"/>
    </row>
    <row r="451" spans="1:25" x14ac:dyDescent="0.25">
      <c r="A451" s="61">
        <v>1.6875</v>
      </c>
      <c r="B451" s="61"/>
      <c r="C451" s="11" t="s">
        <v>260</v>
      </c>
      <c r="D451" s="92" t="s">
        <v>260</v>
      </c>
      <c r="E451">
        <v>18</v>
      </c>
      <c r="F451" s="11" t="s">
        <v>17</v>
      </c>
      <c r="G451" s="8">
        <v>1.6875</v>
      </c>
      <c r="H451" s="8">
        <v>1.6788000000000001</v>
      </c>
      <c r="I451" s="8">
        <v>1.6514</v>
      </c>
      <c r="J451" s="8">
        <v>1.6476</v>
      </c>
      <c r="K451" s="8">
        <v>1.6214</v>
      </c>
      <c r="N451" s="8" t="s">
        <v>18</v>
      </c>
      <c r="O451" s="8">
        <v>1.627</v>
      </c>
      <c r="P451" s="8">
        <v>1.6355</v>
      </c>
      <c r="Q451" s="8">
        <v>1.6514</v>
      </c>
      <c r="R451" s="8">
        <v>1.6563000000000001</v>
      </c>
      <c r="S451" s="8">
        <v>1.6875</v>
      </c>
      <c r="U451" s="87">
        <v>1.625</v>
      </c>
      <c r="V451" s="53">
        <f t="shared" si="12"/>
        <v>3.375</v>
      </c>
      <c r="W451" s="53">
        <f t="shared" si="13"/>
        <v>0.27777777777777779</v>
      </c>
      <c r="X451" s="61"/>
      <c r="Y451" s="61"/>
    </row>
    <row r="452" spans="1:25" x14ac:dyDescent="0.25">
      <c r="A452" s="61">
        <v>1.6875</v>
      </c>
      <c r="B452" s="61"/>
      <c r="C452" s="11" t="s">
        <v>261</v>
      </c>
      <c r="D452" s="92" t="s">
        <v>261</v>
      </c>
      <c r="E452">
        <v>20</v>
      </c>
      <c r="F452" s="11" t="s">
        <v>14</v>
      </c>
      <c r="G452" s="8">
        <v>1.6859999999999999</v>
      </c>
      <c r="H452" s="8">
        <v>1.6778999999999999</v>
      </c>
      <c r="I452" s="8">
        <v>1.6535</v>
      </c>
      <c r="J452" s="8">
        <v>1.6487000000000001</v>
      </c>
      <c r="K452" s="8">
        <v>1.6265000000000001</v>
      </c>
      <c r="N452" s="8" t="s">
        <v>16</v>
      </c>
      <c r="O452" s="8">
        <v>1.633</v>
      </c>
      <c r="P452" s="8">
        <v>1.645</v>
      </c>
      <c r="Q452" s="8">
        <v>1.655</v>
      </c>
      <c r="R452" s="8">
        <v>1.6613</v>
      </c>
      <c r="S452" s="8">
        <v>1.6875</v>
      </c>
      <c r="U452" s="87">
        <v>1.6406000000000001</v>
      </c>
      <c r="V452" s="53">
        <f t="shared" si="12"/>
        <v>3.375</v>
      </c>
      <c r="W452" s="53">
        <f t="shared" si="13"/>
        <v>0.25</v>
      </c>
      <c r="X452" s="61"/>
      <c r="Y452" s="61"/>
    </row>
    <row r="453" spans="1:25" x14ac:dyDescent="0.25">
      <c r="A453" s="61">
        <v>1.6875</v>
      </c>
      <c r="B453" s="61"/>
      <c r="C453" s="11" t="s">
        <v>261</v>
      </c>
      <c r="D453" s="92" t="s">
        <v>261</v>
      </c>
      <c r="E453">
        <v>20</v>
      </c>
      <c r="F453" s="11" t="s">
        <v>17</v>
      </c>
      <c r="G453" s="8">
        <v>1.6875</v>
      </c>
      <c r="H453" s="8">
        <v>1.6794</v>
      </c>
      <c r="I453" s="8">
        <v>1.655</v>
      </c>
      <c r="J453" s="8">
        <v>1.6514</v>
      </c>
      <c r="K453" s="8">
        <v>1.6279999999999999</v>
      </c>
      <c r="N453" s="8" t="s">
        <v>18</v>
      </c>
      <c r="O453" s="8">
        <v>1.633</v>
      </c>
      <c r="P453" s="8">
        <v>1.6412</v>
      </c>
      <c r="Q453" s="8">
        <v>1.655</v>
      </c>
      <c r="R453" s="8">
        <v>1.6597</v>
      </c>
      <c r="S453" s="8">
        <v>1.6875</v>
      </c>
      <c r="U453" s="87">
        <v>1.6406000000000001</v>
      </c>
      <c r="V453" s="53">
        <f t="shared" ref="V453:V516" si="14">2*A453</f>
        <v>3.375</v>
      </c>
      <c r="W453" s="53">
        <f t="shared" ref="W453:W516" si="15">5/E453</f>
        <v>0.25</v>
      </c>
      <c r="X453" s="61"/>
      <c r="Y453" s="61"/>
    </row>
    <row r="454" spans="1:25" x14ac:dyDescent="0.25">
      <c r="A454" s="61">
        <v>1.75</v>
      </c>
      <c r="B454" s="61"/>
      <c r="C454" s="11" t="s">
        <v>262</v>
      </c>
      <c r="D454" s="92" t="s">
        <v>262</v>
      </c>
      <c r="E454">
        <v>5</v>
      </c>
      <c r="F454" s="11" t="s">
        <v>14</v>
      </c>
      <c r="G454" s="8">
        <v>1.7473000000000001</v>
      </c>
      <c r="H454" s="8">
        <v>1.7267999999999999</v>
      </c>
      <c r="I454" s="8">
        <v>1.6173999999999999</v>
      </c>
      <c r="J454" s="8">
        <v>1.6085</v>
      </c>
      <c r="K454" s="8">
        <v>1.5092000000000001</v>
      </c>
      <c r="N454" s="8" t="s">
        <v>16</v>
      </c>
      <c r="O454" s="8">
        <v>1.534</v>
      </c>
      <c r="P454" s="8">
        <v>1.5680000000000001</v>
      </c>
      <c r="Q454" s="8">
        <v>1.6201000000000001</v>
      </c>
      <c r="R454" s="8">
        <v>1.6316999999999999</v>
      </c>
      <c r="S454" s="8">
        <v>1.75</v>
      </c>
      <c r="U454" s="87">
        <v>1.5625</v>
      </c>
      <c r="V454" s="53">
        <f t="shared" si="14"/>
        <v>3.5</v>
      </c>
      <c r="W454" s="53">
        <f t="shared" si="15"/>
        <v>1</v>
      </c>
      <c r="X454" s="61"/>
      <c r="Y454" s="61"/>
    </row>
    <row r="455" spans="1:25" x14ac:dyDescent="0.25">
      <c r="A455" s="61">
        <v>1.75</v>
      </c>
      <c r="B455" s="61"/>
      <c r="C455" s="11" t="s">
        <v>262</v>
      </c>
      <c r="D455" s="92" t="s">
        <v>262</v>
      </c>
      <c r="E455">
        <v>5</v>
      </c>
      <c r="F455" s="11" t="s">
        <v>17</v>
      </c>
      <c r="G455" s="8">
        <v>1.75</v>
      </c>
      <c r="H455" s="8">
        <v>1.7295</v>
      </c>
      <c r="I455" s="8">
        <v>1.6201000000000001</v>
      </c>
      <c r="J455" s="8">
        <v>1.6133999999999999</v>
      </c>
      <c r="K455" s="8">
        <v>1.5119</v>
      </c>
      <c r="N455" s="8" t="s">
        <v>18</v>
      </c>
      <c r="O455" s="8">
        <v>1.534</v>
      </c>
      <c r="P455" s="8">
        <v>1.5575000000000001</v>
      </c>
      <c r="Q455" s="8">
        <v>1.6201000000000001</v>
      </c>
      <c r="R455" s="8">
        <v>1.6288</v>
      </c>
      <c r="S455" s="8">
        <v>1.75</v>
      </c>
      <c r="U455" s="87">
        <v>1.5625</v>
      </c>
      <c r="V455" s="53">
        <f t="shared" si="14"/>
        <v>3.5</v>
      </c>
      <c r="W455" s="53">
        <f t="shared" si="15"/>
        <v>1</v>
      </c>
      <c r="X455" s="61"/>
      <c r="Y455" s="61"/>
    </row>
    <row r="456" spans="1:25" x14ac:dyDescent="0.25">
      <c r="A456" s="61">
        <v>1.75</v>
      </c>
      <c r="B456" s="61"/>
      <c r="C456" s="11" t="s">
        <v>262</v>
      </c>
      <c r="D456" s="92" t="s">
        <v>262</v>
      </c>
      <c r="E456">
        <v>5</v>
      </c>
      <c r="F456" s="11" t="s">
        <v>13</v>
      </c>
      <c r="G456" s="8">
        <v>1.7473000000000001</v>
      </c>
      <c r="H456" s="8">
        <v>1.7164999999999999</v>
      </c>
      <c r="I456" s="8">
        <v>1.6173999999999999</v>
      </c>
      <c r="J456" s="8">
        <v>1.6040000000000001</v>
      </c>
      <c r="K456" s="8">
        <v>1.5092000000000001</v>
      </c>
      <c r="N456" s="8" t="s">
        <v>15</v>
      </c>
      <c r="O456" s="8">
        <v>1.534</v>
      </c>
      <c r="P456" s="8">
        <v>1.5680000000000001</v>
      </c>
      <c r="Q456" s="8">
        <v>1.6201000000000001</v>
      </c>
      <c r="R456" s="8">
        <v>1.6375</v>
      </c>
      <c r="S456" s="8">
        <v>1.75</v>
      </c>
      <c r="U456" s="87">
        <v>1.5625</v>
      </c>
      <c r="V456" s="53">
        <f t="shared" si="14"/>
        <v>3.5</v>
      </c>
      <c r="W456" s="53">
        <f t="shared" si="15"/>
        <v>1</v>
      </c>
      <c r="X456" s="61"/>
      <c r="Y456" s="61"/>
    </row>
    <row r="457" spans="1:25" x14ac:dyDescent="0.25">
      <c r="A457" s="61">
        <v>1.75</v>
      </c>
      <c r="B457" s="61"/>
      <c r="C457" s="11" t="s">
        <v>263</v>
      </c>
      <c r="D457" s="92" t="s">
        <v>263</v>
      </c>
      <c r="E457">
        <v>6</v>
      </c>
      <c r="F457" s="11" t="s">
        <v>14</v>
      </c>
      <c r="G457" s="8">
        <v>1.7475000000000001</v>
      </c>
      <c r="H457" s="8">
        <v>1.7293000000000001</v>
      </c>
      <c r="I457" s="8">
        <v>1.6392</v>
      </c>
      <c r="J457" s="8">
        <v>1.6309</v>
      </c>
      <c r="K457" s="8">
        <v>1.5490999999999999</v>
      </c>
      <c r="N457" s="8" t="s">
        <v>16</v>
      </c>
      <c r="O457" s="8">
        <v>1.57</v>
      </c>
      <c r="P457" s="8">
        <v>1.6</v>
      </c>
      <c r="Q457" s="8">
        <v>1.6416999999999999</v>
      </c>
      <c r="R457" s="8">
        <v>1.6525000000000001</v>
      </c>
      <c r="S457" s="8">
        <v>1.75</v>
      </c>
      <c r="U457" s="87">
        <v>1.5781000000000001</v>
      </c>
      <c r="V457" s="53">
        <f t="shared" si="14"/>
        <v>3.5</v>
      </c>
      <c r="W457" s="53">
        <f t="shared" si="15"/>
        <v>0.83333333333333337</v>
      </c>
      <c r="X457" s="61"/>
      <c r="Y457" s="61"/>
    </row>
    <row r="458" spans="1:25" x14ac:dyDescent="0.25">
      <c r="A458" s="61">
        <v>1.75</v>
      </c>
      <c r="B458" s="61"/>
      <c r="C458" s="11" t="s">
        <v>263</v>
      </c>
      <c r="D458" s="92" t="s">
        <v>263</v>
      </c>
      <c r="E458">
        <v>6</v>
      </c>
      <c r="F458" s="11" t="s">
        <v>17</v>
      </c>
      <c r="G458" s="8">
        <v>1.75</v>
      </c>
      <c r="H458" s="8">
        <v>1.7318</v>
      </c>
      <c r="I458" s="8">
        <v>1.6416999999999999</v>
      </c>
      <c r="J458" s="8">
        <v>1.6354</v>
      </c>
      <c r="K458" s="8">
        <v>1.5516000000000001</v>
      </c>
      <c r="N458" s="8" t="s">
        <v>18</v>
      </c>
      <c r="O458" s="8">
        <v>1.57</v>
      </c>
      <c r="P458" s="8">
        <v>1.5895999999999999</v>
      </c>
      <c r="Q458" s="8">
        <v>1.6416999999999999</v>
      </c>
      <c r="R458" s="8">
        <v>1.6497999999999999</v>
      </c>
      <c r="S458" s="8">
        <v>1.75</v>
      </c>
      <c r="U458" s="87">
        <v>1.5781000000000001</v>
      </c>
      <c r="V458" s="53">
        <f t="shared" si="14"/>
        <v>3.5</v>
      </c>
      <c r="W458" s="53">
        <f t="shared" si="15"/>
        <v>0.83333333333333337</v>
      </c>
      <c r="X458" s="61"/>
      <c r="Y458" s="61"/>
    </row>
    <row r="459" spans="1:25" x14ac:dyDescent="0.25">
      <c r="A459" s="61">
        <v>1.75</v>
      </c>
      <c r="B459" s="61"/>
      <c r="C459" s="11" t="s">
        <v>264</v>
      </c>
      <c r="D459" s="92" t="s">
        <v>264</v>
      </c>
      <c r="E459">
        <v>8</v>
      </c>
      <c r="F459" s="11" t="s">
        <v>14</v>
      </c>
      <c r="G459" s="8">
        <v>1.7477</v>
      </c>
      <c r="H459" s="8">
        <v>1.7326999999999999</v>
      </c>
      <c r="I459" s="8">
        <v>1.6665000000000001</v>
      </c>
      <c r="J459" s="8">
        <v>1.659</v>
      </c>
      <c r="K459" s="8">
        <v>1.5989</v>
      </c>
      <c r="N459" s="8" t="s">
        <v>16</v>
      </c>
      <c r="O459" s="8">
        <v>1.615</v>
      </c>
      <c r="P459" s="8">
        <v>1.64</v>
      </c>
      <c r="Q459" s="8">
        <v>1.6688000000000001</v>
      </c>
      <c r="R459" s="8">
        <v>1.6786000000000001</v>
      </c>
      <c r="S459" s="8">
        <v>1.75</v>
      </c>
      <c r="U459" s="87">
        <v>1.625</v>
      </c>
      <c r="V459" s="53">
        <f t="shared" si="14"/>
        <v>3.5</v>
      </c>
      <c r="W459" s="53">
        <f t="shared" si="15"/>
        <v>0.625</v>
      </c>
      <c r="X459" s="61"/>
      <c r="Y459" s="61"/>
    </row>
    <row r="460" spans="1:25" x14ac:dyDescent="0.25">
      <c r="A460" s="61">
        <v>1.75</v>
      </c>
      <c r="B460" s="61"/>
      <c r="C460" s="11" t="s">
        <v>264</v>
      </c>
      <c r="D460" s="92" t="s">
        <v>264</v>
      </c>
      <c r="E460">
        <v>8</v>
      </c>
      <c r="F460" s="11" t="s">
        <v>17</v>
      </c>
      <c r="G460" s="8">
        <v>1.75</v>
      </c>
      <c r="H460" s="8">
        <v>1.7350000000000001</v>
      </c>
      <c r="I460" s="8">
        <v>1.6688000000000001</v>
      </c>
      <c r="J460" s="8">
        <v>1.6632</v>
      </c>
      <c r="K460" s="8">
        <v>1.6012</v>
      </c>
      <c r="N460" s="8" t="s">
        <v>18</v>
      </c>
      <c r="O460" s="8">
        <v>1.615</v>
      </c>
      <c r="P460" s="8">
        <v>1.6296999999999999</v>
      </c>
      <c r="Q460" s="8">
        <v>1.6688000000000001</v>
      </c>
      <c r="R460" s="8">
        <v>1.6761999999999999</v>
      </c>
      <c r="S460" s="8">
        <v>1.75</v>
      </c>
      <c r="U460" s="87">
        <v>1.625</v>
      </c>
      <c r="V460" s="53">
        <f t="shared" si="14"/>
        <v>3.5</v>
      </c>
      <c r="W460" s="53">
        <f t="shared" si="15"/>
        <v>0.625</v>
      </c>
      <c r="X460" s="61"/>
      <c r="Y460" s="61"/>
    </row>
    <row r="461" spans="1:25" x14ac:dyDescent="0.25">
      <c r="A461" s="61">
        <v>1.75</v>
      </c>
      <c r="B461" s="61"/>
      <c r="C461" s="11" t="s">
        <v>265</v>
      </c>
      <c r="D461" s="92" t="s">
        <v>265</v>
      </c>
      <c r="E461">
        <v>10</v>
      </c>
      <c r="F461" s="11" t="s">
        <v>14</v>
      </c>
      <c r="G461" s="8">
        <v>1.7481</v>
      </c>
      <c r="H461" s="8">
        <v>1.7352000000000001</v>
      </c>
      <c r="I461" s="8">
        <v>1.6831</v>
      </c>
      <c r="J461" s="8">
        <v>1.6766000000000001</v>
      </c>
      <c r="K461" s="8">
        <v>1.6291</v>
      </c>
      <c r="N461" s="8" t="s">
        <v>16</v>
      </c>
      <c r="O461" s="8">
        <v>1.6419999999999999</v>
      </c>
      <c r="P461" s="8">
        <v>1.663</v>
      </c>
      <c r="Q461" s="8">
        <v>1.6850000000000001</v>
      </c>
      <c r="R461" s="8">
        <v>1.6934</v>
      </c>
      <c r="S461" s="8">
        <v>1.75</v>
      </c>
      <c r="U461" s="87">
        <v>1.6561999999999999</v>
      </c>
      <c r="V461" s="53">
        <f t="shared" si="14"/>
        <v>3.5</v>
      </c>
      <c r="W461" s="53">
        <f t="shared" si="15"/>
        <v>0.5</v>
      </c>
      <c r="X461" s="61"/>
      <c r="Y461" s="61"/>
    </row>
    <row r="462" spans="1:25" x14ac:dyDescent="0.25">
      <c r="A462" s="61">
        <v>1.75</v>
      </c>
      <c r="B462" s="61"/>
      <c r="C462" s="11" t="s">
        <v>266</v>
      </c>
      <c r="D462" s="92" t="s">
        <v>266</v>
      </c>
      <c r="E462">
        <v>12</v>
      </c>
      <c r="F462" s="11" t="s">
        <v>14</v>
      </c>
      <c r="G462" s="8">
        <v>1.7482</v>
      </c>
      <c r="H462" s="8">
        <v>1.7367999999999999</v>
      </c>
      <c r="I462" s="8">
        <v>1.6940999999999999</v>
      </c>
      <c r="J462" s="8">
        <v>1.6880999999999999</v>
      </c>
      <c r="K462" s="8">
        <v>1.649</v>
      </c>
      <c r="N462" s="8" t="s">
        <v>16</v>
      </c>
      <c r="O462" s="8">
        <v>1.66</v>
      </c>
      <c r="P462" s="8">
        <v>1.6779999999999999</v>
      </c>
      <c r="Q462" s="8">
        <v>1.6959</v>
      </c>
      <c r="R462" s="8">
        <v>1.7037</v>
      </c>
      <c r="S462" s="8">
        <v>1.75</v>
      </c>
      <c r="U462" s="87">
        <v>1.6718999999999999</v>
      </c>
      <c r="V462" s="53">
        <f t="shared" si="14"/>
        <v>3.5</v>
      </c>
      <c r="W462" s="53">
        <f t="shared" si="15"/>
        <v>0.41666666666666669</v>
      </c>
      <c r="X462" s="61"/>
      <c r="Y462" s="61"/>
    </row>
    <row r="463" spans="1:25" x14ac:dyDescent="0.25">
      <c r="A463" s="61">
        <v>1.75</v>
      </c>
      <c r="B463" s="61"/>
      <c r="C463" s="11" t="s">
        <v>266</v>
      </c>
      <c r="D463" s="92" t="s">
        <v>266</v>
      </c>
      <c r="E463">
        <v>12</v>
      </c>
      <c r="F463" s="11" t="s">
        <v>17</v>
      </c>
      <c r="G463" s="8">
        <v>1.75</v>
      </c>
      <c r="H463" s="8">
        <v>1.7385999999999999</v>
      </c>
      <c r="I463" s="8">
        <v>1.6959</v>
      </c>
      <c r="J463" s="8">
        <v>1.6914</v>
      </c>
      <c r="K463" s="8">
        <v>1.6508</v>
      </c>
      <c r="N463" s="8" t="s">
        <v>18</v>
      </c>
      <c r="O463" s="8">
        <v>1.66</v>
      </c>
      <c r="P463" s="8">
        <v>1.6698</v>
      </c>
      <c r="Q463" s="8">
        <v>1.6959</v>
      </c>
      <c r="R463" s="8">
        <v>1.7017</v>
      </c>
      <c r="S463" s="8">
        <v>1.75</v>
      </c>
      <c r="U463" s="87">
        <v>1.6718999999999999</v>
      </c>
      <c r="V463" s="53">
        <f t="shared" si="14"/>
        <v>3.5</v>
      </c>
      <c r="W463" s="53">
        <f t="shared" si="15"/>
        <v>0.41666666666666669</v>
      </c>
      <c r="X463" s="61"/>
      <c r="Y463" s="61"/>
    </row>
    <row r="464" spans="1:25" x14ac:dyDescent="0.25">
      <c r="A464" s="61">
        <v>1.75</v>
      </c>
      <c r="B464" s="61"/>
      <c r="C464" s="11" t="s">
        <v>267</v>
      </c>
      <c r="D464" s="92" t="s">
        <v>267</v>
      </c>
      <c r="E464">
        <v>14</v>
      </c>
      <c r="F464" s="11" t="s">
        <v>14</v>
      </c>
      <c r="G464" s="8">
        <v>1.7483</v>
      </c>
      <c r="H464" s="8">
        <v>1.738</v>
      </c>
      <c r="I464" s="8">
        <v>1.7019</v>
      </c>
      <c r="J464" s="8">
        <v>1.6962999999999999</v>
      </c>
      <c r="K464" s="8">
        <v>1.6632</v>
      </c>
      <c r="N464" s="8" t="s">
        <v>16</v>
      </c>
      <c r="O464" s="8">
        <v>1.673</v>
      </c>
      <c r="P464" s="8">
        <v>1.6879999999999999</v>
      </c>
      <c r="Q464" s="8">
        <v>1.7036</v>
      </c>
      <c r="R464" s="8">
        <v>1.7109000000000001</v>
      </c>
      <c r="S464" s="8">
        <v>1.75</v>
      </c>
      <c r="U464" s="87">
        <v>1.6718999999999999</v>
      </c>
      <c r="V464" s="53">
        <f t="shared" si="14"/>
        <v>3.5</v>
      </c>
      <c r="W464" s="53">
        <f t="shared" si="15"/>
        <v>0.35714285714285715</v>
      </c>
      <c r="X464" s="61"/>
      <c r="Y464" s="61"/>
    </row>
    <row r="465" spans="1:25" x14ac:dyDescent="0.25">
      <c r="A465" s="61">
        <v>1.75</v>
      </c>
      <c r="B465" s="61"/>
      <c r="C465" s="11" t="s">
        <v>268</v>
      </c>
      <c r="D465" s="92" t="s">
        <v>268</v>
      </c>
      <c r="E465">
        <v>16</v>
      </c>
      <c r="F465" s="11" t="s">
        <v>14</v>
      </c>
      <c r="G465" s="8">
        <v>1.7484</v>
      </c>
      <c r="H465" s="8">
        <v>1.7390000000000001</v>
      </c>
      <c r="I465" s="8">
        <v>1.7078</v>
      </c>
      <c r="J465" s="8">
        <v>1.7024999999999999</v>
      </c>
      <c r="K465" s="8">
        <v>1.6738999999999999</v>
      </c>
      <c r="N465" s="8" t="s">
        <v>16</v>
      </c>
      <c r="O465" s="8">
        <v>1.6819999999999999</v>
      </c>
      <c r="P465" s="8">
        <v>1.696</v>
      </c>
      <c r="Q465" s="8">
        <v>1.7094</v>
      </c>
      <c r="R465" s="8">
        <v>1.7162999999999999</v>
      </c>
      <c r="S465" s="8">
        <v>1.75</v>
      </c>
      <c r="U465" s="87">
        <v>1.6875</v>
      </c>
      <c r="V465" s="53">
        <f t="shared" si="14"/>
        <v>3.5</v>
      </c>
      <c r="W465" s="53">
        <f t="shared" si="15"/>
        <v>0.3125</v>
      </c>
      <c r="X465" s="61"/>
      <c r="Y465" s="61"/>
    </row>
    <row r="466" spans="1:25" x14ac:dyDescent="0.25">
      <c r="A466" s="61">
        <v>1.75</v>
      </c>
      <c r="B466" s="61"/>
      <c r="C466" s="11" t="s">
        <v>268</v>
      </c>
      <c r="D466" s="92" t="s">
        <v>268</v>
      </c>
      <c r="E466">
        <v>16</v>
      </c>
      <c r="F466" s="11" t="s">
        <v>17</v>
      </c>
      <c r="G466" s="8">
        <v>1.75</v>
      </c>
      <c r="H466" s="8">
        <v>1.7405999999999999</v>
      </c>
      <c r="I466" s="8">
        <v>1.7094</v>
      </c>
      <c r="J466" s="8">
        <v>1.7054</v>
      </c>
      <c r="K466" s="8">
        <v>1.6755</v>
      </c>
      <c r="N466" s="8" t="s">
        <v>18</v>
      </c>
      <c r="O466" s="8">
        <v>1.6819999999999999</v>
      </c>
      <c r="P466" s="8">
        <v>1.6908000000000001</v>
      </c>
      <c r="Q466" s="8">
        <v>1.7094</v>
      </c>
      <c r="R466" s="8">
        <v>1.7145999999999999</v>
      </c>
      <c r="S466" s="8">
        <v>1.75</v>
      </c>
      <c r="U466" s="87">
        <v>1.6875</v>
      </c>
      <c r="V466" s="53">
        <f t="shared" si="14"/>
        <v>3.5</v>
      </c>
      <c r="W466" s="53">
        <f t="shared" si="15"/>
        <v>0.3125</v>
      </c>
      <c r="X466" s="61"/>
      <c r="Y466" s="61"/>
    </row>
    <row r="467" spans="1:25" x14ac:dyDescent="0.25">
      <c r="A467" s="61">
        <v>1.75</v>
      </c>
      <c r="B467" s="61"/>
      <c r="C467" s="11" t="s">
        <v>269</v>
      </c>
      <c r="D467" s="92" t="s">
        <v>269</v>
      </c>
      <c r="E467">
        <v>18</v>
      </c>
      <c r="F467" s="11" t="s">
        <v>14</v>
      </c>
      <c r="G467" s="8">
        <v>1.7484999999999999</v>
      </c>
      <c r="H467" s="8">
        <v>1.7398</v>
      </c>
      <c r="I467" s="8">
        <v>1.7123999999999999</v>
      </c>
      <c r="J467" s="8">
        <v>1.7073</v>
      </c>
      <c r="K467" s="8">
        <v>1.6823999999999999</v>
      </c>
      <c r="N467" s="8" t="s">
        <v>16</v>
      </c>
      <c r="O467" s="8">
        <v>1.69</v>
      </c>
      <c r="P467" s="8">
        <v>1.7030000000000001</v>
      </c>
      <c r="Q467" s="8">
        <v>1.7139</v>
      </c>
      <c r="R467" s="8">
        <v>1.7204999999999999</v>
      </c>
      <c r="S467" s="8">
        <v>1.75</v>
      </c>
      <c r="U467" s="87">
        <v>1.6875</v>
      </c>
      <c r="V467" s="53">
        <f t="shared" si="14"/>
        <v>3.5</v>
      </c>
      <c r="W467" s="53">
        <f t="shared" si="15"/>
        <v>0.27777777777777779</v>
      </c>
      <c r="X467" s="61"/>
      <c r="Y467" s="61"/>
    </row>
    <row r="468" spans="1:25" x14ac:dyDescent="0.25">
      <c r="A468" s="61">
        <v>1.75</v>
      </c>
      <c r="B468" s="61"/>
      <c r="C468" s="11" t="s">
        <v>270</v>
      </c>
      <c r="D468" s="92" t="s">
        <v>270</v>
      </c>
      <c r="E468">
        <v>20</v>
      </c>
      <c r="F468" s="11" t="s">
        <v>14</v>
      </c>
      <c r="G468" s="8">
        <v>1.7484999999999999</v>
      </c>
      <c r="H468" s="8">
        <v>1.7403999999999999</v>
      </c>
      <c r="I468" s="8">
        <v>1.716</v>
      </c>
      <c r="J468" s="8">
        <v>1.7112000000000001</v>
      </c>
      <c r="K468" s="8">
        <v>1.6890000000000001</v>
      </c>
      <c r="N468" s="8" t="s">
        <v>16</v>
      </c>
      <c r="O468" s="8">
        <v>1.696</v>
      </c>
      <c r="P468" s="8">
        <v>1.7070000000000001</v>
      </c>
      <c r="Q468" s="8">
        <v>1.7175</v>
      </c>
      <c r="R468" s="8">
        <v>1.7238</v>
      </c>
      <c r="S468" s="8">
        <v>1.75</v>
      </c>
      <c r="U468" s="87">
        <v>1.7031000000000001</v>
      </c>
      <c r="V468" s="53">
        <f t="shared" si="14"/>
        <v>3.5</v>
      </c>
      <c r="W468" s="53">
        <f t="shared" si="15"/>
        <v>0.25</v>
      </c>
      <c r="X468" s="61"/>
      <c r="Y468" s="61"/>
    </row>
    <row r="469" spans="1:25" x14ac:dyDescent="0.25">
      <c r="A469" s="61">
        <v>1.75</v>
      </c>
      <c r="B469" s="61"/>
      <c r="C469" s="11" t="s">
        <v>270</v>
      </c>
      <c r="D469" s="92" t="s">
        <v>270</v>
      </c>
      <c r="E469">
        <v>20</v>
      </c>
      <c r="F469" s="11" t="s">
        <v>17</v>
      </c>
      <c r="G469" s="8">
        <v>1.75</v>
      </c>
      <c r="H469" s="8">
        <v>1.7419</v>
      </c>
      <c r="I469" s="8">
        <v>1.7175</v>
      </c>
      <c r="J469" s="8">
        <v>1.7139</v>
      </c>
      <c r="K469" s="8">
        <v>1.6904999999999999</v>
      </c>
      <c r="N469" s="8" t="s">
        <v>18</v>
      </c>
      <c r="O469" s="8">
        <v>1.696</v>
      </c>
      <c r="P469" s="8">
        <v>1.7037</v>
      </c>
      <c r="Q469" s="8">
        <v>1.7175</v>
      </c>
      <c r="R469" s="8">
        <v>1.7222</v>
      </c>
      <c r="S469" s="8">
        <v>1.75</v>
      </c>
      <c r="U469" s="87">
        <v>1.7031000000000001</v>
      </c>
      <c r="V469" s="53">
        <f t="shared" si="14"/>
        <v>3.5</v>
      </c>
      <c r="W469" s="53">
        <f t="shared" si="15"/>
        <v>0.25</v>
      </c>
      <c r="X469" s="61"/>
      <c r="Y469" s="61"/>
    </row>
    <row r="470" spans="1:25" x14ac:dyDescent="0.25">
      <c r="A470" s="61">
        <v>1.8125</v>
      </c>
      <c r="B470" s="61"/>
      <c r="C470" s="11" t="s">
        <v>271</v>
      </c>
      <c r="D470" s="92" t="s">
        <v>271</v>
      </c>
      <c r="E470">
        <v>6</v>
      </c>
      <c r="F470" s="11" t="s">
        <v>14</v>
      </c>
      <c r="G470" s="8">
        <v>1.81</v>
      </c>
      <c r="H470" s="8">
        <v>1.7918000000000001</v>
      </c>
      <c r="I470" s="8">
        <v>1.7017</v>
      </c>
      <c r="J470" s="8">
        <v>1.6933</v>
      </c>
      <c r="K470" s="8">
        <v>1.6115999999999999</v>
      </c>
      <c r="N470" s="8" t="s">
        <v>16</v>
      </c>
      <c r="O470" s="8">
        <v>1.6319999999999999</v>
      </c>
      <c r="P470" s="8">
        <v>1.663</v>
      </c>
      <c r="Q470" s="8">
        <v>1.7041999999999999</v>
      </c>
      <c r="R470" s="8">
        <v>1.7151000000000001</v>
      </c>
      <c r="S470" s="8">
        <v>1.8125</v>
      </c>
      <c r="U470" s="87">
        <v>1.6406000000000001</v>
      </c>
      <c r="V470" s="53">
        <f t="shared" si="14"/>
        <v>3.625</v>
      </c>
      <c r="W470" s="53">
        <f t="shared" si="15"/>
        <v>0.83333333333333337</v>
      </c>
      <c r="X470" s="61"/>
      <c r="Y470" s="61"/>
    </row>
    <row r="471" spans="1:25" x14ac:dyDescent="0.25">
      <c r="A471" s="61">
        <v>1.8125</v>
      </c>
      <c r="B471" s="61"/>
      <c r="C471" s="11" t="s">
        <v>271</v>
      </c>
      <c r="D471" s="92" t="s">
        <v>271</v>
      </c>
      <c r="E471">
        <v>6</v>
      </c>
      <c r="F471" s="11" t="s">
        <v>17</v>
      </c>
      <c r="G471" s="8">
        <v>1.8125</v>
      </c>
      <c r="H471" s="8">
        <v>1.7943</v>
      </c>
      <c r="I471" s="8">
        <v>1.7041999999999999</v>
      </c>
      <c r="J471" s="8">
        <v>1.6979</v>
      </c>
      <c r="K471" s="8">
        <v>1.6141000000000001</v>
      </c>
      <c r="N471" s="8" t="s">
        <v>18</v>
      </c>
      <c r="O471" s="8">
        <v>1.6319999999999999</v>
      </c>
      <c r="P471" s="8">
        <v>1.6520999999999999</v>
      </c>
      <c r="Q471" s="8">
        <v>1.7041999999999999</v>
      </c>
      <c r="R471" s="8">
        <v>1.7123999999999999</v>
      </c>
      <c r="S471" s="8">
        <v>1.8125</v>
      </c>
      <c r="U471" s="87">
        <v>1.6406000000000001</v>
      </c>
      <c r="V471" s="53">
        <f t="shared" si="14"/>
        <v>3.625</v>
      </c>
      <c r="W471" s="53">
        <f t="shared" si="15"/>
        <v>0.83333333333333337</v>
      </c>
      <c r="X471" s="61"/>
      <c r="Y471" s="61"/>
    </row>
    <row r="472" spans="1:25" x14ac:dyDescent="0.25">
      <c r="A472" s="61">
        <v>1.8125</v>
      </c>
      <c r="B472" s="61"/>
      <c r="C472" s="11" t="s">
        <v>272</v>
      </c>
      <c r="D472" s="92" t="s">
        <v>272</v>
      </c>
      <c r="E472">
        <v>8</v>
      </c>
      <c r="F472" s="11" t="s">
        <v>14</v>
      </c>
      <c r="G472" s="8">
        <v>1.8102</v>
      </c>
      <c r="H472" s="8">
        <v>1.7951999999999999</v>
      </c>
      <c r="I472" s="8">
        <v>1.7290000000000001</v>
      </c>
      <c r="J472" s="8">
        <v>1.7214</v>
      </c>
      <c r="K472" s="8">
        <v>1.6614</v>
      </c>
      <c r="N472" s="8" t="s">
        <v>16</v>
      </c>
      <c r="O472" s="8">
        <v>1.677</v>
      </c>
      <c r="P472" s="8">
        <v>1.702</v>
      </c>
      <c r="Q472" s="8">
        <v>1.7313000000000001</v>
      </c>
      <c r="R472" s="8">
        <v>1.7412000000000001</v>
      </c>
      <c r="S472" s="8">
        <v>1.8125</v>
      </c>
      <c r="U472" s="87">
        <v>1.6875</v>
      </c>
      <c r="V472" s="53">
        <f t="shared" si="14"/>
        <v>3.625</v>
      </c>
      <c r="W472" s="53">
        <f t="shared" si="15"/>
        <v>0.625</v>
      </c>
      <c r="X472" s="61"/>
      <c r="Y472" s="61"/>
    </row>
    <row r="473" spans="1:25" x14ac:dyDescent="0.25">
      <c r="A473" s="61">
        <v>1.8125</v>
      </c>
      <c r="B473" s="61"/>
      <c r="C473" s="11" t="s">
        <v>272</v>
      </c>
      <c r="D473" s="92" t="s">
        <v>272</v>
      </c>
      <c r="E473">
        <v>8</v>
      </c>
      <c r="F473" s="11" t="s">
        <v>17</v>
      </c>
      <c r="G473" s="8">
        <v>1.8125</v>
      </c>
      <c r="H473" s="8">
        <v>1.7975000000000001</v>
      </c>
      <c r="I473" s="8">
        <v>1.7313000000000001</v>
      </c>
      <c r="J473" s="8">
        <v>1.7256</v>
      </c>
      <c r="K473" s="8">
        <v>1.6637</v>
      </c>
      <c r="N473" s="8" t="s">
        <v>18</v>
      </c>
      <c r="O473" s="8">
        <v>1.677</v>
      </c>
      <c r="P473" s="8">
        <v>1.6921999999999999</v>
      </c>
      <c r="Q473" s="8">
        <v>1.7313000000000001</v>
      </c>
      <c r="R473" s="8">
        <v>1.7386999999999999</v>
      </c>
      <c r="S473" s="8">
        <v>1.8125</v>
      </c>
      <c r="U473" s="87">
        <v>1.6875</v>
      </c>
      <c r="V473" s="53">
        <f t="shared" si="14"/>
        <v>3.625</v>
      </c>
      <c r="W473" s="53">
        <f t="shared" si="15"/>
        <v>0.625</v>
      </c>
      <c r="X473" s="61"/>
      <c r="Y473" s="61"/>
    </row>
    <row r="474" spans="1:25" x14ac:dyDescent="0.25">
      <c r="A474" s="61">
        <v>1.8125</v>
      </c>
      <c r="B474" s="61"/>
      <c r="C474" s="11" t="s">
        <v>273</v>
      </c>
      <c r="D474" s="92" t="s">
        <v>273</v>
      </c>
      <c r="E474">
        <v>12</v>
      </c>
      <c r="F474" s="11" t="s">
        <v>14</v>
      </c>
      <c r="G474" s="8">
        <v>1.8107</v>
      </c>
      <c r="H474" s="8">
        <v>1.7992999999999999</v>
      </c>
      <c r="I474" s="8">
        <v>1.7565999999999999</v>
      </c>
      <c r="J474" s="8">
        <v>1.7505999999999999</v>
      </c>
      <c r="K474" s="8">
        <v>1.7115</v>
      </c>
      <c r="N474" s="8" t="s">
        <v>16</v>
      </c>
      <c r="O474" s="8">
        <v>1.722</v>
      </c>
      <c r="P474" s="8">
        <v>1.74</v>
      </c>
      <c r="Q474" s="8">
        <v>1.7584</v>
      </c>
      <c r="R474" s="8">
        <v>1.7662</v>
      </c>
      <c r="S474" s="8">
        <v>1.8125</v>
      </c>
      <c r="U474" s="87">
        <v>1.7343999999999999</v>
      </c>
      <c r="V474" s="53">
        <f t="shared" si="14"/>
        <v>3.625</v>
      </c>
      <c r="W474" s="53">
        <f t="shared" si="15"/>
        <v>0.41666666666666669</v>
      </c>
      <c r="X474" s="61"/>
      <c r="Y474" s="61"/>
    </row>
    <row r="475" spans="1:25" x14ac:dyDescent="0.25">
      <c r="A475" s="61">
        <v>1.8125</v>
      </c>
      <c r="B475" s="61"/>
      <c r="C475" s="11" t="s">
        <v>273</v>
      </c>
      <c r="D475" s="92" t="s">
        <v>273</v>
      </c>
      <c r="E475">
        <v>12</v>
      </c>
      <c r="F475" s="11" t="s">
        <v>17</v>
      </c>
      <c r="G475" s="8">
        <v>1.8125</v>
      </c>
      <c r="H475" s="8">
        <v>1.8010999999999999</v>
      </c>
      <c r="I475" s="8">
        <v>1.7584</v>
      </c>
      <c r="J475" s="8">
        <v>1.7539</v>
      </c>
      <c r="K475" s="8">
        <v>1.7133</v>
      </c>
      <c r="N475" s="8" t="s">
        <v>18</v>
      </c>
      <c r="O475" s="8">
        <v>1.722</v>
      </c>
      <c r="P475" s="8">
        <v>1.7323</v>
      </c>
      <c r="Q475" s="8">
        <v>1.7584</v>
      </c>
      <c r="R475" s="8">
        <v>1.7642</v>
      </c>
      <c r="S475" s="8">
        <v>1.8125</v>
      </c>
      <c r="U475" s="87">
        <v>1.7343999999999999</v>
      </c>
      <c r="V475" s="53">
        <f t="shared" si="14"/>
        <v>3.625</v>
      </c>
      <c r="W475" s="53">
        <f t="shared" si="15"/>
        <v>0.41666666666666669</v>
      </c>
      <c r="X475" s="61"/>
      <c r="Y475" s="61"/>
    </row>
    <row r="476" spans="1:25" x14ac:dyDescent="0.25">
      <c r="A476" s="61">
        <v>1.8125</v>
      </c>
      <c r="B476" s="61"/>
      <c r="C476" s="11" t="s">
        <v>274</v>
      </c>
      <c r="D476" s="92" t="s">
        <v>274</v>
      </c>
      <c r="E476">
        <v>16</v>
      </c>
      <c r="F476" s="11" t="s">
        <v>14</v>
      </c>
      <c r="G476" s="8">
        <v>1.8109</v>
      </c>
      <c r="H476" s="8">
        <v>1.8015000000000001</v>
      </c>
      <c r="I476" s="8">
        <v>1.7703</v>
      </c>
      <c r="J476" s="8">
        <v>1.7649999999999999</v>
      </c>
      <c r="K476" s="8">
        <v>1.7363999999999999</v>
      </c>
      <c r="N476" s="8" t="s">
        <v>16</v>
      </c>
      <c r="O476" s="8">
        <v>1.7450000000000001</v>
      </c>
      <c r="P476" s="8">
        <v>1.7589999999999999</v>
      </c>
      <c r="Q476" s="8">
        <v>1.7719</v>
      </c>
      <c r="R476" s="8">
        <v>1.7787999999999999</v>
      </c>
      <c r="S476" s="8">
        <v>1.8125</v>
      </c>
      <c r="U476" s="87">
        <v>1.75</v>
      </c>
      <c r="V476" s="53">
        <f t="shared" si="14"/>
        <v>3.625</v>
      </c>
      <c r="W476" s="53">
        <f t="shared" si="15"/>
        <v>0.3125</v>
      </c>
      <c r="X476" s="61"/>
      <c r="Y476" s="61"/>
    </row>
    <row r="477" spans="1:25" x14ac:dyDescent="0.25">
      <c r="A477" s="61">
        <v>1.8125</v>
      </c>
      <c r="B477" s="61"/>
      <c r="C477" s="11" t="s">
        <v>274</v>
      </c>
      <c r="D477" s="92" t="s">
        <v>274</v>
      </c>
      <c r="E477">
        <v>16</v>
      </c>
      <c r="F477" s="11" t="s">
        <v>17</v>
      </c>
      <c r="G477" s="8">
        <v>1.8125</v>
      </c>
      <c r="H477" s="8">
        <v>1.8030999999999999</v>
      </c>
      <c r="I477" s="8">
        <v>1.7719</v>
      </c>
      <c r="J477" s="8">
        <v>1.7679</v>
      </c>
      <c r="K477" s="8">
        <v>1.738</v>
      </c>
      <c r="N477" s="8" t="s">
        <v>18</v>
      </c>
      <c r="O477" s="8">
        <v>1.7450000000000001</v>
      </c>
      <c r="P477" s="8">
        <v>1.7533000000000001</v>
      </c>
      <c r="Q477" s="8">
        <v>1.7719</v>
      </c>
      <c r="R477" s="8">
        <v>1.7770999999999999</v>
      </c>
      <c r="S477" s="8">
        <v>1.8125</v>
      </c>
      <c r="U477" s="87">
        <v>1.75</v>
      </c>
      <c r="V477" s="53">
        <f t="shared" si="14"/>
        <v>3.625</v>
      </c>
      <c r="W477" s="53">
        <f t="shared" si="15"/>
        <v>0.3125</v>
      </c>
      <c r="X477" s="61"/>
      <c r="Y477" s="61"/>
    </row>
    <row r="478" spans="1:25" x14ac:dyDescent="0.25">
      <c r="A478" s="61">
        <v>1.8125</v>
      </c>
      <c r="B478" s="61"/>
      <c r="C478" s="11" t="s">
        <v>275</v>
      </c>
      <c r="D478" s="92" t="s">
        <v>275</v>
      </c>
      <c r="E478">
        <v>20</v>
      </c>
      <c r="F478" s="11" t="s">
        <v>14</v>
      </c>
      <c r="G478" s="8">
        <v>1.8109999999999999</v>
      </c>
      <c r="H478" s="8">
        <v>1.8028999999999999</v>
      </c>
      <c r="I478" s="8">
        <v>1.7785</v>
      </c>
      <c r="J478" s="8">
        <v>1.7737000000000001</v>
      </c>
      <c r="K478" s="8">
        <v>1.7515000000000001</v>
      </c>
      <c r="N478" s="8" t="s">
        <v>16</v>
      </c>
      <c r="O478" s="8">
        <v>1.758</v>
      </c>
      <c r="P478" s="8">
        <v>1.77</v>
      </c>
      <c r="Q478" s="8">
        <v>1.78</v>
      </c>
      <c r="R478" s="8">
        <v>1.7863</v>
      </c>
      <c r="S478" s="8">
        <v>1.8125</v>
      </c>
      <c r="U478" s="87">
        <v>1.75</v>
      </c>
      <c r="V478" s="53">
        <f t="shared" si="14"/>
        <v>3.625</v>
      </c>
      <c r="W478" s="53">
        <f t="shared" si="15"/>
        <v>0.25</v>
      </c>
      <c r="X478" s="61"/>
      <c r="Y478" s="61"/>
    </row>
    <row r="479" spans="1:25" x14ac:dyDescent="0.25">
      <c r="A479" s="61">
        <v>1.8125</v>
      </c>
      <c r="B479" s="61"/>
      <c r="C479" s="11" t="s">
        <v>275</v>
      </c>
      <c r="D479" s="92" t="s">
        <v>275</v>
      </c>
      <c r="E479">
        <v>20</v>
      </c>
      <c r="F479" s="11" t="s">
        <v>17</v>
      </c>
      <c r="G479" s="8">
        <v>1.8125</v>
      </c>
      <c r="H479" s="8">
        <v>1.8044</v>
      </c>
      <c r="I479" s="8">
        <v>1.78</v>
      </c>
      <c r="J479" s="8">
        <v>1.7764</v>
      </c>
      <c r="K479" s="8">
        <v>1.7529999999999999</v>
      </c>
      <c r="N479" s="8" t="s">
        <v>18</v>
      </c>
      <c r="O479" s="8">
        <v>1.758</v>
      </c>
      <c r="P479" s="8">
        <v>1.7662</v>
      </c>
      <c r="Q479" s="8">
        <v>1.78</v>
      </c>
      <c r="R479" s="8">
        <v>1.7847</v>
      </c>
      <c r="S479" s="8">
        <v>1.8125</v>
      </c>
      <c r="U479" s="87">
        <v>1.75</v>
      </c>
      <c r="V479" s="53">
        <f t="shared" si="14"/>
        <v>3.625</v>
      </c>
      <c r="W479" s="53">
        <f t="shared" si="15"/>
        <v>0.25</v>
      </c>
      <c r="X479" s="61"/>
      <c r="Y479" s="61"/>
    </row>
    <row r="480" spans="1:25" x14ac:dyDescent="0.25">
      <c r="A480" s="61">
        <v>1.875</v>
      </c>
      <c r="B480" s="61"/>
      <c r="C480" s="11" t="s">
        <v>276</v>
      </c>
      <c r="D480" s="92" t="s">
        <v>276</v>
      </c>
      <c r="E480">
        <v>6</v>
      </c>
      <c r="F480" s="11" t="s">
        <v>14</v>
      </c>
      <c r="G480" s="8">
        <v>1.8725000000000001</v>
      </c>
      <c r="H480" s="8">
        <v>1.8543000000000001</v>
      </c>
      <c r="I480" s="8">
        <v>1.7642</v>
      </c>
      <c r="J480" s="8">
        <v>1.7558</v>
      </c>
      <c r="K480" s="8">
        <v>1.6740999999999999</v>
      </c>
      <c r="N480" s="8" t="s">
        <v>16</v>
      </c>
      <c r="O480" s="8">
        <v>1.6950000000000001</v>
      </c>
      <c r="P480" s="8">
        <v>1.7250000000000001</v>
      </c>
      <c r="Q480" s="8">
        <v>1.7666999999999999</v>
      </c>
      <c r="R480" s="8">
        <v>1.7777000000000001</v>
      </c>
      <c r="S480" s="8">
        <v>1.875</v>
      </c>
      <c r="U480" s="87">
        <v>1.7031000000000001</v>
      </c>
      <c r="V480" s="53">
        <f t="shared" si="14"/>
        <v>3.75</v>
      </c>
      <c r="W480" s="53">
        <f t="shared" si="15"/>
        <v>0.83333333333333337</v>
      </c>
      <c r="X480" s="61"/>
      <c r="Y480" s="61"/>
    </row>
    <row r="481" spans="1:25" x14ac:dyDescent="0.25">
      <c r="A481" s="61">
        <v>1.875</v>
      </c>
      <c r="B481" s="61"/>
      <c r="C481" s="11" t="s">
        <v>276</v>
      </c>
      <c r="D481" s="92" t="s">
        <v>276</v>
      </c>
      <c r="E481">
        <v>6</v>
      </c>
      <c r="F481" s="11" t="s">
        <v>17</v>
      </c>
      <c r="G481" s="8">
        <v>1.875</v>
      </c>
      <c r="H481" s="8">
        <v>1.8568</v>
      </c>
      <c r="I481" s="8">
        <v>1.7666999999999999</v>
      </c>
      <c r="J481" s="8">
        <v>1.7604</v>
      </c>
      <c r="K481" s="8">
        <v>1.6766000000000001</v>
      </c>
      <c r="N481" s="8" t="s">
        <v>18</v>
      </c>
      <c r="O481" s="8">
        <v>1.6950000000000001</v>
      </c>
      <c r="P481" s="8">
        <v>1.7145999999999999</v>
      </c>
      <c r="Q481" s="8">
        <v>1.7666999999999999</v>
      </c>
      <c r="R481" s="8">
        <v>1.7748999999999999</v>
      </c>
      <c r="S481" s="8">
        <v>1.875</v>
      </c>
      <c r="U481" s="87">
        <v>1.7031000000000001</v>
      </c>
      <c r="V481" s="53">
        <f t="shared" si="14"/>
        <v>3.75</v>
      </c>
      <c r="W481" s="53">
        <f t="shared" si="15"/>
        <v>0.83333333333333337</v>
      </c>
      <c r="X481" s="61"/>
      <c r="Y481" s="61"/>
    </row>
    <row r="482" spans="1:25" x14ac:dyDescent="0.25">
      <c r="A482" s="61">
        <v>1.875</v>
      </c>
      <c r="B482" s="61"/>
      <c r="C482" s="11" t="s">
        <v>277</v>
      </c>
      <c r="D482" s="92" t="s">
        <v>277</v>
      </c>
      <c r="E482">
        <v>8</v>
      </c>
      <c r="F482" s="11" t="s">
        <v>14</v>
      </c>
      <c r="G482" s="8">
        <v>1.8727</v>
      </c>
      <c r="H482" s="8">
        <v>1.8576999999999999</v>
      </c>
      <c r="I482" s="8">
        <v>1.7915000000000001</v>
      </c>
      <c r="J482" s="8">
        <v>1.7838000000000001</v>
      </c>
      <c r="K482" s="8">
        <v>1.7239</v>
      </c>
      <c r="N482" s="8" t="s">
        <v>16</v>
      </c>
      <c r="O482" s="8">
        <v>1.74</v>
      </c>
      <c r="P482" s="8">
        <v>1.7649999999999999</v>
      </c>
      <c r="Q482" s="8">
        <v>1.7938000000000001</v>
      </c>
      <c r="R482" s="8">
        <v>1.8038000000000001</v>
      </c>
      <c r="S482" s="8">
        <v>1.875</v>
      </c>
      <c r="U482" s="87">
        <v>1.75</v>
      </c>
      <c r="V482" s="53">
        <f t="shared" si="14"/>
        <v>3.75</v>
      </c>
      <c r="W482" s="53">
        <f t="shared" si="15"/>
        <v>0.625</v>
      </c>
      <c r="X482" s="61"/>
      <c r="Y482" s="61"/>
    </row>
    <row r="483" spans="1:25" x14ac:dyDescent="0.25">
      <c r="A483" s="61">
        <v>1.875</v>
      </c>
      <c r="B483" s="61"/>
      <c r="C483" s="11" t="s">
        <v>277</v>
      </c>
      <c r="D483" s="92" t="s">
        <v>277</v>
      </c>
      <c r="E483">
        <v>8</v>
      </c>
      <c r="F483" s="11" t="s">
        <v>17</v>
      </c>
      <c r="G483" s="8">
        <v>1.875</v>
      </c>
      <c r="H483" s="8">
        <v>1.86</v>
      </c>
      <c r="I483" s="8">
        <v>1.7938000000000001</v>
      </c>
      <c r="J483" s="8">
        <v>1.7881</v>
      </c>
      <c r="K483" s="8">
        <v>1.7262</v>
      </c>
      <c r="N483" s="8" t="s">
        <v>18</v>
      </c>
      <c r="O483" s="8">
        <v>1.74</v>
      </c>
      <c r="P483" s="8">
        <v>1.7546999999999999</v>
      </c>
      <c r="Q483" s="8">
        <v>1.7938000000000001</v>
      </c>
      <c r="R483" s="8">
        <v>1.8012999999999999</v>
      </c>
      <c r="S483" s="8">
        <v>1.875</v>
      </c>
      <c r="U483" s="87">
        <v>1.75</v>
      </c>
      <c r="V483" s="53">
        <f t="shared" si="14"/>
        <v>3.75</v>
      </c>
      <c r="W483" s="53">
        <f t="shared" si="15"/>
        <v>0.625</v>
      </c>
      <c r="X483" s="61"/>
      <c r="Y483" s="61"/>
    </row>
    <row r="484" spans="1:25" x14ac:dyDescent="0.25">
      <c r="A484" s="61">
        <v>1.875</v>
      </c>
      <c r="B484" s="61"/>
      <c r="C484" s="11" t="s">
        <v>278</v>
      </c>
      <c r="D484" s="92" t="s">
        <v>278</v>
      </c>
      <c r="E484">
        <v>10</v>
      </c>
      <c r="F484" s="11" t="s">
        <v>14</v>
      </c>
      <c r="G484" s="8">
        <v>1.8731</v>
      </c>
      <c r="H484" s="8">
        <v>1.8602000000000001</v>
      </c>
      <c r="I484" s="8">
        <v>1.8081</v>
      </c>
      <c r="J484" s="8">
        <v>1.8016000000000001</v>
      </c>
      <c r="K484" s="8">
        <v>1.7541</v>
      </c>
      <c r="N484" s="8" t="s">
        <v>16</v>
      </c>
      <c r="O484" s="8">
        <v>1.7669999999999999</v>
      </c>
      <c r="P484" s="8">
        <v>1.788</v>
      </c>
      <c r="Q484" s="8">
        <v>1.81</v>
      </c>
      <c r="R484" s="8">
        <v>1.8184</v>
      </c>
      <c r="S484" s="8">
        <v>1.875</v>
      </c>
      <c r="U484" s="87">
        <v>1.7811999999999999</v>
      </c>
      <c r="V484" s="53">
        <f t="shared" si="14"/>
        <v>3.75</v>
      </c>
      <c r="W484" s="53">
        <f t="shared" si="15"/>
        <v>0.5</v>
      </c>
      <c r="X484" s="61"/>
      <c r="Y484" s="61"/>
    </row>
    <row r="485" spans="1:25" x14ac:dyDescent="0.25">
      <c r="A485" s="61">
        <v>1.875</v>
      </c>
      <c r="B485" s="61"/>
      <c r="C485" s="11" t="s">
        <v>279</v>
      </c>
      <c r="D485" s="92" t="s">
        <v>279</v>
      </c>
      <c r="E485">
        <v>12</v>
      </c>
      <c r="F485" s="11" t="s">
        <v>14</v>
      </c>
      <c r="G485" s="8">
        <v>1.8732</v>
      </c>
      <c r="H485" s="8">
        <v>1.8617999999999999</v>
      </c>
      <c r="I485" s="8">
        <v>1.8190999999999999</v>
      </c>
      <c r="J485" s="8">
        <v>1.8130999999999999</v>
      </c>
      <c r="K485" s="8">
        <v>1.774</v>
      </c>
      <c r="N485" s="8" t="s">
        <v>16</v>
      </c>
      <c r="O485" s="8">
        <v>1.7849999999999999</v>
      </c>
      <c r="P485" s="8">
        <v>1.8029999999999999</v>
      </c>
      <c r="Q485" s="8">
        <v>1.8209</v>
      </c>
      <c r="R485" s="8">
        <v>1.8287</v>
      </c>
      <c r="S485" s="8">
        <v>1.875</v>
      </c>
      <c r="U485" s="87">
        <v>1.7811999999999999</v>
      </c>
      <c r="V485" s="53">
        <f t="shared" si="14"/>
        <v>3.75</v>
      </c>
      <c r="W485" s="53">
        <f t="shared" si="15"/>
        <v>0.41666666666666669</v>
      </c>
      <c r="X485" s="61"/>
      <c r="Y485" s="61"/>
    </row>
    <row r="486" spans="1:25" x14ac:dyDescent="0.25">
      <c r="A486" s="61">
        <v>1.875</v>
      </c>
      <c r="B486" s="61"/>
      <c r="C486" s="11" t="s">
        <v>279</v>
      </c>
      <c r="D486" s="92" t="s">
        <v>279</v>
      </c>
      <c r="E486">
        <v>12</v>
      </c>
      <c r="F486" s="11" t="s">
        <v>17</v>
      </c>
      <c r="G486" s="8">
        <v>1.875</v>
      </c>
      <c r="H486" s="8">
        <v>1.8635999999999999</v>
      </c>
      <c r="I486" s="8">
        <v>1.8209</v>
      </c>
      <c r="J486" s="8">
        <v>1.8164</v>
      </c>
      <c r="K486" s="8">
        <v>1.7758</v>
      </c>
      <c r="N486" s="8" t="s">
        <v>18</v>
      </c>
      <c r="O486" s="8">
        <v>1.7849999999999999</v>
      </c>
      <c r="P486" s="8">
        <v>1.7948</v>
      </c>
      <c r="Q486" s="8">
        <v>1.8209</v>
      </c>
      <c r="R486" s="8">
        <v>1.8267</v>
      </c>
      <c r="S486" s="8">
        <v>1.875</v>
      </c>
      <c r="U486" s="87">
        <v>1.7811999999999999</v>
      </c>
      <c r="V486" s="53">
        <f t="shared" si="14"/>
        <v>3.75</v>
      </c>
      <c r="W486" s="53">
        <f t="shared" si="15"/>
        <v>0.41666666666666669</v>
      </c>
      <c r="X486" s="61"/>
      <c r="Y486" s="61"/>
    </row>
    <row r="487" spans="1:25" x14ac:dyDescent="0.25">
      <c r="A487" s="61">
        <v>1.875</v>
      </c>
      <c r="B487" s="61"/>
      <c r="C487" s="11" t="s">
        <v>280</v>
      </c>
      <c r="D487" s="92" t="s">
        <v>280</v>
      </c>
      <c r="E487">
        <v>14</v>
      </c>
      <c r="F487" s="11" t="s">
        <v>14</v>
      </c>
      <c r="G487" s="8">
        <v>1.8733</v>
      </c>
      <c r="H487" s="8">
        <v>1.863</v>
      </c>
      <c r="I487" s="8">
        <v>1.8269</v>
      </c>
      <c r="J487" s="8">
        <v>1.8212999999999999</v>
      </c>
      <c r="K487" s="8">
        <v>1.7883</v>
      </c>
      <c r="N487" s="8" t="s">
        <v>16</v>
      </c>
      <c r="O487" s="8">
        <v>1.798</v>
      </c>
      <c r="P487" s="8">
        <v>1.8140000000000001</v>
      </c>
      <c r="Q487" s="8">
        <v>1.8286</v>
      </c>
      <c r="R487" s="8">
        <v>1.8359000000000001</v>
      </c>
      <c r="S487" s="8">
        <v>1.875</v>
      </c>
      <c r="U487" s="87">
        <v>1.8125</v>
      </c>
      <c r="V487" s="53">
        <f t="shared" si="14"/>
        <v>3.75</v>
      </c>
      <c r="W487" s="53">
        <f t="shared" si="15"/>
        <v>0.35714285714285715</v>
      </c>
      <c r="X487" s="61"/>
      <c r="Y487" s="61"/>
    </row>
    <row r="488" spans="1:25" x14ac:dyDescent="0.25">
      <c r="A488" s="61">
        <v>1.875</v>
      </c>
      <c r="B488" s="61"/>
      <c r="C488" s="11" t="s">
        <v>281</v>
      </c>
      <c r="D488" s="92" t="s">
        <v>281</v>
      </c>
      <c r="E488">
        <v>16</v>
      </c>
      <c r="F488" s="11" t="s">
        <v>14</v>
      </c>
      <c r="G488" s="8">
        <v>1.8734</v>
      </c>
      <c r="H488" s="8">
        <v>1.8640000000000001</v>
      </c>
      <c r="I488" s="8">
        <v>1.8328</v>
      </c>
      <c r="J488" s="8">
        <v>1.8274999999999999</v>
      </c>
      <c r="K488" s="8">
        <v>1.7988999999999999</v>
      </c>
      <c r="N488" s="8" t="s">
        <v>16</v>
      </c>
      <c r="O488" s="8">
        <v>1.8069999999999999</v>
      </c>
      <c r="P488" s="8">
        <v>1.821</v>
      </c>
      <c r="Q488" s="8">
        <v>1.8344</v>
      </c>
      <c r="R488" s="8">
        <v>1.8412999999999999</v>
      </c>
      <c r="S488" s="8">
        <v>1.875</v>
      </c>
      <c r="U488" s="87">
        <v>1.8125</v>
      </c>
      <c r="V488" s="53">
        <f t="shared" si="14"/>
        <v>3.75</v>
      </c>
      <c r="W488" s="53">
        <f t="shared" si="15"/>
        <v>0.3125</v>
      </c>
      <c r="X488" s="61"/>
      <c r="Y488" s="61"/>
    </row>
    <row r="489" spans="1:25" x14ac:dyDescent="0.25">
      <c r="A489" s="61">
        <v>1.875</v>
      </c>
      <c r="B489" s="61"/>
      <c r="C489" s="11" t="s">
        <v>281</v>
      </c>
      <c r="D489" s="92" t="s">
        <v>281</v>
      </c>
      <c r="E489">
        <v>16</v>
      </c>
      <c r="F489" s="11" t="s">
        <v>17</v>
      </c>
      <c r="G489" s="8">
        <v>1.875</v>
      </c>
      <c r="H489" s="8">
        <v>1.8655999999999999</v>
      </c>
      <c r="I489" s="8">
        <v>1.8344</v>
      </c>
      <c r="J489" s="8">
        <v>1.8304</v>
      </c>
      <c r="K489" s="8">
        <v>1.8005</v>
      </c>
      <c r="N489" s="8" t="s">
        <v>18</v>
      </c>
      <c r="O489" s="8">
        <v>1.8069999999999999</v>
      </c>
      <c r="P489" s="8">
        <v>1.8158000000000001</v>
      </c>
      <c r="Q489" s="8">
        <v>1.8344</v>
      </c>
      <c r="R489" s="8">
        <v>1.8395999999999999</v>
      </c>
      <c r="S489" s="8">
        <v>1.875</v>
      </c>
      <c r="U489" s="87">
        <v>1.8125</v>
      </c>
      <c r="V489" s="53">
        <f t="shared" si="14"/>
        <v>3.75</v>
      </c>
      <c r="W489" s="53">
        <f t="shared" si="15"/>
        <v>0.3125</v>
      </c>
      <c r="X489" s="61"/>
      <c r="Y489" s="61"/>
    </row>
    <row r="490" spans="1:25" x14ac:dyDescent="0.25">
      <c r="A490" s="61">
        <v>1.875</v>
      </c>
      <c r="B490" s="61"/>
      <c r="C490" s="11" t="s">
        <v>282</v>
      </c>
      <c r="D490" s="92" t="s">
        <v>282</v>
      </c>
      <c r="E490">
        <v>18</v>
      </c>
      <c r="F490" s="11" t="s">
        <v>14</v>
      </c>
      <c r="G490" s="8">
        <v>1.8734999999999999</v>
      </c>
      <c r="H490" s="8">
        <v>1.8648</v>
      </c>
      <c r="I490" s="8">
        <v>1.8373999999999999</v>
      </c>
      <c r="J490" s="8">
        <v>1.8323</v>
      </c>
      <c r="K490" s="8">
        <v>1.8073999999999999</v>
      </c>
      <c r="N490" s="8" t="s">
        <v>16</v>
      </c>
      <c r="O490" s="8">
        <v>1.8149999999999999</v>
      </c>
      <c r="P490" s="8">
        <v>1.8280000000000001</v>
      </c>
      <c r="Q490" s="8">
        <v>1.8389</v>
      </c>
      <c r="R490" s="8">
        <v>1.8454999999999999</v>
      </c>
      <c r="S490" s="8">
        <v>1.875</v>
      </c>
      <c r="U490" s="87">
        <v>1.8125</v>
      </c>
      <c r="V490" s="53">
        <f t="shared" si="14"/>
        <v>3.75</v>
      </c>
      <c r="W490" s="53">
        <f t="shared" si="15"/>
        <v>0.27777777777777779</v>
      </c>
      <c r="X490" s="61"/>
      <c r="Y490" s="61"/>
    </row>
    <row r="491" spans="1:25" x14ac:dyDescent="0.25">
      <c r="A491" s="61">
        <v>1.875</v>
      </c>
      <c r="B491" s="61"/>
      <c r="C491" s="11" t="s">
        <v>283</v>
      </c>
      <c r="D491" s="92" t="s">
        <v>283</v>
      </c>
      <c r="E491">
        <v>20</v>
      </c>
      <c r="F491" s="11" t="s">
        <v>14</v>
      </c>
      <c r="G491" s="8">
        <v>1.8734999999999999</v>
      </c>
      <c r="H491" s="8">
        <v>1.8653999999999999</v>
      </c>
      <c r="I491" s="8">
        <v>1.841</v>
      </c>
      <c r="J491" s="8">
        <v>1.8362000000000001</v>
      </c>
      <c r="K491" s="8">
        <v>1.8140000000000001</v>
      </c>
      <c r="N491" s="8" t="s">
        <v>16</v>
      </c>
      <c r="O491" s="8">
        <v>1.821</v>
      </c>
      <c r="P491" s="8">
        <v>1.8320000000000001</v>
      </c>
      <c r="Q491" s="8">
        <v>1.8425</v>
      </c>
      <c r="R491" s="8">
        <v>1.8488</v>
      </c>
      <c r="S491" s="8">
        <v>1.875</v>
      </c>
      <c r="U491" s="87">
        <v>1.8125</v>
      </c>
      <c r="V491" s="53">
        <f t="shared" si="14"/>
        <v>3.75</v>
      </c>
      <c r="W491" s="53">
        <f t="shared" si="15"/>
        <v>0.25</v>
      </c>
      <c r="X491" s="61"/>
      <c r="Y491" s="61"/>
    </row>
    <row r="492" spans="1:25" x14ac:dyDescent="0.25">
      <c r="A492" s="61">
        <v>1.875</v>
      </c>
      <c r="B492" s="61"/>
      <c r="C492" s="11" t="s">
        <v>283</v>
      </c>
      <c r="D492" s="92" t="s">
        <v>283</v>
      </c>
      <c r="E492">
        <v>20</v>
      </c>
      <c r="F492" s="11" t="s">
        <v>17</v>
      </c>
      <c r="G492" s="8">
        <v>1.875</v>
      </c>
      <c r="H492" s="8">
        <v>1.8669</v>
      </c>
      <c r="I492" s="8">
        <v>1.8425</v>
      </c>
      <c r="J492" s="8">
        <v>1.8389</v>
      </c>
      <c r="K492" s="8">
        <v>1.8154999999999999</v>
      </c>
      <c r="N492" s="8" t="s">
        <v>18</v>
      </c>
      <c r="O492" s="8">
        <v>1.821</v>
      </c>
      <c r="P492" s="8">
        <v>1.8287</v>
      </c>
      <c r="Q492" s="8">
        <v>1.8425</v>
      </c>
      <c r="R492" s="8">
        <v>1.8472</v>
      </c>
      <c r="S492" s="8">
        <v>1.875</v>
      </c>
      <c r="U492" s="87">
        <v>1.8125</v>
      </c>
      <c r="V492" s="53">
        <f t="shared" si="14"/>
        <v>3.75</v>
      </c>
      <c r="W492" s="53">
        <f t="shared" si="15"/>
        <v>0.25</v>
      </c>
      <c r="X492" s="61"/>
      <c r="Y492" s="61"/>
    </row>
    <row r="493" spans="1:25" x14ac:dyDescent="0.25">
      <c r="A493" s="61">
        <v>1.9375</v>
      </c>
      <c r="B493" s="61"/>
      <c r="C493" s="11" t="s">
        <v>284</v>
      </c>
      <c r="D493" s="92" t="s">
        <v>284</v>
      </c>
      <c r="E493">
        <v>6</v>
      </c>
      <c r="F493" s="11" t="s">
        <v>14</v>
      </c>
      <c r="G493" s="8">
        <v>1.9349000000000001</v>
      </c>
      <c r="H493" s="8">
        <v>1.9167000000000001</v>
      </c>
      <c r="I493" s="8">
        <v>1.8266</v>
      </c>
      <c r="J493" s="8">
        <v>1.8181</v>
      </c>
      <c r="K493" s="8">
        <v>1.7364999999999999</v>
      </c>
      <c r="N493" s="8" t="s">
        <v>16</v>
      </c>
      <c r="O493" s="8">
        <v>1.7569999999999999</v>
      </c>
      <c r="P493" s="8">
        <v>1.788</v>
      </c>
      <c r="Q493" s="8">
        <v>1.8291999999999999</v>
      </c>
      <c r="R493" s="8">
        <v>1.8403</v>
      </c>
      <c r="S493" s="8">
        <v>1.9375</v>
      </c>
      <c r="U493" s="87">
        <v>1.7811999999999999</v>
      </c>
      <c r="V493" s="53">
        <f t="shared" si="14"/>
        <v>3.875</v>
      </c>
      <c r="W493" s="53">
        <f t="shared" si="15"/>
        <v>0.83333333333333337</v>
      </c>
      <c r="X493" s="61"/>
      <c r="Y493" s="61"/>
    </row>
    <row r="494" spans="1:25" x14ac:dyDescent="0.25">
      <c r="A494" s="61">
        <v>1.9375</v>
      </c>
      <c r="B494" s="61"/>
      <c r="C494" s="11" t="s">
        <v>284</v>
      </c>
      <c r="D494" s="92" t="s">
        <v>284</v>
      </c>
      <c r="E494">
        <v>6</v>
      </c>
      <c r="F494" s="11" t="s">
        <v>17</v>
      </c>
      <c r="G494" s="8">
        <v>1.9375</v>
      </c>
      <c r="H494" s="8">
        <v>1.9193</v>
      </c>
      <c r="I494" s="8">
        <v>1.8291999999999999</v>
      </c>
      <c r="J494" s="8">
        <v>1.8228</v>
      </c>
      <c r="K494" s="8">
        <v>1.7391000000000001</v>
      </c>
      <c r="N494" s="8" t="s">
        <v>18</v>
      </c>
      <c r="O494" s="8">
        <v>1.7569999999999999</v>
      </c>
      <c r="P494" s="8">
        <v>1.7770999999999999</v>
      </c>
      <c r="Q494" s="8">
        <v>1.8291999999999999</v>
      </c>
      <c r="R494" s="8">
        <v>1.8374999999999999</v>
      </c>
      <c r="S494" s="8">
        <v>1.9375</v>
      </c>
      <c r="U494" s="87">
        <v>1.7811999999999999</v>
      </c>
      <c r="V494" s="53">
        <f t="shared" si="14"/>
        <v>3.875</v>
      </c>
      <c r="W494" s="53">
        <f t="shared" si="15"/>
        <v>0.83333333333333337</v>
      </c>
      <c r="X494" s="61"/>
      <c r="Y494" s="61"/>
    </row>
    <row r="495" spans="1:25" x14ac:dyDescent="0.25">
      <c r="A495" s="61">
        <v>1.9375</v>
      </c>
      <c r="B495" s="61"/>
      <c r="C495" s="11" t="s">
        <v>285</v>
      </c>
      <c r="D495" s="92" t="s">
        <v>285</v>
      </c>
      <c r="E495">
        <v>8</v>
      </c>
      <c r="F495" s="11" t="s">
        <v>14</v>
      </c>
      <c r="G495" s="8">
        <v>1.9352</v>
      </c>
      <c r="H495" s="8">
        <v>1.9201999999999999</v>
      </c>
      <c r="I495" s="8">
        <v>1.8540000000000001</v>
      </c>
      <c r="J495" s="8">
        <v>1.8463000000000001</v>
      </c>
      <c r="K495" s="8">
        <v>1.7864</v>
      </c>
      <c r="N495" s="8" t="s">
        <v>16</v>
      </c>
      <c r="O495" s="8">
        <v>1.802</v>
      </c>
      <c r="P495" s="8">
        <v>1.827</v>
      </c>
      <c r="Q495" s="8">
        <v>1.8563000000000001</v>
      </c>
      <c r="R495" s="8">
        <v>1.8663000000000001</v>
      </c>
      <c r="S495" s="8">
        <v>1.9375</v>
      </c>
      <c r="U495" s="87">
        <v>1.8125</v>
      </c>
      <c r="V495" s="53">
        <f t="shared" si="14"/>
        <v>3.875</v>
      </c>
      <c r="W495" s="53">
        <f t="shared" si="15"/>
        <v>0.625</v>
      </c>
      <c r="X495" s="61"/>
      <c r="Y495" s="61"/>
    </row>
    <row r="496" spans="1:25" x14ac:dyDescent="0.25">
      <c r="A496" s="61">
        <v>1.9375</v>
      </c>
      <c r="B496" s="61"/>
      <c r="C496" s="11" t="s">
        <v>285</v>
      </c>
      <c r="D496" s="92" t="s">
        <v>285</v>
      </c>
      <c r="E496">
        <v>8</v>
      </c>
      <c r="F496" s="11" t="s">
        <v>17</v>
      </c>
      <c r="G496" s="8">
        <v>1.9375</v>
      </c>
      <c r="H496" s="8">
        <v>1.9225000000000001</v>
      </c>
      <c r="I496" s="8">
        <v>1.8563000000000001</v>
      </c>
      <c r="J496" s="8">
        <v>1.8505</v>
      </c>
      <c r="K496" s="8">
        <v>1.7887</v>
      </c>
      <c r="N496" s="8" t="s">
        <v>18</v>
      </c>
      <c r="O496" s="8">
        <v>1.802</v>
      </c>
      <c r="P496" s="8">
        <v>1.8171999999999999</v>
      </c>
      <c r="Q496" s="8">
        <v>1.8563000000000001</v>
      </c>
      <c r="R496" s="8">
        <v>1.8637999999999999</v>
      </c>
      <c r="S496" s="8">
        <v>1.9375</v>
      </c>
      <c r="U496" s="87">
        <v>1.8125</v>
      </c>
      <c r="V496" s="53">
        <f t="shared" si="14"/>
        <v>3.875</v>
      </c>
      <c r="W496" s="53">
        <f t="shared" si="15"/>
        <v>0.625</v>
      </c>
      <c r="X496" s="61"/>
      <c r="Y496" s="61"/>
    </row>
    <row r="497" spans="1:25" x14ac:dyDescent="0.25">
      <c r="A497" s="61">
        <v>1.9375</v>
      </c>
      <c r="B497" s="61"/>
      <c r="C497" s="11" t="s">
        <v>286</v>
      </c>
      <c r="D497" s="92" t="s">
        <v>286</v>
      </c>
      <c r="E497">
        <v>12</v>
      </c>
      <c r="F497" s="11" t="s">
        <v>14</v>
      </c>
      <c r="G497" s="8">
        <v>1.9357</v>
      </c>
      <c r="H497" s="8">
        <v>1.9242999999999999</v>
      </c>
      <c r="I497" s="8">
        <v>1.8815999999999999</v>
      </c>
      <c r="J497" s="8">
        <v>1.8754999999999999</v>
      </c>
      <c r="K497" s="8">
        <v>1.8365</v>
      </c>
      <c r="N497" s="8" t="s">
        <v>16</v>
      </c>
      <c r="O497" s="8">
        <v>1.847</v>
      </c>
      <c r="P497" s="8">
        <v>1.865</v>
      </c>
      <c r="Q497" s="8">
        <v>1.8834</v>
      </c>
      <c r="R497" s="8">
        <v>1.8913</v>
      </c>
      <c r="S497" s="8">
        <v>1.9375</v>
      </c>
      <c r="U497" s="87">
        <v>1.8438000000000001</v>
      </c>
      <c r="V497" s="53">
        <f t="shared" si="14"/>
        <v>3.875</v>
      </c>
      <c r="W497" s="53">
        <f t="shared" si="15"/>
        <v>0.41666666666666669</v>
      </c>
      <c r="X497" s="61"/>
      <c r="Y497" s="61"/>
    </row>
    <row r="498" spans="1:25" x14ac:dyDescent="0.25">
      <c r="A498" s="61">
        <v>1.9375</v>
      </c>
      <c r="B498" s="61"/>
      <c r="C498" s="11" t="s">
        <v>286</v>
      </c>
      <c r="D498" s="92" t="s">
        <v>286</v>
      </c>
      <c r="E498">
        <v>12</v>
      </c>
      <c r="F498" s="11" t="s">
        <v>17</v>
      </c>
      <c r="G498" s="8">
        <v>1.9375</v>
      </c>
      <c r="H498" s="8">
        <v>1.9260999999999999</v>
      </c>
      <c r="I498" s="8">
        <v>1.8834</v>
      </c>
      <c r="J498" s="8">
        <v>1.8789</v>
      </c>
      <c r="K498" s="8">
        <v>1.8383</v>
      </c>
      <c r="N498" s="8" t="s">
        <v>18</v>
      </c>
      <c r="O498" s="8">
        <v>1.847</v>
      </c>
      <c r="P498" s="8">
        <v>1.8573</v>
      </c>
      <c r="Q498" s="8">
        <v>1.8834</v>
      </c>
      <c r="R498" s="8">
        <v>1.8893</v>
      </c>
      <c r="S498" s="8">
        <v>1.9375</v>
      </c>
      <c r="U498" s="87">
        <v>1.8438000000000001</v>
      </c>
      <c r="V498" s="53">
        <f t="shared" si="14"/>
        <v>3.875</v>
      </c>
      <c r="W498" s="53">
        <f t="shared" si="15"/>
        <v>0.41666666666666669</v>
      </c>
      <c r="X498" s="61"/>
      <c r="Y498" s="61"/>
    </row>
    <row r="499" spans="1:25" x14ac:dyDescent="0.25">
      <c r="A499" s="61">
        <v>1.9375</v>
      </c>
      <c r="B499" s="61"/>
      <c r="C499" s="11" t="s">
        <v>287</v>
      </c>
      <c r="D499" s="92" t="s">
        <v>287</v>
      </c>
      <c r="E499">
        <v>16</v>
      </c>
      <c r="F499" s="11" t="s">
        <v>14</v>
      </c>
      <c r="G499" s="8">
        <v>1.9359</v>
      </c>
      <c r="H499" s="8">
        <v>1.9265000000000001</v>
      </c>
      <c r="I499" s="8">
        <v>1.8953</v>
      </c>
      <c r="J499" s="8">
        <v>1.8898999999999999</v>
      </c>
      <c r="K499" s="8">
        <v>1.8613999999999999</v>
      </c>
      <c r="N499" s="8" t="s">
        <v>16</v>
      </c>
      <c r="O499" s="8">
        <v>1.87</v>
      </c>
      <c r="P499" s="8">
        <v>1.8839999999999999</v>
      </c>
      <c r="Q499" s="8">
        <v>1.8969</v>
      </c>
      <c r="R499" s="8">
        <v>1.9038999999999999</v>
      </c>
      <c r="S499" s="8">
        <v>1.9375</v>
      </c>
      <c r="U499" s="87">
        <v>1.875</v>
      </c>
      <c r="V499" s="53">
        <f t="shared" si="14"/>
        <v>3.875</v>
      </c>
      <c r="W499" s="53">
        <f t="shared" si="15"/>
        <v>0.3125</v>
      </c>
      <c r="X499" s="61"/>
      <c r="Y499" s="61"/>
    </row>
    <row r="500" spans="1:25" x14ac:dyDescent="0.25">
      <c r="A500" s="61">
        <v>1.9375</v>
      </c>
      <c r="B500" s="61"/>
      <c r="C500" s="11" t="s">
        <v>287</v>
      </c>
      <c r="D500" s="92" t="s">
        <v>287</v>
      </c>
      <c r="E500">
        <v>16</v>
      </c>
      <c r="F500" s="11" t="s">
        <v>17</v>
      </c>
      <c r="G500" s="8">
        <v>1.9375</v>
      </c>
      <c r="H500" s="8">
        <v>1.9280999999999999</v>
      </c>
      <c r="I500" s="8">
        <v>1.8969</v>
      </c>
      <c r="J500" s="8">
        <v>1.8929</v>
      </c>
      <c r="K500" s="8">
        <v>1.863</v>
      </c>
      <c r="N500" s="8" t="s">
        <v>18</v>
      </c>
      <c r="O500" s="8">
        <v>1.87</v>
      </c>
      <c r="P500" s="8">
        <v>1.8783000000000001</v>
      </c>
      <c r="Q500" s="8">
        <v>1.8969</v>
      </c>
      <c r="R500" s="8">
        <v>1.9020999999999999</v>
      </c>
      <c r="S500" s="8">
        <v>1.9375</v>
      </c>
      <c r="U500" s="87">
        <v>1.875</v>
      </c>
      <c r="V500" s="53">
        <f t="shared" si="14"/>
        <v>3.875</v>
      </c>
      <c r="W500" s="53">
        <f t="shared" si="15"/>
        <v>0.3125</v>
      </c>
      <c r="X500" s="61"/>
      <c r="Y500" s="61"/>
    </row>
    <row r="501" spans="1:25" x14ac:dyDescent="0.25">
      <c r="A501" s="61">
        <v>1.9375</v>
      </c>
      <c r="B501" s="61"/>
      <c r="C501" s="11" t="s">
        <v>288</v>
      </c>
      <c r="D501" s="92" t="s">
        <v>288</v>
      </c>
      <c r="E501">
        <v>20</v>
      </c>
      <c r="F501" s="11" t="s">
        <v>14</v>
      </c>
      <c r="G501" s="8">
        <v>1.9359999999999999</v>
      </c>
      <c r="H501" s="8">
        <v>1.9278999999999999</v>
      </c>
      <c r="I501" s="8">
        <v>1.9035</v>
      </c>
      <c r="J501" s="8">
        <v>1.8986000000000001</v>
      </c>
      <c r="K501" s="8">
        <v>1.8765000000000001</v>
      </c>
      <c r="N501" s="8" t="s">
        <v>16</v>
      </c>
      <c r="O501" s="8">
        <v>1.883</v>
      </c>
      <c r="P501" s="8">
        <v>1.895</v>
      </c>
      <c r="Q501" s="8">
        <v>1.905</v>
      </c>
      <c r="R501" s="8">
        <v>1.9114</v>
      </c>
      <c r="S501" s="8">
        <v>1.9375</v>
      </c>
      <c r="U501" s="87">
        <v>1.9061999999999999</v>
      </c>
      <c r="V501" s="53">
        <f t="shared" si="14"/>
        <v>3.875</v>
      </c>
      <c r="W501" s="53">
        <f t="shared" si="15"/>
        <v>0.25</v>
      </c>
      <c r="X501" s="61"/>
      <c r="Y501" s="61"/>
    </row>
    <row r="502" spans="1:25" x14ac:dyDescent="0.25">
      <c r="A502" s="61">
        <v>1.9375</v>
      </c>
      <c r="B502" s="61"/>
      <c r="C502" s="11" t="s">
        <v>288</v>
      </c>
      <c r="D502" s="92" t="s">
        <v>288</v>
      </c>
      <c r="E502">
        <v>20</v>
      </c>
      <c r="F502" s="11" t="s">
        <v>17</v>
      </c>
      <c r="G502" s="8">
        <v>1.9375</v>
      </c>
      <c r="H502" s="8">
        <v>1.9294</v>
      </c>
      <c r="I502" s="8">
        <v>1.905</v>
      </c>
      <c r="J502" s="8">
        <v>1.9013</v>
      </c>
      <c r="K502" s="8">
        <v>1.8779999999999999</v>
      </c>
      <c r="N502" s="8" t="s">
        <v>18</v>
      </c>
      <c r="O502" s="8">
        <v>1.883</v>
      </c>
      <c r="P502" s="8">
        <v>1.8912</v>
      </c>
      <c r="Q502" s="8">
        <v>1.905</v>
      </c>
      <c r="R502" s="8">
        <v>1.9097999999999999</v>
      </c>
      <c r="S502" s="8">
        <v>1.9375</v>
      </c>
      <c r="U502" s="87">
        <v>1.9061999999999999</v>
      </c>
      <c r="V502" s="53">
        <f t="shared" si="14"/>
        <v>3.875</v>
      </c>
      <c r="W502" s="53">
        <f t="shared" si="15"/>
        <v>0.25</v>
      </c>
      <c r="X502" s="61"/>
      <c r="Y502" s="61"/>
    </row>
    <row r="503" spans="1:25" x14ac:dyDescent="0.25">
      <c r="A503" s="61">
        <v>2</v>
      </c>
      <c r="B503" s="61"/>
      <c r="C503" s="11" t="s">
        <v>289</v>
      </c>
      <c r="D503" s="92" t="s">
        <v>289</v>
      </c>
      <c r="E503">
        <v>4.5</v>
      </c>
      <c r="F503" s="11" t="s">
        <v>14</v>
      </c>
      <c r="G503" s="8">
        <v>1.9971000000000001</v>
      </c>
      <c r="H503" s="8">
        <v>1.9751000000000001</v>
      </c>
      <c r="I503" s="8">
        <v>1.8528</v>
      </c>
      <c r="J503" s="8">
        <v>1.8432999999999999</v>
      </c>
      <c r="K503" s="8">
        <v>1.7323999999999999</v>
      </c>
      <c r="N503" s="8" t="s">
        <v>16</v>
      </c>
      <c r="O503" s="8">
        <v>1.7589999999999999</v>
      </c>
      <c r="P503" s="8">
        <v>1.7949999999999999</v>
      </c>
      <c r="Q503" s="8">
        <v>1.8556999999999999</v>
      </c>
      <c r="R503" s="8">
        <v>1.8681000000000001</v>
      </c>
      <c r="S503" s="8">
        <v>2</v>
      </c>
      <c r="U503" s="87">
        <v>1.7811999999999999</v>
      </c>
      <c r="V503" s="53">
        <f t="shared" si="14"/>
        <v>4</v>
      </c>
      <c r="W503" s="53">
        <f t="shared" si="15"/>
        <v>1.1111111111111112</v>
      </c>
      <c r="X503" s="61"/>
      <c r="Y503" s="61"/>
    </row>
    <row r="504" spans="1:25" x14ac:dyDescent="0.25">
      <c r="A504" s="61">
        <v>2</v>
      </c>
      <c r="B504" s="61"/>
      <c r="C504" s="11" t="s">
        <v>289</v>
      </c>
      <c r="D504" s="92" t="s">
        <v>289</v>
      </c>
      <c r="E504">
        <v>4.5</v>
      </c>
      <c r="F504" s="11" t="s">
        <v>17</v>
      </c>
      <c r="G504" s="8">
        <v>2</v>
      </c>
      <c r="H504" s="8">
        <v>1.978</v>
      </c>
      <c r="I504" s="8">
        <v>1.8556999999999999</v>
      </c>
      <c r="J504" s="8">
        <v>1.8486</v>
      </c>
      <c r="K504" s="8">
        <v>1.7353000000000001</v>
      </c>
      <c r="N504" s="8" t="s">
        <v>18</v>
      </c>
      <c r="O504" s="8">
        <v>1.7589999999999999</v>
      </c>
      <c r="P504" s="8">
        <v>1.7861</v>
      </c>
      <c r="Q504" s="8">
        <v>1.8556999999999999</v>
      </c>
      <c r="R504" s="8">
        <v>1.865</v>
      </c>
      <c r="S504" s="8">
        <v>2</v>
      </c>
      <c r="U504" s="87">
        <v>1.7811999999999999</v>
      </c>
      <c r="V504" s="53">
        <f t="shared" si="14"/>
        <v>4</v>
      </c>
      <c r="W504" s="53">
        <f t="shared" si="15"/>
        <v>1.1111111111111112</v>
      </c>
      <c r="X504" s="61"/>
      <c r="Y504" s="61"/>
    </row>
    <row r="505" spans="1:25" x14ac:dyDescent="0.25">
      <c r="A505" s="61">
        <v>2</v>
      </c>
      <c r="B505" s="61"/>
      <c r="C505" s="11" t="s">
        <v>289</v>
      </c>
      <c r="D505" s="92" t="s">
        <v>289</v>
      </c>
      <c r="E505">
        <v>4.5</v>
      </c>
      <c r="F505" s="11" t="s">
        <v>13</v>
      </c>
      <c r="G505" s="8">
        <v>1.9971000000000001</v>
      </c>
      <c r="H505" s="8">
        <v>1.9641</v>
      </c>
      <c r="I505" s="8">
        <v>1.8528</v>
      </c>
      <c r="J505" s="8">
        <v>1.8385</v>
      </c>
      <c r="K505" s="8">
        <v>1.7323999999999999</v>
      </c>
      <c r="N505" s="8" t="s">
        <v>15</v>
      </c>
      <c r="O505" s="8">
        <v>1.7589999999999999</v>
      </c>
      <c r="P505" s="8">
        <v>1.7949999999999999</v>
      </c>
      <c r="Q505" s="8">
        <v>1.8556999999999999</v>
      </c>
      <c r="R505" s="8">
        <v>1.8743000000000001</v>
      </c>
      <c r="S505" s="8">
        <v>2</v>
      </c>
      <c r="U505" s="87">
        <v>1.7811999999999999</v>
      </c>
      <c r="V505" s="53">
        <f t="shared" si="14"/>
        <v>4</v>
      </c>
      <c r="W505" s="53">
        <f t="shared" si="15"/>
        <v>1.1111111111111112</v>
      </c>
      <c r="X505" s="61"/>
      <c r="Y505" s="61"/>
    </row>
    <row r="506" spans="1:25" x14ac:dyDescent="0.25">
      <c r="A506" s="61">
        <v>2</v>
      </c>
      <c r="B506" s="61"/>
      <c r="C506" s="11" t="s">
        <v>290</v>
      </c>
      <c r="D506" s="92" t="s">
        <v>290</v>
      </c>
      <c r="E506">
        <v>6</v>
      </c>
      <c r="F506" s="11" t="s">
        <v>14</v>
      </c>
      <c r="G506" s="8">
        <v>1.9974000000000001</v>
      </c>
      <c r="H506" s="8">
        <v>1.9792000000000001</v>
      </c>
      <c r="I506" s="8">
        <v>1.8891</v>
      </c>
      <c r="J506" s="8">
        <v>1.8805000000000001</v>
      </c>
      <c r="K506" s="8">
        <v>1.7989999999999999</v>
      </c>
      <c r="N506" s="8" t="s">
        <v>16</v>
      </c>
      <c r="O506" s="8">
        <v>1.82</v>
      </c>
      <c r="P506" s="8">
        <v>1.85</v>
      </c>
      <c r="Q506" s="8">
        <v>1.8916999999999999</v>
      </c>
      <c r="R506" s="8">
        <v>1.9028</v>
      </c>
      <c r="S506" s="8">
        <v>2</v>
      </c>
      <c r="U506" s="87">
        <v>1.8438000000000001</v>
      </c>
      <c r="V506" s="53">
        <f t="shared" si="14"/>
        <v>4</v>
      </c>
      <c r="W506" s="53">
        <f t="shared" si="15"/>
        <v>0.83333333333333337</v>
      </c>
      <c r="X506" s="61"/>
      <c r="Y506" s="61"/>
    </row>
    <row r="507" spans="1:25" x14ac:dyDescent="0.25">
      <c r="A507" s="61">
        <v>2</v>
      </c>
      <c r="B507" s="61"/>
      <c r="C507" s="11" t="s">
        <v>290</v>
      </c>
      <c r="D507" s="92" t="s">
        <v>290</v>
      </c>
      <c r="E507">
        <v>6</v>
      </c>
      <c r="F507" s="11" t="s">
        <v>17</v>
      </c>
      <c r="G507" s="8">
        <v>2</v>
      </c>
      <c r="H507" s="8">
        <v>1.9818</v>
      </c>
      <c r="I507" s="8">
        <v>1.8916999999999999</v>
      </c>
      <c r="J507" s="8">
        <v>1.8853</v>
      </c>
      <c r="K507" s="8">
        <v>1.8016000000000001</v>
      </c>
      <c r="N507" s="8" t="s">
        <v>18</v>
      </c>
      <c r="O507" s="8">
        <v>1.82</v>
      </c>
      <c r="P507" s="8">
        <v>1.8395999999999999</v>
      </c>
      <c r="Q507" s="8">
        <v>1.8916999999999999</v>
      </c>
      <c r="R507" s="8">
        <v>1.9</v>
      </c>
      <c r="S507" s="8">
        <v>2</v>
      </c>
      <c r="U507" s="87">
        <v>1.8438000000000001</v>
      </c>
      <c r="V507" s="53">
        <f t="shared" si="14"/>
        <v>4</v>
      </c>
      <c r="W507" s="53">
        <f t="shared" si="15"/>
        <v>0.83333333333333337</v>
      </c>
      <c r="X507" s="61"/>
      <c r="Y507" s="61"/>
    </row>
    <row r="508" spans="1:25" x14ac:dyDescent="0.25">
      <c r="A508" s="61">
        <v>2</v>
      </c>
      <c r="B508" s="61"/>
      <c r="C508" s="11" t="s">
        <v>291</v>
      </c>
      <c r="D508" s="92" t="s">
        <v>291</v>
      </c>
      <c r="E508">
        <v>8</v>
      </c>
      <c r="F508" s="11" t="s">
        <v>14</v>
      </c>
      <c r="G508" s="8">
        <v>1.9977</v>
      </c>
      <c r="H508" s="8">
        <v>1.9826999999999999</v>
      </c>
      <c r="I508" s="8">
        <v>1.9165000000000001</v>
      </c>
      <c r="J508" s="8">
        <v>1.9087000000000001</v>
      </c>
      <c r="K508" s="8">
        <v>1.8489</v>
      </c>
      <c r="N508" s="8" t="s">
        <v>16</v>
      </c>
      <c r="O508" s="8">
        <v>1.865</v>
      </c>
      <c r="P508" s="8">
        <v>1.89</v>
      </c>
      <c r="Q508" s="8">
        <v>1.9188000000000001</v>
      </c>
      <c r="R508" s="8">
        <v>1.9289000000000001</v>
      </c>
      <c r="S508" s="8">
        <v>2</v>
      </c>
      <c r="U508" s="87">
        <v>1.875</v>
      </c>
      <c r="V508" s="53">
        <f t="shared" si="14"/>
        <v>4</v>
      </c>
      <c r="W508" s="53">
        <f t="shared" si="15"/>
        <v>0.625</v>
      </c>
      <c r="X508" s="61"/>
      <c r="Y508" s="61"/>
    </row>
    <row r="509" spans="1:25" x14ac:dyDescent="0.25">
      <c r="A509" s="61">
        <v>2</v>
      </c>
      <c r="B509" s="61"/>
      <c r="C509" s="11" t="s">
        <v>291</v>
      </c>
      <c r="D509" s="92" t="s">
        <v>291</v>
      </c>
      <c r="E509">
        <v>8</v>
      </c>
      <c r="F509" s="11" t="s">
        <v>17</v>
      </c>
      <c r="G509" s="8">
        <v>2</v>
      </c>
      <c r="H509" s="8">
        <v>1.9850000000000001</v>
      </c>
      <c r="I509" s="8">
        <v>1.9188000000000001</v>
      </c>
      <c r="J509" s="8">
        <v>1.913</v>
      </c>
      <c r="K509" s="8">
        <v>1.8512</v>
      </c>
      <c r="N509" s="8" t="s">
        <v>18</v>
      </c>
      <c r="O509" s="8">
        <v>1.865</v>
      </c>
      <c r="P509" s="8">
        <v>1.8796999999999999</v>
      </c>
      <c r="Q509" s="8">
        <v>1.9188000000000001</v>
      </c>
      <c r="R509" s="8">
        <v>1.9263999999999999</v>
      </c>
      <c r="S509" s="8">
        <v>2</v>
      </c>
      <c r="U509" s="87">
        <v>1.875</v>
      </c>
      <c r="V509" s="53">
        <f t="shared" si="14"/>
        <v>4</v>
      </c>
      <c r="W509" s="53">
        <f t="shared" si="15"/>
        <v>0.625</v>
      </c>
      <c r="X509" s="61"/>
      <c r="Y509" s="61"/>
    </row>
    <row r="510" spans="1:25" x14ac:dyDescent="0.25">
      <c r="A510" s="61">
        <v>2</v>
      </c>
      <c r="B510" s="61"/>
      <c r="C510" s="11" t="s">
        <v>292</v>
      </c>
      <c r="D510" s="92" t="s">
        <v>292</v>
      </c>
      <c r="E510">
        <v>10</v>
      </c>
      <c r="F510" s="11" t="s">
        <v>14</v>
      </c>
      <c r="G510" s="8">
        <v>1.998</v>
      </c>
      <c r="H510" s="8">
        <v>1.9851000000000001</v>
      </c>
      <c r="I510" s="8">
        <v>1.9330000000000001</v>
      </c>
      <c r="J510" s="8">
        <v>1.9265000000000001</v>
      </c>
      <c r="K510" s="8">
        <v>1.879</v>
      </c>
      <c r="N510" s="8" t="s">
        <v>16</v>
      </c>
      <c r="O510" s="8">
        <v>1.8919999999999999</v>
      </c>
      <c r="P510" s="8">
        <v>1.913</v>
      </c>
      <c r="Q510" s="8">
        <v>1.9350000000000001</v>
      </c>
      <c r="R510" s="8">
        <v>1.9435</v>
      </c>
      <c r="S510" s="8">
        <v>2</v>
      </c>
      <c r="U510" s="87">
        <v>1.9061999999999999</v>
      </c>
      <c r="V510" s="53">
        <f t="shared" si="14"/>
        <v>4</v>
      </c>
      <c r="W510" s="53">
        <f t="shared" si="15"/>
        <v>0.5</v>
      </c>
      <c r="X510" s="61"/>
      <c r="Y510" s="61"/>
    </row>
    <row r="511" spans="1:25" x14ac:dyDescent="0.25">
      <c r="A511" s="61">
        <v>2</v>
      </c>
      <c r="B511" s="61"/>
      <c r="C511" s="11" t="s">
        <v>293</v>
      </c>
      <c r="D511" s="92" t="s">
        <v>293</v>
      </c>
      <c r="E511">
        <v>12</v>
      </c>
      <c r="F511" s="11" t="s">
        <v>14</v>
      </c>
      <c r="G511" s="8">
        <v>1.9982</v>
      </c>
      <c r="H511" s="8">
        <v>1.9867999999999999</v>
      </c>
      <c r="I511" s="8">
        <v>1.9440999999999999</v>
      </c>
      <c r="J511" s="8">
        <v>1.9379999999999999</v>
      </c>
      <c r="K511" s="8">
        <v>1.899</v>
      </c>
      <c r="N511" s="8" t="s">
        <v>16</v>
      </c>
      <c r="O511" s="8">
        <v>1.91</v>
      </c>
      <c r="P511" s="8">
        <v>1.9279999999999999</v>
      </c>
      <c r="Q511" s="8">
        <v>1.9459</v>
      </c>
      <c r="R511" s="8">
        <v>1.9538</v>
      </c>
      <c r="S511" s="8">
        <v>2</v>
      </c>
      <c r="U511" s="87">
        <v>1.9061999999999999</v>
      </c>
      <c r="V511" s="53">
        <f t="shared" si="14"/>
        <v>4</v>
      </c>
      <c r="W511" s="53">
        <f t="shared" si="15"/>
        <v>0.41666666666666669</v>
      </c>
      <c r="X511" s="61"/>
      <c r="Y511" s="61"/>
    </row>
    <row r="512" spans="1:25" x14ac:dyDescent="0.25">
      <c r="A512" s="61">
        <v>2</v>
      </c>
      <c r="B512" s="61"/>
      <c r="C512" s="11" t="s">
        <v>293</v>
      </c>
      <c r="D512" s="92" t="s">
        <v>293</v>
      </c>
      <c r="E512">
        <v>12</v>
      </c>
      <c r="F512" s="11" t="s">
        <v>17</v>
      </c>
      <c r="G512" s="8">
        <v>2</v>
      </c>
      <c r="H512" s="8">
        <v>1.9885999999999999</v>
      </c>
      <c r="I512" s="8">
        <v>1.9459</v>
      </c>
      <c r="J512" s="8">
        <v>1.9414</v>
      </c>
      <c r="K512" s="8">
        <v>1.9008</v>
      </c>
      <c r="N512" s="8" t="s">
        <v>18</v>
      </c>
      <c r="O512" s="8">
        <v>1.91</v>
      </c>
      <c r="P512" s="8">
        <v>1.9198</v>
      </c>
      <c r="Q512" s="8">
        <v>1.9459</v>
      </c>
      <c r="R512" s="8">
        <v>1.9518</v>
      </c>
      <c r="S512" s="8">
        <v>2</v>
      </c>
      <c r="U512" s="87">
        <v>1.9061999999999999</v>
      </c>
      <c r="V512" s="53">
        <f t="shared" si="14"/>
        <v>4</v>
      </c>
      <c r="W512" s="53">
        <f t="shared" si="15"/>
        <v>0.41666666666666669</v>
      </c>
      <c r="X512" s="61"/>
      <c r="Y512" s="61"/>
    </row>
    <row r="513" spans="1:25" x14ac:dyDescent="0.25">
      <c r="A513" s="61">
        <v>2</v>
      </c>
      <c r="B513" s="61"/>
      <c r="C513" s="11" t="s">
        <v>294</v>
      </c>
      <c r="D513" s="92" t="s">
        <v>294</v>
      </c>
      <c r="E513">
        <v>14</v>
      </c>
      <c r="F513" s="11" t="s">
        <v>14</v>
      </c>
      <c r="G513" s="8">
        <v>1.9983</v>
      </c>
      <c r="H513" s="8">
        <v>1.988</v>
      </c>
      <c r="I513" s="8">
        <v>1.9519</v>
      </c>
      <c r="J513" s="8">
        <v>1.9461999999999999</v>
      </c>
      <c r="K513" s="8">
        <v>1.9133</v>
      </c>
      <c r="N513" s="8" t="s">
        <v>16</v>
      </c>
      <c r="O513" s="8">
        <v>1.923</v>
      </c>
      <c r="P513" s="8">
        <v>1.9379999999999999</v>
      </c>
      <c r="Q513" s="8">
        <v>1.9536</v>
      </c>
      <c r="R513" s="8">
        <v>1.9610000000000001</v>
      </c>
      <c r="S513" s="8">
        <v>2</v>
      </c>
      <c r="U513" s="87">
        <v>1.9375</v>
      </c>
      <c r="V513" s="53">
        <f t="shared" si="14"/>
        <v>4</v>
      </c>
      <c r="W513" s="53">
        <f t="shared" si="15"/>
        <v>0.35714285714285715</v>
      </c>
      <c r="X513" s="61"/>
      <c r="Y513" s="61"/>
    </row>
    <row r="514" spans="1:25" x14ac:dyDescent="0.25">
      <c r="A514" s="61">
        <v>2</v>
      </c>
      <c r="B514" s="61"/>
      <c r="C514" s="11" t="s">
        <v>295</v>
      </c>
      <c r="D514" s="92" t="s">
        <v>295</v>
      </c>
      <c r="E514">
        <v>16</v>
      </c>
      <c r="F514" s="11" t="s">
        <v>14</v>
      </c>
      <c r="G514" s="8">
        <v>1.9984</v>
      </c>
      <c r="H514" s="8">
        <v>1.9890000000000001</v>
      </c>
      <c r="I514" s="8">
        <v>1.9578</v>
      </c>
      <c r="J514" s="8">
        <v>1.9523999999999999</v>
      </c>
      <c r="K514" s="8">
        <v>1.9238999999999999</v>
      </c>
      <c r="N514" s="8" t="s">
        <v>16</v>
      </c>
      <c r="O514" s="8">
        <v>1.9319999999999999</v>
      </c>
      <c r="P514" s="8">
        <v>1.946</v>
      </c>
      <c r="Q514" s="8">
        <v>1.9594</v>
      </c>
      <c r="R514" s="8">
        <v>1.9663999999999999</v>
      </c>
      <c r="S514" s="8">
        <v>2</v>
      </c>
      <c r="U514" s="87">
        <v>1.9375</v>
      </c>
      <c r="V514" s="53">
        <f t="shared" si="14"/>
        <v>4</v>
      </c>
      <c r="W514" s="53">
        <f t="shared" si="15"/>
        <v>0.3125</v>
      </c>
      <c r="X514" s="61"/>
      <c r="Y514" s="61"/>
    </row>
    <row r="515" spans="1:25" x14ac:dyDescent="0.25">
      <c r="A515" s="61">
        <v>2</v>
      </c>
      <c r="B515" s="61"/>
      <c r="C515" s="11" t="s">
        <v>295</v>
      </c>
      <c r="D515" s="92" t="s">
        <v>295</v>
      </c>
      <c r="E515">
        <v>16</v>
      </c>
      <c r="F515" s="11" t="s">
        <v>17</v>
      </c>
      <c r="G515" s="8">
        <v>2</v>
      </c>
      <c r="H515" s="8">
        <v>1.9905999999999999</v>
      </c>
      <c r="I515" s="8">
        <v>1.9594</v>
      </c>
      <c r="J515" s="8">
        <v>1.9554</v>
      </c>
      <c r="K515" s="8">
        <v>1.9255</v>
      </c>
      <c r="N515" s="8" t="s">
        <v>18</v>
      </c>
      <c r="O515" s="8">
        <v>1.9319999999999999</v>
      </c>
      <c r="P515" s="8">
        <v>1.9408000000000001</v>
      </c>
      <c r="Q515" s="8">
        <v>1.9594</v>
      </c>
      <c r="R515" s="8">
        <v>1.9645999999999999</v>
      </c>
      <c r="S515" s="8">
        <v>2</v>
      </c>
      <c r="U515" s="87">
        <v>1.9375</v>
      </c>
      <c r="V515" s="53">
        <f t="shared" si="14"/>
        <v>4</v>
      </c>
      <c r="W515" s="53">
        <f t="shared" si="15"/>
        <v>0.3125</v>
      </c>
      <c r="X515" s="61"/>
      <c r="Y515" s="61"/>
    </row>
    <row r="516" spans="1:25" x14ac:dyDescent="0.25">
      <c r="A516" s="61">
        <v>2</v>
      </c>
      <c r="B516" s="61"/>
      <c r="C516" s="11" t="s">
        <v>296</v>
      </c>
      <c r="D516" s="92" t="s">
        <v>296</v>
      </c>
      <c r="E516">
        <v>18</v>
      </c>
      <c r="F516" s="11" t="s">
        <v>14</v>
      </c>
      <c r="G516" s="8">
        <v>1.9984999999999999</v>
      </c>
      <c r="H516" s="8">
        <v>1.9898</v>
      </c>
      <c r="I516" s="8">
        <v>1.9623999999999999</v>
      </c>
      <c r="J516" s="8">
        <v>1.9573</v>
      </c>
      <c r="K516" s="8">
        <v>1.9323999999999999</v>
      </c>
      <c r="N516" s="8" t="s">
        <v>16</v>
      </c>
      <c r="O516" s="8">
        <v>1.94</v>
      </c>
      <c r="P516" s="8">
        <v>1.9530000000000001</v>
      </c>
      <c r="Q516" s="8">
        <v>1.9639</v>
      </c>
      <c r="R516" s="8">
        <v>1.9705999999999999</v>
      </c>
      <c r="S516" s="8">
        <v>2</v>
      </c>
      <c r="U516" s="87">
        <v>1.9375</v>
      </c>
      <c r="V516" s="53">
        <f t="shared" si="14"/>
        <v>4</v>
      </c>
      <c r="W516" s="53">
        <f t="shared" si="15"/>
        <v>0.27777777777777779</v>
      </c>
      <c r="X516" s="61"/>
      <c r="Y516" s="61"/>
    </row>
    <row r="517" spans="1:25" x14ac:dyDescent="0.25">
      <c r="A517" s="61">
        <v>2</v>
      </c>
      <c r="B517" s="61"/>
      <c r="C517" s="11" t="s">
        <v>297</v>
      </c>
      <c r="D517" s="92" t="s">
        <v>297</v>
      </c>
      <c r="E517">
        <v>20</v>
      </c>
      <c r="F517" s="11" t="s">
        <v>14</v>
      </c>
      <c r="G517" s="8">
        <v>1.9984999999999999</v>
      </c>
      <c r="H517" s="8">
        <v>1.9903999999999999</v>
      </c>
      <c r="I517" s="8">
        <v>1.966</v>
      </c>
      <c r="J517" s="8">
        <v>1.9611000000000001</v>
      </c>
      <c r="K517" s="8">
        <v>1.9390000000000001</v>
      </c>
      <c r="N517" s="8" t="s">
        <v>16</v>
      </c>
      <c r="O517" s="8">
        <v>1.946</v>
      </c>
      <c r="P517" s="8">
        <v>1.9570000000000001</v>
      </c>
      <c r="Q517" s="8">
        <v>1.9675</v>
      </c>
      <c r="R517" s="8">
        <v>1.9739</v>
      </c>
      <c r="S517" s="8">
        <v>2</v>
      </c>
      <c r="U517" s="87">
        <v>1.9375</v>
      </c>
      <c r="V517" s="53">
        <f t="shared" ref="V517:V580" si="16">2*A517</f>
        <v>4</v>
      </c>
      <c r="W517" s="53">
        <f t="shared" ref="W517:W580" si="17">5/E517</f>
        <v>0.25</v>
      </c>
      <c r="X517" s="61"/>
      <c r="Y517" s="61"/>
    </row>
    <row r="518" spans="1:25" x14ac:dyDescent="0.25">
      <c r="A518" s="61">
        <v>2</v>
      </c>
      <c r="B518" s="61"/>
      <c r="C518" s="11" t="s">
        <v>297</v>
      </c>
      <c r="D518" s="92" t="s">
        <v>297</v>
      </c>
      <c r="E518">
        <v>20</v>
      </c>
      <c r="F518" s="11" t="s">
        <v>17</v>
      </c>
      <c r="G518" s="8">
        <v>2</v>
      </c>
      <c r="H518" s="8">
        <v>1.9919</v>
      </c>
      <c r="I518" s="8">
        <v>1.9675</v>
      </c>
      <c r="J518" s="8">
        <v>1.9638</v>
      </c>
      <c r="K518" s="8">
        <v>1.9404999999999999</v>
      </c>
      <c r="N518" s="8" t="s">
        <v>18</v>
      </c>
      <c r="O518" s="8">
        <v>1.946</v>
      </c>
      <c r="P518" s="8">
        <v>1.9537</v>
      </c>
      <c r="Q518" s="8">
        <v>1.9675</v>
      </c>
      <c r="R518" s="8">
        <v>1.9722999999999999</v>
      </c>
      <c r="S518" s="8">
        <v>2</v>
      </c>
      <c r="U518" s="87">
        <v>1.9375</v>
      </c>
      <c r="V518" s="53">
        <f t="shared" si="16"/>
        <v>4</v>
      </c>
      <c r="W518" s="53">
        <f t="shared" si="17"/>
        <v>0.25</v>
      </c>
      <c r="X518" s="61"/>
      <c r="Y518" s="61"/>
    </row>
    <row r="519" spans="1:25" x14ac:dyDescent="0.25">
      <c r="A519" s="61">
        <v>2.0625</v>
      </c>
      <c r="B519" s="61"/>
      <c r="C519" s="11" t="s">
        <v>298</v>
      </c>
      <c r="D519" s="92" t="s">
        <v>298</v>
      </c>
      <c r="E519">
        <v>16</v>
      </c>
      <c r="F519" s="11" t="s">
        <v>14</v>
      </c>
      <c r="G519" s="8">
        <v>2.0609000000000002</v>
      </c>
      <c r="H519" s="8">
        <v>2.0514999999999999</v>
      </c>
      <c r="I519" s="8">
        <v>2.0203000000000002</v>
      </c>
      <c r="J519" s="8">
        <v>2.0148999999999999</v>
      </c>
      <c r="K519" s="8">
        <v>1.9863999999999999</v>
      </c>
      <c r="N519" s="8" t="s">
        <v>16</v>
      </c>
      <c r="O519" s="8">
        <v>1.9950000000000001</v>
      </c>
      <c r="P519" s="8">
        <v>2.0089999999999999</v>
      </c>
      <c r="Q519" s="8">
        <v>2.0219</v>
      </c>
      <c r="R519" s="8">
        <v>2.0289000000000001</v>
      </c>
      <c r="S519" s="8">
        <v>2.0625</v>
      </c>
      <c r="U519" s="87">
        <v>2</v>
      </c>
      <c r="V519" s="53">
        <f t="shared" si="16"/>
        <v>4.125</v>
      </c>
      <c r="W519" s="53">
        <f t="shared" si="17"/>
        <v>0.3125</v>
      </c>
      <c r="X519" s="61"/>
      <c r="Y519" s="61"/>
    </row>
    <row r="520" spans="1:25" x14ac:dyDescent="0.25">
      <c r="A520" s="61">
        <v>2.0625</v>
      </c>
      <c r="B520" s="61"/>
      <c r="C520" s="11" t="s">
        <v>298</v>
      </c>
      <c r="D520" s="92" t="s">
        <v>298</v>
      </c>
      <c r="E520">
        <v>16</v>
      </c>
      <c r="F520" s="11" t="s">
        <v>17</v>
      </c>
      <c r="G520" s="8">
        <v>2.0625</v>
      </c>
      <c r="H520" s="8">
        <v>2.0531000000000001</v>
      </c>
      <c r="I520" s="8">
        <v>2.0219</v>
      </c>
      <c r="J520" s="8">
        <v>2.0179</v>
      </c>
      <c r="K520" s="8">
        <v>1.988</v>
      </c>
      <c r="N520" s="8" t="s">
        <v>18</v>
      </c>
      <c r="O520" s="8">
        <v>1.9950000000000001</v>
      </c>
      <c r="P520" s="8">
        <v>2.0032999999999999</v>
      </c>
      <c r="Q520" s="8">
        <v>2.0219</v>
      </c>
      <c r="R520" s="8">
        <v>2.0270999999999999</v>
      </c>
      <c r="S520" s="8">
        <v>2.0625</v>
      </c>
      <c r="U520" s="87">
        <v>2</v>
      </c>
      <c r="V520" s="53">
        <f t="shared" si="16"/>
        <v>4.125</v>
      </c>
      <c r="W520" s="53">
        <f t="shared" si="17"/>
        <v>0.3125</v>
      </c>
      <c r="X520" s="61"/>
      <c r="Y520" s="61"/>
    </row>
    <row r="521" spans="1:25" x14ac:dyDescent="0.25">
      <c r="A521" s="61">
        <v>2.125</v>
      </c>
      <c r="B521" s="61"/>
      <c r="C521" s="11" t="s">
        <v>299</v>
      </c>
      <c r="D521" s="92" t="s">
        <v>299</v>
      </c>
      <c r="E521">
        <v>6</v>
      </c>
      <c r="F521" s="11" t="s">
        <v>14</v>
      </c>
      <c r="G521" s="8">
        <v>2.1223999999999998</v>
      </c>
      <c r="H521" s="8">
        <v>2.1042000000000001</v>
      </c>
      <c r="I521" s="8">
        <v>2.0141</v>
      </c>
      <c r="J521" s="8">
        <v>2.0053999999999998</v>
      </c>
      <c r="K521" s="8">
        <v>1.9239999999999999</v>
      </c>
      <c r="N521" s="8" t="s">
        <v>16</v>
      </c>
      <c r="O521" s="8">
        <v>1.9450000000000001</v>
      </c>
      <c r="P521" s="8">
        <v>1.9750000000000001</v>
      </c>
      <c r="Q521" s="8">
        <v>2.0167000000000002</v>
      </c>
      <c r="R521" s="8">
        <v>2.028</v>
      </c>
      <c r="S521" s="8">
        <v>2.125</v>
      </c>
      <c r="U521" s="87">
        <v>1.9688000000000001</v>
      </c>
      <c r="V521" s="53">
        <f t="shared" si="16"/>
        <v>4.25</v>
      </c>
      <c r="W521" s="53">
        <f t="shared" si="17"/>
        <v>0.83333333333333337</v>
      </c>
      <c r="X521" s="61"/>
      <c r="Y521" s="61"/>
    </row>
    <row r="522" spans="1:25" x14ac:dyDescent="0.25">
      <c r="A522" s="61">
        <v>2.125</v>
      </c>
      <c r="B522" s="61"/>
      <c r="C522" s="11" t="s">
        <v>299</v>
      </c>
      <c r="D522" s="92" t="s">
        <v>299</v>
      </c>
      <c r="E522">
        <v>6</v>
      </c>
      <c r="F522" s="11" t="s">
        <v>17</v>
      </c>
      <c r="G522" s="8">
        <v>2.125</v>
      </c>
      <c r="H522" s="8">
        <v>2.1067999999999998</v>
      </c>
      <c r="I522" s="8">
        <v>2.0167000000000002</v>
      </c>
      <c r="J522" s="8">
        <v>2.0102000000000002</v>
      </c>
      <c r="K522" s="8">
        <v>1.9266000000000001</v>
      </c>
      <c r="N522" s="8" t="s">
        <v>18</v>
      </c>
      <c r="O522" s="8">
        <v>1.9450000000000001</v>
      </c>
      <c r="P522" s="8">
        <v>1.9645999999999999</v>
      </c>
      <c r="Q522" s="8">
        <v>2.0167000000000002</v>
      </c>
      <c r="R522" s="8">
        <v>2.0251000000000001</v>
      </c>
      <c r="S522" s="8">
        <v>2.125</v>
      </c>
      <c r="U522" s="87">
        <v>1.9688000000000001</v>
      </c>
      <c r="V522" s="53">
        <f t="shared" si="16"/>
        <v>4.25</v>
      </c>
      <c r="W522" s="53">
        <f t="shared" si="17"/>
        <v>0.83333333333333337</v>
      </c>
      <c r="X522" s="61"/>
      <c r="Y522" s="61"/>
    </row>
    <row r="523" spans="1:25" x14ac:dyDescent="0.25">
      <c r="A523" s="61">
        <v>2.125</v>
      </c>
      <c r="B523" s="61"/>
      <c r="C523" s="11" t="s">
        <v>300</v>
      </c>
      <c r="D523" s="92" t="s">
        <v>300</v>
      </c>
      <c r="E523">
        <v>8</v>
      </c>
      <c r="F523" s="11" t="s">
        <v>14</v>
      </c>
      <c r="G523" s="8">
        <v>2.1225999999999998</v>
      </c>
      <c r="H523" s="8">
        <v>2.1076000000000001</v>
      </c>
      <c r="I523" s="8">
        <v>2.0413999999999999</v>
      </c>
      <c r="J523" s="8">
        <v>2.0335000000000001</v>
      </c>
      <c r="K523" s="8">
        <v>1.9738</v>
      </c>
      <c r="N523" s="8" t="s">
        <v>16</v>
      </c>
      <c r="O523" s="8">
        <v>1.99</v>
      </c>
      <c r="P523" s="8">
        <v>2.0150000000000001</v>
      </c>
      <c r="Q523" s="8">
        <v>2.0438000000000001</v>
      </c>
      <c r="R523" s="8">
        <v>2.0539999999999998</v>
      </c>
      <c r="S523" s="8">
        <v>2.125</v>
      </c>
      <c r="U523" s="87">
        <v>2</v>
      </c>
      <c r="V523" s="53">
        <f t="shared" si="16"/>
        <v>4.25</v>
      </c>
      <c r="W523" s="53">
        <f t="shared" si="17"/>
        <v>0.625</v>
      </c>
      <c r="X523" s="61"/>
      <c r="Y523" s="61"/>
    </row>
    <row r="524" spans="1:25" x14ac:dyDescent="0.25">
      <c r="A524" s="61">
        <v>2.125</v>
      </c>
      <c r="B524" s="61"/>
      <c r="C524" s="11" t="s">
        <v>300</v>
      </c>
      <c r="D524" s="92" t="s">
        <v>300</v>
      </c>
      <c r="E524">
        <v>8</v>
      </c>
      <c r="F524" s="11" t="s">
        <v>17</v>
      </c>
      <c r="G524" s="8">
        <v>2.125</v>
      </c>
      <c r="H524" s="8">
        <v>2.11</v>
      </c>
      <c r="I524" s="8">
        <v>2.0438000000000001</v>
      </c>
      <c r="J524" s="8">
        <v>2.0379</v>
      </c>
      <c r="K524" s="8">
        <v>1.9762</v>
      </c>
      <c r="N524" s="8" t="s">
        <v>18</v>
      </c>
      <c r="O524" s="8">
        <v>1.99</v>
      </c>
      <c r="P524" s="8">
        <v>2.0047000000000001</v>
      </c>
      <c r="Q524" s="8">
        <v>2.0438000000000001</v>
      </c>
      <c r="R524" s="8">
        <v>2.0514999999999999</v>
      </c>
      <c r="S524" s="8">
        <v>2.125</v>
      </c>
      <c r="U524" s="87">
        <v>2</v>
      </c>
      <c r="V524" s="53">
        <f t="shared" si="16"/>
        <v>4.25</v>
      </c>
      <c r="W524" s="53">
        <f t="shared" si="17"/>
        <v>0.625</v>
      </c>
      <c r="X524" s="61"/>
      <c r="Y524" s="61"/>
    </row>
    <row r="525" spans="1:25" x14ac:dyDescent="0.25">
      <c r="A525" s="61">
        <v>2.125</v>
      </c>
      <c r="B525" s="61"/>
      <c r="C525" s="11" t="s">
        <v>301</v>
      </c>
      <c r="D525" s="92" t="s">
        <v>301</v>
      </c>
      <c r="E525">
        <v>12</v>
      </c>
      <c r="F525" s="11" t="s">
        <v>14</v>
      </c>
      <c r="G525" s="8">
        <v>2.1232000000000002</v>
      </c>
      <c r="H525" s="8">
        <v>2.1118000000000001</v>
      </c>
      <c r="I525" s="8">
        <v>2.0691000000000002</v>
      </c>
      <c r="J525" s="8">
        <v>2.0630000000000002</v>
      </c>
      <c r="K525" s="8">
        <v>2.024</v>
      </c>
      <c r="N525" s="8" t="s">
        <v>16</v>
      </c>
      <c r="O525" s="8">
        <v>2.0350000000000001</v>
      </c>
      <c r="P525" s="8">
        <v>2.0529999999999999</v>
      </c>
      <c r="Q525" s="8">
        <v>2.0709</v>
      </c>
      <c r="R525" s="8">
        <v>2.0788000000000002</v>
      </c>
      <c r="S525" s="8">
        <v>2.125</v>
      </c>
      <c r="U525" s="87">
        <v>2.0312000000000001</v>
      </c>
      <c r="V525" s="53">
        <f t="shared" si="16"/>
        <v>4.25</v>
      </c>
      <c r="W525" s="53">
        <f t="shared" si="17"/>
        <v>0.41666666666666669</v>
      </c>
      <c r="X525" s="61"/>
      <c r="Y525" s="61"/>
    </row>
    <row r="526" spans="1:25" x14ac:dyDescent="0.25">
      <c r="A526" s="61">
        <v>2.125</v>
      </c>
      <c r="B526" s="61"/>
      <c r="C526" s="11" t="s">
        <v>301</v>
      </c>
      <c r="D526" s="92" t="s">
        <v>301</v>
      </c>
      <c r="E526">
        <v>12</v>
      </c>
      <c r="F526" s="11" t="s">
        <v>17</v>
      </c>
      <c r="G526" s="8">
        <v>2.125</v>
      </c>
      <c r="H526" s="8">
        <v>2.1135999999999999</v>
      </c>
      <c r="I526" s="8">
        <v>2.0709</v>
      </c>
      <c r="J526" s="8">
        <v>2.0663999999999998</v>
      </c>
      <c r="K526" s="8">
        <v>2.0257999999999998</v>
      </c>
      <c r="N526" s="8" t="s">
        <v>18</v>
      </c>
      <c r="O526" s="8">
        <v>2.0350000000000001</v>
      </c>
      <c r="P526" s="8">
        <v>2.0448</v>
      </c>
      <c r="Q526" s="8">
        <v>2.0709</v>
      </c>
      <c r="R526" s="8">
        <v>2.0768</v>
      </c>
      <c r="S526" s="8">
        <v>2.125</v>
      </c>
      <c r="U526" s="87">
        <v>2.0312000000000001</v>
      </c>
      <c r="V526" s="53">
        <f t="shared" si="16"/>
        <v>4.25</v>
      </c>
      <c r="W526" s="53">
        <f t="shared" si="17"/>
        <v>0.41666666666666669</v>
      </c>
      <c r="X526" s="61"/>
      <c r="Y526" s="61"/>
    </row>
    <row r="527" spans="1:25" x14ac:dyDescent="0.25">
      <c r="A527" s="61">
        <v>2.125</v>
      </c>
      <c r="B527" s="61"/>
      <c r="C527" s="11" t="s">
        <v>302</v>
      </c>
      <c r="D527" s="92" t="s">
        <v>302</v>
      </c>
      <c r="E527">
        <v>16</v>
      </c>
      <c r="F527" s="11" t="s">
        <v>14</v>
      </c>
      <c r="G527" s="8">
        <v>2.1234000000000002</v>
      </c>
      <c r="H527" s="8">
        <v>2.1139999999999999</v>
      </c>
      <c r="I527" s="8">
        <v>2.0828000000000002</v>
      </c>
      <c r="J527" s="8">
        <v>2.0773999999999999</v>
      </c>
      <c r="K527" s="8">
        <v>2.0489000000000002</v>
      </c>
      <c r="N527" s="8" t="s">
        <v>16</v>
      </c>
      <c r="O527" s="8">
        <v>2.0569999999999999</v>
      </c>
      <c r="P527" s="8">
        <v>2.0710000000000002</v>
      </c>
      <c r="Q527" s="8">
        <v>2.0844</v>
      </c>
      <c r="R527" s="8">
        <v>2.0914000000000001</v>
      </c>
      <c r="S527" s="8">
        <v>2.125</v>
      </c>
      <c r="U527" s="87">
        <v>2.0625</v>
      </c>
      <c r="V527" s="53">
        <f t="shared" si="16"/>
        <v>4.25</v>
      </c>
      <c r="W527" s="53">
        <f t="shared" si="17"/>
        <v>0.3125</v>
      </c>
      <c r="X527" s="61"/>
      <c r="Y527" s="61"/>
    </row>
    <row r="528" spans="1:25" x14ac:dyDescent="0.25">
      <c r="A528" s="61">
        <v>2.125</v>
      </c>
      <c r="B528" s="61"/>
      <c r="C528" s="11" t="s">
        <v>302</v>
      </c>
      <c r="D528" s="92" t="s">
        <v>302</v>
      </c>
      <c r="E528">
        <v>16</v>
      </c>
      <c r="F528" s="11" t="s">
        <v>17</v>
      </c>
      <c r="G528" s="8">
        <v>2.125</v>
      </c>
      <c r="H528" s="8">
        <v>2.1156000000000001</v>
      </c>
      <c r="I528" s="8">
        <v>2.0844</v>
      </c>
      <c r="J528" s="8">
        <v>2.0802999999999998</v>
      </c>
      <c r="K528" s="8">
        <v>2.0505</v>
      </c>
      <c r="N528" s="8" t="s">
        <v>18</v>
      </c>
      <c r="O528" s="8">
        <v>2.0569999999999999</v>
      </c>
      <c r="P528" s="8">
        <v>2.0657999999999999</v>
      </c>
      <c r="Q528" s="8">
        <v>2.0844</v>
      </c>
      <c r="R528" s="8">
        <v>2.0895999999999999</v>
      </c>
      <c r="S528" s="8">
        <v>2.125</v>
      </c>
      <c r="U528" s="87">
        <v>2.0625</v>
      </c>
      <c r="V528" s="53">
        <f t="shared" si="16"/>
        <v>4.25</v>
      </c>
      <c r="W528" s="53">
        <f t="shared" si="17"/>
        <v>0.3125</v>
      </c>
      <c r="X528" s="61"/>
      <c r="Y528" s="61"/>
    </row>
    <row r="529" spans="1:25" x14ac:dyDescent="0.25">
      <c r="A529" s="61">
        <v>2.125</v>
      </c>
      <c r="B529" s="61"/>
      <c r="C529" s="11" t="s">
        <v>303</v>
      </c>
      <c r="D529" s="92" t="s">
        <v>303</v>
      </c>
      <c r="E529">
        <v>20</v>
      </c>
      <c r="F529" s="11" t="s">
        <v>14</v>
      </c>
      <c r="G529" s="8">
        <v>2.1234999999999999</v>
      </c>
      <c r="H529" s="8">
        <v>2.1154000000000002</v>
      </c>
      <c r="I529" s="8">
        <v>2.0910000000000002</v>
      </c>
      <c r="J529" s="8">
        <v>2.0861000000000001</v>
      </c>
      <c r="K529" s="8">
        <v>2.0640000000000001</v>
      </c>
      <c r="N529" s="8" t="s">
        <v>16</v>
      </c>
      <c r="O529" s="8">
        <v>2.0710000000000002</v>
      </c>
      <c r="P529" s="8">
        <v>2.0819999999999999</v>
      </c>
      <c r="Q529" s="8">
        <v>2.0924999999999998</v>
      </c>
      <c r="R529" s="8">
        <v>2.0989</v>
      </c>
      <c r="S529" s="8">
        <v>2.125</v>
      </c>
      <c r="U529" s="87">
        <v>2.0625</v>
      </c>
      <c r="V529" s="53">
        <f t="shared" si="16"/>
        <v>4.25</v>
      </c>
      <c r="W529" s="53">
        <f t="shared" si="17"/>
        <v>0.25</v>
      </c>
      <c r="X529" s="61"/>
      <c r="Y529" s="61"/>
    </row>
    <row r="530" spans="1:25" x14ac:dyDescent="0.25">
      <c r="A530" s="61">
        <v>2.125</v>
      </c>
      <c r="B530" s="61"/>
      <c r="C530" s="11" t="s">
        <v>303</v>
      </c>
      <c r="D530" s="92" t="s">
        <v>303</v>
      </c>
      <c r="E530">
        <v>20</v>
      </c>
      <c r="F530" s="11" t="s">
        <v>17</v>
      </c>
      <c r="G530" s="8">
        <v>2.125</v>
      </c>
      <c r="H530" s="8">
        <v>2.1168999999999998</v>
      </c>
      <c r="I530" s="8">
        <v>2.0924999999999998</v>
      </c>
      <c r="J530" s="8">
        <v>2.0888</v>
      </c>
      <c r="K530" s="8">
        <v>2.0655000000000001</v>
      </c>
      <c r="N530" s="8" t="s">
        <v>18</v>
      </c>
      <c r="O530" s="8">
        <v>2.0710000000000002</v>
      </c>
      <c r="P530" s="8">
        <v>2.0787</v>
      </c>
      <c r="Q530" s="8">
        <v>2.0924999999999998</v>
      </c>
      <c r="R530" s="8">
        <v>2.0973000000000002</v>
      </c>
      <c r="S530" s="8">
        <v>2.125</v>
      </c>
      <c r="U530" s="87">
        <v>2.0625</v>
      </c>
      <c r="V530" s="53">
        <f t="shared" si="16"/>
        <v>4.25</v>
      </c>
      <c r="W530" s="53">
        <f t="shared" si="17"/>
        <v>0.25</v>
      </c>
      <c r="X530" s="61"/>
      <c r="Y530" s="61"/>
    </row>
    <row r="531" spans="1:25" x14ac:dyDescent="0.25">
      <c r="A531" s="61">
        <v>2.1875</v>
      </c>
      <c r="B531" s="61"/>
      <c r="C531" s="11" t="s">
        <v>304</v>
      </c>
      <c r="D531" s="92" t="s">
        <v>304</v>
      </c>
      <c r="E531">
        <v>16</v>
      </c>
      <c r="F531" s="11" t="s">
        <v>14</v>
      </c>
      <c r="G531" s="8">
        <v>2.1859000000000002</v>
      </c>
      <c r="H531" s="8">
        <v>2.1764999999999999</v>
      </c>
      <c r="I531" s="8">
        <v>2.1453000000000002</v>
      </c>
      <c r="J531" s="8">
        <v>2.1398999999999999</v>
      </c>
      <c r="K531" s="8">
        <v>2.1114000000000002</v>
      </c>
      <c r="N531" s="8" t="s">
        <v>16</v>
      </c>
      <c r="O531" s="8">
        <v>2.12</v>
      </c>
      <c r="P531" s="8">
        <v>2.1339999999999999</v>
      </c>
      <c r="Q531" s="8">
        <v>2.1469</v>
      </c>
      <c r="R531" s="8">
        <v>2.1539000000000001</v>
      </c>
      <c r="S531" s="8">
        <v>2.1875</v>
      </c>
      <c r="U531" s="87">
        <v>2.125</v>
      </c>
      <c r="V531" s="53">
        <f t="shared" si="16"/>
        <v>4.375</v>
      </c>
      <c r="W531" s="53">
        <f t="shared" si="17"/>
        <v>0.3125</v>
      </c>
      <c r="X531" s="61"/>
      <c r="Y531" s="61"/>
    </row>
    <row r="532" spans="1:25" x14ac:dyDescent="0.25">
      <c r="A532" s="61">
        <v>2.1875</v>
      </c>
      <c r="B532" s="61"/>
      <c r="C532" s="11" t="s">
        <v>304</v>
      </c>
      <c r="D532" s="92" t="s">
        <v>304</v>
      </c>
      <c r="E532">
        <v>16</v>
      </c>
      <c r="F532" s="11" t="s">
        <v>17</v>
      </c>
      <c r="G532" s="8">
        <v>2.1875</v>
      </c>
      <c r="H532" s="8">
        <v>2.1781000000000001</v>
      </c>
      <c r="I532" s="8">
        <v>2.1469</v>
      </c>
      <c r="J532" s="8">
        <v>2.1427999999999998</v>
      </c>
      <c r="K532" s="8">
        <v>2.113</v>
      </c>
      <c r="N532" s="8" t="s">
        <v>18</v>
      </c>
      <c r="O532" s="8">
        <v>2.12</v>
      </c>
      <c r="P532" s="8">
        <v>2.1282999999999999</v>
      </c>
      <c r="Q532" s="8">
        <v>2.1469</v>
      </c>
      <c r="R532" s="8">
        <v>2.1520999999999999</v>
      </c>
      <c r="S532" s="8">
        <v>2.1875</v>
      </c>
      <c r="U532" s="87">
        <v>2.125</v>
      </c>
      <c r="V532" s="53">
        <f t="shared" si="16"/>
        <v>4.375</v>
      </c>
      <c r="W532" s="53">
        <f t="shared" si="17"/>
        <v>0.3125</v>
      </c>
      <c r="X532" s="61"/>
      <c r="Y532" s="61"/>
    </row>
    <row r="533" spans="1:25" x14ac:dyDescent="0.25">
      <c r="A533" s="61">
        <v>2.25</v>
      </c>
      <c r="B533" s="61"/>
      <c r="C533" s="11" t="s">
        <v>305</v>
      </c>
      <c r="D533" s="92" t="s">
        <v>305</v>
      </c>
      <c r="E533">
        <v>4.5</v>
      </c>
      <c r="F533" s="11" t="s">
        <v>14</v>
      </c>
      <c r="G533" s="8">
        <v>2.2471000000000001</v>
      </c>
      <c r="H533" s="8">
        <v>2.2250999999999999</v>
      </c>
      <c r="I533" s="8">
        <v>2.1027999999999998</v>
      </c>
      <c r="J533" s="8">
        <v>2.0931000000000002</v>
      </c>
      <c r="K533" s="8">
        <v>1.9823999999999999</v>
      </c>
      <c r="N533" s="8" t="s">
        <v>16</v>
      </c>
      <c r="O533" s="8">
        <v>2.0089999999999999</v>
      </c>
      <c r="P533" s="8">
        <v>2.0449999999999999</v>
      </c>
      <c r="Q533" s="8">
        <v>2.1057000000000001</v>
      </c>
      <c r="R533" s="8">
        <v>2.1183000000000001</v>
      </c>
      <c r="S533" s="8">
        <v>2.25</v>
      </c>
      <c r="U533" s="87">
        <v>2.0312000000000001</v>
      </c>
      <c r="V533" s="53">
        <f t="shared" si="16"/>
        <v>4.5</v>
      </c>
      <c r="W533" s="53">
        <f t="shared" si="17"/>
        <v>1.1111111111111112</v>
      </c>
      <c r="X533" s="61"/>
      <c r="Y533" s="61"/>
    </row>
    <row r="534" spans="1:25" x14ac:dyDescent="0.25">
      <c r="A534" s="61">
        <v>2.25</v>
      </c>
      <c r="B534" s="61"/>
      <c r="C534" s="11" t="s">
        <v>305</v>
      </c>
      <c r="D534" s="92" t="s">
        <v>305</v>
      </c>
      <c r="E534">
        <v>4.5</v>
      </c>
      <c r="F534" s="11" t="s">
        <v>17</v>
      </c>
      <c r="G534" s="8">
        <v>2.25</v>
      </c>
      <c r="H534" s="8">
        <v>2.2280000000000002</v>
      </c>
      <c r="I534" s="8">
        <v>2.1057000000000001</v>
      </c>
      <c r="J534" s="8">
        <v>2.0983999999999998</v>
      </c>
      <c r="K534" s="8">
        <v>1.9853000000000001</v>
      </c>
      <c r="N534" s="8" t="s">
        <v>18</v>
      </c>
      <c r="O534" s="8">
        <v>2.0089999999999999</v>
      </c>
      <c r="P534" s="8">
        <v>2.0360999999999998</v>
      </c>
      <c r="Q534" s="8">
        <v>2.1057000000000001</v>
      </c>
      <c r="R534" s="8">
        <v>2.1152000000000002</v>
      </c>
      <c r="S534" s="8">
        <v>2.25</v>
      </c>
      <c r="U534" s="87">
        <v>2.0312000000000001</v>
      </c>
      <c r="V534" s="53">
        <f t="shared" si="16"/>
        <v>4.5</v>
      </c>
      <c r="W534" s="53">
        <f t="shared" si="17"/>
        <v>1.1111111111111112</v>
      </c>
      <c r="X534" s="61"/>
      <c r="Y534" s="61"/>
    </row>
    <row r="535" spans="1:25" x14ac:dyDescent="0.25">
      <c r="A535" s="61">
        <v>2.25</v>
      </c>
      <c r="B535" s="61"/>
      <c r="C535" s="11" t="s">
        <v>305</v>
      </c>
      <c r="D535" s="92" t="s">
        <v>305</v>
      </c>
      <c r="E535">
        <v>4.5</v>
      </c>
      <c r="F535" s="11" t="s">
        <v>13</v>
      </c>
      <c r="G535" s="8">
        <v>2.2471000000000001</v>
      </c>
      <c r="H535" s="8">
        <v>2.2141000000000002</v>
      </c>
      <c r="I535" s="8">
        <v>2.1027999999999998</v>
      </c>
      <c r="J535" s="8">
        <v>2.0882000000000001</v>
      </c>
      <c r="K535" s="8">
        <v>1.9823999999999999</v>
      </c>
      <c r="N535" s="8" t="s">
        <v>15</v>
      </c>
      <c r="O535" s="8">
        <v>2.0089999999999999</v>
      </c>
      <c r="P535" s="8">
        <v>2.0449999999999999</v>
      </c>
      <c r="Q535" s="8">
        <v>2.1057000000000001</v>
      </c>
      <c r="R535" s="8">
        <v>2.1246999999999998</v>
      </c>
      <c r="S535" s="8">
        <v>2.25</v>
      </c>
      <c r="U535" s="87">
        <v>2.0312000000000001</v>
      </c>
      <c r="V535" s="53">
        <f t="shared" si="16"/>
        <v>4.5</v>
      </c>
      <c r="W535" s="53">
        <f t="shared" si="17"/>
        <v>1.1111111111111112</v>
      </c>
      <c r="X535" s="61"/>
      <c r="Y535" s="61"/>
    </row>
    <row r="536" spans="1:25" x14ac:dyDescent="0.25">
      <c r="A536" s="61">
        <v>2.25</v>
      </c>
      <c r="B536" s="61"/>
      <c r="C536" s="11" t="s">
        <v>306</v>
      </c>
      <c r="D536" s="92" t="s">
        <v>306</v>
      </c>
      <c r="E536">
        <v>6</v>
      </c>
      <c r="F536" s="11" t="s">
        <v>14</v>
      </c>
      <c r="G536" s="8">
        <v>2.2473999999999998</v>
      </c>
      <c r="H536" s="8">
        <v>2.2292000000000001</v>
      </c>
      <c r="I536" s="8">
        <v>2.1391</v>
      </c>
      <c r="J536" s="8">
        <v>2.1303000000000001</v>
      </c>
      <c r="K536" s="8">
        <v>2.0489999999999999</v>
      </c>
      <c r="N536" s="8" t="s">
        <v>16</v>
      </c>
      <c r="O536" s="8">
        <v>2.0699999999999998</v>
      </c>
      <c r="P536" s="8">
        <v>2.1</v>
      </c>
      <c r="Q536" s="8">
        <v>2.1417000000000002</v>
      </c>
      <c r="R536" s="8">
        <v>2.1530999999999998</v>
      </c>
      <c r="S536" s="8">
        <v>2.25</v>
      </c>
      <c r="U536" s="87">
        <v>2.0937999999999999</v>
      </c>
      <c r="V536" s="53">
        <f t="shared" si="16"/>
        <v>4.5</v>
      </c>
      <c r="W536" s="53">
        <f t="shared" si="17"/>
        <v>0.83333333333333337</v>
      </c>
      <c r="X536" s="61"/>
      <c r="Y536" s="61"/>
    </row>
    <row r="537" spans="1:25" x14ac:dyDescent="0.25">
      <c r="A537" s="61">
        <v>2.25</v>
      </c>
      <c r="B537" s="61"/>
      <c r="C537" s="11" t="s">
        <v>306</v>
      </c>
      <c r="D537" s="92" t="s">
        <v>306</v>
      </c>
      <c r="E537">
        <v>6</v>
      </c>
      <c r="F537" s="11" t="s">
        <v>17</v>
      </c>
      <c r="G537" s="8">
        <v>2.25</v>
      </c>
      <c r="H537" s="8">
        <v>2.2317999999999998</v>
      </c>
      <c r="I537" s="8">
        <v>2.1417000000000002</v>
      </c>
      <c r="J537" s="8">
        <v>2.1351</v>
      </c>
      <c r="K537" s="8">
        <v>2.0516000000000001</v>
      </c>
      <c r="N537" s="8" t="s">
        <v>18</v>
      </c>
      <c r="O537" s="8">
        <v>2.0699999999999998</v>
      </c>
      <c r="P537" s="8">
        <v>2.0895999999999999</v>
      </c>
      <c r="Q537" s="8">
        <v>2.1417000000000002</v>
      </c>
      <c r="R537" s="8">
        <v>2.1501999999999999</v>
      </c>
      <c r="S537" s="8">
        <v>2.25</v>
      </c>
      <c r="U537" s="87">
        <v>2.0937999999999999</v>
      </c>
      <c r="V537" s="53">
        <f t="shared" si="16"/>
        <v>4.5</v>
      </c>
      <c r="W537" s="53">
        <f t="shared" si="17"/>
        <v>0.83333333333333337</v>
      </c>
      <c r="X537" s="61"/>
      <c r="Y537" s="61"/>
    </row>
    <row r="538" spans="1:25" x14ac:dyDescent="0.25">
      <c r="A538" s="61">
        <v>2.25</v>
      </c>
      <c r="B538" s="61"/>
      <c r="C538" s="11" t="s">
        <v>307</v>
      </c>
      <c r="D538" s="92" t="s">
        <v>307</v>
      </c>
      <c r="E538">
        <v>8</v>
      </c>
      <c r="F538" s="11" t="s">
        <v>14</v>
      </c>
      <c r="G538" s="8">
        <v>2.2475999999999998</v>
      </c>
      <c r="H538" s="8">
        <v>2.2326000000000001</v>
      </c>
      <c r="I538" s="8">
        <v>2.1663999999999999</v>
      </c>
      <c r="J538" s="8">
        <v>2.1583999999999999</v>
      </c>
      <c r="K538" s="8">
        <v>2.0988000000000002</v>
      </c>
      <c r="N538" s="8" t="s">
        <v>16</v>
      </c>
      <c r="O538" s="8">
        <v>2.1150000000000002</v>
      </c>
      <c r="P538" s="8">
        <v>2.14</v>
      </c>
      <c r="Q538" s="8">
        <v>2.1688000000000001</v>
      </c>
      <c r="R538" s="8">
        <v>2.1791999999999998</v>
      </c>
      <c r="S538" s="8">
        <v>2.25</v>
      </c>
      <c r="U538" s="87">
        <v>2.125</v>
      </c>
      <c r="V538" s="53">
        <f t="shared" si="16"/>
        <v>4.5</v>
      </c>
      <c r="W538" s="53">
        <f t="shared" si="17"/>
        <v>0.625</v>
      </c>
      <c r="X538" s="61"/>
      <c r="Y538" s="61"/>
    </row>
    <row r="539" spans="1:25" x14ac:dyDescent="0.25">
      <c r="A539" s="61">
        <v>2.25</v>
      </c>
      <c r="B539" s="61"/>
      <c r="C539" s="11" t="s">
        <v>307</v>
      </c>
      <c r="D539" s="92" t="s">
        <v>307</v>
      </c>
      <c r="E539">
        <v>8</v>
      </c>
      <c r="F539" s="11" t="s">
        <v>17</v>
      </c>
      <c r="G539" s="8">
        <v>2.25</v>
      </c>
      <c r="H539" s="8">
        <v>2.2349999999999999</v>
      </c>
      <c r="I539" s="8">
        <v>2.1688000000000001</v>
      </c>
      <c r="J539" s="8">
        <v>2.1627999999999998</v>
      </c>
      <c r="K539" s="8">
        <v>2.1012</v>
      </c>
      <c r="N539" s="8" t="s">
        <v>18</v>
      </c>
      <c r="O539" s="8">
        <v>2.1150000000000002</v>
      </c>
      <c r="P539" s="8">
        <v>2.1297000000000001</v>
      </c>
      <c r="Q539" s="8">
        <v>2.1688000000000001</v>
      </c>
      <c r="R539" s="8">
        <v>2.1766000000000001</v>
      </c>
      <c r="S539" s="8">
        <v>2.25</v>
      </c>
      <c r="U539" s="87">
        <v>2.125</v>
      </c>
      <c r="V539" s="53">
        <f t="shared" si="16"/>
        <v>4.5</v>
      </c>
      <c r="W539" s="53">
        <f t="shared" si="17"/>
        <v>0.625</v>
      </c>
      <c r="X539" s="61"/>
      <c r="Y539" s="61"/>
    </row>
    <row r="540" spans="1:25" x14ac:dyDescent="0.25">
      <c r="A540" s="61">
        <v>2.25</v>
      </c>
      <c r="B540" s="61"/>
      <c r="C540" s="11" t="s">
        <v>308</v>
      </c>
      <c r="D540" s="92" t="s">
        <v>308</v>
      </c>
      <c r="E540">
        <v>10</v>
      </c>
      <c r="F540" s="11" t="s">
        <v>14</v>
      </c>
      <c r="G540" s="8">
        <v>2.2480000000000002</v>
      </c>
      <c r="H540" s="8">
        <v>2.2351000000000001</v>
      </c>
      <c r="I540" s="8">
        <v>2.1829999999999998</v>
      </c>
      <c r="J540" s="8">
        <v>2.1764999999999999</v>
      </c>
      <c r="K540" s="8">
        <v>2.129</v>
      </c>
      <c r="N540" s="8" t="s">
        <v>16</v>
      </c>
      <c r="O540" s="8">
        <v>2.1419999999999999</v>
      </c>
      <c r="P540" s="8">
        <v>2.1629999999999998</v>
      </c>
      <c r="Q540" s="8">
        <v>2.1850000000000001</v>
      </c>
      <c r="R540" s="8">
        <v>2.1934999999999998</v>
      </c>
      <c r="S540" s="8">
        <v>2.25</v>
      </c>
      <c r="U540" s="87">
        <v>2.1562000000000001</v>
      </c>
      <c r="V540" s="53">
        <f t="shared" si="16"/>
        <v>4.5</v>
      </c>
      <c r="W540" s="53">
        <f t="shared" si="17"/>
        <v>0.5</v>
      </c>
      <c r="X540" s="61"/>
      <c r="Y540" s="61"/>
    </row>
    <row r="541" spans="1:25" x14ac:dyDescent="0.25">
      <c r="A541" s="61">
        <v>2.25</v>
      </c>
      <c r="B541" s="61"/>
      <c r="C541" s="11" t="s">
        <v>309</v>
      </c>
      <c r="D541" s="92" t="s">
        <v>309</v>
      </c>
      <c r="E541">
        <v>12</v>
      </c>
      <c r="F541" s="11" t="s">
        <v>14</v>
      </c>
      <c r="G541" s="8">
        <v>2.2482000000000002</v>
      </c>
      <c r="H541" s="8">
        <v>2.2368000000000001</v>
      </c>
      <c r="I541" s="8">
        <v>2.1941000000000002</v>
      </c>
      <c r="J541" s="8">
        <v>2.1880000000000002</v>
      </c>
      <c r="K541" s="8">
        <v>2.149</v>
      </c>
      <c r="N541" s="8" t="s">
        <v>16</v>
      </c>
      <c r="O541" s="8">
        <v>2.16</v>
      </c>
      <c r="P541" s="8">
        <v>2.1779999999999999</v>
      </c>
      <c r="Q541" s="8">
        <v>2.1959</v>
      </c>
      <c r="R541" s="8">
        <v>2.2038000000000002</v>
      </c>
      <c r="S541" s="8">
        <v>2.25</v>
      </c>
      <c r="U541" s="87">
        <v>2.1562000000000001</v>
      </c>
      <c r="V541" s="53">
        <f t="shared" si="16"/>
        <v>4.5</v>
      </c>
      <c r="W541" s="53">
        <f t="shared" si="17"/>
        <v>0.41666666666666669</v>
      </c>
      <c r="X541" s="61"/>
      <c r="Y541" s="61"/>
    </row>
    <row r="542" spans="1:25" x14ac:dyDescent="0.25">
      <c r="A542" s="61">
        <v>2.25</v>
      </c>
      <c r="B542" s="61"/>
      <c r="C542" s="11" t="s">
        <v>309</v>
      </c>
      <c r="D542" s="92" t="s">
        <v>309</v>
      </c>
      <c r="E542">
        <v>12</v>
      </c>
      <c r="F542" s="11" t="s">
        <v>17</v>
      </c>
      <c r="G542" s="8">
        <v>2.25</v>
      </c>
      <c r="H542" s="8">
        <v>2.2385999999999999</v>
      </c>
      <c r="I542" s="8">
        <v>2.1959</v>
      </c>
      <c r="J542" s="8">
        <v>2.1913999999999998</v>
      </c>
      <c r="K542" s="8">
        <v>2.1507999999999998</v>
      </c>
      <c r="N542" s="8" t="s">
        <v>18</v>
      </c>
      <c r="O542" s="8">
        <v>2.16</v>
      </c>
      <c r="P542" s="8">
        <v>2.1698</v>
      </c>
      <c r="Q542" s="8">
        <v>2.1959</v>
      </c>
      <c r="R542" s="8">
        <v>2.2018</v>
      </c>
      <c r="S542" s="8">
        <v>2.25</v>
      </c>
      <c r="U542" s="87">
        <v>2.1562000000000001</v>
      </c>
      <c r="V542" s="53">
        <f t="shared" si="16"/>
        <v>4.5</v>
      </c>
      <c r="W542" s="53">
        <f t="shared" si="17"/>
        <v>0.41666666666666669</v>
      </c>
      <c r="X542" s="61"/>
      <c r="Y542" s="61"/>
    </row>
    <row r="543" spans="1:25" x14ac:dyDescent="0.25">
      <c r="A543" s="61">
        <v>2.25</v>
      </c>
      <c r="B543" s="61"/>
      <c r="C543" s="11" t="s">
        <v>310</v>
      </c>
      <c r="D543" s="92" t="s">
        <v>310</v>
      </c>
      <c r="E543">
        <v>14</v>
      </c>
      <c r="F543" s="11" t="s">
        <v>14</v>
      </c>
      <c r="G543" s="8">
        <v>2.2483</v>
      </c>
      <c r="H543" s="8">
        <v>2.238</v>
      </c>
      <c r="I543" s="8">
        <v>2.2019000000000002</v>
      </c>
      <c r="J543" s="8">
        <v>2.1962000000000002</v>
      </c>
      <c r="K543" s="8">
        <v>2.1633</v>
      </c>
      <c r="N543" s="8" t="s">
        <v>16</v>
      </c>
      <c r="O543" s="8">
        <v>2.173</v>
      </c>
      <c r="P543" s="8">
        <v>2.1880000000000002</v>
      </c>
      <c r="Q543" s="8">
        <v>2.2035999999999998</v>
      </c>
      <c r="R543" s="8">
        <v>2.2109999999999999</v>
      </c>
      <c r="S543" s="8">
        <v>2.25</v>
      </c>
      <c r="U543" s="87">
        <v>2.1875</v>
      </c>
      <c r="V543" s="53">
        <f t="shared" si="16"/>
        <v>4.5</v>
      </c>
      <c r="W543" s="53">
        <f t="shared" si="17"/>
        <v>0.35714285714285715</v>
      </c>
      <c r="X543" s="61"/>
      <c r="Y543" s="61"/>
    </row>
    <row r="544" spans="1:25" x14ac:dyDescent="0.25">
      <c r="A544" s="61">
        <v>2.25</v>
      </c>
      <c r="B544" s="61"/>
      <c r="C544" s="11" t="s">
        <v>311</v>
      </c>
      <c r="D544" s="92" t="s">
        <v>311</v>
      </c>
      <c r="E544">
        <v>16</v>
      </c>
      <c r="F544" s="11" t="s">
        <v>14</v>
      </c>
      <c r="G544" s="8">
        <v>2.2484000000000002</v>
      </c>
      <c r="H544" s="8">
        <v>2.2389999999999999</v>
      </c>
      <c r="I544" s="8">
        <v>2.2078000000000002</v>
      </c>
      <c r="J544" s="8">
        <v>2.2023999999999999</v>
      </c>
      <c r="K544" s="8">
        <v>2.1739000000000002</v>
      </c>
      <c r="N544" s="8" t="s">
        <v>16</v>
      </c>
      <c r="O544" s="8">
        <v>2.1819999999999999</v>
      </c>
      <c r="P544" s="8">
        <v>2.1960000000000002</v>
      </c>
      <c r="Q544" s="8">
        <v>2.2094</v>
      </c>
      <c r="R544" s="8">
        <v>2.2164000000000001</v>
      </c>
      <c r="S544" s="8">
        <v>2.25</v>
      </c>
      <c r="U544" s="87">
        <v>2.1875</v>
      </c>
      <c r="V544" s="53">
        <f t="shared" si="16"/>
        <v>4.5</v>
      </c>
      <c r="W544" s="53">
        <f t="shared" si="17"/>
        <v>0.3125</v>
      </c>
      <c r="X544" s="61"/>
      <c r="Y544" s="61"/>
    </row>
    <row r="545" spans="1:25" x14ac:dyDescent="0.25">
      <c r="A545" s="61">
        <v>2.25</v>
      </c>
      <c r="B545" s="61"/>
      <c r="C545" s="11" t="s">
        <v>311</v>
      </c>
      <c r="D545" s="92" t="s">
        <v>311</v>
      </c>
      <c r="E545">
        <v>16</v>
      </c>
      <c r="F545" s="11" t="s">
        <v>17</v>
      </c>
      <c r="G545" s="8">
        <v>2.25</v>
      </c>
      <c r="H545" s="8">
        <v>2.2406000000000001</v>
      </c>
      <c r="I545" s="8">
        <v>2.2094</v>
      </c>
      <c r="J545" s="8">
        <v>2.2052999999999998</v>
      </c>
      <c r="K545" s="8">
        <v>2.1755</v>
      </c>
      <c r="N545" s="8" t="s">
        <v>18</v>
      </c>
      <c r="O545" s="8">
        <v>2.1819999999999999</v>
      </c>
      <c r="P545" s="8">
        <v>2.1907999999999999</v>
      </c>
      <c r="Q545" s="8">
        <v>2.2094</v>
      </c>
      <c r="R545" s="8">
        <v>2.2145999999999999</v>
      </c>
      <c r="S545" s="8">
        <v>2.25</v>
      </c>
      <c r="U545" s="87">
        <v>2.1875</v>
      </c>
      <c r="V545" s="53">
        <f t="shared" si="16"/>
        <v>4.5</v>
      </c>
      <c r="W545" s="53">
        <f t="shared" si="17"/>
        <v>0.3125</v>
      </c>
      <c r="X545" s="61"/>
      <c r="Y545" s="61"/>
    </row>
    <row r="546" spans="1:25" x14ac:dyDescent="0.25">
      <c r="A546" s="61">
        <v>2.25</v>
      </c>
      <c r="B546" s="61"/>
      <c r="C546" s="11" t="s">
        <v>312</v>
      </c>
      <c r="D546" s="92" t="s">
        <v>312</v>
      </c>
      <c r="E546">
        <v>18</v>
      </c>
      <c r="F546" s="11" t="s">
        <v>14</v>
      </c>
      <c r="G546" s="8">
        <v>2.2484999999999999</v>
      </c>
      <c r="H546" s="8">
        <v>2.2397999999999998</v>
      </c>
      <c r="I546" s="8">
        <v>2.2124000000000001</v>
      </c>
      <c r="J546" s="8">
        <v>2.2073</v>
      </c>
      <c r="K546" s="8">
        <v>2.1823999999999999</v>
      </c>
      <c r="N546" s="8" t="s">
        <v>16</v>
      </c>
      <c r="O546" s="8">
        <v>2.19</v>
      </c>
      <c r="P546" s="8">
        <v>2.2029999999999998</v>
      </c>
      <c r="Q546" s="8">
        <v>2.2139000000000002</v>
      </c>
      <c r="R546" s="8">
        <v>2.2206000000000001</v>
      </c>
      <c r="S546" s="8">
        <v>2.25</v>
      </c>
      <c r="U546" s="87">
        <v>2.1875</v>
      </c>
      <c r="V546" s="53">
        <f t="shared" si="16"/>
        <v>4.5</v>
      </c>
      <c r="W546" s="53">
        <f t="shared" si="17"/>
        <v>0.27777777777777779</v>
      </c>
      <c r="X546" s="61"/>
      <c r="Y546" s="61"/>
    </row>
    <row r="547" spans="1:25" x14ac:dyDescent="0.25">
      <c r="A547" s="61">
        <v>2.25</v>
      </c>
      <c r="B547" s="61"/>
      <c r="C547" s="11" t="s">
        <v>313</v>
      </c>
      <c r="D547" s="92" t="s">
        <v>313</v>
      </c>
      <c r="E547">
        <v>20</v>
      </c>
      <c r="F547" s="11" t="s">
        <v>14</v>
      </c>
      <c r="G547" s="8">
        <v>2.2484999999999999</v>
      </c>
      <c r="H547" s="8">
        <v>2.2404000000000002</v>
      </c>
      <c r="I547" s="8">
        <v>2.2160000000000002</v>
      </c>
      <c r="J547" s="8">
        <v>2.2111000000000001</v>
      </c>
      <c r="K547" s="8">
        <v>2.1890000000000001</v>
      </c>
      <c r="N547" s="8" t="s">
        <v>16</v>
      </c>
      <c r="O547" s="8">
        <v>2.1960000000000002</v>
      </c>
      <c r="P547" s="8">
        <v>2.2069999999999999</v>
      </c>
      <c r="Q547" s="8">
        <v>2.2174999999999998</v>
      </c>
      <c r="R547" s="8">
        <v>2.2239</v>
      </c>
      <c r="S547" s="8">
        <v>2.25</v>
      </c>
      <c r="U547" s="87">
        <v>2.1875</v>
      </c>
      <c r="V547" s="53">
        <f t="shared" si="16"/>
        <v>4.5</v>
      </c>
      <c r="W547" s="53">
        <f t="shared" si="17"/>
        <v>0.25</v>
      </c>
      <c r="X547" s="61"/>
      <c r="Y547" s="61"/>
    </row>
    <row r="548" spans="1:25" x14ac:dyDescent="0.25">
      <c r="A548" s="61">
        <v>2.25</v>
      </c>
      <c r="B548" s="61"/>
      <c r="C548" s="11" t="s">
        <v>313</v>
      </c>
      <c r="D548" s="92" t="s">
        <v>313</v>
      </c>
      <c r="E548">
        <v>20</v>
      </c>
      <c r="F548" s="11" t="s">
        <v>17</v>
      </c>
      <c r="G548" s="8">
        <v>2.25</v>
      </c>
      <c r="H548" s="8">
        <v>2.2418999999999998</v>
      </c>
      <c r="I548" s="8">
        <v>2.2174999999999998</v>
      </c>
      <c r="J548" s="8">
        <v>2.2136999999999998</v>
      </c>
      <c r="K548" s="8">
        <v>2.1905000000000001</v>
      </c>
      <c r="N548" s="8" t="s">
        <v>18</v>
      </c>
      <c r="O548" s="8">
        <v>2.1960000000000002</v>
      </c>
      <c r="P548" s="8">
        <v>2.2037</v>
      </c>
      <c r="Q548" s="8">
        <v>2.2174999999999998</v>
      </c>
      <c r="R548" s="8">
        <v>2.2223000000000002</v>
      </c>
      <c r="S548" s="8">
        <v>2.25</v>
      </c>
      <c r="U548" s="87">
        <v>2.1875</v>
      </c>
      <c r="V548" s="53">
        <f t="shared" si="16"/>
        <v>4.5</v>
      </c>
      <c r="W548" s="53">
        <f t="shared" si="17"/>
        <v>0.25</v>
      </c>
      <c r="X548" s="61"/>
      <c r="Y548" s="61"/>
    </row>
    <row r="549" spans="1:25" x14ac:dyDescent="0.25">
      <c r="A549" s="61">
        <v>2.3125</v>
      </c>
      <c r="B549" s="61"/>
      <c r="C549" s="11" t="s">
        <v>314</v>
      </c>
      <c r="D549" s="92" t="s">
        <v>314</v>
      </c>
      <c r="E549">
        <v>16</v>
      </c>
      <c r="F549" s="11" t="s">
        <v>14</v>
      </c>
      <c r="G549" s="8">
        <v>2.3108</v>
      </c>
      <c r="H549" s="8">
        <v>2.3014000000000001</v>
      </c>
      <c r="I549" s="8">
        <v>2.2702</v>
      </c>
      <c r="J549" s="8">
        <v>2.2646999999999999</v>
      </c>
      <c r="K549" s="8">
        <v>2.2363</v>
      </c>
      <c r="N549" s="8" t="s">
        <v>16</v>
      </c>
      <c r="O549" s="8">
        <v>2.2450000000000001</v>
      </c>
      <c r="P549" s="8">
        <v>2.2589999999999999</v>
      </c>
      <c r="Q549" s="8">
        <v>2.2719</v>
      </c>
      <c r="R549" s="8">
        <v>2.2791000000000001</v>
      </c>
      <c r="S549" s="8">
        <v>2.3125</v>
      </c>
      <c r="U549" s="87">
        <v>2.25</v>
      </c>
      <c r="V549" s="53">
        <f t="shared" si="16"/>
        <v>4.625</v>
      </c>
      <c r="W549" s="53">
        <f t="shared" si="17"/>
        <v>0.3125</v>
      </c>
      <c r="X549" s="61"/>
      <c r="Y549" s="61"/>
    </row>
    <row r="550" spans="1:25" x14ac:dyDescent="0.25">
      <c r="A550" s="61">
        <v>2.3125</v>
      </c>
      <c r="B550" s="61"/>
      <c r="C550" s="11" t="s">
        <v>314</v>
      </c>
      <c r="D550" s="92" t="s">
        <v>314</v>
      </c>
      <c r="E550">
        <v>16</v>
      </c>
      <c r="F550" s="11" t="s">
        <v>17</v>
      </c>
      <c r="G550" s="8">
        <v>2.3125</v>
      </c>
      <c r="H550" s="8">
        <v>2.3031000000000001</v>
      </c>
      <c r="I550" s="8">
        <v>2.2719</v>
      </c>
      <c r="J550" s="8">
        <v>2.2677999999999998</v>
      </c>
      <c r="K550" s="8">
        <v>2.238</v>
      </c>
      <c r="N550" s="8" t="s">
        <v>18</v>
      </c>
      <c r="O550" s="8">
        <v>2.2450000000000001</v>
      </c>
      <c r="P550" s="8">
        <v>2.2532999999999999</v>
      </c>
      <c r="Q550" s="8">
        <v>2.2719</v>
      </c>
      <c r="R550" s="8">
        <v>2.2772999999999999</v>
      </c>
      <c r="S550" s="8">
        <v>2.3125</v>
      </c>
      <c r="U550" s="87">
        <v>2.25</v>
      </c>
      <c r="V550" s="53">
        <f t="shared" si="16"/>
        <v>4.625</v>
      </c>
      <c r="W550" s="53">
        <f t="shared" si="17"/>
        <v>0.3125</v>
      </c>
      <c r="X550" s="61"/>
      <c r="Y550" s="61"/>
    </row>
    <row r="551" spans="1:25" x14ac:dyDescent="0.25">
      <c r="A551" s="61">
        <v>2.375</v>
      </c>
      <c r="B551" s="61"/>
      <c r="C551" s="11" t="s">
        <v>315</v>
      </c>
      <c r="D551" s="92" t="s">
        <v>315</v>
      </c>
      <c r="E551">
        <v>6</v>
      </c>
      <c r="F551" s="11" t="s">
        <v>14</v>
      </c>
      <c r="G551" s="8">
        <v>2.3723000000000001</v>
      </c>
      <c r="H551" s="8">
        <v>2.3540999999999999</v>
      </c>
      <c r="I551" s="8">
        <v>2.2639999999999998</v>
      </c>
      <c r="J551" s="8">
        <v>2.2551000000000001</v>
      </c>
      <c r="K551" s="8">
        <v>2.1739000000000002</v>
      </c>
      <c r="N551" s="8" t="s">
        <v>16</v>
      </c>
      <c r="O551" s="8">
        <v>2.1949999999999998</v>
      </c>
      <c r="P551" s="8">
        <v>2.226</v>
      </c>
      <c r="Q551" s="8">
        <v>2.2667000000000002</v>
      </c>
      <c r="R551" s="8">
        <v>2.2782</v>
      </c>
      <c r="S551" s="8">
        <v>2.375</v>
      </c>
      <c r="U551" s="87">
        <v>2.0937999999999999</v>
      </c>
      <c r="V551" s="53">
        <f t="shared" si="16"/>
        <v>4.75</v>
      </c>
      <c r="W551" s="53">
        <f t="shared" si="17"/>
        <v>0.83333333333333337</v>
      </c>
      <c r="X551" s="61"/>
      <c r="Y551" s="61"/>
    </row>
    <row r="552" spans="1:25" x14ac:dyDescent="0.25">
      <c r="A552" s="61">
        <v>2.375</v>
      </c>
      <c r="B552" s="61"/>
      <c r="C552" s="11" t="s">
        <v>315</v>
      </c>
      <c r="D552" s="92" t="s">
        <v>315</v>
      </c>
      <c r="E552">
        <v>6</v>
      </c>
      <c r="F552" s="11" t="s">
        <v>17</v>
      </c>
      <c r="G552" s="8">
        <v>2.375</v>
      </c>
      <c r="H552" s="8">
        <v>2.3567999999999998</v>
      </c>
      <c r="I552" s="8">
        <v>2.2667000000000002</v>
      </c>
      <c r="J552" s="8">
        <v>2.2601</v>
      </c>
      <c r="K552" s="8">
        <v>2.1766000000000001</v>
      </c>
      <c r="N552" s="8" t="s">
        <v>18</v>
      </c>
      <c r="O552" s="8">
        <v>2.1949999999999998</v>
      </c>
      <c r="P552" s="8">
        <v>2.2145999999999999</v>
      </c>
      <c r="Q552" s="8">
        <v>2.2667000000000002</v>
      </c>
      <c r="R552" s="8">
        <v>2.2753000000000001</v>
      </c>
      <c r="S552" s="8">
        <v>2.375</v>
      </c>
      <c r="U552" s="87">
        <v>2.0937999999999999</v>
      </c>
      <c r="V552" s="53">
        <f t="shared" si="16"/>
        <v>4.75</v>
      </c>
      <c r="W552" s="53">
        <f t="shared" si="17"/>
        <v>0.83333333333333337</v>
      </c>
      <c r="X552" s="61"/>
      <c r="Y552" s="61"/>
    </row>
    <row r="553" spans="1:25" x14ac:dyDescent="0.25">
      <c r="A553" s="61">
        <v>2.375</v>
      </c>
      <c r="B553" s="61"/>
      <c r="C553" s="11" t="s">
        <v>316</v>
      </c>
      <c r="D553" s="92" t="s">
        <v>316</v>
      </c>
      <c r="E553">
        <v>8</v>
      </c>
      <c r="F553" s="11" t="s">
        <v>14</v>
      </c>
      <c r="G553" s="8">
        <v>2.3725999999999998</v>
      </c>
      <c r="H553" s="8">
        <v>2.3576000000000001</v>
      </c>
      <c r="I553" s="8">
        <v>2.2913999999999999</v>
      </c>
      <c r="J553" s="8">
        <v>2.2833000000000001</v>
      </c>
      <c r="K553" s="8">
        <v>2.2238000000000002</v>
      </c>
      <c r="N553" s="8" t="s">
        <v>16</v>
      </c>
      <c r="O553" s="8">
        <v>2.2400000000000002</v>
      </c>
      <c r="P553" s="8">
        <v>2.2650000000000001</v>
      </c>
      <c r="Q553" s="8">
        <v>2.2938000000000001</v>
      </c>
      <c r="R553" s="8">
        <v>2.3043</v>
      </c>
      <c r="S553" s="8">
        <v>2.375</v>
      </c>
      <c r="U553" s="87">
        <v>2.25</v>
      </c>
      <c r="V553" s="53">
        <f t="shared" si="16"/>
        <v>4.75</v>
      </c>
      <c r="W553" s="53">
        <f t="shared" si="17"/>
        <v>0.625</v>
      </c>
      <c r="X553" s="61"/>
      <c r="Y553" s="61"/>
    </row>
    <row r="554" spans="1:25" x14ac:dyDescent="0.25">
      <c r="A554" s="61">
        <v>2.375</v>
      </c>
      <c r="B554" s="61"/>
      <c r="C554" s="11" t="s">
        <v>316</v>
      </c>
      <c r="D554" s="92" t="s">
        <v>316</v>
      </c>
      <c r="E554">
        <v>8</v>
      </c>
      <c r="F554" s="11" t="s">
        <v>17</v>
      </c>
      <c r="G554" s="8">
        <v>2.375</v>
      </c>
      <c r="H554" s="8">
        <v>2.36</v>
      </c>
      <c r="I554" s="8">
        <v>2.2938000000000001</v>
      </c>
      <c r="J554" s="8">
        <v>2.2877999999999998</v>
      </c>
      <c r="K554" s="8">
        <v>2.2262</v>
      </c>
      <c r="N554" s="8" t="s">
        <v>18</v>
      </c>
      <c r="O554" s="8">
        <v>2.2400000000000002</v>
      </c>
      <c r="P554" s="8">
        <v>2.2547000000000001</v>
      </c>
      <c r="Q554" s="8">
        <v>2.2938000000000001</v>
      </c>
      <c r="R554" s="8">
        <v>2.3016999999999999</v>
      </c>
      <c r="S554" s="8">
        <v>2.375</v>
      </c>
      <c r="U554" s="87">
        <v>2.25</v>
      </c>
      <c r="V554" s="53">
        <f t="shared" si="16"/>
        <v>4.75</v>
      </c>
      <c r="W554" s="53">
        <f t="shared" si="17"/>
        <v>0.625</v>
      </c>
      <c r="X554" s="61"/>
      <c r="Y554" s="61"/>
    </row>
    <row r="555" spans="1:25" x14ac:dyDescent="0.25">
      <c r="A555" s="61">
        <v>2.375</v>
      </c>
      <c r="B555" s="61"/>
      <c r="C555" s="11" t="s">
        <v>317</v>
      </c>
      <c r="D555" s="92" t="s">
        <v>317</v>
      </c>
      <c r="E555">
        <v>12</v>
      </c>
      <c r="F555" s="11" t="s">
        <v>14</v>
      </c>
      <c r="G555" s="8">
        <v>2.3731</v>
      </c>
      <c r="H555" s="8">
        <v>2.3616999999999999</v>
      </c>
      <c r="I555" s="8">
        <v>2.319</v>
      </c>
      <c r="J555" s="8">
        <v>2.3128000000000002</v>
      </c>
      <c r="K555" s="8">
        <v>2.2738999999999998</v>
      </c>
      <c r="N555" s="8" t="s">
        <v>16</v>
      </c>
      <c r="O555" s="8">
        <v>2.2850000000000001</v>
      </c>
      <c r="P555" s="8">
        <v>2.3029999999999999</v>
      </c>
      <c r="Q555" s="8">
        <v>2.3209</v>
      </c>
      <c r="R555" s="8">
        <v>2.3290000000000002</v>
      </c>
      <c r="S555" s="8">
        <v>2.375</v>
      </c>
      <c r="U555" s="87">
        <v>2.2812000000000001</v>
      </c>
      <c r="V555" s="53">
        <f t="shared" si="16"/>
        <v>4.75</v>
      </c>
      <c r="W555" s="53">
        <f t="shared" si="17"/>
        <v>0.41666666666666669</v>
      </c>
      <c r="X555" s="61"/>
      <c r="Y555" s="61"/>
    </row>
    <row r="556" spans="1:25" x14ac:dyDescent="0.25">
      <c r="A556" s="61">
        <v>2.375</v>
      </c>
      <c r="B556" s="61"/>
      <c r="C556" s="11" t="s">
        <v>317</v>
      </c>
      <c r="D556" s="92" t="s">
        <v>317</v>
      </c>
      <c r="E556">
        <v>12</v>
      </c>
      <c r="F556" s="11" t="s">
        <v>17</v>
      </c>
      <c r="G556" s="8">
        <v>2.375</v>
      </c>
      <c r="H556" s="8">
        <v>2.3635999999999999</v>
      </c>
      <c r="I556" s="8">
        <v>2.3209</v>
      </c>
      <c r="J556" s="8">
        <v>2.3163</v>
      </c>
      <c r="K556" s="8">
        <v>2.2757999999999998</v>
      </c>
      <c r="N556" s="8" t="s">
        <v>18</v>
      </c>
      <c r="O556" s="8">
        <v>2.2850000000000001</v>
      </c>
      <c r="P556" s="8">
        <v>2.2948</v>
      </c>
      <c r="Q556" s="8">
        <v>2.3209</v>
      </c>
      <c r="R556" s="8">
        <v>2.3269000000000002</v>
      </c>
      <c r="S556" s="8">
        <v>2.375</v>
      </c>
      <c r="U556" s="87">
        <v>2.2812000000000001</v>
      </c>
      <c r="V556" s="53">
        <f t="shared" si="16"/>
        <v>4.75</v>
      </c>
      <c r="W556" s="53">
        <f t="shared" si="17"/>
        <v>0.41666666666666669</v>
      </c>
      <c r="X556" s="61"/>
      <c r="Y556" s="61"/>
    </row>
    <row r="557" spans="1:25" x14ac:dyDescent="0.25">
      <c r="A557" s="61">
        <v>2.375</v>
      </c>
      <c r="B557" s="61"/>
      <c r="C557" s="11" t="s">
        <v>318</v>
      </c>
      <c r="D557" s="92" t="s">
        <v>318</v>
      </c>
      <c r="E557">
        <v>16</v>
      </c>
      <c r="F557" s="11" t="s">
        <v>14</v>
      </c>
      <c r="G557" s="8">
        <v>2.3733</v>
      </c>
      <c r="H557" s="8">
        <v>2.3639000000000001</v>
      </c>
      <c r="I557" s="8">
        <v>2.3327</v>
      </c>
      <c r="J557" s="8">
        <v>2.3271999999999999</v>
      </c>
      <c r="K557" s="8">
        <v>2.2988</v>
      </c>
      <c r="N557" s="8" t="s">
        <v>16</v>
      </c>
      <c r="O557" s="8">
        <v>2.3069999999999999</v>
      </c>
      <c r="P557" s="8">
        <v>2.3210000000000002</v>
      </c>
      <c r="Q557" s="8">
        <v>2.3344</v>
      </c>
      <c r="R557" s="8">
        <v>2.3416000000000001</v>
      </c>
      <c r="S557" s="8">
        <v>2.375</v>
      </c>
      <c r="U557" s="87">
        <v>2.3125</v>
      </c>
      <c r="V557" s="53">
        <f t="shared" si="16"/>
        <v>4.75</v>
      </c>
      <c r="W557" s="53">
        <f t="shared" si="17"/>
        <v>0.3125</v>
      </c>
      <c r="X557" s="61"/>
      <c r="Y557" s="61"/>
    </row>
    <row r="558" spans="1:25" x14ac:dyDescent="0.25">
      <c r="A558" s="61">
        <v>2.375</v>
      </c>
      <c r="B558" s="61"/>
      <c r="C558" s="11" t="s">
        <v>318</v>
      </c>
      <c r="D558" s="92" t="s">
        <v>318</v>
      </c>
      <c r="E558">
        <v>16</v>
      </c>
      <c r="F558" s="11" t="s">
        <v>17</v>
      </c>
      <c r="G558" s="8">
        <v>2.375</v>
      </c>
      <c r="H558" s="8">
        <v>2.3656000000000001</v>
      </c>
      <c r="I558" s="8">
        <v>2.3344</v>
      </c>
      <c r="J558" s="8">
        <v>2.3302999999999998</v>
      </c>
      <c r="K558" s="8">
        <v>2.3005</v>
      </c>
      <c r="N558" s="8" t="s">
        <v>18</v>
      </c>
      <c r="O558" s="8">
        <v>2.3069999999999999</v>
      </c>
      <c r="P558" s="8">
        <v>2.3157999999999999</v>
      </c>
      <c r="Q558" s="8">
        <v>2.3344</v>
      </c>
      <c r="R558" s="8">
        <v>2.3397999999999999</v>
      </c>
      <c r="S558" s="8">
        <v>2.375</v>
      </c>
      <c r="U558" s="87">
        <v>2.3125</v>
      </c>
      <c r="V558" s="53">
        <f t="shared" si="16"/>
        <v>4.75</v>
      </c>
      <c r="W558" s="53">
        <f t="shared" si="17"/>
        <v>0.3125</v>
      </c>
      <c r="X558" s="61"/>
      <c r="Y558" s="61"/>
    </row>
    <row r="559" spans="1:25" x14ac:dyDescent="0.25">
      <c r="A559" s="61">
        <v>2.375</v>
      </c>
      <c r="B559" s="61"/>
      <c r="C559" s="11" t="s">
        <v>319</v>
      </c>
      <c r="D559" s="92" t="s">
        <v>319</v>
      </c>
      <c r="E559">
        <v>20</v>
      </c>
      <c r="F559" s="11" t="s">
        <v>14</v>
      </c>
      <c r="G559" s="8">
        <v>2.3734999999999999</v>
      </c>
      <c r="H559" s="8">
        <v>2.3654000000000002</v>
      </c>
      <c r="I559" s="8">
        <v>2.3410000000000002</v>
      </c>
      <c r="J559" s="8">
        <v>2.3359000000000001</v>
      </c>
      <c r="K559" s="8">
        <v>2.3140000000000001</v>
      </c>
      <c r="N559" s="8" t="s">
        <v>16</v>
      </c>
      <c r="O559" s="8">
        <v>2.3210000000000002</v>
      </c>
      <c r="P559" s="8">
        <v>2.3319999999999999</v>
      </c>
      <c r="Q559" s="8">
        <v>2.3424999999999998</v>
      </c>
      <c r="R559" s="8">
        <v>2.3491</v>
      </c>
      <c r="S559" s="8">
        <v>2.375</v>
      </c>
      <c r="U559" s="87">
        <v>2.3125</v>
      </c>
      <c r="V559" s="53">
        <f t="shared" si="16"/>
        <v>4.75</v>
      </c>
      <c r="W559" s="53">
        <f t="shared" si="17"/>
        <v>0.25</v>
      </c>
      <c r="X559" s="61"/>
      <c r="Y559" s="61"/>
    </row>
    <row r="560" spans="1:25" x14ac:dyDescent="0.25">
      <c r="A560" s="61">
        <v>2.375</v>
      </c>
      <c r="B560" s="61"/>
      <c r="C560" s="11" t="s">
        <v>319</v>
      </c>
      <c r="D560" s="92" t="s">
        <v>319</v>
      </c>
      <c r="E560">
        <v>20</v>
      </c>
      <c r="F560" s="11" t="s">
        <v>17</v>
      </c>
      <c r="G560" s="8">
        <v>2.375</v>
      </c>
      <c r="H560" s="8">
        <v>2.3668999999999998</v>
      </c>
      <c r="I560" s="8">
        <v>2.3424999999999998</v>
      </c>
      <c r="J560" s="8">
        <v>2.3386999999999998</v>
      </c>
      <c r="K560" s="8">
        <v>2.3155000000000001</v>
      </c>
      <c r="N560" s="8" t="s">
        <v>18</v>
      </c>
      <c r="O560" s="8">
        <v>2.3210000000000002</v>
      </c>
      <c r="P560" s="8">
        <v>2.3287</v>
      </c>
      <c r="Q560" s="8">
        <v>2.3424999999999998</v>
      </c>
      <c r="R560" s="8">
        <v>2.3475000000000001</v>
      </c>
      <c r="S560" s="8">
        <v>2.375</v>
      </c>
      <c r="U560" s="87">
        <v>2.3125</v>
      </c>
      <c r="V560" s="53">
        <f t="shared" si="16"/>
        <v>4.75</v>
      </c>
      <c r="W560" s="53">
        <f t="shared" si="17"/>
        <v>0.25</v>
      </c>
      <c r="X560" s="61"/>
      <c r="Y560" s="61"/>
    </row>
    <row r="561" spans="1:25" x14ac:dyDescent="0.25">
      <c r="A561" s="61">
        <v>2.4375</v>
      </c>
      <c r="B561" s="61"/>
      <c r="C561" s="11" t="s">
        <v>320</v>
      </c>
      <c r="D561" s="92" t="s">
        <v>320</v>
      </c>
      <c r="E561">
        <v>16</v>
      </c>
      <c r="F561" s="11" t="s">
        <v>14</v>
      </c>
      <c r="G561" s="8">
        <v>2.4358</v>
      </c>
      <c r="H561" s="8">
        <v>2.4264000000000001</v>
      </c>
      <c r="I561" s="8">
        <v>2.3952</v>
      </c>
      <c r="J561" s="8">
        <v>2.3896999999999999</v>
      </c>
      <c r="K561" s="8">
        <v>2.3613</v>
      </c>
      <c r="N561" s="8" t="s">
        <v>16</v>
      </c>
      <c r="O561" s="8">
        <v>2.37</v>
      </c>
      <c r="P561" s="8">
        <v>2.3839999999999999</v>
      </c>
      <c r="Q561" s="8">
        <v>2.3969</v>
      </c>
      <c r="R561" s="8">
        <v>2.4041000000000001</v>
      </c>
      <c r="S561" s="8">
        <v>2.4375</v>
      </c>
      <c r="U561" s="87">
        <v>2.375</v>
      </c>
      <c r="V561" s="53">
        <f t="shared" si="16"/>
        <v>4.875</v>
      </c>
      <c r="W561" s="53">
        <f t="shared" si="17"/>
        <v>0.3125</v>
      </c>
      <c r="X561" s="61"/>
      <c r="Y561" s="61"/>
    </row>
    <row r="562" spans="1:25" x14ac:dyDescent="0.25">
      <c r="A562" s="61">
        <v>2.4375</v>
      </c>
      <c r="B562" s="61"/>
      <c r="C562" s="11" t="s">
        <v>320</v>
      </c>
      <c r="D562" s="92" t="s">
        <v>320</v>
      </c>
      <c r="E562">
        <v>16</v>
      </c>
      <c r="F562" s="11" t="s">
        <v>17</v>
      </c>
      <c r="G562" s="8">
        <v>2.4375</v>
      </c>
      <c r="H562" s="8">
        <v>2.4281000000000001</v>
      </c>
      <c r="I562" s="8">
        <v>2.3969</v>
      </c>
      <c r="J562" s="8">
        <v>2.3927999999999998</v>
      </c>
      <c r="K562" s="8">
        <v>2.363</v>
      </c>
      <c r="N562" s="8" t="s">
        <v>18</v>
      </c>
      <c r="O562" s="8">
        <v>2.37</v>
      </c>
      <c r="P562" s="8">
        <v>2.3782999999999999</v>
      </c>
      <c r="Q562" s="8">
        <v>2.3969</v>
      </c>
      <c r="R562" s="8">
        <v>2.4022999999999999</v>
      </c>
      <c r="S562" s="8">
        <v>2.4375</v>
      </c>
      <c r="U562" s="87">
        <v>2.375</v>
      </c>
      <c r="V562" s="53">
        <f t="shared" si="16"/>
        <v>4.875</v>
      </c>
      <c r="W562" s="53">
        <f t="shared" si="17"/>
        <v>0.3125</v>
      </c>
      <c r="X562" s="61"/>
      <c r="Y562" s="61"/>
    </row>
    <row r="563" spans="1:25" x14ac:dyDescent="0.25">
      <c r="A563" s="61">
        <v>2.5</v>
      </c>
      <c r="B563" s="61"/>
      <c r="C563" s="11" t="s">
        <v>321</v>
      </c>
      <c r="D563" s="92" t="s">
        <v>321</v>
      </c>
      <c r="E563">
        <v>4</v>
      </c>
      <c r="F563" s="11" t="s">
        <v>14</v>
      </c>
      <c r="G563" s="8">
        <v>2.4969000000000001</v>
      </c>
      <c r="H563" s="8">
        <v>2.4731000000000001</v>
      </c>
      <c r="I563" s="8">
        <v>2.3344999999999998</v>
      </c>
      <c r="J563" s="8">
        <v>2.3241000000000001</v>
      </c>
      <c r="K563" s="8">
        <v>2.1991999999999998</v>
      </c>
      <c r="N563" s="8" t="s">
        <v>16</v>
      </c>
      <c r="O563" s="8">
        <v>2.2290000000000001</v>
      </c>
      <c r="P563" s="8">
        <v>2.2669999999999999</v>
      </c>
      <c r="Q563" s="8">
        <v>2.3376000000000001</v>
      </c>
      <c r="R563" s="8">
        <v>2.3511000000000002</v>
      </c>
      <c r="S563" s="8">
        <v>2.5</v>
      </c>
      <c r="U563" s="87">
        <v>2.25</v>
      </c>
      <c r="V563" s="53">
        <f t="shared" si="16"/>
        <v>5</v>
      </c>
      <c r="W563" s="53">
        <f t="shared" si="17"/>
        <v>1.25</v>
      </c>
      <c r="X563" s="61"/>
      <c r="Y563" s="61"/>
    </row>
    <row r="564" spans="1:25" x14ac:dyDescent="0.25">
      <c r="A564" s="61">
        <v>2.5</v>
      </c>
      <c r="B564" s="61"/>
      <c r="C564" s="11" t="s">
        <v>321</v>
      </c>
      <c r="D564" s="92" t="s">
        <v>321</v>
      </c>
      <c r="E564">
        <v>4</v>
      </c>
      <c r="F564" s="11" t="s">
        <v>17</v>
      </c>
      <c r="G564" s="8">
        <v>2.5</v>
      </c>
      <c r="H564" s="8">
        <v>2.4762</v>
      </c>
      <c r="I564" s="8">
        <v>2.3376000000000001</v>
      </c>
      <c r="J564" s="8">
        <v>2.3298000000000001</v>
      </c>
      <c r="K564" s="8">
        <v>2.2023000000000001</v>
      </c>
      <c r="N564" s="8" t="s">
        <v>18</v>
      </c>
      <c r="O564" s="8">
        <v>2.2290000000000001</v>
      </c>
      <c r="P564" s="8">
        <v>2.2593999999999999</v>
      </c>
      <c r="Q564" s="8">
        <v>2.3376000000000001</v>
      </c>
      <c r="R564" s="8">
        <v>2.3477000000000001</v>
      </c>
      <c r="S564" s="8">
        <v>2.5</v>
      </c>
      <c r="U564" s="87">
        <v>2.25</v>
      </c>
      <c r="V564" s="53">
        <f t="shared" si="16"/>
        <v>5</v>
      </c>
      <c r="W564" s="53">
        <f t="shared" si="17"/>
        <v>1.25</v>
      </c>
      <c r="X564" s="61"/>
      <c r="Y564" s="61"/>
    </row>
    <row r="565" spans="1:25" x14ac:dyDescent="0.25">
      <c r="A565" s="61">
        <v>2.5</v>
      </c>
      <c r="B565" s="61"/>
      <c r="C565" s="11" t="s">
        <v>321</v>
      </c>
      <c r="D565" s="92" t="s">
        <v>321</v>
      </c>
      <c r="E565">
        <v>4</v>
      </c>
      <c r="F565" s="11" t="s">
        <v>13</v>
      </c>
      <c r="G565" s="8">
        <v>2.4969000000000001</v>
      </c>
      <c r="H565" s="8">
        <v>2.4611999999999998</v>
      </c>
      <c r="I565" s="8">
        <v>2.3344999999999998</v>
      </c>
      <c r="J565" s="8">
        <v>2.319</v>
      </c>
      <c r="K565" s="8">
        <v>2.1991999999999998</v>
      </c>
      <c r="N565" s="8" t="s">
        <v>15</v>
      </c>
      <c r="O565" s="8">
        <v>2.2290000000000001</v>
      </c>
      <c r="P565" s="8">
        <v>2.2669999999999999</v>
      </c>
      <c r="Q565" s="8">
        <v>2.3376000000000001</v>
      </c>
      <c r="R565" s="8">
        <v>2.3578000000000001</v>
      </c>
      <c r="S565" s="8">
        <v>2.5</v>
      </c>
      <c r="U565" s="87">
        <v>2.25</v>
      </c>
      <c r="V565" s="53">
        <f t="shared" si="16"/>
        <v>5</v>
      </c>
      <c r="W565" s="53">
        <f t="shared" si="17"/>
        <v>1.25</v>
      </c>
      <c r="X565" s="61"/>
      <c r="Y565" s="61"/>
    </row>
    <row r="566" spans="1:25" x14ac:dyDescent="0.25">
      <c r="A566" s="61">
        <v>2.5</v>
      </c>
      <c r="B566" s="61"/>
      <c r="C566" s="11" t="s">
        <v>322</v>
      </c>
      <c r="D566" s="92" t="s">
        <v>322</v>
      </c>
      <c r="E566">
        <v>6</v>
      </c>
      <c r="F566" s="11" t="s">
        <v>14</v>
      </c>
      <c r="G566" s="8">
        <v>2.4973000000000001</v>
      </c>
      <c r="H566" s="8">
        <v>2.4790999999999999</v>
      </c>
      <c r="I566" s="8">
        <v>2.3889999999999998</v>
      </c>
      <c r="J566" s="8">
        <v>2.38</v>
      </c>
      <c r="K566" s="8">
        <v>2.2989000000000002</v>
      </c>
      <c r="N566" s="8" t="s">
        <v>16</v>
      </c>
      <c r="O566" s="8">
        <v>2.3199999999999998</v>
      </c>
      <c r="P566" s="8">
        <v>2.35</v>
      </c>
      <c r="Q566" s="8">
        <v>2.3917000000000002</v>
      </c>
      <c r="R566" s="8">
        <v>2.4033000000000002</v>
      </c>
      <c r="S566" s="8">
        <v>2.5</v>
      </c>
      <c r="U566" s="87">
        <v>2.4375</v>
      </c>
      <c r="V566" s="53">
        <f t="shared" si="16"/>
        <v>5</v>
      </c>
      <c r="W566" s="53">
        <f t="shared" si="17"/>
        <v>0.83333333333333337</v>
      </c>
      <c r="X566" s="61"/>
      <c r="Y566" s="61"/>
    </row>
    <row r="567" spans="1:25" x14ac:dyDescent="0.25">
      <c r="A567" s="61">
        <v>2.5</v>
      </c>
      <c r="B567" s="61"/>
      <c r="C567" s="11" t="s">
        <v>322</v>
      </c>
      <c r="D567" s="92" t="s">
        <v>322</v>
      </c>
      <c r="E567">
        <v>6</v>
      </c>
      <c r="F567" s="11" t="s">
        <v>17</v>
      </c>
      <c r="G567" s="8">
        <v>2.5</v>
      </c>
      <c r="H567" s="8">
        <v>2.4817999999999998</v>
      </c>
      <c r="I567" s="8">
        <v>2.3917000000000002</v>
      </c>
      <c r="J567" s="8">
        <v>2.3849999999999998</v>
      </c>
      <c r="K567" s="8">
        <v>2.3016000000000001</v>
      </c>
      <c r="N567" s="8" t="s">
        <v>18</v>
      </c>
      <c r="O567" s="8">
        <v>2.3199999999999998</v>
      </c>
      <c r="P567" s="8">
        <v>2.3395999999999999</v>
      </c>
      <c r="Q567" s="8">
        <v>2.3917000000000002</v>
      </c>
      <c r="R567" s="8">
        <v>2.4003999999999999</v>
      </c>
      <c r="S567" s="8">
        <v>2.5</v>
      </c>
      <c r="U567" s="87">
        <v>2.4375</v>
      </c>
      <c r="V567" s="53">
        <f t="shared" si="16"/>
        <v>5</v>
      </c>
      <c r="W567" s="53">
        <f t="shared" si="17"/>
        <v>0.83333333333333337</v>
      </c>
      <c r="X567" s="61"/>
      <c r="Y567" s="61"/>
    </row>
    <row r="568" spans="1:25" x14ac:dyDescent="0.25">
      <c r="A568" s="61">
        <v>2.5</v>
      </c>
      <c r="B568" s="61"/>
      <c r="C568" s="11" t="s">
        <v>323</v>
      </c>
      <c r="D568" s="92" t="s">
        <v>323</v>
      </c>
      <c r="E568">
        <v>8</v>
      </c>
      <c r="F568" s="11" t="s">
        <v>14</v>
      </c>
      <c r="G568" s="8">
        <v>2.4975999999999998</v>
      </c>
      <c r="H568" s="8">
        <v>2.4826000000000001</v>
      </c>
      <c r="I568" s="8">
        <v>2.4163999999999999</v>
      </c>
      <c r="J568" s="8">
        <v>2.4081999999999999</v>
      </c>
      <c r="K568" s="8">
        <v>2.3488000000000002</v>
      </c>
      <c r="N568" s="8" t="s">
        <v>16</v>
      </c>
      <c r="O568" s="8">
        <v>2.3650000000000002</v>
      </c>
      <c r="P568" s="8">
        <v>2.39</v>
      </c>
      <c r="Q568" s="8">
        <v>2.4188000000000001</v>
      </c>
      <c r="R568" s="8">
        <v>2.4293999999999998</v>
      </c>
      <c r="S568" s="8">
        <v>2.5</v>
      </c>
      <c r="U568" s="87">
        <v>2.375</v>
      </c>
      <c r="V568" s="53">
        <f t="shared" si="16"/>
        <v>5</v>
      </c>
      <c r="W568" s="53">
        <f t="shared" si="17"/>
        <v>0.625</v>
      </c>
      <c r="X568" s="61"/>
      <c r="Y568" s="61"/>
    </row>
    <row r="569" spans="1:25" x14ac:dyDescent="0.25">
      <c r="A569" s="61">
        <v>2.5</v>
      </c>
      <c r="B569" s="61"/>
      <c r="C569" s="11" t="s">
        <v>323</v>
      </c>
      <c r="D569" s="92" t="s">
        <v>323</v>
      </c>
      <c r="E569">
        <v>8</v>
      </c>
      <c r="F569" s="11" t="s">
        <v>17</v>
      </c>
      <c r="G569" s="8">
        <v>2.5</v>
      </c>
      <c r="H569" s="8">
        <v>2.4849999999999999</v>
      </c>
      <c r="I569" s="8">
        <v>2.4188000000000001</v>
      </c>
      <c r="J569" s="8">
        <v>2.4127000000000001</v>
      </c>
      <c r="K569" s="8">
        <v>2.3512</v>
      </c>
      <c r="N569" s="8" t="s">
        <v>18</v>
      </c>
      <c r="O569" s="8">
        <v>2.3650000000000002</v>
      </c>
      <c r="P569" s="8">
        <v>2.3797000000000001</v>
      </c>
      <c r="Q569" s="8">
        <v>2.4188000000000001</v>
      </c>
      <c r="R569" s="8">
        <v>2.4268000000000001</v>
      </c>
      <c r="S569" s="8">
        <v>2.5</v>
      </c>
      <c r="U569" s="87">
        <v>2.375</v>
      </c>
      <c r="V569" s="53">
        <f t="shared" si="16"/>
        <v>5</v>
      </c>
      <c r="W569" s="53">
        <f t="shared" si="17"/>
        <v>0.625</v>
      </c>
      <c r="X569" s="61"/>
      <c r="Y569" s="61"/>
    </row>
    <row r="570" spans="1:25" x14ac:dyDescent="0.25">
      <c r="A570" s="61">
        <v>2.5</v>
      </c>
      <c r="B570" s="61"/>
      <c r="C570" s="11" t="s">
        <v>324</v>
      </c>
      <c r="D570" s="92" t="s">
        <v>324</v>
      </c>
      <c r="E570">
        <v>10</v>
      </c>
      <c r="F570" s="11" t="s">
        <v>14</v>
      </c>
      <c r="G570" s="8">
        <v>2.4980000000000002</v>
      </c>
      <c r="H570" s="8">
        <v>2.4851000000000001</v>
      </c>
      <c r="I570" s="8">
        <v>2.4329999999999998</v>
      </c>
      <c r="J570" s="8">
        <v>2.4262999999999999</v>
      </c>
      <c r="K570" s="8">
        <v>2.379</v>
      </c>
      <c r="N570" s="8" t="s">
        <v>16</v>
      </c>
      <c r="O570" s="8">
        <v>2.3919999999999999</v>
      </c>
      <c r="P570" s="8">
        <v>2.4129999999999998</v>
      </c>
      <c r="Q570" s="8">
        <v>2.4350000000000001</v>
      </c>
      <c r="R570" s="8">
        <v>2.4437000000000002</v>
      </c>
      <c r="S570" s="8">
        <v>2.5</v>
      </c>
      <c r="U570" s="87">
        <v>2.4375</v>
      </c>
      <c r="V570" s="53">
        <f t="shared" si="16"/>
        <v>5</v>
      </c>
      <c r="W570" s="53">
        <f t="shared" si="17"/>
        <v>0.5</v>
      </c>
      <c r="X570" s="61"/>
      <c r="Y570" s="61"/>
    </row>
    <row r="571" spans="1:25" x14ac:dyDescent="0.25">
      <c r="A571" s="61">
        <v>2.5</v>
      </c>
      <c r="B571" s="61"/>
      <c r="C571" s="11" t="s">
        <v>325</v>
      </c>
      <c r="D571" s="92" t="s">
        <v>325</v>
      </c>
      <c r="E571">
        <v>12</v>
      </c>
      <c r="F571" s="11" t="s">
        <v>14</v>
      </c>
      <c r="G571" s="8">
        <v>2.4981</v>
      </c>
      <c r="H571" s="8">
        <v>2.4866999999999999</v>
      </c>
      <c r="I571" s="8">
        <v>2.444</v>
      </c>
      <c r="J571" s="8">
        <v>2.4378000000000002</v>
      </c>
      <c r="K571" s="8">
        <v>2.3988999999999998</v>
      </c>
      <c r="N571" s="8" t="s">
        <v>16</v>
      </c>
      <c r="O571" s="8">
        <v>2.41</v>
      </c>
      <c r="P571" s="8">
        <v>2.4279999999999999</v>
      </c>
      <c r="Q571" s="8">
        <v>2.4459</v>
      </c>
      <c r="R571" s="8">
        <v>2.4540000000000002</v>
      </c>
      <c r="S571" s="8">
        <v>2.5</v>
      </c>
      <c r="U571" s="87">
        <v>2.4375</v>
      </c>
      <c r="V571" s="53">
        <f t="shared" si="16"/>
        <v>5</v>
      </c>
      <c r="W571" s="53">
        <f t="shared" si="17"/>
        <v>0.41666666666666669</v>
      </c>
      <c r="X571" s="61"/>
      <c r="Y571" s="61"/>
    </row>
    <row r="572" spans="1:25" x14ac:dyDescent="0.25">
      <c r="A572" s="61">
        <v>2.5</v>
      </c>
      <c r="B572" s="61"/>
      <c r="C572" s="11" t="s">
        <v>325</v>
      </c>
      <c r="D572" s="92" t="s">
        <v>325</v>
      </c>
      <c r="E572">
        <v>12</v>
      </c>
      <c r="F572" s="11" t="s">
        <v>17</v>
      </c>
      <c r="G572" s="8">
        <v>2.5</v>
      </c>
      <c r="H572" s="8">
        <v>2.4885999999999999</v>
      </c>
      <c r="I572" s="8">
        <v>2.4459</v>
      </c>
      <c r="J572" s="8">
        <v>2.4413</v>
      </c>
      <c r="K572" s="8">
        <v>2.4007999999999998</v>
      </c>
      <c r="N572" s="8" t="s">
        <v>18</v>
      </c>
      <c r="O572" s="8">
        <v>2.41</v>
      </c>
      <c r="P572" s="8">
        <v>2.4198</v>
      </c>
      <c r="Q572" s="8">
        <v>2.4459</v>
      </c>
      <c r="R572" s="8">
        <v>2.4519000000000002</v>
      </c>
      <c r="S572" s="8">
        <v>2.5</v>
      </c>
      <c r="U572" s="87">
        <v>2.4375</v>
      </c>
      <c r="V572" s="53">
        <f t="shared" si="16"/>
        <v>5</v>
      </c>
      <c r="W572" s="53">
        <f t="shared" si="17"/>
        <v>0.41666666666666669</v>
      </c>
      <c r="X572" s="61"/>
      <c r="Y572" s="61"/>
    </row>
    <row r="573" spans="1:25" x14ac:dyDescent="0.25">
      <c r="A573" s="61">
        <v>2.5</v>
      </c>
      <c r="B573" s="61"/>
      <c r="C573" s="11" t="s">
        <v>326</v>
      </c>
      <c r="D573" s="92" t="s">
        <v>326</v>
      </c>
      <c r="E573">
        <v>14</v>
      </c>
      <c r="F573" s="11" t="s">
        <v>14</v>
      </c>
      <c r="G573" s="8">
        <v>2.4983</v>
      </c>
      <c r="H573" s="8">
        <v>2.488</v>
      </c>
      <c r="I573" s="8">
        <v>2.4519000000000002</v>
      </c>
      <c r="J573" s="8">
        <v>2.4460999999999999</v>
      </c>
      <c r="K573" s="8">
        <v>2.4133</v>
      </c>
      <c r="N573" s="8" t="s">
        <v>16</v>
      </c>
      <c r="O573" s="8">
        <v>2.423</v>
      </c>
      <c r="P573" s="8">
        <v>2.4380000000000002</v>
      </c>
      <c r="Q573" s="8">
        <v>2.4535999999999998</v>
      </c>
      <c r="R573" s="8">
        <v>2.4611999999999998</v>
      </c>
      <c r="S573" s="8">
        <v>2.5</v>
      </c>
      <c r="U573" s="87">
        <v>2.4375</v>
      </c>
      <c r="V573" s="53">
        <f t="shared" si="16"/>
        <v>5</v>
      </c>
      <c r="W573" s="53">
        <f t="shared" si="17"/>
        <v>0.35714285714285715</v>
      </c>
      <c r="X573" s="61"/>
      <c r="Y573" s="61"/>
    </row>
    <row r="574" spans="1:25" x14ac:dyDescent="0.25">
      <c r="A574" s="61">
        <v>2.5</v>
      </c>
      <c r="B574" s="61"/>
      <c r="C574" s="11" t="s">
        <v>327</v>
      </c>
      <c r="D574" s="92" t="s">
        <v>327</v>
      </c>
      <c r="E574">
        <v>16</v>
      </c>
      <c r="F574" s="11" t="s">
        <v>14</v>
      </c>
      <c r="G574" s="8">
        <v>2.4983</v>
      </c>
      <c r="H574" s="8">
        <v>2.4889000000000001</v>
      </c>
      <c r="I574" s="8">
        <v>2.4577</v>
      </c>
      <c r="J574" s="8">
        <v>2.4521999999999999</v>
      </c>
      <c r="K574" s="8">
        <v>2.4238</v>
      </c>
      <c r="N574" s="8" t="s">
        <v>16</v>
      </c>
      <c r="O574" s="8">
        <v>2.4319999999999999</v>
      </c>
      <c r="P574" s="8">
        <v>2.4460000000000002</v>
      </c>
      <c r="Q574" s="8">
        <v>2.4594</v>
      </c>
      <c r="R574" s="8">
        <v>2.4666000000000001</v>
      </c>
      <c r="S574" s="8">
        <v>2.5</v>
      </c>
      <c r="U574" s="87">
        <v>2.4375</v>
      </c>
      <c r="V574" s="53">
        <f t="shared" si="16"/>
        <v>5</v>
      </c>
      <c r="W574" s="53">
        <f t="shared" si="17"/>
        <v>0.3125</v>
      </c>
      <c r="X574" s="61"/>
      <c r="Y574" s="61"/>
    </row>
    <row r="575" spans="1:25" x14ac:dyDescent="0.25">
      <c r="A575" s="61">
        <v>2.5</v>
      </c>
      <c r="B575" s="61"/>
      <c r="C575" s="11" t="s">
        <v>327</v>
      </c>
      <c r="D575" s="92" t="s">
        <v>327</v>
      </c>
      <c r="E575">
        <v>16</v>
      </c>
      <c r="F575" s="11" t="s">
        <v>17</v>
      </c>
      <c r="G575" s="8">
        <v>2.5</v>
      </c>
      <c r="H575" s="8">
        <v>2.4906000000000001</v>
      </c>
      <c r="I575" s="8">
        <v>2.4594</v>
      </c>
      <c r="J575" s="8">
        <v>2.4552999999999998</v>
      </c>
      <c r="K575" s="8">
        <v>2.4255</v>
      </c>
      <c r="N575" s="8" t="s">
        <v>18</v>
      </c>
      <c r="O575" s="8">
        <v>2.4319999999999999</v>
      </c>
      <c r="P575" s="8">
        <v>2.4407999999999999</v>
      </c>
      <c r="Q575" s="8">
        <v>2.4594</v>
      </c>
      <c r="R575" s="8">
        <v>2.4647999999999999</v>
      </c>
      <c r="S575" s="8">
        <v>2.5</v>
      </c>
      <c r="U575" s="87">
        <v>2.4375</v>
      </c>
      <c r="V575" s="53">
        <f t="shared" si="16"/>
        <v>5</v>
      </c>
      <c r="W575" s="53">
        <f t="shared" si="17"/>
        <v>0.3125</v>
      </c>
      <c r="X575" s="61"/>
      <c r="Y575" s="61"/>
    </row>
    <row r="576" spans="1:25" x14ac:dyDescent="0.25">
      <c r="A576" s="61">
        <v>2.5</v>
      </c>
      <c r="B576" s="61"/>
      <c r="C576" s="11" t="s">
        <v>328</v>
      </c>
      <c r="D576" s="92" t="s">
        <v>328</v>
      </c>
      <c r="E576">
        <v>18</v>
      </c>
      <c r="F576" s="11" t="s">
        <v>14</v>
      </c>
      <c r="G576" s="8">
        <v>2.4984000000000002</v>
      </c>
      <c r="H576" s="8">
        <v>2.4897</v>
      </c>
      <c r="I576" s="8">
        <v>2.4622999999999999</v>
      </c>
      <c r="J576" s="8">
        <v>2.4569999999999999</v>
      </c>
      <c r="K576" s="8">
        <v>2.4323000000000001</v>
      </c>
      <c r="N576" s="8" t="s">
        <v>16</v>
      </c>
      <c r="O576" s="8">
        <v>2.44</v>
      </c>
      <c r="P576" s="8">
        <v>2.4529999999999998</v>
      </c>
      <c r="Q576" s="8">
        <v>2.4639000000000002</v>
      </c>
      <c r="R576" s="8">
        <v>2.4708000000000001</v>
      </c>
      <c r="S576" s="8">
        <v>2.5</v>
      </c>
      <c r="U576" s="87">
        <v>2.4375</v>
      </c>
      <c r="V576" s="53">
        <f t="shared" si="16"/>
        <v>5</v>
      </c>
      <c r="W576" s="53">
        <f t="shared" si="17"/>
        <v>0.27777777777777779</v>
      </c>
      <c r="X576" s="61"/>
      <c r="Y576" s="61"/>
    </row>
    <row r="577" spans="1:25" x14ac:dyDescent="0.25">
      <c r="A577" s="61">
        <v>2.5</v>
      </c>
      <c r="B577" s="61"/>
      <c r="C577" s="11" t="s">
        <v>329</v>
      </c>
      <c r="D577" s="92" t="s">
        <v>329</v>
      </c>
      <c r="E577">
        <v>20</v>
      </c>
      <c r="F577" s="11" t="s">
        <v>14</v>
      </c>
      <c r="G577" s="8">
        <v>2.4984999999999999</v>
      </c>
      <c r="H577" s="8">
        <v>2.4904000000000002</v>
      </c>
      <c r="I577" s="8">
        <v>2.4660000000000002</v>
      </c>
      <c r="J577" s="8">
        <v>2.4609000000000001</v>
      </c>
      <c r="K577" s="8">
        <v>2.4390000000000001</v>
      </c>
      <c r="N577" s="8" t="s">
        <v>16</v>
      </c>
      <c r="O577" s="8">
        <v>2.4460000000000002</v>
      </c>
      <c r="P577" s="8">
        <v>2.4569999999999999</v>
      </c>
      <c r="Q577" s="8">
        <v>2.4674999999999998</v>
      </c>
      <c r="R577" s="8">
        <v>2.4741</v>
      </c>
      <c r="S577" s="8">
        <v>2.5</v>
      </c>
      <c r="U577" s="87">
        <v>2.4375</v>
      </c>
      <c r="V577" s="53">
        <f t="shared" si="16"/>
        <v>5</v>
      </c>
      <c r="W577" s="53">
        <f t="shared" si="17"/>
        <v>0.25</v>
      </c>
      <c r="X577" s="61"/>
      <c r="Y577" s="61"/>
    </row>
    <row r="578" spans="1:25" x14ac:dyDescent="0.25">
      <c r="A578" s="61">
        <v>2.5</v>
      </c>
      <c r="B578" s="61"/>
      <c r="C578" s="11" t="s">
        <v>329</v>
      </c>
      <c r="D578" s="92" t="s">
        <v>329</v>
      </c>
      <c r="E578">
        <v>20</v>
      </c>
      <c r="F578" s="11" t="s">
        <v>17</v>
      </c>
      <c r="G578" s="8">
        <v>2.5</v>
      </c>
      <c r="H578" s="8">
        <v>2.4918999999999998</v>
      </c>
      <c r="I578" s="8">
        <v>2.4674999999999998</v>
      </c>
      <c r="J578" s="8">
        <v>2.4636999999999998</v>
      </c>
      <c r="K578" s="8">
        <v>2.4405000000000001</v>
      </c>
      <c r="N578" s="8" t="s">
        <v>18</v>
      </c>
      <c r="O578" s="8">
        <v>2.4460000000000002</v>
      </c>
      <c r="P578" s="8">
        <v>2.4537</v>
      </c>
      <c r="Q578" s="8">
        <v>2.4674999999999998</v>
      </c>
      <c r="R578" s="8">
        <v>2.4725000000000001</v>
      </c>
      <c r="S578" s="8">
        <v>2.5</v>
      </c>
      <c r="U578" s="87">
        <v>2.4375</v>
      </c>
      <c r="V578" s="53">
        <f t="shared" si="16"/>
        <v>5</v>
      </c>
      <c r="W578" s="53">
        <f t="shared" si="17"/>
        <v>0.25</v>
      </c>
      <c r="X578" s="61"/>
      <c r="Y578" s="61"/>
    </row>
    <row r="579" spans="1:25" x14ac:dyDescent="0.25">
      <c r="A579" s="61">
        <v>2.625</v>
      </c>
      <c r="B579" s="61"/>
      <c r="C579" s="11" t="s">
        <v>330</v>
      </c>
      <c r="D579" s="92" t="s">
        <v>330</v>
      </c>
      <c r="E579">
        <v>6</v>
      </c>
      <c r="F579" s="11" t="s">
        <v>14</v>
      </c>
      <c r="G579" s="8">
        <v>2.6223000000000001</v>
      </c>
      <c r="H579" s="8">
        <v>2.6040999999999999</v>
      </c>
      <c r="I579" s="8">
        <v>2.5139999999999998</v>
      </c>
      <c r="J579" s="8">
        <v>2.5049999999999999</v>
      </c>
      <c r="K579" s="8">
        <v>2.4239000000000002</v>
      </c>
      <c r="N579" s="8" t="s">
        <v>16</v>
      </c>
      <c r="O579" s="8">
        <v>2.4449999999999998</v>
      </c>
      <c r="P579" s="8">
        <v>2.4750000000000001</v>
      </c>
      <c r="Q579" s="8">
        <v>2.5167000000000002</v>
      </c>
      <c r="R579" s="8">
        <v>2.5285000000000002</v>
      </c>
      <c r="S579" s="8">
        <v>2.625</v>
      </c>
      <c r="U579" s="87">
        <v>2.4375</v>
      </c>
      <c r="V579" s="53">
        <f t="shared" si="16"/>
        <v>5.25</v>
      </c>
      <c r="W579" s="53">
        <f t="shared" si="17"/>
        <v>0.83333333333333337</v>
      </c>
      <c r="X579" s="61"/>
      <c r="Y579" s="61"/>
    </row>
    <row r="580" spans="1:25" x14ac:dyDescent="0.25">
      <c r="A580" s="61">
        <v>2.625</v>
      </c>
      <c r="B580" s="61"/>
      <c r="C580" s="11" t="s">
        <v>330</v>
      </c>
      <c r="D580" s="92" t="s">
        <v>330</v>
      </c>
      <c r="E580">
        <v>6</v>
      </c>
      <c r="F580" s="11" t="s">
        <v>17</v>
      </c>
      <c r="G580" s="8">
        <v>2.625</v>
      </c>
      <c r="H580" s="8">
        <v>2.6067999999999998</v>
      </c>
      <c r="I580" s="8">
        <v>2.5167000000000002</v>
      </c>
      <c r="J580" s="8">
        <v>2.5099</v>
      </c>
      <c r="K580" s="8">
        <v>2.4266000000000001</v>
      </c>
      <c r="N580" s="8" t="s">
        <v>18</v>
      </c>
      <c r="O580" s="8">
        <v>2.4449999999999998</v>
      </c>
      <c r="P580" s="8">
        <v>2.4645999999999999</v>
      </c>
      <c r="Q580" s="8">
        <v>2.5167000000000002</v>
      </c>
      <c r="R580" s="8">
        <v>2.5255000000000001</v>
      </c>
      <c r="S580" s="8">
        <v>2.625</v>
      </c>
      <c r="U580" s="87">
        <v>2.4375</v>
      </c>
      <c r="V580" s="53">
        <f t="shared" si="16"/>
        <v>5.25</v>
      </c>
      <c r="W580" s="53">
        <f t="shared" si="17"/>
        <v>0.83333333333333337</v>
      </c>
      <c r="X580" s="61"/>
      <c r="Y580" s="61"/>
    </row>
    <row r="581" spans="1:25" x14ac:dyDescent="0.25">
      <c r="A581" s="61">
        <v>2.625</v>
      </c>
      <c r="B581" s="61"/>
      <c r="C581" s="11" t="s">
        <v>331</v>
      </c>
      <c r="D581" s="92" t="s">
        <v>331</v>
      </c>
      <c r="E581">
        <v>8</v>
      </c>
      <c r="F581" s="11" t="s">
        <v>14</v>
      </c>
      <c r="G581" s="8">
        <v>2.6225000000000001</v>
      </c>
      <c r="H581" s="8">
        <v>2.6074999999999999</v>
      </c>
      <c r="I581" s="8">
        <v>2.5413000000000001</v>
      </c>
      <c r="J581" s="8">
        <v>2.5331000000000001</v>
      </c>
      <c r="K581" s="8">
        <v>2.4737</v>
      </c>
      <c r="N581" s="8" t="s">
        <v>16</v>
      </c>
      <c r="O581" s="8">
        <v>2.4900000000000002</v>
      </c>
      <c r="P581" s="8">
        <v>2.5150000000000001</v>
      </c>
      <c r="Q581" s="8">
        <v>2.5438000000000001</v>
      </c>
      <c r="R581" s="8">
        <v>2.5545</v>
      </c>
      <c r="S581" s="8">
        <v>2.625</v>
      </c>
      <c r="U581" s="87">
        <v>2.5</v>
      </c>
      <c r="V581" s="53">
        <f t="shared" ref="V581:V644" si="18">2*A581</f>
        <v>5.25</v>
      </c>
      <c r="W581" s="53">
        <f t="shared" ref="W581:W644" si="19">5/E581</f>
        <v>0.625</v>
      </c>
      <c r="X581" s="61"/>
      <c r="Y581" s="61"/>
    </row>
    <row r="582" spans="1:25" x14ac:dyDescent="0.25">
      <c r="A582" s="61">
        <v>2.625</v>
      </c>
      <c r="B582" s="61"/>
      <c r="C582" s="11" t="s">
        <v>331</v>
      </c>
      <c r="D582" s="92" t="s">
        <v>331</v>
      </c>
      <c r="E582">
        <v>8</v>
      </c>
      <c r="F582" s="11" t="s">
        <v>17</v>
      </c>
      <c r="G582" s="8">
        <v>2.625</v>
      </c>
      <c r="H582" s="8">
        <v>2.61</v>
      </c>
      <c r="I582" s="8">
        <v>2.5438000000000001</v>
      </c>
      <c r="J582" s="8">
        <v>2.5375999999999999</v>
      </c>
      <c r="K582" s="8">
        <v>2.4762</v>
      </c>
      <c r="N582" s="8" t="s">
        <v>18</v>
      </c>
      <c r="O582" s="8">
        <v>2.4900000000000002</v>
      </c>
      <c r="P582" s="8">
        <v>2.5047000000000001</v>
      </c>
      <c r="Q582" s="8">
        <v>2.5438000000000001</v>
      </c>
      <c r="R582" s="8">
        <v>2.5518000000000001</v>
      </c>
      <c r="S582" s="8">
        <v>2.625</v>
      </c>
      <c r="U582" s="87">
        <v>2.5</v>
      </c>
      <c r="V582" s="53">
        <f t="shared" si="18"/>
        <v>5.25</v>
      </c>
      <c r="W582" s="53">
        <f t="shared" si="19"/>
        <v>0.625</v>
      </c>
      <c r="X582" s="61"/>
      <c r="Y582" s="61"/>
    </row>
    <row r="583" spans="1:25" x14ac:dyDescent="0.25">
      <c r="A583" s="61">
        <v>2.625</v>
      </c>
      <c r="B583" s="61"/>
      <c r="C583" s="11" t="s">
        <v>332</v>
      </c>
      <c r="D583" s="92" t="s">
        <v>332</v>
      </c>
      <c r="E583">
        <v>12</v>
      </c>
      <c r="F583" s="11" t="s">
        <v>14</v>
      </c>
      <c r="G583" s="8">
        <v>2.6231</v>
      </c>
      <c r="H583" s="8">
        <v>2.6116999999999999</v>
      </c>
      <c r="I583" s="8">
        <v>2.569</v>
      </c>
      <c r="J583" s="8">
        <v>2.5628000000000002</v>
      </c>
      <c r="K583" s="8">
        <v>2.5238999999999998</v>
      </c>
      <c r="N583" s="8" t="s">
        <v>16</v>
      </c>
      <c r="O583" s="8">
        <v>2.5350000000000001</v>
      </c>
      <c r="P583" s="8">
        <v>2.5529999999999999</v>
      </c>
      <c r="Q583" s="8">
        <v>2.5709</v>
      </c>
      <c r="R583" s="8">
        <v>2.5790000000000002</v>
      </c>
      <c r="S583" s="8">
        <v>2.625</v>
      </c>
      <c r="U583" s="87">
        <v>2.5625</v>
      </c>
      <c r="V583" s="53">
        <f t="shared" si="18"/>
        <v>5.25</v>
      </c>
      <c r="W583" s="53">
        <f t="shared" si="19"/>
        <v>0.41666666666666669</v>
      </c>
      <c r="X583" s="61"/>
      <c r="Y583" s="61"/>
    </row>
    <row r="584" spans="1:25" x14ac:dyDescent="0.25">
      <c r="A584" s="61">
        <v>2.625</v>
      </c>
      <c r="B584" s="61"/>
      <c r="C584" s="11" t="s">
        <v>332</v>
      </c>
      <c r="D584" s="92" t="s">
        <v>332</v>
      </c>
      <c r="E584">
        <v>12</v>
      </c>
      <c r="F584" s="11" t="s">
        <v>17</v>
      </c>
      <c r="G584" s="8">
        <v>2.625</v>
      </c>
      <c r="H584" s="8">
        <v>2.6135999999999999</v>
      </c>
      <c r="I584" s="8">
        <v>2.5709</v>
      </c>
      <c r="J584" s="8">
        <v>2.5663</v>
      </c>
      <c r="K584" s="8">
        <v>2.5257999999999998</v>
      </c>
      <c r="N584" s="8" t="s">
        <v>18</v>
      </c>
      <c r="O584" s="8">
        <v>2.5350000000000001</v>
      </c>
      <c r="P584" s="8">
        <v>2.5448</v>
      </c>
      <c r="Q584" s="8">
        <v>2.5709</v>
      </c>
      <c r="R584" s="8">
        <v>2.5769000000000002</v>
      </c>
      <c r="S584" s="8">
        <v>2.625</v>
      </c>
      <c r="U584" s="87">
        <v>2.5625</v>
      </c>
      <c r="V584" s="53">
        <f t="shared" si="18"/>
        <v>5.25</v>
      </c>
      <c r="W584" s="53">
        <f t="shared" si="19"/>
        <v>0.41666666666666669</v>
      </c>
      <c r="X584" s="61"/>
      <c r="Y584" s="61"/>
    </row>
    <row r="585" spans="1:25" x14ac:dyDescent="0.25">
      <c r="A585" s="61">
        <v>2.625</v>
      </c>
      <c r="B585" s="61"/>
      <c r="C585" s="11" t="s">
        <v>333</v>
      </c>
      <c r="D585" s="92" t="s">
        <v>333</v>
      </c>
      <c r="E585">
        <v>16</v>
      </c>
      <c r="F585" s="11" t="s">
        <v>14</v>
      </c>
      <c r="G585" s="8">
        <v>2.6233</v>
      </c>
      <c r="H585" s="8">
        <v>2.6139000000000001</v>
      </c>
      <c r="I585" s="8">
        <v>2.5827</v>
      </c>
      <c r="J585" s="8">
        <v>2.5771999999999999</v>
      </c>
      <c r="K585" s="8">
        <v>2.5488</v>
      </c>
      <c r="N585" s="8" t="s">
        <v>16</v>
      </c>
      <c r="O585" s="8">
        <v>2.5569999999999999</v>
      </c>
      <c r="P585" s="8">
        <v>2.5710000000000002</v>
      </c>
      <c r="Q585" s="8">
        <v>2.5844</v>
      </c>
      <c r="R585" s="8">
        <v>2.5916000000000001</v>
      </c>
      <c r="S585" s="8">
        <v>2.625</v>
      </c>
      <c r="U585" s="87">
        <v>2.5625</v>
      </c>
      <c r="V585" s="53">
        <f t="shared" si="18"/>
        <v>5.25</v>
      </c>
      <c r="W585" s="53">
        <f t="shared" si="19"/>
        <v>0.3125</v>
      </c>
      <c r="X585" s="61"/>
      <c r="Y585" s="61"/>
    </row>
    <row r="586" spans="1:25" x14ac:dyDescent="0.25">
      <c r="A586" s="61">
        <v>2.625</v>
      </c>
      <c r="B586" s="61"/>
      <c r="C586" s="11" t="s">
        <v>333</v>
      </c>
      <c r="D586" s="92" t="s">
        <v>333</v>
      </c>
      <c r="E586">
        <v>16</v>
      </c>
      <c r="F586" s="11" t="s">
        <v>17</v>
      </c>
      <c r="G586" s="8">
        <v>2.625</v>
      </c>
      <c r="H586" s="8">
        <v>2.6156000000000001</v>
      </c>
      <c r="I586" s="8">
        <v>2.5844</v>
      </c>
      <c r="J586" s="8">
        <v>2.5802999999999998</v>
      </c>
      <c r="K586" s="8">
        <v>2.5505</v>
      </c>
      <c r="N586" s="8" t="s">
        <v>18</v>
      </c>
      <c r="O586" s="8">
        <v>2.5569999999999999</v>
      </c>
      <c r="P586" s="8">
        <v>2.5657999999999999</v>
      </c>
      <c r="Q586" s="8">
        <v>2.5844</v>
      </c>
      <c r="R586" s="8">
        <v>2.5897999999999999</v>
      </c>
      <c r="S586" s="8">
        <v>2.625</v>
      </c>
      <c r="U586" s="87">
        <v>2.5625</v>
      </c>
      <c r="V586" s="53">
        <f t="shared" si="18"/>
        <v>5.25</v>
      </c>
      <c r="W586" s="53">
        <f t="shared" si="19"/>
        <v>0.3125</v>
      </c>
      <c r="X586" s="61"/>
      <c r="Y586" s="61"/>
    </row>
    <row r="587" spans="1:25" x14ac:dyDescent="0.25">
      <c r="A587" s="61">
        <v>2.625</v>
      </c>
      <c r="B587" s="61"/>
      <c r="C587" s="11" t="s">
        <v>334</v>
      </c>
      <c r="D587" s="92" t="s">
        <v>334</v>
      </c>
      <c r="E587">
        <v>20</v>
      </c>
      <c r="F587" s="11" t="s">
        <v>14</v>
      </c>
      <c r="G587" s="8">
        <v>2.6234999999999999</v>
      </c>
      <c r="H587" s="8">
        <v>2.6154000000000002</v>
      </c>
      <c r="I587" s="8">
        <v>2.5910000000000002</v>
      </c>
      <c r="J587" s="8">
        <v>2.5859000000000001</v>
      </c>
      <c r="K587" s="8">
        <v>2.5640000000000001</v>
      </c>
      <c r="N587" s="8" t="s">
        <v>16</v>
      </c>
      <c r="O587" s="8">
        <v>2.5710000000000002</v>
      </c>
      <c r="P587" s="8">
        <v>2.5819999999999999</v>
      </c>
      <c r="Q587" s="8">
        <v>2.5924999999999998</v>
      </c>
      <c r="R587" s="8">
        <v>2.5991</v>
      </c>
      <c r="S587" s="8">
        <v>2.625</v>
      </c>
      <c r="U587" s="87">
        <v>2.5625</v>
      </c>
      <c r="V587" s="53">
        <f t="shared" si="18"/>
        <v>5.25</v>
      </c>
      <c r="W587" s="53">
        <f t="shared" si="19"/>
        <v>0.25</v>
      </c>
      <c r="X587" s="61"/>
      <c r="Y587" s="61"/>
    </row>
    <row r="588" spans="1:25" x14ac:dyDescent="0.25">
      <c r="A588" s="61">
        <v>2.625</v>
      </c>
      <c r="B588" s="61"/>
      <c r="C588" s="11" t="s">
        <v>334</v>
      </c>
      <c r="D588" s="92" t="s">
        <v>334</v>
      </c>
      <c r="E588">
        <v>20</v>
      </c>
      <c r="F588" s="11" t="s">
        <v>17</v>
      </c>
      <c r="G588" s="8">
        <v>2.625</v>
      </c>
      <c r="H588" s="8">
        <v>2.6168999999999998</v>
      </c>
      <c r="I588" s="8">
        <v>2.5924999999999998</v>
      </c>
      <c r="J588" s="8">
        <v>2.5886999999999998</v>
      </c>
      <c r="K588" s="8">
        <v>2.5655000000000001</v>
      </c>
      <c r="N588" s="8" t="s">
        <v>18</v>
      </c>
      <c r="O588" s="8">
        <v>2.5710000000000002</v>
      </c>
      <c r="P588" s="8">
        <v>2.5787</v>
      </c>
      <c r="Q588" s="8">
        <v>2.5924999999999998</v>
      </c>
      <c r="R588" s="8">
        <v>2.5975000000000001</v>
      </c>
      <c r="S588" s="8">
        <v>2.625</v>
      </c>
      <c r="U588" s="87">
        <v>2.5625</v>
      </c>
      <c r="V588" s="53">
        <f t="shared" si="18"/>
        <v>5.25</v>
      </c>
      <c r="W588" s="53">
        <f t="shared" si="19"/>
        <v>0.25</v>
      </c>
      <c r="X588" s="61"/>
      <c r="Y588" s="61"/>
    </row>
    <row r="589" spans="1:25" x14ac:dyDescent="0.25">
      <c r="A589" s="61">
        <v>2.75</v>
      </c>
      <c r="B589" s="61"/>
      <c r="C589" s="11" t="s">
        <v>335</v>
      </c>
      <c r="D589" s="92" t="s">
        <v>335</v>
      </c>
      <c r="E589">
        <v>4</v>
      </c>
      <c r="F589" s="11" t="s">
        <v>14</v>
      </c>
      <c r="G589" s="8">
        <v>2.7467999999999999</v>
      </c>
      <c r="H589" s="8">
        <v>2.7229999999999999</v>
      </c>
      <c r="I589" s="8">
        <v>2.5844</v>
      </c>
      <c r="J589" s="8">
        <v>2.5739000000000001</v>
      </c>
      <c r="K589" s="8">
        <v>2.4491000000000001</v>
      </c>
      <c r="N589" s="8" t="s">
        <v>16</v>
      </c>
      <c r="O589" s="8">
        <v>2.4790000000000001</v>
      </c>
      <c r="P589" s="8">
        <v>2.5169999999999999</v>
      </c>
      <c r="Q589" s="8">
        <v>2.5876000000000001</v>
      </c>
      <c r="R589" s="8">
        <v>2.6013000000000002</v>
      </c>
      <c r="S589" s="8">
        <v>2.75</v>
      </c>
      <c r="U589" s="87">
        <v>2.5</v>
      </c>
      <c r="V589" s="53">
        <f t="shared" si="18"/>
        <v>5.5</v>
      </c>
      <c r="W589" s="53">
        <f t="shared" si="19"/>
        <v>1.25</v>
      </c>
      <c r="X589" s="61"/>
      <c r="Y589" s="61"/>
    </row>
    <row r="590" spans="1:25" x14ac:dyDescent="0.25">
      <c r="A590" s="61">
        <v>2.75</v>
      </c>
      <c r="B590" s="61"/>
      <c r="C590" s="11" t="s">
        <v>335</v>
      </c>
      <c r="D590" s="92" t="s">
        <v>335</v>
      </c>
      <c r="E590">
        <v>4</v>
      </c>
      <c r="F590" s="11" t="s">
        <v>17</v>
      </c>
      <c r="G590" s="8">
        <v>2.75</v>
      </c>
      <c r="H590" s="8">
        <v>2.7262</v>
      </c>
      <c r="I590" s="8">
        <v>2.5876000000000001</v>
      </c>
      <c r="J590" s="8">
        <v>2.5796999999999999</v>
      </c>
      <c r="K590" s="8">
        <v>2.4523000000000001</v>
      </c>
      <c r="N590" s="8" t="s">
        <v>18</v>
      </c>
      <c r="O590" s="8">
        <v>2.4790000000000001</v>
      </c>
      <c r="P590" s="8">
        <v>2.5093999999999999</v>
      </c>
      <c r="Q590" s="8">
        <v>2.5876000000000001</v>
      </c>
      <c r="R590" s="8">
        <v>2.5979000000000001</v>
      </c>
      <c r="S590" s="8">
        <v>2.75</v>
      </c>
      <c r="U590" s="87">
        <v>2.5</v>
      </c>
      <c r="V590" s="53">
        <f t="shared" si="18"/>
        <v>5.5</v>
      </c>
      <c r="W590" s="53">
        <f t="shared" si="19"/>
        <v>1.25</v>
      </c>
      <c r="X590" s="61"/>
      <c r="Y590" s="61"/>
    </row>
    <row r="591" spans="1:25" x14ac:dyDescent="0.25">
      <c r="A591" s="61">
        <v>2.75</v>
      </c>
      <c r="B591" s="61"/>
      <c r="C591" s="11" t="s">
        <v>335</v>
      </c>
      <c r="D591" s="92" t="s">
        <v>335</v>
      </c>
      <c r="E591">
        <v>4</v>
      </c>
      <c r="F591" s="11" t="s">
        <v>13</v>
      </c>
      <c r="G591" s="8">
        <v>2.7467999999999999</v>
      </c>
      <c r="H591" s="8">
        <v>2.7111000000000001</v>
      </c>
      <c r="I591" s="8">
        <v>2.5844</v>
      </c>
      <c r="J591" s="8">
        <v>2.5686</v>
      </c>
      <c r="K591" s="8">
        <v>2.4491000000000001</v>
      </c>
      <c r="N591" s="8" t="s">
        <v>15</v>
      </c>
      <c r="O591" s="8">
        <v>2.4790000000000001</v>
      </c>
      <c r="P591" s="8">
        <v>2.5169999999999999</v>
      </c>
      <c r="Q591" s="8">
        <v>2.5876000000000001</v>
      </c>
      <c r="R591" s="8">
        <v>2.6082000000000001</v>
      </c>
      <c r="S591" s="8">
        <v>2.75</v>
      </c>
      <c r="U591" s="87">
        <v>2.5</v>
      </c>
      <c r="V591" s="53">
        <f t="shared" si="18"/>
        <v>5.5</v>
      </c>
      <c r="W591" s="53">
        <f t="shared" si="19"/>
        <v>1.25</v>
      </c>
      <c r="X591" s="61"/>
      <c r="Y591" s="61"/>
    </row>
    <row r="592" spans="1:25" x14ac:dyDescent="0.25">
      <c r="A592" s="61">
        <v>2.75</v>
      </c>
      <c r="B592" s="61"/>
      <c r="C592" s="11" t="s">
        <v>336</v>
      </c>
      <c r="D592" s="92" t="s">
        <v>336</v>
      </c>
      <c r="E592">
        <v>6</v>
      </c>
      <c r="F592" s="11" t="s">
        <v>14</v>
      </c>
      <c r="G592" s="8">
        <v>2.7473000000000001</v>
      </c>
      <c r="H592" s="8">
        <v>2.7290999999999999</v>
      </c>
      <c r="I592" s="8">
        <v>2.6389999999999998</v>
      </c>
      <c r="J592" s="8">
        <v>2.6299000000000001</v>
      </c>
      <c r="K592" s="8">
        <v>2.5489000000000002</v>
      </c>
      <c r="N592" s="8" t="s">
        <v>16</v>
      </c>
      <c r="O592" s="8">
        <v>2.57</v>
      </c>
      <c r="P592" s="8">
        <v>2.6</v>
      </c>
      <c r="Q592" s="8">
        <v>2.6417000000000002</v>
      </c>
      <c r="R592" s="8">
        <v>2.6536</v>
      </c>
      <c r="S592" s="8">
        <v>2.75</v>
      </c>
      <c r="U592" s="87">
        <v>2.5625</v>
      </c>
      <c r="V592" s="53">
        <f t="shared" si="18"/>
        <v>5.5</v>
      </c>
      <c r="W592" s="53">
        <f t="shared" si="19"/>
        <v>0.83333333333333337</v>
      </c>
      <c r="X592" s="61"/>
      <c r="Y592" s="61"/>
    </row>
    <row r="593" spans="1:25" x14ac:dyDescent="0.25">
      <c r="A593" s="61">
        <v>2.75</v>
      </c>
      <c r="B593" s="61"/>
      <c r="C593" s="11" t="s">
        <v>336</v>
      </c>
      <c r="D593" s="92" t="s">
        <v>336</v>
      </c>
      <c r="E593">
        <v>6</v>
      </c>
      <c r="F593" s="11" t="s">
        <v>17</v>
      </c>
      <c r="G593" s="8">
        <v>2.75</v>
      </c>
      <c r="H593" s="8">
        <v>2.7317999999999998</v>
      </c>
      <c r="I593" s="8">
        <v>2.6417000000000002</v>
      </c>
      <c r="J593" s="8">
        <v>2.6349</v>
      </c>
      <c r="K593" s="8">
        <v>2.5516000000000001</v>
      </c>
      <c r="N593" s="8" t="s">
        <v>18</v>
      </c>
      <c r="O593" s="8">
        <v>2.57</v>
      </c>
      <c r="P593" s="8">
        <v>2.5895999999999999</v>
      </c>
      <c r="Q593" s="8">
        <v>2.6417000000000002</v>
      </c>
      <c r="R593" s="8">
        <v>2.6505999999999998</v>
      </c>
      <c r="S593" s="8">
        <v>2.75</v>
      </c>
      <c r="U593" s="87">
        <v>2.5625</v>
      </c>
      <c r="V593" s="53">
        <f t="shared" si="18"/>
        <v>5.5</v>
      </c>
      <c r="W593" s="53">
        <f t="shared" si="19"/>
        <v>0.83333333333333337</v>
      </c>
      <c r="X593" s="61"/>
      <c r="Y593" s="61"/>
    </row>
    <row r="594" spans="1:25" x14ac:dyDescent="0.25">
      <c r="A594" s="61">
        <v>2.75</v>
      </c>
      <c r="B594" s="61"/>
      <c r="C594" s="11" t="s">
        <v>337</v>
      </c>
      <c r="D594" s="92" t="s">
        <v>337</v>
      </c>
      <c r="E594">
        <v>8</v>
      </c>
      <c r="F594" s="11" t="s">
        <v>14</v>
      </c>
      <c r="G594" s="8">
        <v>2.7475000000000001</v>
      </c>
      <c r="H594" s="8">
        <v>2.7324999999999999</v>
      </c>
      <c r="I594" s="8">
        <v>2.6663000000000001</v>
      </c>
      <c r="J594" s="8">
        <v>2.6579999999999999</v>
      </c>
      <c r="K594" s="8">
        <v>2.5987</v>
      </c>
      <c r="N594" s="8" t="s">
        <v>16</v>
      </c>
      <c r="O594" s="8">
        <v>2.6150000000000002</v>
      </c>
      <c r="P594" s="8">
        <v>2.64</v>
      </c>
      <c r="Q594" s="8">
        <v>2.6688000000000001</v>
      </c>
      <c r="R594" s="8">
        <v>2.6796000000000002</v>
      </c>
      <c r="S594" s="8">
        <v>2.75</v>
      </c>
      <c r="U594" s="87">
        <v>2.625</v>
      </c>
      <c r="V594" s="53">
        <f t="shared" si="18"/>
        <v>5.5</v>
      </c>
      <c r="W594" s="53">
        <f t="shared" si="19"/>
        <v>0.625</v>
      </c>
      <c r="X594" s="61"/>
      <c r="Y594" s="61"/>
    </row>
    <row r="595" spans="1:25" x14ac:dyDescent="0.25">
      <c r="A595" s="61">
        <v>2.75</v>
      </c>
      <c r="B595" s="61"/>
      <c r="C595" s="11" t="s">
        <v>337</v>
      </c>
      <c r="D595" s="92" t="s">
        <v>337</v>
      </c>
      <c r="E595">
        <v>8</v>
      </c>
      <c r="F595" s="11" t="s">
        <v>17</v>
      </c>
      <c r="G595" s="8">
        <v>2.75</v>
      </c>
      <c r="H595" s="8">
        <v>2.7349999999999999</v>
      </c>
      <c r="I595" s="8">
        <v>2.6688000000000001</v>
      </c>
      <c r="J595" s="8">
        <v>2.6625000000000001</v>
      </c>
      <c r="K595" s="8">
        <v>2.6012</v>
      </c>
      <c r="N595" s="8" t="s">
        <v>18</v>
      </c>
      <c r="O595" s="8">
        <v>2.6150000000000002</v>
      </c>
      <c r="P595" s="8">
        <v>2.6297000000000001</v>
      </c>
      <c r="Q595" s="8">
        <v>2.6688000000000001</v>
      </c>
      <c r="R595" s="8">
        <v>2.6768999999999998</v>
      </c>
      <c r="S595" s="8">
        <v>2.75</v>
      </c>
      <c r="U595" s="87">
        <v>2.625</v>
      </c>
      <c r="V595" s="53">
        <f t="shared" si="18"/>
        <v>5.5</v>
      </c>
      <c r="W595" s="53">
        <f t="shared" si="19"/>
        <v>0.625</v>
      </c>
      <c r="X595" s="61"/>
      <c r="Y595" s="61"/>
    </row>
    <row r="596" spans="1:25" x14ac:dyDescent="0.25">
      <c r="A596" s="61">
        <v>2.75</v>
      </c>
      <c r="B596" s="61"/>
      <c r="C596" s="11" t="s">
        <v>338</v>
      </c>
      <c r="D596" s="92" t="s">
        <v>338</v>
      </c>
      <c r="E596">
        <v>10</v>
      </c>
      <c r="F596" s="11" t="s">
        <v>14</v>
      </c>
      <c r="G596" s="8">
        <v>2.7480000000000002</v>
      </c>
      <c r="H596" s="8">
        <v>2.7351000000000001</v>
      </c>
      <c r="I596" s="8">
        <v>2.6829999999999998</v>
      </c>
      <c r="J596" s="8">
        <v>2.6762999999999999</v>
      </c>
      <c r="K596" s="8">
        <v>2.629</v>
      </c>
      <c r="N596" s="8" t="s">
        <v>16</v>
      </c>
      <c r="O596" s="8">
        <v>2.6419999999999999</v>
      </c>
      <c r="P596" s="8">
        <v>2.6629999999999998</v>
      </c>
      <c r="Q596" s="8">
        <v>2.6850000000000001</v>
      </c>
      <c r="R596" s="8">
        <v>2.6937000000000002</v>
      </c>
      <c r="S596" s="8">
        <v>2.75</v>
      </c>
      <c r="U596" s="87">
        <v>2.6875</v>
      </c>
      <c r="V596" s="53">
        <f t="shared" si="18"/>
        <v>5.5</v>
      </c>
      <c r="W596" s="53">
        <f t="shared" si="19"/>
        <v>0.5</v>
      </c>
      <c r="X596" s="61"/>
      <c r="Y596" s="61"/>
    </row>
    <row r="597" spans="1:25" x14ac:dyDescent="0.25">
      <c r="A597" s="61">
        <v>2.75</v>
      </c>
      <c r="B597" s="61"/>
      <c r="C597" s="11" t="s">
        <v>339</v>
      </c>
      <c r="D597" s="92" t="s">
        <v>339</v>
      </c>
      <c r="E597">
        <v>12</v>
      </c>
      <c r="F597" s="11" t="s">
        <v>14</v>
      </c>
      <c r="G597" s="8">
        <v>2.7481</v>
      </c>
      <c r="H597" s="8">
        <v>2.7366999999999999</v>
      </c>
      <c r="I597" s="8">
        <v>2.694</v>
      </c>
      <c r="J597" s="8">
        <v>2.6878000000000002</v>
      </c>
      <c r="K597" s="8">
        <v>2.6488999999999998</v>
      </c>
      <c r="N597" s="8" t="s">
        <v>16</v>
      </c>
      <c r="O597" s="8">
        <v>2.66</v>
      </c>
      <c r="P597" s="8">
        <v>2.6779999999999999</v>
      </c>
      <c r="Q597" s="8">
        <v>2.6959</v>
      </c>
      <c r="R597" s="8">
        <v>2.7040000000000002</v>
      </c>
      <c r="S597" s="8">
        <v>2.75</v>
      </c>
      <c r="U597" s="87">
        <v>2.6875</v>
      </c>
      <c r="V597" s="53">
        <f t="shared" si="18"/>
        <v>5.5</v>
      </c>
      <c r="W597" s="53">
        <f t="shared" si="19"/>
        <v>0.41666666666666669</v>
      </c>
      <c r="X597" s="61"/>
      <c r="Y597" s="61"/>
    </row>
    <row r="598" spans="1:25" x14ac:dyDescent="0.25">
      <c r="A598" s="61">
        <v>2.75</v>
      </c>
      <c r="B598" s="61"/>
      <c r="C598" s="11" t="s">
        <v>339</v>
      </c>
      <c r="D598" s="92" t="s">
        <v>339</v>
      </c>
      <c r="E598">
        <v>12</v>
      </c>
      <c r="F598" s="11" t="s">
        <v>17</v>
      </c>
      <c r="G598" s="8">
        <v>2.75</v>
      </c>
      <c r="H598" s="8">
        <v>2.7385999999999999</v>
      </c>
      <c r="I598" s="8">
        <v>2.6959</v>
      </c>
      <c r="J598" s="8">
        <v>2.6913</v>
      </c>
      <c r="K598" s="8">
        <v>2.6507999999999998</v>
      </c>
      <c r="N598" s="8" t="s">
        <v>18</v>
      </c>
      <c r="O598" s="8">
        <v>2.66</v>
      </c>
      <c r="P598" s="8">
        <v>2.6698</v>
      </c>
      <c r="Q598" s="8">
        <v>2.6959</v>
      </c>
      <c r="R598" s="8">
        <v>2.7019000000000002</v>
      </c>
      <c r="S598" s="8">
        <v>2.75</v>
      </c>
      <c r="U598" s="87">
        <v>2.6875</v>
      </c>
      <c r="V598" s="53">
        <f t="shared" si="18"/>
        <v>5.5</v>
      </c>
      <c r="W598" s="53">
        <f t="shared" si="19"/>
        <v>0.41666666666666669</v>
      </c>
      <c r="X598" s="61"/>
      <c r="Y598" s="61"/>
    </row>
    <row r="599" spans="1:25" x14ac:dyDescent="0.25">
      <c r="A599" s="61">
        <v>2.75</v>
      </c>
      <c r="B599" s="61"/>
      <c r="C599" s="11" t="s">
        <v>340</v>
      </c>
      <c r="D599" s="92" t="s">
        <v>340</v>
      </c>
      <c r="E599">
        <v>14</v>
      </c>
      <c r="F599" s="11" t="s">
        <v>14</v>
      </c>
      <c r="G599" s="8">
        <v>2.7483</v>
      </c>
      <c r="H599" s="8">
        <v>2.738</v>
      </c>
      <c r="I599" s="8">
        <v>2.7019000000000002</v>
      </c>
      <c r="J599" s="8">
        <v>2.6960999999999999</v>
      </c>
      <c r="K599" s="8">
        <v>2.6633</v>
      </c>
      <c r="N599" s="8" t="s">
        <v>16</v>
      </c>
      <c r="O599" s="8">
        <v>2.673</v>
      </c>
      <c r="P599" s="8">
        <v>2.6880000000000002</v>
      </c>
      <c r="Q599" s="8">
        <v>2.7035999999999998</v>
      </c>
      <c r="R599" s="8">
        <v>2.7111999999999998</v>
      </c>
      <c r="S599" s="8">
        <v>2.75</v>
      </c>
      <c r="U599" s="87">
        <v>2.6875</v>
      </c>
      <c r="V599" s="53">
        <f t="shared" si="18"/>
        <v>5.5</v>
      </c>
      <c r="W599" s="53">
        <f t="shared" si="19"/>
        <v>0.35714285714285715</v>
      </c>
      <c r="X599" s="61"/>
      <c r="Y599" s="61"/>
    </row>
    <row r="600" spans="1:25" x14ac:dyDescent="0.25">
      <c r="A600" s="61">
        <v>2.75</v>
      </c>
      <c r="B600" s="61"/>
      <c r="C600" s="11" t="s">
        <v>341</v>
      </c>
      <c r="D600" s="92" t="s">
        <v>341</v>
      </c>
      <c r="E600">
        <v>16</v>
      </c>
      <c r="F600" s="11" t="s">
        <v>14</v>
      </c>
      <c r="G600" s="8">
        <v>2.7483</v>
      </c>
      <c r="H600" s="8">
        <v>2.7389000000000001</v>
      </c>
      <c r="I600" s="8">
        <v>2.7077</v>
      </c>
      <c r="J600" s="8">
        <v>2.7021999999999999</v>
      </c>
      <c r="K600" s="8">
        <v>2.6738</v>
      </c>
      <c r="N600" s="8" t="s">
        <v>16</v>
      </c>
      <c r="O600" s="8">
        <v>2.6819999999999999</v>
      </c>
      <c r="P600" s="8">
        <v>2.6960000000000002</v>
      </c>
      <c r="Q600" s="8">
        <v>2.7094</v>
      </c>
      <c r="R600" s="8">
        <v>2.7166000000000001</v>
      </c>
      <c r="S600" s="8">
        <v>2.75</v>
      </c>
      <c r="U600" s="87">
        <v>2.6875</v>
      </c>
      <c r="V600" s="53">
        <f t="shared" si="18"/>
        <v>5.5</v>
      </c>
      <c r="W600" s="53">
        <f t="shared" si="19"/>
        <v>0.3125</v>
      </c>
      <c r="X600" s="61"/>
      <c r="Y600" s="61"/>
    </row>
    <row r="601" spans="1:25" x14ac:dyDescent="0.25">
      <c r="A601" s="61">
        <v>2.75</v>
      </c>
      <c r="B601" s="61"/>
      <c r="C601" s="11" t="s">
        <v>341</v>
      </c>
      <c r="D601" s="92" t="s">
        <v>341</v>
      </c>
      <c r="E601">
        <v>16</v>
      </c>
      <c r="F601" s="11" t="s">
        <v>17</v>
      </c>
      <c r="G601" s="8">
        <v>2.75</v>
      </c>
      <c r="H601" s="8">
        <v>2.7406000000000001</v>
      </c>
      <c r="I601" s="8">
        <v>2.7094</v>
      </c>
      <c r="J601" s="8">
        <v>2.7052999999999998</v>
      </c>
      <c r="K601" s="8">
        <v>2.6755</v>
      </c>
      <c r="N601" s="8" t="s">
        <v>18</v>
      </c>
      <c r="O601" s="8">
        <v>2.6819999999999999</v>
      </c>
      <c r="P601" s="8">
        <v>2.6907999999999999</v>
      </c>
      <c r="Q601" s="8">
        <v>2.7094</v>
      </c>
      <c r="R601" s="8">
        <v>2.7147999999999999</v>
      </c>
      <c r="S601" s="8">
        <v>2.75</v>
      </c>
      <c r="U601" s="87">
        <v>2.6875</v>
      </c>
      <c r="V601" s="53">
        <f t="shared" si="18"/>
        <v>5.5</v>
      </c>
      <c r="W601" s="53">
        <f t="shared" si="19"/>
        <v>0.3125</v>
      </c>
      <c r="X601" s="61"/>
      <c r="Y601" s="61"/>
    </row>
    <row r="602" spans="1:25" x14ac:dyDescent="0.25">
      <c r="A602" s="61">
        <v>2.75</v>
      </c>
      <c r="B602" s="61"/>
      <c r="C602" s="11" t="s">
        <v>342</v>
      </c>
      <c r="D602" s="92" t="s">
        <v>342</v>
      </c>
      <c r="E602">
        <v>18</v>
      </c>
      <c r="F602" s="11" t="s">
        <v>14</v>
      </c>
      <c r="G602" s="8">
        <v>2.7484000000000002</v>
      </c>
      <c r="H602" s="8">
        <v>2.7397</v>
      </c>
      <c r="I602" s="8">
        <v>2.7122999999999999</v>
      </c>
      <c r="J602" s="8">
        <v>2.7069999999999999</v>
      </c>
      <c r="K602" s="8">
        <v>2.6823000000000001</v>
      </c>
      <c r="N602" s="8" t="s">
        <v>16</v>
      </c>
      <c r="O602" s="8">
        <v>2.69</v>
      </c>
      <c r="P602" s="8">
        <v>2.7029999999999998</v>
      </c>
      <c r="Q602" s="8">
        <v>2.7139000000000002</v>
      </c>
      <c r="R602" s="8">
        <v>2.7208000000000001</v>
      </c>
      <c r="S602" s="8">
        <v>2.75</v>
      </c>
      <c r="U602" s="87">
        <v>2.6875</v>
      </c>
      <c r="V602" s="53">
        <f t="shared" si="18"/>
        <v>5.5</v>
      </c>
      <c r="W602" s="53">
        <f t="shared" si="19"/>
        <v>0.27777777777777779</v>
      </c>
      <c r="X602" s="61"/>
      <c r="Y602" s="61"/>
    </row>
    <row r="603" spans="1:25" x14ac:dyDescent="0.25">
      <c r="A603" s="61">
        <v>2.75</v>
      </c>
      <c r="B603" s="61"/>
      <c r="C603" s="11" t="s">
        <v>343</v>
      </c>
      <c r="D603" s="92" t="s">
        <v>343</v>
      </c>
      <c r="E603">
        <v>20</v>
      </c>
      <c r="F603" s="11" t="s">
        <v>14</v>
      </c>
      <c r="G603" s="8">
        <v>2.7484999999999999</v>
      </c>
      <c r="H603" s="8">
        <v>2.7404000000000002</v>
      </c>
      <c r="I603" s="8">
        <v>2.7160000000000002</v>
      </c>
      <c r="J603" s="8">
        <v>2.7109000000000001</v>
      </c>
      <c r="K603" s="8">
        <v>2.6890000000000001</v>
      </c>
      <c r="N603" s="8" t="s">
        <v>16</v>
      </c>
      <c r="O603" s="8">
        <v>2.6960000000000002</v>
      </c>
      <c r="P603" s="8">
        <v>2.7069999999999999</v>
      </c>
      <c r="Q603" s="8">
        <v>2.7174999999999998</v>
      </c>
      <c r="R603" s="8">
        <v>2.7241</v>
      </c>
      <c r="S603" s="8">
        <v>2.75</v>
      </c>
      <c r="U603" s="87">
        <v>2.6875</v>
      </c>
      <c r="V603" s="53">
        <f t="shared" si="18"/>
        <v>5.5</v>
      </c>
      <c r="W603" s="53">
        <f t="shared" si="19"/>
        <v>0.25</v>
      </c>
      <c r="X603" s="61"/>
      <c r="Y603" s="61"/>
    </row>
    <row r="604" spans="1:25" x14ac:dyDescent="0.25">
      <c r="A604" s="61">
        <v>2.75</v>
      </c>
      <c r="B604" s="61"/>
      <c r="C604" s="11" t="s">
        <v>343</v>
      </c>
      <c r="D604" s="92" t="s">
        <v>343</v>
      </c>
      <c r="E604">
        <v>20</v>
      </c>
      <c r="F604" s="11" t="s">
        <v>17</v>
      </c>
      <c r="G604" s="8">
        <v>2.75</v>
      </c>
      <c r="H604" s="8">
        <v>2.7418999999999998</v>
      </c>
      <c r="I604" s="8">
        <v>2.7174999999999998</v>
      </c>
      <c r="J604" s="8">
        <v>2.7136999999999998</v>
      </c>
      <c r="K604" s="8">
        <v>2.6905000000000001</v>
      </c>
      <c r="N604" s="8" t="s">
        <v>18</v>
      </c>
      <c r="O604" s="8">
        <v>2.6960000000000002</v>
      </c>
      <c r="P604" s="8">
        <v>2.7037</v>
      </c>
      <c r="Q604" s="8">
        <v>2.7174999999999998</v>
      </c>
      <c r="R604" s="8">
        <v>2.7225000000000001</v>
      </c>
      <c r="S604" s="8">
        <v>2.75</v>
      </c>
      <c r="U604" s="87">
        <v>2.6875</v>
      </c>
      <c r="V604" s="53">
        <f t="shared" si="18"/>
        <v>5.5</v>
      </c>
      <c r="W604" s="53">
        <f t="shared" si="19"/>
        <v>0.25</v>
      </c>
      <c r="X604" s="61"/>
      <c r="Y604" s="61"/>
    </row>
    <row r="605" spans="1:25" x14ac:dyDescent="0.25">
      <c r="A605" s="61">
        <v>2.875</v>
      </c>
      <c r="B605" s="61"/>
      <c r="C605" s="11" t="s">
        <v>344</v>
      </c>
      <c r="D605" s="92" t="s">
        <v>344</v>
      </c>
      <c r="E605">
        <v>6</v>
      </c>
      <c r="F605" s="11" t="s">
        <v>14</v>
      </c>
      <c r="G605" s="8">
        <v>2.8721999999999999</v>
      </c>
      <c r="H605" s="8">
        <v>2.8540000000000001</v>
      </c>
      <c r="I605" s="8">
        <v>2.7639</v>
      </c>
      <c r="J605" s="8">
        <v>2.7547000000000001</v>
      </c>
      <c r="K605" s="8">
        <v>2.6738</v>
      </c>
      <c r="N605" s="8" t="s">
        <v>16</v>
      </c>
      <c r="O605" s="8">
        <v>2.6949999999999998</v>
      </c>
      <c r="P605" s="8">
        <v>2.7250000000000001</v>
      </c>
      <c r="Q605" s="8">
        <v>2.7667000000000002</v>
      </c>
      <c r="R605" s="8">
        <v>2.7787000000000002</v>
      </c>
      <c r="S605" s="8">
        <v>2.875</v>
      </c>
      <c r="U605" s="87">
        <v>2.6875</v>
      </c>
      <c r="V605" s="53">
        <f t="shared" si="18"/>
        <v>5.75</v>
      </c>
      <c r="W605" s="53">
        <f t="shared" si="19"/>
        <v>0.83333333333333337</v>
      </c>
      <c r="X605" s="61"/>
      <c r="Y605" s="61"/>
    </row>
    <row r="606" spans="1:25" x14ac:dyDescent="0.25">
      <c r="A606" s="61">
        <v>2.875</v>
      </c>
      <c r="B606" s="61"/>
      <c r="C606" s="11" t="s">
        <v>344</v>
      </c>
      <c r="D606" s="92" t="s">
        <v>344</v>
      </c>
      <c r="E606">
        <v>6</v>
      </c>
      <c r="F606" s="11" t="s">
        <v>17</v>
      </c>
      <c r="G606" s="8">
        <v>2.875</v>
      </c>
      <c r="H606" s="8">
        <v>2.8567999999999998</v>
      </c>
      <c r="I606" s="8">
        <v>2.7667000000000002</v>
      </c>
      <c r="J606" s="8">
        <v>2.7597999999999998</v>
      </c>
      <c r="K606" s="8">
        <v>2.6766000000000001</v>
      </c>
      <c r="N606" s="8" t="s">
        <v>18</v>
      </c>
      <c r="O606" s="8">
        <v>2.6949999999999998</v>
      </c>
      <c r="P606" s="8">
        <v>2.7145999999999999</v>
      </c>
      <c r="Q606" s="8">
        <v>2.7667000000000002</v>
      </c>
      <c r="R606" s="8">
        <v>2.7757000000000001</v>
      </c>
      <c r="S606" s="8">
        <v>2.875</v>
      </c>
      <c r="U606" s="87">
        <v>2.6875</v>
      </c>
      <c r="V606" s="53">
        <f t="shared" si="18"/>
        <v>5.75</v>
      </c>
      <c r="W606" s="53">
        <f t="shared" si="19"/>
        <v>0.83333333333333337</v>
      </c>
      <c r="X606" s="61"/>
      <c r="Y606" s="61"/>
    </row>
    <row r="607" spans="1:25" x14ac:dyDescent="0.25">
      <c r="A607" s="61">
        <v>2.875</v>
      </c>
      <c r="B607" s="61"/>
      <c r="C607" s="11" t="s">
        <v>345</v>
      </c>
      <c r="D607" s="92" t="s">
        <v>345</v>
      </c>
      <c r="E607">
        <v>8</v>
      </c>
      <c r="F607" s="11" t="s">
        <v>14</v>
      </c>
      <c r="G607" s="8">
        <v>2.8725000000000001</v>
      </c>
      <c r="H607" s="8">
        <v>2.8574999999999999</v>
      </c>
      <c r="I607" s="8">
        <v>2.7913000000000001</v>
      </c>
      <c r="J607" s="8">
        <v>2.7829000000000002</v>
      </c>
      <c r="K607" s="8">
        <v>2.7237</v>
      </c>
      <c r="N607" s="8" t="s">
        <v>16</v>
      </c>
      <c r="O607" s="8">
        <v>2.74</v>
      </c>
      <c r="P607" s="8">
        <v>2.7650000000000001</v>
      </c>
      <c r="Q607" s="8">
        <v>2.7938000000000001</v>
      </c>
      <c r="R607" s="8">
        <v>2.8048000000000002</v>
      </c>
      <c r="S607" s="8">
        <v>2.875</v>
      </c>
      <c r="U607" s="87">
        <v>2.75</v>
      </c>
      <c r="V607" s="53">
        <f t="shared" si="18"/>
        <v>5.75</v>
      </c>
      <c r="W607" s="53">
        <f t="shared" si="19"/>
        <v>0.625</v>
      </c>
      <c r="X607" s="61"/>
      <c r="Y607" s="61"/>
    </row>
    <row r="608" spans="1:25" x14ac:dyDescent="0.25">
      <c r="A608" s="61">
        <v>2.875</v>
      </c>
      <c r="B608" s="61"/>
      <c r="C608" s="11" t="s">
        <v>345</v>
      </c>
      <c r="D608" s="92" t="s">
        <v>345</v>
      </c>
      <c r="E608">
        <v>8</v>
      </c>
      <c r="F608" s="11" t="s">
        <v>17</v>
      </c>
      <c r="G608" s="8">
        <v>2.875</v>
      </c>
      <c r="H608" s="8">
        <v>2.86</v>
      </c>
      <c r="I608" s="8">
        <v>2.7938000000000001</v>
      </c>
      <c r="J608" s="8">
        <v>2.7875000000000001</v>
      </c>
      <c r="K608" s="8">
        <v>2.7262</v>
      </c>
      <c r="N608" s="8" t="s">
        <v>18</v>
      </c>
      <c r="O608" s="8">
        <v>2.74</v>
      </c>
      <c r="P608" s="8">
        <v>2.7547000000000001</v>
      </c>
      <c r="Q608" s="8">
        <v>2.7938000000000001</v>
      </c>
      <c r="R608" s="8">
        <v>2.802</v>
      </c>
      <c r="S608" s="8">
        <v>2.875</v>
      </c>
      <c r="U608" s="87">
        <v>2.75</v>
      </c>
      <c r="V608" s="53">
        <f t="shared" si="18"/>
        <v>5.75</v>
      </c>
      <c r="W608" s="53">
        <f t="shared" si="19"/>
        <v>0.625</v>
      </c>
      <c r="X608" s="61"/>
      <c r="Y608" s="61"/>
    </row>
    <row r="609" spans="1:25" x14ac:dyDescent="0.25">
      <c r="A609" s="61">
        <v>2.875</v>
      </c>
      <c r="B609" s="61"/>
      <c r="C609" s="11" t="s">
        <v>346</v>
      </c>
      <c r="D609" s="92" t="s">
        <v>346</v>
      </c>
      <c r="E609">
        <v>12</v>
      </c>
      <c r="F609" s="11" t="s">
        <v>14</v>
      </c>
      <c r="G609" s="8">
        <v>2.8731</v>
      </c>
      <c r="H609" s="8">
        <v>2.8616999999999999</v>
      </c>
      <c r="I609" s="8">
        <v>2.819</v>
      </c>
      <c r="J609" s="8">
        <v>2.8127</v>
      </c>
      <c r="K609" s="8">
        <v>2.7738999999999998</v>
      </c>
      <c r="N609" s="8" t="s">
        <v>16</v>
      </c>
      <c r="O609" s="8">
        <v>2.7850000000000001</v>
      </c>
      <c r="P609" s="8">
        <v>2.8029999999999999</v>
      </c>
      <c r="Q609" s="8">
        <v>2.8209</v>
      </c>
      <c r="R609" s="8">
        <v>2.8290999999999999</v>
      </c>
      <c r="S609" s="8">
        <v>2.875</v>
      </c>
      <c r="U609" s="87">
        <v>2.8125</v>
      </c>
      <c r="V609" s="53">
        <f t="shared" si="18"/>
        <v>5.75</v>
      </c>
      <c r="W609" s="53">
        <f t="shared" si="19"/>
        <v>0.41666666666666669</v>
      </c>
      <c r="X609" s="61"/>
      <c r="Y609" s="61"/>
    </row>
    <row r="610" spans="1:25" x14ac:dyDescent="0.25">
      <c r="A610" s="61">
        <v>2.875</v>
      </c>
      <c r="B610" s="61"/>
      <c r="C610" s="11" t="s">
        <v>346</v>
      </c>
      <c r="D610" s="92" t="s">
        <v>346</v>
      </c>
      <c r="E610">
        <v>12</v>
      </c>
      <c r="F610" s="11" t="s">
        <v>17</v>
      </c>
      <c r="G610" s="8">
        <v>2.875</v>
      </c>
      <c r="H610" s="8">
        <v>2.8635999999999999</v>
      </c>
      <c r="I610" s="8">
        <v>2.8209</v>
      </c>
      <c r="J610" s="8">
        <v>2.8161999999999998</v>
      </c>
      <c r="K610" s="8">
        <v>2.7757999999999998</v>
      </c>
      <c r="N610" s="8" t="s">
        <v>18</v>
      </c>
      <c r="O610" s="8">
        <v>2.7850000000000001</v>
      </c>
      <c r="P610" s="8">
        <v>2.7948</v>
      </c>
      <c r="Q610" s="8">
        <v>2.8209</v>
      </c>
      <c r="R610" s="8">
        <v>2.8271000000000002</v>
      </c>
      <c r="S610" s="8">
        <v>2.875</v>
      </c>
      <c r="U610" s="87">
        <v>2.8125</v>
      </c>
      <c r="V610" s="53">
        <f t="shared" si="18"/>
        <v>5.75</v>
      </c>
      <c r="W610" s="53">
        <f t="shared" si="19"/>
        <v>0.41666666666666669</v>
      </c>
      <c r="X610" s="61"/>
      <c r="Y610" s="61"/>
    </row>
    <row r="611" spans="1:25" x14ac:dyDescent="0.25">
      <c r="A611" s="61">
        <v>2.875</v>
      </c>
      <c r="B611" s="61"/>
      <c r="C611" s="11" t="s">
        <v>347</v>
      </c>
      <c r="D611" s="92" t="s">
        <v>347</v>
      </c>
      <c r="E611">
        <v>16</v>
      </c>
      <c r="F611" s="11" t="s">
        <v>14</v>
      </c>
      <c r="G611" s="8">
        <v>2.8733</v>
      </c>
      <c r="H611" s="8">
        <v>2.8639000000000001</v>
      </c>
      <c r="I611" s="8">
        <v>2.8327</v>
      </c>
      <c r="J611" s="8">
        <v>2.8271000000000002</v>
      </c>
      <c r="K611" s="8">
        <v>2.7988</v>
      </c>
      <c r="N611" s="8" t="s">
        <v>16</v>
      </c>
      <c r="O611" s="8">
        <v>2.8069999999999999</v>
      </c>
      <c r="P611" s="8">
        <v>2.8210000000000002</v>
      </c>
      <c r="Q611" s="8">
        <v>2.8344</v>
      </c>
      <c r="R611" s="8">
        <v>2.8416999999999999</v>
      </c>
      <c r="S611" s="8">
        <v>2.875</v>
      </c>
      <c r="U611" s="87">
        <v>2.8125</v>
      </c>
      <c r="V611" s="53">
        <f t="shared" si="18"/>
        <v>5.75</v>
      </c>
      <c r="W611" s="53">
        <f t="shared" si="19"/>
        <v>0.3125</v>
      </c>
      <c r="X611" s="61"/>
      <c r="Y611" s="61"/>
    </row>
    <row r="612" spans="1:25" x14ac:dyDescent="0.25">
      <c r="A612" s="61">
        <v>2.875</v>
      </c>
      <c r="B612" s="61"/>
      <c r="C612" s="11" t="s">
        <v>347</v>
      </c>
      <c r="D612" s="92" t="s">
        <v>347</v>
      </c>
      <c r="E612">
        <v>16</v>
      </c>
      <c r="F612" s="11" t="s">
        <v>17</v>
      </c>
      <c r="G612" s="8">
        <v>2.875</v>
      </c>
      <c r="H612" s="8">
        <v>2.8656000000000001</v>
      </c>
      <c r="I612" s="8">
        <v>2.8344</v>
      </c>
      <c r="J612" s="8">
        <v>2.8302</v>
      </c>
      <c r="K612" s="8">
        <v>2.8005</v>
      </c>
      <c r="N612" s="8" t="s">
        <v>18</v>
      </c>
      <c r="O612" s="8">
        <v>2.8069999999999999</v>
      </c>
      <c r="P612" s="8">
        <v>2.8157999999999999</v>
      </c>
      <c r="Q612" s="8">
        <v>2.8344</v>
      </c>
      <c r="R612" s="8">
        <v>2.8399000000000001</v>
      </c>
      <c r="S612" s="8">
        <v>2.875</v>
      </c>
      <c r="U612" s="87">
        <v>2.8125</v>
      </c>
      <c r="V612" s="53">
        <f t="shared" si="18"/>
        <v>5.75</v>
      </c>
      <c r="W612" s="53">
        <f t="shared" si="19"/>
        <v>0.3125</v>
      </c>
      <c r="X612" s="61"/>
      <c r="Y612" s="61"/>
    </row>
    <row r="613" spans="1:25" x14ac:dyDescent="0.25">
      <c r="A613" s="61">
        <v>2.875</v>
      </c>
      <c r="B613" s="61"/>
      <c r="C613" s="11" t="s">
        <v>348</v>
      </c>
      <c r="D613" s="92" t="s">
        <v>348</v>
      </c>
      <c r="E613">
        <v>20</v>
      </c>
      <c r="F613" s="11" t="s">
        <v>14</v>
      </c>
      <c r="G613" s="8">
        <v>2.8734000000000002</v>
      </c>
      <c r="H613" s="8">
        <v>2.8653</v>
      </c>
      <c r="I613" s="8">
        <v>2.8409</v>
      </c>
      <c r="J613" s="8">
        <v>2.8357000000000001</v>
      </c>
      <c r="K613" s="8">
        <v>2.8138999999999998</v>
      </c>
      <c r="N613" s="8" t="s">
        <v>16</v>
      </c>
      <c r="O613" s="8">
        <v>2.8210000000000002</v>
      </c>
      <c r="P613" s="8">
        <v>2.8319999999999999</v>
      </c>
      <c r="Q613" s="8">
        <v>2.8424999999999998</v>
      </c>
      <c r="R613" s="8">
        <v>2.8492999999999999</v>
      </c>
      <c r="S613" s="8">
        <v>2.875</v>
      </c>
      <c r="U613" s="87">
        <v>2.8125</v>
      </c>
      <c r="V613" s="53">
        <f t="shared" si="18"/>
        <v>5.75</v>
      </c>
      <c r="W613" s="53">
        <f t="shared" si="19"/>
        <v>0.25</v>
      </c>
      <c r="X613" s="61"/>
      <c r="Y613" s="61"/>
    </row>
    <row r="614" spans="1:25" x14ac:dyDescent="0.25">
      <c r="A614" s="61">
        <v>2.875</v>
      </c>
      <c r="B614" s="61"/>
      <c r="C614" s="11" t="s">
        <v>348</v>
      </c>
      <c r="D614" s="92" t="s">
        <v>348</v>
      </c>
      <c r="E614">
        <v>20</v>
      </c>
      <c r="F614" s="11" t="s">
        <v>17</v>
      </c>
      <c r="G614" s="8">
        <v>2.875</v>
      </c>
      <c r="H614" s="8">
        <v>2.8668999999999998</v>
      </c>
      <c r="I614" s="8">
        <v>2.8424999999999998</v>
      </c>
      <c r="J614" s="8">
        <v>2.8386</v>
      </c>
      <c r="K614" s="8">
        <v>2.8155000000000001</v>
      </c>
      <c r="N614" s="8" t="s">
        <v>18</v>
      </c>
      <c r="O614" s="8">
        <v>2.8210000000000002</v>
      </c>
      <c r="P614" s="8">
        <v>2.8287</v>
      </c>
      <c r="Q614" s="8">
        <v>2.8424999999999998</v>
      </c>
      <c r="R614" s="8">
        <v>2.8475999999999999</v>
      </c>
      <c r="S614" s="8">
        <v>2.875</v>
      </c>
      <c r="U614" s="87">
        <v>2.8125</v>
      </c>
      <c r="V614" s="53">
        <f t="shared" si="18"/>
        <v>5.75</v>
      </c>
      <c r="W614" s="53">
        <f t="shared" si="19"/>
        <v>0.25</v>
      </c>
      <c r="X614" s="61"/>
      <c r="Y614" s="61"/>
    </row>
    <row r="615" spans="1:25" x14ac:dyDescent="0.25">
      <c r="A615" s="61">
        <v>3</v>
      </c>
      <c r="B615" s="61"/>
      <c r="C615" s="11" t="s">
        <v>349</v>
      </c>
      <c r="D615" s="92" t="s">
        <v>349</v>
      </c>
      <c r="E615">
        <v>4</v>
      </c>
      <c r="F615" s="11" t="s">
        <v>14</v>
      </c>
      <c r="G615" s="8">
        <v>2.9967999999999999</v>
      </c>
      <c r="H615" s="8">
        <v>2.9729999999999999</v>
      </c>
      <c r="I615" s="8">
        <v>2.8344</v>
      </c>
      <c r="J615" s="8">
        <v>2.8237000000000001</v>
      </c>
      <c r="K615" s="8">
        <v>2.6991000000000001</v>
      </c>
      <c r="N615" s="8" t="s">
        <v>16</v>
      </c>
      <c r="O615" s="8">
        <v>2.7290000000000001</v>
      </c>
      <c r="P615" s="8">
        <v>2.7669999999999999</v>
      </c>
      <c r="Q615" s="8">
        <v>2.8376000000000001</v>
      </c>
      <c r="R615" s="8">
        <v>2.8515000000000001</v>
      </c>
      <c r="S615" s="8">
        <v>3</v>
      </c>
      <c r="U615" s="87">
        <v>2.75</v>
      </c>
      <c r="V615" s="53">
        <f t="shared" si="18"/>
        <v>6</v>
      </c>
      <c r="W615" s="53">
        <f t="shared" si="19"/>
        <v>1.25</v>
      </c>
      <c r="X615" s="61"/>
      <c r="Y615" s="61"/>
    </row>
    <row r="616" spans="1:25" x14ac:dyDescent="0.25">
      <c r="A616" s="61">
        <v>3</v>
      </c>
      <c r="B616" s="61"/>
      <c r="C616" s="11" t="s">
        <v>349</v>
      </c>
      <c r="D616" s="92" t="s">
        <v>349</v>
      </c>
      <c r="E616">
        <v>4</v>
      </c>
      <c r="F616" s="11" t="s">
        <v>17</v>
      </c>
      <c r="G616" s="8">
        <v>3</v>
      </c>
      <c r="H616" s="8">
        <v>2.9762</v>
      </c>
      <c r="I616" s="8">
        <v>2.8376000000000001</v>
      </c>
      <c r="J616" s="8">
        <v>2.8296000000000001</v>
      </c>
      <c r="K616" s="8">
        <v>2.7023000000000001</v>
      </c>
      <c r="N616" s="8" t="s">
        <v>18</v>
      </c>
      <c r="O616" s="8">
        <v>2.7290000000000001</v>
      </c>
      <c r="P616" s="8">
        <v>2.7593999999999999</v>
      </c>
      <c r="Q616" s="8">
        <v>2.8376000000000001</v>
      </c>
      <c r="R616" s="8">
        <v>2.8479999999999999</v>
      </c>
      <c r="S616" s="8">
        <v>3</v>
      </c>
      <c r="U616" s="87">
        <v>2.75</v>
      </c>
      <c r="V616" s="53">
        <f t="shared" si="18"/>
        <v>6</v>
      </c>
      <c r="W616" s="53">
        <f t="shared" si="19"/>
        <v>1.25</v>
      </c>
      <c r="X616" s="61"/>
      <c r="Y616" s="61"/>
    </row>
    <row r="617" spans="1:25" x14ac:dyDescent="0.25">
      <c r="A617" s="61">
        <v>3</v>
      </c>
      <c r="B617" s="61"/>
      <c r="C617" s="11" t="s">
        <v>349</v>
      </c>
      <c r="D617" s="92" t="s">
        <v>349</v>
      </c>
      <c r="E617">
        <v>4</v>
      </c>
      <c r="F617" s="11" t="s">
        <v>13</v>
      </c>
      <c r="G617" s="8">
        <v>2.9967999999999999</v>
      </c>
      <c r="H617" s="8">
        <v>2.9611000000000001</v>
      </c>
      <c r="I617" s="8">
        <v>2.8344</v>
      </c>
      <c r="J617" s="8">
        <v>2.8182999999999998</v>
      </c>
      <c r="K617" s="8">
        <v>2.6991000000000001</v>
      </c>
      <c r="N617" s="8" t="s">
        <v>15</v>
      </c>
      <c r="O617" s="8">
        <v>2.7290000000000001</v>
      </c>
      <c r="P617" s="8">
        <v>2.7669999999999999</v>
      </c>
      <c r="Q617" s="8">
        <v>2.8376000000000001</v>
      </c>
      <c r="R617" s="8">
        <v>2.8584999999999998</v>
      </c>
      <c r="S617" s="8">
        <v>3</v>
      </c>
      <c r="U617" s="87">
        <v>2.75</v>
      </c>
      <c r="V617" s="53">
        <f t="shared" si="18"/>
        <v>6</v>
      </c>
      <c r="W617" s="53">
        <f t="shared" si="19"/>
        <v>1.25</v>
      </c>
      <c r="X617" s="61"/>
      <c r="Y617" s="61"/>
    </row>
    <row r="618" spans="1:25" x14ac:dyDescent="0.25">
      <c r="A618" s="61">
        <v>3</v>
      </c>
      <c r="B618" s="61"/>
      <c r="C618" s="11" t="s">
        <v>350</v>
      </c>
      <c r="D618" s="92" t="s">
        <v>350</v>
      </c>
      <c r="E618">
        <v>6</v>
      </c>
      <c r="F618" s="11" t="s">
        <v>14</v>
      </c>
      <c r="G618" s="8">
        <v>2.9971999999999999</v>
      </c>
      <c r="H618" s="8">
        <v>2.9790000000000001</v>
      </c>
      <c r="I618" s="8">
        <v>2.8889</v>
      </c>
      <c r="J618" s="8">
        <v>2.8795999999999999</v>
      </c>
      <c r="K618" s="8">
        <v>2.7988</v>
      </c>
      <c r="N618" s="8" t="s">
        <v>16</v>
      </c>
      <c r="O618" s="8">
        <v>2.82</v>
      </c>
      <c r="P618" s="8">
        <v>2.85</v>
      </c>
      <c r="Q618" s="8">
        <v>2.8917000000000002</v>
      </c>
      <c r="R618" s="8">
        <v>2.9037999999999999</v>
      </c>
      <c r="S618" s="8">
        <v>3</v>
      </c>
      <c r="U618" s="87">
        <v>2.8125</v>
      </c>
      <c r="V618" s="53">
        <f t="shared" si="18"/>
        <v>6</v>
      </c>
      <c r="W618" s="53">
        <f t="shared" si="19"/>
        <v>0.83333333333333337</v>
      </c>
      <c r="X618" s="61"/>
      <c r="Y618" s="61"/>
    </row>
    <row r="619" spans="1:25" x14ac:dyDescent="0.25">
      <c r="A619" s="61">
        <v>3</v>
      </c>
      <c r="B619" s="61"/>
      <c r="C619" s="11" t="s">
        <v>350</v>
      </c>
      <c r="D619" s="92" t="s">
        <v>350</v>
      </c>
      <c r="E619">
        <v>6</v>
      </c>
      <c r="F619" s="11" t="s">
        <v>17</v>
      </c>
      <c r="G619" s="8">
        <v>3</v>
      </c>
      <c r="H619" s="8">
        <v>2.9817999999999998</v>
      </c>
      <c r="I619" s="8">
        <v>2.8917000000000002</v>
      </c>
      <c r="J619" s="8">
        <v>2.8847</v>
      </c>
      <c r="K619" s="8">
        <v>2.8016000000000001</v>
      </c>
      <c r="N619" s="8" t="s">
        <v>18</v>
      </c>
      <c r="O619" s="8">
        <v>2.82</v>
      </c>
      <c r="P619" s="8">
        <v>2.8395999999999999</v>
      </c>
      <c r="Q619" s="8">
        <v>2.8917000000000002</v>
      </c>
      <c r="R619" s="8">
        <v>2.9007999999999998</v>
      </c>
      <c r="S619" s="8">
        <v>3</v>
      </c>
      <c r="U619" s="87">
        <v>2.8125</v>
      </c>
      <c r="V619" s="53">
        <f t="shared" si="18"/>
        <v>6</v>
      </c>
      <c r="W619" s="53">
        <f t="shared" si="19"/>
        <v>0.83333333333333337</v>
      </c>
      <c r="X619" s="61"/>
      <c r="Y619" s="61"/>
    </row>
    <row r="620" spans="1:25" x14ac:dyDescent="0.25">
      <c r="A620" s="61">
        <v>3</v>
      </c>
      <c r="B620" s="61"/>
      <c r="C620" s="11" t="s">
        <v>351</v>
      </c>
      <c r="D620" s="92" t="s">
        <v>351</v>
      </c>
      <c r="E620">
        <v>8</v>
      </c>
      <c r="F620" s="11" t="s">
        <v>14</v>
      </c>
      <c r="G620" s="8">
        <v>2.9973999999999998</v>
      </c>
      <c r="H620" s="8">
        <v>2.9824000000000002</v>
      </c>
      <c r="I620" s="8">
        <v>2.9161999999999999</v>
      </c>
      <c r="J620" s="8">
        <v>2.9077000000000002</v>
      </c>
      <c r="K620" s="8">
        <v>2.8485999999999998</v>
      </c>
      <c r="N620" s="8" t="s">
        <v>16</v>
      </c>
      <c r="O620" s="8">
        <v>2.8650000000000002</v>
      </c>
      <c r="P620" s="8">
        <v>2.89</v>
      </c>
      <c r="Q620" s="8">
        <v>2.9188000000000001</v>
      </c>
      <c r="R620" s="8">
        <v>2.9298999999999999</v>
      </c>
      <c r="S620" s="8">
        <v>3</v>
      </c>
      <c r="U620" s="87">
        <v>2.875</v>
      </c>
      <c r="V620" s="53">
        <f t="shared" si="18"/>
        <v>6</v>
      </c>
      <c r="W620" s="53">
        <f t="shared" si="19"/>
        <v>0.625</v>
      </c>
      <c r="X620" s="61"/>
      <c r="Y620" s="61"/>
    </row>
    <row r="621" spans="1:25" x14ac:dyDescent="0.25">
      <c r="A621" s="61">
        <v>3</v>
      </c>
      <c r="B621" s="61"/>
      <c r="C621" s="11" t="s">
        <v>351</v>
      </c>
      <c r="D621" s="92" t="s">
        <v>351</v>
      </c>
      <c r="E621">
        <v>8</v>
      </c>
      <c r="F621" s="11" t="s">
        <v>17</v>
      </c>
      <c r="G621" s="8">
        <v>3</v>
      </c>
      <c r="H621" s="8">
        <v>2.9849999999999999</v>
      </c>
      <c r="I621" s="8">
        <v>2.9188000000000001</v>
      </c>
      <c r="J621" s="8">
        <v>2.9123999999999999</v>
      </c>
      <c r="K621" s="8">
        <v>2.8512</v>
      </c>
      <c r="N621" s="8" t="s">
        <v>18</v>
      </c>
      <c r="O621" s="8">
        <v>2.8650000000000002</v>
      </c>
      <c r="P621" s="8">
        <v>2.8797000000000001</v>
      </c>
      <c r="Q621" s="8">
        <v>2.9188000000000001</v>
      </c>
      <c r="R621" s="8">
        <v>2.9270999999999998</v>
      </c>
      <c r="S621" s="8">
        <v>3</v>
      </c>
      <c r="U621" s="87">
        <v>2.875</v>
      </c>
      <c r="V621" s="53">
        <f t="shared" si="18"/>
        <v>6</v>
      </c>
      <c r="W621" s="53">
        <f t="shared" si="19"/>
        <v>0.625</v>
      </c>
      <c r="X621" s="61"/>
      <c r="Y621" s="61"/>
    </row>
    <row r="622" spans="1:25" x14ac:dyDescent="0.25">
      <c r="A622" s="61">
        <v>3</v>
      </c>
      <c r="B622" s="61"/>
      <c r="C622" s="11" t="s">
        <v>352</v>
      </c>
      <c r="D622" s="92" t="s">
        <v>352</v>
      </c>
      <c r="E622">
        <v>10</v>
      </c>
      <c r="F622" s="11" t="s">
        <v>14</v>
      </c>
      <c r="G622" s="8">
        <v>2.9980000000000002</v>
      </c>
      <c r="H622" s="8">
        <v>2.9851000000000001</v>
      </c>
      <c r="I622" s="8">
        <v>2.9329999999999998</v>
      </c>
      <c r="J622" s="8">
        <v>2.9262000000000001</v>
      </c>
      <c r="K622" s="8">
        <v>2.879</v>
      </c>
      <c r="N622" s="8" t="s">
        <v>16</v>
      </c>
      <c r="O622" s="8">
        <v>2.8919999999999999</v>
      </c>
      <c r="P622" s="8">
        <v>2.9129999999999998</v>
      </c>
      <c r="Q622" s="8">
        <v>2.9350000000000001</v>
      </c>
      <c r="R622" s="8">
        <v>2.9439000000000002</v>
      </c>
      <c r="S622" s="8">
        <v>3</v>
      </c>
      <c r="U622" s="87">
        <v>2.875</v>
      </c>
      <c r="V622" s="53">
        <f t="shared" si="18"/>
        <v>6</v>
      </c>
      <c r="W622" s="53">
        <f t="shared" si="19"/>
        <v>0.5</v>
      </c>
      <c r="X622" s="61"/>
      <c r="Y622" s="61"/>
    </row>
    <row r="623" spans="1:25" x14ac:dyDescent="0.25">
      <c r="A623" s="61">
        <v>3</v>
      </c>
      <c r="B623" s="61"/>
      <c r="C623" s="11" t="s">
        <v>353</v>
      </c>
      <c r="D623" s="92" t="s">
        <v>353</v>
      </c>
      <c r="E623">
        <v>12</v>
      </c>
      <c r="F623" s="11" t="s">
        <v>14</v>
      </c>
      <c r="G623" s="8">
        <v>2.9981</v>
      </c>
      <c r="H623" s="8">
        <v>2.9866999999999999</v>
      </c>
      <c r="I623" s="8">
        <v>2.944</v>
      </c>
      <c r="J623" s="8">
        <v>2.9377</v>
      </c>
      <c r="K623" s="8">
        <v>2.8988999999999998</v>
      </c>
      <c r="N623" s="8" t="s">
        <v>16</v>
      </c>
      <c r="O623" s="8">
        <v>2.91</v>
      </c>
      <c r="P623" s="8">
        <v>2.9279999999999999</v>
      </c>
      <c r="Q623" s="8">
        <v>2.9459</v>
      </c>
      <c r="R623" s="8">
        <v>2.9540999999999999</v>
      </c>
      <c r="S623" s="8">
        <v>3</v>
      </c>
      <c r="U623" s="87">
        <v>2.875</v>
      </c>
      <c r="V623" s="53">
        <f t="shared" si="18"/>
        <v>6</v>
      </c>
      <c r="W623" s="53">
        <f t="shared" si="19"/>
        <v>0.41666666666666669</v>
      </c>
      <c r="X623" s="61"/>
      <c r="Y623" s="61"/>
    </row>
    <row r="624" spans="1:25" x14ac:dyDescent="0.25">
      <c r="A624" s="61">
        <v>3</v>
      </c>
      <c r="B624" s="61"/>
      <c r="C624" s="11" t="s">
        <v>353</v>
      </c>
      <c r="D624" s="92" t="s">
        <v>353</v>
      </c>
      <c r="E624">
        <v>12</v>
      </c>
      <c r="F624" s="11" t="s">
        <v>17</v>
      </c>
      <c r="G624" s="8">
        <v>3</v>
      </c>
      <c r="H624" s="8">
        <v>2.9885999999999999</v>
      </c>
      <c r="I624" s="8">
        <v>2.9459</v>
      </c>
      <c r="J624" s="8">
        <v>2.9411999999999998</v>
      </c>
      <c r="K624" s="8">
        <v>2.9007999999999998</v>
      </c>
      <c r="N624" s="8" t="s">
        <v>18</v>
      </c>
      <c r="O624" s="8">
        <v>2.91</v>
      </c>
      <c r="P624" s="8">
        <v>2.9198</v>
      </c>
      <c r="Q624" s="8">
        <v>2.9459</v>
      </c>
      <c r="R624" s="8">
        <v>2.9521000000000002</v>
      </c>
      <c r="S624" s="8">
        <v>3</v>
      </c>
      <c r="U624" s="87">
        <v>2.875</v>
      </c>
      <c r="V624" s="53">
        <f t="shared" si="18"/>
        <v>6</v>
      </c>
      <c r="W624" s="53">
        <f t="shared" si="19"/>
        <v>0.41666666666666669</v>
      </c>
      <c r="X624" s="61"/>
      <c r="Y624" s="61"/>
    </row>
    <row r="625" spans="1:25" x14ac:dyDescent="0.25">
      <c r="A625" s="61">
        <v>3</v>
      </c>
      <c r="B625" s="61"/>
      <c r="C625" s="11" t="s">
        <v>354</v>
      </c>
      <c r="D625" s="92" t="s">
        <v>354</v>
      </c>
      <c r="E625">
        <v>14</v>
      </c>
      <c r="F625" s="11" t="s">
        <v>14</v>
      </c>
      <c r="G625" s="8">
        <v>2.9982000000000002</v>
      </c>
      <c r="H625" s="8">
        <v>2.9878999999999998</v>
      </c>
      <c r="I625" s="8">
        <v>2.9518</v>
      </c>
      <c r="J625" s="8">
        <v>2.9459</v>
      </c>
      <c r="K625" s="8">
        <v>2.9131999999999998</v>
      </c>
      <c r="N625" s="8" t="s">
        <v>16</v>
      </c>
      <c r="O625" s="8">
        <v>2.923</v>
      </c>
      <c r="P625" s="8">
        <v>2.9380000000000002</v>
      </c>
      <c r="Q625" s="8">
        <v>2.9535999999999998</v>
      </c>
      <c r="R625" s="8">
        <v>2.9613</v>
      </c>
      <c r="S625" s="8">
        <v>3</v>
      </c>
      <c r="U625" s="87">
        <v>2.875</v>
      </c>
      <c r="V625" s="53">
        <f t="shared" si="18"/>
        <v>6</v>
      </c>
      <c r="W625" s="53">
        <f t="shared" si="19"/>
        <v>0.35714285714285715</v>
      </c>
      <c r="X625" s="61"/>
      <c r="Y625" s="61"/>
    </row>
    <row r="626" spans="1:25" x14ac:dyDescent="0.25">
      <c r="A626" s="61">
        <v>3</v>
      </c>
      <c r="B626" s="61"/>
      <c r="C626" s="11" t="s">
        <v>355</v>
      </c>
      <c r="D626" s="92" t="s">
        <v>355</v>
      </c>
      <c r="E626">
        <v>16</v>
      </c>
      <c r="F626" s="11" t="s">
        <v>14</v>
      </c>
      <c r="G626" s="8">
        <v>2.9983</v>
      </c>
      <c r="H626" s="8">
        <v>2.9889000000000001</v>
      </c>
      <c r="I626" s="8">
        <v>2.9577</v>
      </c>
      <c r="J626" s="8">
        <v>2.9521000000000002</v>
      </c>
      <c r="K626" s="8">
        <v>2.9238</v>
      </c>
      <c r="N626" s="8" t="s">
        <v>16</v>
      </c>
      <c r="O626" s="8">
        <v>2.9319999999999999</v>
      </c>
      <c r="P626" s="8">
        <v>2.9460000000000002</v>
      </c>
      <c r="Q626" s="8">
        <v>2.9594</v>
      </c>
      <c r="R626" s="8">
        <v>2.9666999999999999</v>
      </c>
      <c r="S626" s="8">
        <v>3</v>
      </c>
      <c r="U626" s="87">
        <v>2.9375</v>
      </c>
      <c r="V626" s="53">
        <f t="shared" si="18"/>
        <v>6</v>
      </c>
      <c r="W626" s="53">
        <f t="shared" si="19"/>
        <v>0.3125</v>
      </c>
      <c r="X626" s="61"/>
      <c r="Y626" s="61"/>
    </row>
    <row r="627" spans="1:25" x14ac:dyDescent="0.25">
      <c r="A627" s="61">
        <v>3</v>
      </c>
      <c r="B627" s="61"/>
      <c r="C627" s="11" t="s">
        <v>355</v>
      </c>
      <c r="D627" s="92" t="s">
        <v>355</v>
      </c>
      <c r="E627">
        <v>16</v>
      </c>
      <c r="F627" s="11" t="s">
        <v>17</v>
      </c>
      <c r="G627" s="8">
        <v>3</v>
      </c>
      <c r="H627" s="8">
        <v>2.9906000000000001</v>
      </c>
      <c r="I627" s="8">
        <v>2.9594</v>
      </c>
      <c r="J627" s="8">
        <v>2.9552</v>
      </c>
      <c r="K627" s="8">
        <v>2.9255</v>
      </c>
      <c r="N627" s="8" t="s">
        <v>18</v>
      </c>
      <c r="O627" s="8">
        <v>2.9319999999999999</v>
      </c>
      <c r="P627" s="8">
        <v>2.9407999999999999</v>
      </c>
      <c r="Q627" s="8">
        <v>2.9594</v>
      </c>
      <c r="R627" s="8">
        <v>2.9649000000000001</v>
      </c>
      <c r="S627" s="8">
        <v>3</v>
      </c>
      <c r="U627" s="87">
        <v>2.9375</v>
      </c>
      <c r="V627" s="53">
        <f t="shared" si="18"/>
        <v>6</v>
      </c>
      <c r="W627" s="53">
        <f t="shared" si="19"/>
        <v>0.3125</v>
      </c>
      <c r="X627" s="61"/>
      <c r="Y627" s="61"/>
    </row>
    <row r="628" spans="1:25" x14ac:dyDescent="0.25">
      <c r="A628" s="61">
        <v>3</v>
      </c>
      <c r="B628" s="61"/>
      <c r="C628" s="11" t="s">
        <v>356</v>
      </c>
      <c r="D628" s="92" t="s">
        <v>356</v>
      </c>
      <c r="E628">
        <v>18</v>
      </c>
      <c r="F628" s="11" t="s">
        <v>14</v>
      </c>
      <c r="G628" s="8">
        <v>2.9984000000000002</v>
      </c>
      <c r="H628" s="8">
        <v>2.9897</v>
      </c>
      <c r="I628" s="8">
        <v>2.9622999999999999</v>
      </c>
      <c r="J628" s="8">
        <v>2.9569000000000001</v>
      </c>
      <c r="K628" s="8">
        <v>2.9323000000000001</v>
      </c>
      <c r="N628" s="8" t="s">
        <v>16</v>
      </c>
      <c r="O628" s="8">
        <v>2.94</v>
      </c>
      <c r="P628" s="8">
        <v>2.9529999999999998</v>
      </c>
      <c r="Q628" s="8">
        <v>2.9639000000000002</v>
      </c>
      <c r="R628" s="8">
        <v>2.9708999999999999</v>
      </c>
      <c r="S628" s="8">
        <v>3</v>
      </c>
      <c r="U628" s="87">
        <v>2.9375</v>
      </c>
      <c r="V628" s="53">
        <f t="shared" si="18"/>
        <v>6</v>
      </c>
      <c r="W628" s="53">
        <f t="shared" si="19"/>
        <v>0.27777777777777779</v>
      </c>
      <c r="X628" s="61"/>
      <c r="Y628" s="61"/>
    </row>
    <row r="629" spans="1:25" x14ac:dyDescent="0.25">
      <c r="A629" s="61">
        <v>3</v>
      </c>
      <c r="B629" s="61"/>
      <c r="C629" s="11" t="s">
        <v>357</v>
      </c>
      <c r="D629" s="92" t="s">
        <v>357</v>
      </c>
      <c r="E629">
        <v>20</v>
      </c>
      <c r="F629" s="11" t="s">
        <v>14</v>
      </c>
      <c r="G629" s="8">
        <v>2.9984000000000002</v>
      </c>
      <c r="H629" s="8">
        <v>2.9903</v>
      </c>
      <c r="I629" s="8">
        <v>2.9659</v>
      </c>
      <c r="J629" s="8">
        <v>2.9607000000000001</v>
      </c>
      <c r="K629" s="8">
        <v>2.9388999999999998</v>
      </c>
      <c r="N629" s="8" t="s">
        <v>16</v>
      </c>
      <c r="O629" s="8">
        <v>2.9460000000000002</v>
      </c>
      <c r="P629" s="8">
        <v>2.9569999999999999</v>
      </c>
      <c r="Q629" s="8">
        <v>2.9674999999999998</v>
      </c>
      <c r="R629" s="8">
        <v>2.9742999999999999</v>
      </c>
      <c r="S629" s="8">
        <v>3</v>
      </c>
      <c r="U629" s="87">
        <v>2.9375</v>
      </c>
      <c r="V629" s="53">
        <f t="shared" si="18"/>
        <v>6</v>
      </c>
      <c r="W629" s="53">
        <f t="shared" si="19"/>
        <v>0.25</v>
      </c>
      <c r="X629" s="61"/>
      <c r="Y629" s="61"/>
    </row>
    <row r="630" spans="1:25" x14ac:dyDescent="0.25">
      <c r="A630" s="61">
        <v>3</v>
      </c>
      <c r="B630" s="61"/>
      <c r="C630" s="11" t="s">
        <v>357</v>
      </c>
      <c r="D630" s="92" t="s">
        <v>357</v>
      </c>
      <c r="E630">
        <v>20</v>
      </c>
      <c r="F630" s="11" t="s">
        <v>17</v>
      </c>
      <c r="G630" s="8">
        <v>3</v>
      </c>
      <c r="H630" s="8">
        <v>2.9918999999999998</v>
      </c>
      <c r="I630" s="8">
        <v>2.9674999999999998</v>
      </c>
      <c r="J630" s="8">
        <v>2.9636</v>
      </c>
      <c r="K630" s="8">
        <v>2.9405000000000001</v>
      </c>
      <c r="N630" s="8" t="s">
        <v>18</v>
      </c>
      <c r="O630" s="8">
        <v>2.9460000000000002</v>
      </c>
      <c r="P630" s="8">
        <v>2.9537</v>
      </c>
      <c r="Q630" s="8">
        <v>2.9674999999999998</v>
      </c>
      <c r="R630" s="8">
        <v>2.9725999999999999</v>
      </c>
      <c r="S630" s="8">
        <v>3</v>
      </c>
      <c r="U630" s="87">
        <v>2.9375</v>
      </c>
      <c r="V630" s="53">
        <f t="shared" si="18"/>
        <v>6</v>
      </c>
      <c r="W630" s="53">
        <f t="shared" si="19"/>
        <v>0.25</v>
      </c>
      <c r="X630" s="61"/>
      <c r="Y630" s="61"/>
    </row>
    <row r="631" spans="1:25" x14ac:dyDescent="0.25">
      <c r="A631" s="61">
        <v>3.125</v>
      </c>
      <c r="B631" s="61"/>
      <c r="C631" s="11" t="s">
        <v>358</v>
      </c>
      <c r="D631" s="92" t="s">
        <v>358</v>
      </c>
      <c r="E631">
        <v>6</v>
      </c>
      <c r="F631" s="11" t="s">
        <v>14</v>
      </c>
      <c r="G631" s="8">
        <v>3.1221999999999999</v>
      </c>
      <c r="H631" s="8">
        <v>3.1040000000000001</v>
      </c>
      <c r="I631" s="8">
        <v>3.0139</v>
      </c>
      <c r="J631" s="8">
        <v>3.0045000000000002</v>
      </c>
      <c r="K631" s="8">
        <v>2.9238</v>
      </c>
      <c r="N631" s="8" t="s">
        <v>16</v>
      </c>
      <c r="O631" s="8">
        <v>2.9449999999999998</v>
      </c>
      <c r="P631" s="8">
        <v>2.9750000000000001</v>
      </c>
      <c r="Q631" s="8">
        <v>3.0167000000000002</v>
      </c>
      <c r="R631" s="8">
        <v>3.0289000000000001</v>
      </c>
      <c r="S631" s="8">
        <v>3.125</v>
      </c>
      <c r="U631" s="87">
        <v>2.9375</v>
      </c>
      <c r="V631" s="53">
        <f t="shared" si="18"/>
        <v>6.25</v>
      </c>
      <c r="W631" s="53">
        <f t="shared" si="19"/>
        <v>0.83333333333333337</v>
      </c>
      <c r="X631" s="61"/>
      <c r="Y631" s="61"/>
    </row>
    <row r="632" spans="1:25" x14ac:dyDescent="0.25">
      <c r="A632" s="61">
        <v>3.125</v>
      </c>
      <c r="B632" s="61"/>
      <c r="C632" s="11" t="s">
        <v>358</v>
      </c>
      <c r="D632" s="92" t="s">
        <v>358</v>
      </c>
      <c r="E632">
        <v>6</v>
      </c>
      <c r="F632" s="11" t="s">
        <v>17</v>
      </c>
      <c r="G632" s="8">
        <v>3.125</v>
      </c>
      <c r="H632" s="8">
        <v>3.1067999999999998</v>
      </c>
      <c r="I632" s="8">
        <v>3.0167000000000002</v>
      </c>
      <c r="J632" s="8">
        <v>3.0097</v>
      </c>
      <c r="K632" s="8">
        <v>2.9266000000000001</v>
      </c>
      <c r="N632" s="8" t="s">
        <v>18</v>
      </c>
      <c r="O632" s="8">
        <v>2.9449999999999998</v>
      </c>
      <c r="P632" s="8">
        <v>2.9645999999999999</v>
      </c>
      <c r="Q632" s="8">
        <v>3.0167000000000002</v>
      </c>
      <c r="R632" s="8">
        <v>3.0259</v>
      </c>
      <c r="S632" s="8">
        <v>3.125</v>
      </c>
      <c r="U632" s="87">
        <v>2.9375</v>
      </c>
      <c r="V632" s="53">
        <f t="shared" si="18"/>
        <v>6.25</v>
      </c>
      <c r="W632" s="53">
        <f t="shared" si="19"/>
        <v>0.83333333333333337</v>
      </c>
      <c r="X632" s="61"/>
      <c r="Y632" s="61"/>
    </row>
    <row r="633" spans="1:25" x14ac:dyDescent="0.25">
      <c r="A633" s="61">
        <v>3.125</v>
      </c>
      <c r="B633" s="61"/>
      <c r="C633" s="11" t="s">
        <v>359</v>
      </c>
      <c r="D633" s="92" t="s">
        <v>359</v>
      </c>
      <c r="E633">
        <v>8</v>
      </c>
      <c r="F633" s="11" t="s">
        <v>14</v>
      </c>
      <c r="G633" s="8">
        <v>3.1223999999999998</v>
      </c>
      <c r="H633" s="8">
        <v>3.1074000000000002</v>
      </c>
      <c r="I633" s="8">
        <v>3.0411999999999999</v>
      </c>
      <c r="J633" s="8">
        <v>3.0326</v>
      </c>
      <c r="K633" s="8">
        <v>2.9735999999999998</v>
      </c>
      <c r="N633" s="8" t="s">
        <v>16</v>
      </c>
      <c r="O633" s="8">
        <v>2.99</v>
      </c>
      <c r="P633" s="8">
        <v>3.0150000000000001</v>
      </c>
      <c r="Q633" s="8">
        <v>3.0438000000000001</v>
      </c>
      <c r="R633" s="8">
        <v>3.0550000000000002</v>
      </c>
      <c r="S633" s="8">
        <v>3.125</v>
      </c>
      <c r="U633" s="87">
        <v>3</v>
      </c>
      <c r="V633" s="53">
        <f t="shared" si="18"/>
        <v>6.25</v>
      </c>
      <c r="W633" s="53">
        <f t="shared" si="19"/>
        <v>0.625</v>
      </c>
      <c r="X633" s="61"/>
      <c r="Y633" s="61"/>
    </row>
    <row r="634" spans="1:25" x14ac:dyDescent="0.25">
      <c r="A634" s="61">
        <v>3.125</v>
      </c>
      <c r="B634" s="61"/>
      <c r="C634" s="11" t="s">
        <v>359</v>
      </c>
      <c r="D634" s="92" t="s">
        <v>359</v>
      </c>
      <c r="E634">
        <v>8</v>
      </c>
      <c r="F634" s="11" t="s">
        <v>17</v>
      </c>
      <c r="G634" s="8">
        <v>3.125</v>
      </c>
      <c r="H634" s="8">
        <v>3.11</v>
      </c>
      <c r="I634" s="8">
        <v>3.0438000000000001</v>
      </c>
      <c r="J634" s="8">
        <v>3.0373999999999999</v>
      </c>
      <c r="K634" s="8">
        <v>2.9762</v>
      </c>
      <c r="N634" s="8" t="s">
        <v>18</v>
      </c>
      <c r="O634" s="8">
        <v>2.99</v>
      </c>
      <c r="P634" s="8">
        <v>3.0047000000000001</v>
      </c>
      <c r="Q634" s="8">
        <v>3.0438000000000001</v>
      </c>
      <c r="R634" s="8">
        <v>3.0522</v>
      </c>
      <c r="S634" s="8">
        <v>3.125</v>
      </c>
      <c r="U634" s="87">
        <v>3</v>
      </c>
      <c r="V634" s="53">
        <f t="shared" si="18"/>
        <v>6.25</v>
      </c>
      <c r="W634" s="53">
        <f t="shared" si="19"/>
        <v>0.625</v>
      </c>
      <c r="X634" s="61"/>
      <c r="Y634" s="61"/>
    </row>
    <row r="635" spans="1:25" x14ac:dyDescent="0.25">
      <c r="A635" s="61">
        <v>3.125</v>
      </c>
      <c r="B635" s="61"/>
      <c r="C635" s="11" t="s">
        <v>360</v>
      </c>
      <c r="D635" s="92" t="s">
        <v>360</v>
      </c>
      <c r="E635">
        <v>12</v>
      </c>
      <c r="F635" s="11" t="s">
        <v>14</v>
      </c>
      <c r="G635" s="8">
        <v>3.1231</v>
      </c>
      <c r="H635" s="8">
        <v>3.1116999999999999</v>
      </c>
      <c r="I635" s="8">
        <v>3.069</v>
      </c>
      <c r="J635" s="8">
        <v>3.0627</v>
      </c>
      <c r="K635" s="8">
        <v>3.0238999999999998</v>
      </c>
      <c r="N635" s="8" t="s">
        <v>16</v>
      </c>
      <c r="O635" s="8">
        <v>3.0350000000000001</v>
      </c>
      <c r="P635" s="8">
        <v>3.0529999999999999</v>
      </c>
      <c r="Q635" s="8">
        <v>3.0709</v>
      </c>
      <c r="R635" s="8">
        <v>3.0790999999999999</v>
      </c>
      <c r="S635" s="8">
        <v>3.125</v>
      </c>
      <c r="U635" s="87">
        <v>3.0625</v>
      </c>
      <c r="V635" s="53">
        <f t="shared" si="18"/>
        <v>6.25</v>
      </c>
      <c r="W635" s="53">
        <f t="shared" si="19"/>
        <v>0.41666666666666669</v>
      </c>
      <c r="X635" s="61"/>
      <c r="Y635" s="61"/>
    </row>
    <row r="636" spans="1:25" x14ac:dyDescent="0.25">
      <c r="A636" s="61">
        <v>3.125</v>
      </c>
      <c r="B636" s="61"/>
      <c r="C636" s="11" t="s">
        <v>360</v>
      </c>
      <c r="D636" s="92" t="s">
        <v>360</v>
      </c>
      <c r="E636">
        <v>12</v>
      </c>
      <c r="F636" s="11" t="s">
        <v>17</v>
      </c>
      <c r="G636" s="8">
        <v>3.125</v>
      </c>
      <c r="H636" s="8">
        <v>3.1135999999999999</v>
      </c>
      <c r="I636" s="8">
        <v>3.0709</v>
      </c>
      <c r="J636" s="8">
        <v>3.0661999999999998</v>
      </c>
      <c r="K636" s="8">
        <v>3.0257999999999998</v>
      </c>
      <c r="N636" s="8" t="s">
        <v>18</v>
      </c>
      <c r="O636" s="8">
        <v>3.0350000000000001</v>
      </c>
      <c r="P636" s="8">
        <v>3.0448</v>
      </c>
      <c r="Q636" s="8">
        <v>3.0709</v>
      </c>
      <c r="R636" s="8">
        <v>3.0771000000000002</v>
      </c>
      <c r="S636" s="8">
        <v>3.125</v>
      </c>
      <c r="U636" s="87">
        <v>3.0625</v>
      </c>
      <c r="V636" s="53">
        <f t="shared" si="18"/>
        <v>6.25</v>
      </c>
      <c r="W636" s="53">
        <f t="shared" si="19"/>
        <v>0.41666666666666669</v>
      </c>
      <c r="X636" s="61"/>
      <c r="Y636" s="61"/>
    </row>
    <row r="637" spans="1:25" x14ac:dyDescent="0.25">
      <c r="A637" s="61">
        <v>3.125</v>
      </c>
      <c r="B637" s="61"/>
      <c r="C637" s="11" t="s">
        <v>361</v>
      </c>
      <c r="D637" s="92" t="s">
        <v>361</v>
      </c>
      <c r="E637">
        <v>16</v>
      </c>
      <c r="F637" s="11" t="s">
        <v>14</v>
      </c>
      <c r="G637" s="8">
        <v>3.1233</v>
      </c>
      <c r="H637" s="8">
        <v>3.1139000000000001</v>
      </c>
      <c r="I637" s="8">
        <v>3.0827</v>
      </c>
      <c r="J637" s="8">
        <v>3.0771000000000002</v>
      </c>
      <c r="K637" s="8">
        <v>3.0488</v>
      </c>
      <c r="N637" s="8" t="s">
        <v>16</v>
      </c>
      <c r="O637" s="8">
        <v>3.0569999999999999</v>
      </c>
      <c r="P637" s="8">
        <v>3.0710000000000002</v>
      </c>
      <c r="Q637" s="8">
        <v>3.0844</v>
      </c>
      <c r="R637" s="8">
        <v>3.0916999999999999</v>
      </c>
      <c r="S637" s="8">
        <v>3.125</v>
      </c>
      <c r="U637" s="87">
        <v>3.0625</v>
      </c>
      <c r="V637" s="53">
        <f t="shared" si="18"/>
        <v>6.25</v>
      </c>
      <c r="W637" s="53">
        <f t="shared" si="19"/>
        <v>0.3125</v>
      </c>
      <c r="X637" s="61"/>
      <c r="Y637" s="61"/>
    </row>
    <row r="638" spans="1:25" x14ac:dyDescent="0.25">
      <c r="A638" s="61">
        <v>3.125</v>
      </c>
      <c r="B638" s="61"/>
      <c r="C638" s="11" t="s">
        <v>361</v>
      </c>
      <c r="D638" s="92" t="s">
        <v>361</v>
      </c>
      <c r="E638">
        <v>16</v>
      </c>
      <c r="F638" s="11" t="s">
        <v>17</v>
      </c>
      <c r="G638" s="8">
        <v>3.125</v>
      </c>
      <c r="H638" s="8">
        <v>3.1156000000000001</v>
      </c>
      <c r="I638" s="8">
        <v>3.0844</v>
      </c>
      <c r="J638" s="8">
        <v>3.0802</v>
      </c>
      <c r="K638" s="8">
        <v>3.0505</v>
      </c>
      <c r="N638" s="8" t="s">
        <v>18</v>
      </c>
      <c r="O638" s="8">
        <v>3.0569999999999999</v>
      </c>
      <c r="P638" s="8">
        <v>3.0657999999999999</v>
      </c>
      <c r="Q638" s="8">
        <v>3.0844</v>
      </c>
      <c r="R638" s="8">
        <v>3.0899000000000001</v>
      </c>
      <c r="S638" s="8">
        <v>3.125</v>
      </c>
      <c r="U638" s="87">
        <v>3.0625</v>
      </c>
      <c r="V638" s="53">
        <f t="shared" si="18"/>
        <v>6.25</v>
      </c>
      <c r="W638" s="53">
        <f t="shared" si="19"/>
        <v>0.3125</v>
      </c>
      <c r="X638" s="61"/>
      <c r="Y638" s="61"/>
    </row>
    <row r="639" spans="1:25" x14ac:dyDescent="0.25">
      <c r="A639" s="61">
        <v>3.25</v>
      </c>
      <c r="B639" s="61"/>
      <c r="C639" s="11" t="s">
        <v>362</v>
      </c>
      <c r="D639" s="92" t="s">
        <v>362</v>
      </c>
      <c r="E639">
        <v>4</v>
      </c>
      <c r="F639" s="11" t="s">
        <v>14</v>
      </c>
      <c r="G639" s="8">
        <v>3.2467000000000001</v>
      </c>
      <c r="H639" s="8">
        <v>3.2229000000000001</v>
      </c>
      <c r="I639" s="8">
        <v>3.0842999999999998</v>
      </c>
      <c r="J639" s="8">
        <v>3.0733999999999999</v>
      </c>
      <c r="K639" s="8">
        <v>2.9489999999999998</v>
      </c>
      <c r="N639" s="8" t="s">
        <v>16</v>
      </c>
      <c r="O639" s="8">
        <v>2.9790000000000001</v>
      </c>
      <c r="P639" s="8">
        <v>3.0169999999999999</v>
      </c>
      <c r="Q639" s="8">
        <v>3.0876000000000001</v>
      </c>
      <c r="R639" s="8">
        <v>3.1017000000000001</v>
      </c>
      <c r="S639" s="8">
        <v>3.25</v>
      </c>
      <c r="U639" s="87">
        <v>3</v>
      </c>
      <c r="V639" s="53">
        <f t="shared" si="18"/>
        <v>6.5</v>
      </c>
      <c r="W639" s="53">
        <f t="shared" si="19"/>
        <v>1.25</v>
      </c>
      <c r="X639" s="61"/>
      <c r="Y639" s="61"/>
    </row>
    <row r="640" spans="1:25" x14ac:dyDescent="0.25">
      <c r="A640" s="61">
        <v>3.25</v>
      </c>
      <c r="B640" s="61"/>
      <c r="C640" s="11" t="s">
        <v>362</v>
      </c>
      <c r="D640" s="92" t="s">
        <v>362</v>
      </c>
      <c r="E640">
        <v>4</v>
      </c>
      <c r="F640" s="11" t="s">
        <v>17</v>
      </c>
      <c r="G640" s="8">
        <v>3.25</v>
      </c>
      <c r="H640" s="8">
        <v>3.2262</v>
      </c>
      <c r="I640" s="8">
        <v>3.0876000000000001</v>
      </c>
      <c r="J640" s="8">
        <v>3.0794000000000001</v>
      </c>
      <c r="K640" s="8">
        <v>2.9523000000000001</v>
      </c>
      <c r="N640" s="8" t="s">
        <v>18</v>
      </c>
      <c r="O640" s="8">
        <v>2.9790000000000001</v>
      </c>
      <c r="P640" s="8">
        <v>3.0093999999999999</v>
      </c>
      <c r="Q640" s="8">
        <v>3.0876000000000001</v>
      </c>
      <c r="R640" s="8">
        <v>3.0981999999999998</v>
      </c>
      <c r="S640" s="8">
        <v>3.25</v>
      </c>
      <c r="U640" s="87">
        <v>3</v>
      </c>
      <c r="V640" s="53">
        <f t="shared" si="18"/>
        <v>6.5</v>
      </c>
      <c r="W640" s="53">
        <f t="shared" si="19"/>
        <v>1.25</v>
      </c>
      <c r="X640" s="61"/>
      <c r="Y640" s="61"/>
    </row>
    <row r="641" spans="1:25" x14ac:dyDescent="0.25">
      <c r="A641" s="61">
        <v>3.25</v>
      </c>
      <c r="B641" s="61"/>
      <c r="C641" s="11" t="s">
        <v>362</v>
      </c>
      <c r="D641" s="92" t="s">
        <v>362</v>
      </c>
      <c r="E641">
        <v>4</v>
      </c>
      <c r="F641" s="11" t="s">
        <v>13</v>
      </c>
      <c r="G641" s="8">
        <v>3.2467000000000001</v>
      </c>
      <c r="H641" s="8">
        <v>3.2109999999999999</v>
      </c>
      <c r="I641" s="8">
        <v>3.0842999999999998</v>
      </c>
      <c r="J641" s="8">
        <v>3.0680000000000001</v>
      </c>
      <c r="K641" s="8">
        <v>2.9489999999999998</v>
      </c>
      <c r="N641" s="8" t="s">
        <v>15</v>
      </c>
      <c r="O641" s="8">
        <v>2.9790000000000001</v>
      </c>
      <c r="P641" s="8">
        <v>3.0169999999999999</v>
      </c>
      <c r="Q641" s="8">
        <v>3.0876000000000001</v>
      </c>
      <c r="R641" s="8">
        <v>3.1088</v>
      </c>
      <c r="S641" s="8">
        <v>3.25</v>
      </c>
      <c r="U641" s="87">
        <v>3</v>
      </c>
      <c r="V641" s="53">
        <f t="shared" si="18"/>
        <v>6.5</v>
      </c>
      <c r="W641" s="53">
        <f t="shared" si="19"/>
        <v>1.25</v>
      </c>
      <c r="X641" s="61"/>
      <c r="Y641" s="61"/>
    </row>
    <row r="642" spans="1:25" x14ac:dyDescent="0.25">
      <c r="A642" s="61">
        <v>3.25</v>
      </c>
      <c r="B642" s="61"/>
      <c r="C642" s="11" t="s">
        <v>363</v>
      </c>
      <c r="D642" s="92" t="s">
        <v>363</v>
      </c>
      <c r="E642">
        <v>6</v>
      </c>
      <c r="F642" s="11" t="s">
        <v>14</v>
      </c>
      <c r="G642" s="8">
        <v>3.2471999999999999</v>
      </c>
      <c r="H642" s="8">
        <v>3.2290000000000001</v>
      </c>
      <c r="I642" s="8">
        <v>3.1389</v>
      </c>
      <c r="J642" s="8">
        <v>3.1294</v>
      </c>
      <c r="K642" s="8">
        <v>3.0488</v>
      </c>
      <c r="N642" s="8" t="s">
        <v>16</v>
      </c>
      <c r="O642" s="8">
        <v>3.07</v>
      </c>
      <c r="P642" s="8">
        <v>3.1</v>
      </c>
      <c r="Q642" s="8">
        <v>3.1417000000000002</v>
      </c>
      <c r="R642" s="8">
        <v>3.1539999999999999</v>
      </c>
      <c r="S642" s="8">
        <v>3.25</v>
      </c>
      <c r="U642" s="87">
        <v>3.0625</v>
      </c>
      <c r="V642" s="53">
        <f t="shared" si="18"/>
        <v>6.5</v>
      </c>
      <c r="W642" s="53">
        <f t="shared" si="19"/>
        <v>0.83333333333333337</v>
      </c>
      <c r="X642" s="61"/>
      <c r="Y642" s="61"/>
    </row>
    <row r="643" spans="1:25" x14ac:dyDescent="0.25">
      <c r="A643" s="61">
        <v>3.25</v>
      </c>
      <c r="B643" s="61"/>
      <c r="C643" s="11" t="s">
        <v>363</v>
      </c>
      <c r="D643" s="92" t="s">
        <v>363</v>
      </c>
      <c r="E643">
        <v>6</v>
      </c>
      <c r="F643" s="11" t="s">
        <v>17</v>
      </c>
      <c r="G643" s="8">
        <v>3.25</v>
      </c>
      <c r="H643" s="8">
        <v>3.2317999999999998</v>
      </c>
      <c r="I643" s="8">
        <v>3.1417000000000002</v>
      </c>
      <c r="J643" s="8">
        <v>3.1345999999999998</v>
      </c>
      <c r="K643" s="8">
        <v>3.0516000000000001</v>
      </c>
      <c r="N643" s="8" t="s">
        <v>18</v>
      </c>
      <c r="O643" s="8">
        <v>3.07</v>
      </c>
      <c r="P643" s="8">
        <v>3.0895999999999999</v>
      </c>
      <c r="Q643" s="8">
        <v>3.1417000000000002</v>
      </c>
      <c r="R643" s="8">
        <v>3.1509</v>
      </c>
      <c r="S643" s="8">
        <v>3.25</v>
      </c>
      <c r="U643" s="87">
        <v>3.0625</v>
      </c>
      <c r="V643" s="53">
        <f t="shared" si="18"/>
        <v>6.5</v>
      </c>
      <c r="W643" s="53">
        <f t="shared" si="19"/>
        <v>0.83333333333333337</v>
      </c>
      <c r="X643" s="61"/>
      <c r="Y643" s="61"/>
    </row>
    <row r="644" spans="1:25" x14ac:dyDescent="0.25">
      <c r="A644" s="61">
        <v>3.25</v>
      </c>
      <c r="B644" s="61"/>
      <c r="C644" s="11" t="s">
        <v>364</v>
      </c>
      <c r="D644" s="92" t="s">
        <v>364</v>
      </c>
      <c r="E644">
        <v>8</v>
      </c>
      <c r="F644" s="11" t="s">
        <v>14</v>
      </c>
      <c r="G644" s="8">
        <v>3.2473999999999998</v>
      </c>
      <c r="H644" s="8">
        <v>3.2324000000000002</v>
      </c>
      <c r="I644" s="8">
        <v>3.1661999999999999</v>
      </c>
      <c r="J644" s="8">
        <v>3.1575000000000002</v>
      </c>
      <c r="K644" s="8">
        <v>3.0985999999999998</v>
      </c>
      <c r="N644" s="8" t="s">
        <v>16</v>
      </c>
      <c r="O644" s="8">
        <v>3.1150000000000002</v>
      </c>
      <c r="P644" s="8">
        <v>3.14</v>
      </c>
      <c r="Q644" s="8">
        <v>3.1688000000000001</v>
      </c>
      <c r="R644" s="8">
        <v>3.1800999999999999</v>
      </c>
      <c r="S644" s="8">
        <v>3.25</v>
      </c>
      <c r="U644" s="87">
        <v>3.125</v>
      </c>
      <c r="V644" s="53">
        <f t="shared" si="18"/>
        <v>6.5</v>
      </c>
      <c r="W644" s="53">
        <f t="shared" si="19"/>
        <v>0.625</v>
      </c>
      <c r="X644" s="61"/>
      <c r="Y644" s="61"/>
    </row>
    <row r="645" spans="1:25" x14ac:dyDescent="0.25">
      <c r="A645" s="61">
        <v>3.25</v>
      </c>
      <c r="B645" s="61"/>
      <c r="C645" s="11" t="s">
        <v>364</v>
      </c>
      <c r="D645" s="92" t="s">
        <v>364</v>
      </c>
      <c r="E645">
        <v>8</v>
      </c>
      <c r="F645" s="11" t="s">
        <v>17</v>
      </c>
      <c r="G645" s="8">
        <v>3.25</v>
      </c>
      <c r="H645" s="8">
        <v>3.2349999999999999</v>
      </c>
      <c r="I645" s="8">
        <v>3.1688000000000001</v>
      </c>
      <c r="J645" s="8">
        <v>3.1623000000000001</v>
      </c>
      <c r="K645" s="8">
        <v>3.1012</v>
      </c>
      <c r="N645" s="8" t="s">
        <v>18</v>
      </c>
      <c r="O645" s="8">
        <v>3.1150000000000002</v>
      </c>
      <c r="P645" s="8">
        <v>3.1297000000000001</v>
      </c>
      <c r="Q645" s="8">
        <v>3.1688000000000001</v>
      </c>
      <c r="R645" s="8">
        <v>3.1772999999999998</v>
      </c>
      <c r="S645" s="8">
        <v>3.25</v>
      </c>
      <c r="U645" s="87">
        <v>3.125</v>
      </c>
      <c r="V645" s="53">
        <f t="shared" ref="V645:V708" si="20">2*A645</f>
        <v>6.5</v>
      </c>
      <c r="W645" s="53">
        <f t="shared" ref="W645:W708" si="21">5/E645</f>
        <v>0.625</v>
      </c>
      <c r="X645" s="61"/>
      <c r="Y645" s="61"/>
    </row>
    <row r="646" spans="1:25" x14ac:dyDescent="0.25">
      <c r="A646" s="61">
        <v>3.25</v>
      </c>
      <c r="B646" s="61"/>
      <c r="C646" s="11" t="s">
        <v>365</v>
      </c>
      <c r="D646" s="92" t="s">
        <v>365</v>
      </c>
      <c r="E646">
        <v>10</v>
      </c>
      <c r="F646" s="11" t="s">
        <v>14</v>
      </c>
      <c r="G646" s="8">
        <v>3.2480000000000002</v>
      </c>
      <c r="H646" s="8">
        <v>3.2351000000000001</v>
      </c>
      <c r="I646" s="8">
        <v>3.1829999999999998</v>
      </c>
      <c r="J646" s="8">
        <v>3.1762000000000001</v>
      </c>
      <c r="K646" s="8">
        <v>3.129</v>
      </c>
      <c r="N646" s="8" t="s">
        <v>16</v>
      </c>
      <c r="O646" s="8">
        <v>3.1419999999999999</v>
      </c>
      <c r="P646" s="8">
        <v>3.1629999999999998</v>
      </c>
      <c r="Q646" s="8">
        <v>3.1850000000000001</v>
      </c>
      <c r="R646" s="8">
        <v>3.1939000000000002</v>
      </c>
      <c r="S646" s="8">
        <v>3.25</v>
      </c>
      <c r="U646" s="87">
        <v>3.125</v>
      </c>
      <c r="V646" s="53">
        <f t="shared" si="20"/>
        <v>6.5</v>
      </c>
      <c r="W646" s="53">
        <f t="shared" si="21"/>
        <v>0.5</v>
      </c>
      <c r="X646" s="61"/>
      <c r="Y646" s="61"/>
    </row>
    <row r="647" spans="1:25" x14ac:dyDescent="0.25">
      <c r="A647" s="61">
        <v>3.25</v>
      </c>
      <c r="B647" s="61"/>
      <c r="C647" s="11" t="s">
        <v>366</v>
      </c>
      <c r="D647" s="92" t="s">
        <v>366</v>
      </c>
      <c r="E647">
        <v>12</v>
      </c>
      <c r="F647" s="11" t="s">
        <v>14</v>
      </c>
      <c r="G647" s="8">
        <v>3.2481</v>
      </c>
      <c r="H647" s="8">
        <v>3.2366999999999999</v>
      </c>
      <c r="I647" s="8">
        <v>3.194</v>
      </c>
      <c r="J647" s="8">
        <v>3.1877</v>
      </c>
      <c r="K647" s="8">
        <v>3.1488999999999998</v>
      </c>
      <c r="N647" s="8" t="s">
        <v>16</v>
      </c>
      <c r="O647" s="8">
        <v>3.16</v>
      </c>
      <c r="P647" s="8">
        <v>3.1779999999999999</v>
      </c>
      <c r="Q647" s="8">
        <v>3.1959</v>
      </c>
      <c r="R647" s="8">
        <v>3.2040999999999999</v>
      </c>
      <c r="S647" s="8">
        <v>3.25</v>
      </c>
      <c r="U647" s="87">
        <v>3.1875</v>
      </c>
      <c r="V647" s="53">
        <f t="shared" si="20"/>
        <v>6.5</v>
      </c>
      <c r="W647" s="53">
        <f t="shared" si="21"/>
        <v>0.41666666666666669</v>
      </c>
      <c r="X647" s="61"/>
      <c r="Y647" s="61"/>
    </row>
    <row r="648" spans="1:25" x14ac:dyDescent="0.25">
      <c r="A648" s="61">
        <v>3.25</v>
      </c>
      <c r="B648" s="61"/>
      <c r="C648" s="11" t="s">
        <v>366</v>
      </c>
      <c r="D648" s="92" t="s">
        <v>366</v>
      </c>
      <c r="E648">
        <v>12</v>
      </c>
      <c r="F648" s="11" t="s">
        <v>17</v>
      </c>
      <c r="G648" s="8">
        <v>3.25</v>
      </c>
      <c r="H648" s="8">
        <v>3.2385999999999999</v>
      </c>
      <c r="I648" s="8">
        <v>3.1959</v>
      </c>
      <c r="J648" s="8">
        <v>3.1911999999999998</v>
      </c>
      <c r="K648" s="8">
        <v>3.1507999999999998</v>
      </c>
      <c r="N648" s="8" t="s">
        <v>18</v>
      </c>
      <c r="O648" s="8">
        <v>3.16</v>
      </c>
      <c r="P648" s="8">
        <v>3.1698</v>
      </c>
      <c r="Q648" s="8">
        <v>3.1959</v>
      </c>
      <c r="R648" s="8">
        <v>3.2040999999999999</v>
      </c>
      <c r="S648" s="8">
        <v>3.25</v>
      </c>
      <c r="U648" s="87">
        <v>3.1875</v>
      </c>
      <c r="V648" s="53">
        <f t="shared" si="20"/>
        <v>6.5</v>
      </c>
      <c r="W648" s="53">
        <f t="shared" si="21"/>
        <v>0.41666666666666669</v>
      </c>
      <c r="X648" s="61"/>
      <c r="Y648" s="61"/>
    </row>
    <row r="649" spans="1:25" x14ac:dyDescent="0.25">
      <c r="A649" s="61">
        <v>3.25</v>
      </c>
      <c r="B649" s="61"/>
      <c r="C649" s="11" t="s">
        <v>367</v>
      </c>
      <c r="D649" s="92" t="s">
        <v>367</v>
      </c>
      <c r="E649">
        <v>14</v>
      </c>
      <c r="F649" s="11" t="s">
        <v>14</v>
      </c>
      <c r="G649" s="8">
        <v>3.2482000000000002</v>
      </c>
      <c r="H649" s="8">
        <v>3.2378999999999998</v>
      </c>
      <c r="I649" s="8">
        <v>3.2018</v>
      </c>
      <c r="J649" s="8">
        <v>3.1959</v>
      </c>
      <c r="K649" s="8">
        <v>3.1631999999999998</v>
      </c>
      <c r="N649" s="8" t="s">
        <v>16</v>
      </c>
      <c r="O649" s="8">
        <v>3.173</v>
      </c>
      <c r="P649" s="8">
        <v>3.1880000000000002</v>
      </c>
      <c r="Q649" s="8">
        <v>3.2035999999999998</v>
      </c>
      <c r="R649" s="8">
        <v>3.2113</v>
      </c>
      <c r="S649" s="8">
        <v>3.25</v>
      </c>
      <c r="U649" s="87">
        <v>3.1875</v>
      </c>
      <c r="V649" s="53">
        <f t="shared" si="20"/>
        <v>6.5</v>
      </c>
      <c r="W649" s="53">
        <f t="shared" si="21"/>
        <v>0.35714285714285715</v>
      </c>
      <c r="X649" s="61"/>
      <c r="Y649" s="61"/>
    </row>
    <row r="650" spans="1:25" x14ac:dyDescent="0.25">
      <c r="A650" s="61">
        <v>3.25</v>
      </c>
      <c r="B650" s="61"/>
      <c r="C650" s="11" t="s">
        <v>368</v>
      </c>
      <c r="D650" s="92" t="s">
        <v>368</v>
      </c>
      <c r="E650">
        <v>16</v>
      </c>
      <c r="F650" s="11" t="s">
        <v>14</v>
      </c>
      <c r="G650" s="8">
        <v>3.2483</v>
      </c>
      <c r="H650" s="8">
        <v>3.2389000000000001</v>
      </c>
      <c r="I650" s="8">
        <v>3.2077</v>
      </c>
      <c r="J650" s="8">
        <v>3.2021000000000002</v>
      </c>
      <c r="K650" s="8">
        <v>3.1738</v>
      </c>
      <c r="N650" s="8" t="s">
        <v>16</v>
      </c>
      <c r="O650" s="8">
        <v>3.1819999999999999</v>
      </c>
      <c r="P650" s="8">
        <v>3.1960000000000002</v>
      </c>
      <c r="Q650" s="8">
        <v>3.2094</v>
      </c>
      <c r="R650" s="8">
        <v>3.2166999999999999</v>
      </c>
      <c r="S650" s="8">
        <v>3.25</v>
      </c>
      <c r="U650" s="87">
        <v>3.1875</v>
      </c>
      <c r="V650" s="53">
        <f t="shared" si="20"/>
        <v>6.5</v>
      </c>
      <c r="W650" s="53">
        <f t="shared" si="21"/>
        <v>0.3125</v>
      </c>
      <c r="X650" s="61"/>
      <c r="Y650" s="61"/>
    </row>
    <row r="651" spans="1:25" x14ac:dyDescent="0.25">
      <c r="A651" s="61">
        <v>3.25</v>
      </c>
      <c r="B651" s="61"/>
      <c r="C651" s="11" t="s">
        <v>368</v>
      </c>
      <c r="D651" s="92" t="s">
        <v>368</v>
      </c>
      <c r="E651">
        <v>16</v>
      </c>
      <c r="F651" s="11" t="s">
        <v>17</v>
      </c>
      <c r="G651" s="8">
        <v>3.25</v>
      </c>
      <c r="H651" s="8">
        <v>3.2406000000000001</v>
      </c>
      <c r="I651" s="8">
        <v>3.2094</v>
      </c>
      <c r="J651" s="8">
        <v>3.2052</v>
      </c>
      <c r="K651" s="8">
        <v>3.1755</v>
      </c>
      <c r="N651" s="8" t="s">
        <v>18</v>
      </c>
      <c r="O651" s="8">
        <v>3.1819999999999999</v>
      </c>
      <c r="P651" s="8">
        <v>3.1907999999999999</v>
      </c>
      <c r="Q651" s="8">
        <v>3.2094</v>
      </c>
      <c r="R651" s="8">
        <v>3.2149000000000001</v>
      </c>
      <c r="S651" s="8">
        <v>3.25</v>
      </c>
      <c r="U651" s="87">
        <v>3.1875</v>
      </c>
      <c r="V651" s="53">
        <f t="shared" si="20"/>
        <v>6.5</v>
      </c>
      <c r="W651" s="53">
        <f t="shared" si="21"/>
        <v>0.3125</v>
      </c>
      <c r="X651" s="61"/>
      <c r="Y651" s="61"/>
    </row>
    <row r="652" spans="1:25" x14ac:dyDescent="0.25">
      <c r="A652" s="61">
        <v>3.25</v>
      </c>
      <c r="B652" s="61"/>
      <c r="C652" s="11" t="s">
        <v>369</v>
      </c>
      <c r="D652" s="92" t="s">
        <v>369</v>
      </c>
      <c r="E652">
        <v>18</v>
      </c>
      <c r="F652" s="11" t="s">
        <v>14</v>
      </c>
      <c r="G652" s="8">
        <v>3.2484000000000002</v>
      </c>
      <c r="H652" s="8">
        <v>3.2397</v>
      </c>
      <c r="I652" s="8">
        <v>3.2122999999999999</v>
      </c>
      <c r="J652" s="8">
        <v>3.2069000000000001</v>
      </c>
      <c r="K652" s="8">
        <v>3.1823000000000001</v>
      </c>
      <c r="N652" s="8" t="s">
        <v>16</v>
      </c>
      <c r="O652" s="8">
        <v>3.19</v>
      </c>
      <c r="P652" s="8">
        <v>3.2029999999999998</v>
      </c>
      <c r="Q652" s="8">
        <v>3.2139000000000002</v>
      </c>
      <c r="R652" s="8">
        <v>3.2208999999999999</v>
      </c>
      <c r="S652" s="8">
        <v>3.25</v>
      </c>
      <c r="U652" s="87">
        <v>3.1875</v>
      </c>
      <c r="V652" s="53">
        <f t="shared" si="20"/>
        <v>6.5</v>
      </c>
      <c r="W652" s="53">
        <f t="shared" si="21"/>
        <v>0.27777777777777779</v>
      </c>
      <c r="X652" s="61"/>
      <c r="Y652" s="61"/>
    </row>
    <row r="653" spans="1:25" x14ac:dyDescent="0.25">
      <c r="A653" s="61">
        <v>3.375</v>
      </c>
      <c r="B653" s="61"/>
      <c r="C653" s="11" t="s">
        <v>370</v>
      </c>
      <c r="D653" s="92" t="s">
        <v>370</v>
      </c>
      <c r="E653">
        <v>6</v>
      </c>
      <c r="F653" s="11" t="s">
        <v>14</v>
      </c>
      <c r="G653" s="8">
        <v>3.3721000000000001</v>
      </c>
      <c r="H653" s="8">
        <v>3.3538999999999999</v>
      </c>
      <c r="I653" s="8">
        <v>3.2637999999999998</v>
      </c>
      <c r="J653" s="8">
        <v>3.2543000000000002</v>
      </c>
      <c r="K653" s="8">
        <v>3.1737000000000002</v>
      </c>
      <c r="N653" s="8" t="s">
        <v>16</v>
      </c>
      <c r="O653" s="8">
        <v>3.1949999999999998</v>
      </c>
      <c r="P653" s="8">
        <v>3.2250000000000001</v>
      </c>
      <c r="Q653" s="8">
        <v>3.2667000000000002</v>
      </c>
      <c r="R653" s="8">
        <v>3.2791000000000001</v>
      </c>
      <c r="S653" s="8">
        <v>3.375</v>
      </c>
      <c r="U653" s="87">
        <v>3.1875</v>
      </c>
      <c r="V653" s="53">
        <f t="shared" si="20"/>
        <v>6.75</v>
      </c>
      <c r="W653" s="53">
        <f t="shared" si="21"/>
        <v>0.83333333333333337</v>
      </c>
      <c r="X653" s="61"/>
      <c r="Y653" s="61"/>
    </row>
    <row r="654" spans="1:25" x14ac:dyDescent="0.25">
      <c r="A654" s="61">
        <v>3.375</v>
      </c>
      <c r="B654" s="61"/>
      <c r="C654" s="11" t="s">
        <v>370</v>
      </c>
      <c r="D654" s="92" t="s">
        <v>370</v>
      </c>
      <c r="E654">
        <v>6</v>
      </c>
      <c r="F654" s="11" t="s">
        <v>17</v>
      </c>
      <c r="G654" s="8">
        <v>3.375</v>
      </c>
      <c r="H654" s="8">
        <v>3.3567999999999998</v>
      </c>
      <c r="I654" s="8">
        <v>3.2667000000000002</v>
      </c>
      <c r="J654" s="8">
        <v>3.2595000000000001</v>
      </c>
      <c r="K654" s="8">
        <v>3.1766000000000001</v>
      </c>
      <c r="N654" s="8" t="s">
        <v>18</v>
      </c>
      <c r="O654" s="8">
        <v>3.1949999999999998</v>
      </c>
      <c r="P654" s="8">
        <v>3.2145999999999999</v>
      </c>
      <c r="Q654" s="8">
        <v>3.2667000000000002</v>
      </c>
      <c r="R654" s="8">
        <v>3.2759999999999998</v>
      </c>
      <c r="S654" s="8">
        <v>3.375</v>
      </c>
      <c r="U654" s="87">
        <v>3.1875</v>
      </c>
      <c r="V654" s="53">
        <f t="shared" si="20"/>
        <v>6.75</v>
      </c>
      <c r="W654" s="53">
        <f t="shared" si="21"/>
        <v>0.83333333333333337</v>
      </c>
      <c r="X654" s="61"/>
      <c r="Y654" s="61"/>
    </row>
    <row r="655" spans="1:25" x14ac:dyDescent="0.25">
      <c r="A655" s="61">
        <v>3.375</v>
      </c>
      <c r="B655" s="61"/>
      <c r="C655" s="11" t="s">
        <v>371</v>
      </c>
      <c r="D655" s="92" t="s">
        <v>371</v>
      </c>
      <c r="E655">
        <v>8</v>
      </c>
      <c r="F655" s="11" t="s">
        <v>14</v>
      </c>
      <c r="G655" s="8">
        <v>3.3723999999999998</v>
      </c>
      <c r="H655" s="8">
        <v>3.3574000000000002</v>
      </c>
      <c r="I655" s="8">
        <v>3.2911999999999999</v>
      </c>
      <c r="J655" s="8">
        <v>3.2824</v>
      </c>
      <c r="K655" s="8">
        <v>3.2235999999999998</v>
      </c>
      <c r="N655" s="8" t="s">
        <v>16</v>
      </c>
      <c r="O655" s="8">
        <v>3.24</v>
      </c>
      <c r="P655" s="8">
        <v>3.2650000000000001</v>
      </c>
      <c r="Q655" s="8">
        <v>3.2938000000000001</v>
      </c>
      <c r="R655" s="8">
        <v>3.3052000000000001</v>
      </c>
      <c r="S655" s="8">
        <v>3.375</v>
      </c>
      <c r="U655" s="87">
        <v>3.25</v>
      </c>
      <c r="V655" s="53">
        <f t="shared" si="20"/>
        <v>6.75</v>
      </c>
      <c r="W655" s="53">
        <f t="shared" si="21"/>
        <v>0.625</v>
      </c>
      <c r="X655" s="61"/>
      <c r="Y655" s="61"/>
    </row>
    <row r="656" spans="1:25" x14ac:dyDescent="0.25">
      <c r="A656" s="61">
        <v>3.375</v>
      </c>
      <c r="B656" s="61"/>
      <c r="C656" s="11" t="s">
        <v>371</v>
      </c>
      <c r="D656" s="92" t="s">
        <v>371</v>
      </c>
      <c r="E656">
        <v>8</v>
      </c>
      <c r="F656" s="11" t="s">
        <v>17</v>
      </c>
      <c r="G656" s="8">
        <v>3.375</v>
      </c>
      <c r="H656" s="8">
        <v>3.36</v>
      </c>
      <c r="I656" s="8">
        <v>3.2938000000000001</v>
      </c>
      <c r="J656" s="8">
        <v>3.2871999999999999</v>
      </c>
      <c r="K656" s="8">
        <v>3.2262</v>
      </c>
      <c r="N656" s="8" t="s">
        <v>18</v>
      </c>
      <c r="O656" s="8">
        <v>3.24</v>
      </c>
      <c r="P656" s="8">
        <v>3.2547000000000001</v>
      </c>
      <c r="Q656" s="8">
        <v>3.2938000000000001</v>
      </c>
      <c r="R656" s="8">
        <v>3.3022999999999998</v>
      </c>
      <c r="S656" s="8">
        <v>3.375</v>
      </c>
      <c r="U656" s="87">
        <v>3.25</v>
      </c>
      <c r="V656" s="53">
        <f t="shared" si="20"/>
        <v>6.75</v>
      </c>
      <c r="W656" s="53">
        <f t="shared" si="21"/>
        <v>0.625</v>
      </c>
      <c r="X656" s="61"/>
      <c r="Y656" s="61"/>
    </row>
    <row r="657" spans="1:25" x14ac:dyDescent="0.25">
      <c r="A657" s="61">
        <v>3.375</v>
      </c>
      <c r="B657" s="61"/>
      <c r="C657" s="11" t="s">
        <v>372</v>
      </c>
      <c r="D657" s="92" t="s">
        <v>372</v>
      </c>
      <c r="E657">
        <v>12</v>
      </c>
      <c r="F657" s="11" t="s">
        <v>14</v>
      </c>
      <c r="G657" s="8">
        <v>3.3731</v>
      </c>
      <c r="H657" s="8">
        <v>3.3616999999999999</v>
      </c>
      <c r="I657" s="8">
        <v>3.319</v>
      </c>
      <c r="J657" s="8">
        <v>3.3126000000000002</v>
      </c>
      <c r="K657" s="8">
        <v>3.2738999999999998</v>
      </c>
      <c r="N657" s="8" t="s">
        <v>16</v>
      </c>
      <c r="O657" s="8">
        <v>3.2850000000000001</v>
      </c>
      <c r="P657" s="8">
        <v>3.3029999999999999</v>
      </c>
      <c r="Q657" s="8">
        <v>3.3209</v>
      </c>
      <c r="R657" s="8">
        <v>3.3292999999999999</v>
      </c>
      <c r="S657" s="8">
        <v>3.375</v>
      </c>
      <c r="U657" s="87">
        <v>3.3125</v>
      </c>
      <c r="V657" s="53">
        <f t="shared" si="20"/>
        <v>6.75</v>
      </c>
      <c r="W657" s="53">
        <f t="shared" si="21"/>
        <v>0.41666666666666669</v>
      </c>
      <c r="X657" s="61"/>
      <c r="Y657" s="61"/>
    </row>
    <row r="658" spans="1:25" x14ac:dyDescent="0.25">
      <c r="A658" s="61">
        <v>3.375</v>
      </c>
      <c r="B658" s="61"/>
      <c r="C658" s="11" t="s">
        <v>372</v>
      </c>
      <c r="D658" s="92" t="s">
        <v>372</v>
      </c>
      <c r="E658">
        <v>12</v>
      </c>
      <c r="F658" s="11" t="s">
        <v>17</v>
      </c>
      <c r="G658" s="8">
        <v>3.375</v>
      </c>
      <c r="H658" s="8">
        <v>3.3635999999999999</v>
      </c>
      <c r="I658" s="8">
        <v>3.3209</v>
      </c>
      <c r="J658" s="8">
        <v>3.3161</v>
      </c>
      <c r="K658" s="8">
        <v>3.2757999999999998</v>
      </c>
      <c r="N658" s="8" t="s">
        <v>18</v>
      </c>
      <c r="O658" s="8">
        <v>3.2850000000000001</v>
      </c>
      <c r="P658" s="8">
        <v>3.2948</v>
      </c>
      <c r="Q658" s="8">
        <v>3.3209</v>
      </c>
      <c r="R658" s="8">
        <v>3.3271999999999999</v>
      </c>
      <c r="S658" s="8">
        <v>3.375</v>
      </c>
      <c r="U658" s="87">
        <v>3.3125</v>
      </c>
      <c r="V658" s="53">
        <f t="shared" si="20"/>
        <v>6.75</v>
      </c>
      <c r="W658" s="53">
        <f t="shared" si="21"/>
        <v>0.41666666666666669</v>
      </c>
      <c r="X658" s="61"/>
      <c r="Y658" s="61"/>
    </row>
    <row r="659" spans="1:25" x14ac:dyDescent="0.25">
      <c r="A659" s="61">
        <v>3.375</v>
      </c>
      <c r="B659" s="61"/>
      <c r="C659" s="11" t="s">
        <v>373</v>
      </c>
      <c r="D659" s="92" t="s">
        <v>373</v>
      </c>
      <c r="E659">
        <v>16</v>
      </c>
      <c r="F659" s="11" t="s">
        <v>14</v>
      </c>
      <c r="G659" s="8">
        <v>3.3733</v>
      </c>
      <c r="H659" s="8">
        <v>3.3639000000000001</v>
      </c>
      <c r="I659" s="8">
        <v>3.3327</v>
      </c>
      <c r="J659" s="8">
        <v>3.3269000000000002</v>
      </c>
      <c r="K659" s="8">
        <v>3.2988</v>
      </c>
      <c r="N659" s="8" t="s">
        <v>16</v>
      </c>
      <c r="O659" s="8">
        <v>3.3069999999999999</v>
      </c>
      <c r="P659" s="8">
        <v>3.3210000000000002</v>
      </c>
      <c r="Q659" s="8">
        <v>3.3344</v>
      </c>
      <c r="R659" s="8">
        <v>3.3418999999999999</v>
      </c>
      <c r="S659" s="8">
        <v>3.375</v>
      </c>
      <c r="U659" s="87">
        <v>3.3125</v>
      </c>
      <c r="V659" s="53">
        <f t="shared" si="20"/>
        <v>6.75</v>
      </c>
      <c r="W659" s="53">
        <f t="shared" si="21"/>
        <v>0.3125</v>
      </c>
      <c r="X659" s="61"/>
      <c r="Y659" s="61"/>
    </row>
    <row r="660" spans="1:25" x14ac:dyDescent="0.25">
      <c r="A660" s="61">
        <v>3.375</v>
      </c>
      <c r="B660" s="61"/>
      <c r="C660" s="11" t="s">
        <v>373</v>
      </c>
      <c r="D660" s="92" t="s">
        <v>373</v>
      </c>
      <c r="E660">
        <v>16</v>
      </c>
      <c r="F660" s="11" t="s">
        <v>17</v>
      </c>
      <c r="G660" s="8">
        <v>3.375</v>
      </c>
      <c r="H660" s="8">
        <v>3.3656000000000001</v>
      </c>
      <c r="I660" s="8">
        <v>3.3344</v>
      </c>
      <c r="J660" s="8">
        <v>3.3300999999999998</v>
      </c>
      <c r="K660" s="8">
        <v>3.3005</v>
      </c>
      <c r="N660" s="8" t="s">
        <v>18</v>
      </c>
      <c r="O660" s="8">
        <v>3.3069999999999999</v>
      </c>
      <c r="P660" s="8">
        <v>3.3157999999999999</v>
      </c>
      <c r="Q660" s="8">
        <v>3.3344</v>
      </c>
      <c r="R660" s="8">
        <v>3.34</v>
      </c>
      <c r="S660" s="8">
        <v>3.375</v>
      </c>
      <c r="U660" s="87">
        <v>3.3125</v>
      </c>
      <c r="V660" s="53">
        <f t="shared" si="20"/>
        <v>6.75</v>
      </c>
      <c r="W660" s="53">
        <f t="shared" si="21"/>
        <v>0.3125</v>
      </c>
      <c r="X660" s="61"/>
      <c r="Y660" s="61"/>
    </row>
    <row r="661" spans="1:25" x14ac:dyDescent="0.25">
      <c r="A661" s="61">
        <v>3.5</v>
      </c>
      <c r="B661" s="61"/>
      <c r="C661" s="11" t="s">
        <v>374</v>
      </c>
      <c r="D661" s="92" t="s">
        <v>374</v>
      </c>
      <c r="E661">
        <v>4</v>
      </c>
      <c r="F661" s="11" t="s">
        <v>14</v>
      </c>
      <c r="G661" s="8">
        <v>3.4967000000000001</v>
      </c>
      <c r="H661" s="8">
        <v>3.4729000000000001</v>
      </c>
      <c r="I661" s="8">
        <v>3.3342999999999998</v>
      </c>
      <c r="J661" s="8">
        <v>3.3233000000000001</v>
      </c>
      <c r="K661" s="8">
        <v>3.1989999999999998</v>
      </c>
      <c r="N661" s="8" t="s">
        <v>16</v>
      </c>
      <c r="O661" s="8">
        <v>3.2290000000000001</v>
      </c>
      <c r="P661" s="8">
        <v>3.2669999999999999</v>
      </c>
      <c r="Q661" s="8">
        <v>3.3376000000000001</v>
      </c>
      <c r="R661" s="8">
        <v>3.3519000000000001</v>
      </c>
      <c r="S661" s="8">
        <v>3.5</v>
      </c>
      <c r="U661" s="87">
        <v>3.25</v>
      </c>
      <c r="V661" s="53">
        <f t="shared" si="20"/>
        <v>7</v>
      </c>
      <c r="W661" s="53">
        <f t="shared" si="21"/>
        <v>1.25</v>
      </c>
      <c r="X661" s="61"/>
      <c r="Y661" s="61"/>
    </row>
    <row r="662" spans="1:25" x14ac:dyDescent="0.25">
      <c r="A662" s="61">
        <v>3.5</v>
      </c>
      <c r="B662" s="61"/>
      <c r="C662" s="11" t="s">
        <v>374</v>
      </c>
      <c r="D662" s="92" t="s">
        <v>374</v>
      </c>
      <c r="E662">
        <v>4</v>
      </c>
      <c r="F662" s="11" t="s">
        <v>17</v>
      </c>
      <c r="G662" s="8">
        <v>3.5</v>
      </c>
      <c r="H662" s="8">
        <v>3.4762</v>
      </c>
      <c r="I662" s="8">
        <v>3.3376000000000001</v>
      </c>
      <c r="J662" s="8">
        <v>3.3292999999999999</v>
      </c>
      <c r="K662" s="8">
        <v>3.2023000000000001</v>
      </c>
      <c r="N662" s="8" t="s">
        <v>18</v>
      </c>
      <c r="O662" s="8">
        <v>3.2290000000000001</v>
      </c>
      <c r="P662" s="8">
        <v>3.2593999999999999</v>
      </c>
      <c r="Q662" s="8">
        <v>3.3376000000000001</v>
      </c>
      <c r="R662" s="8">
        <v>3.3483999999999998</v>
      </c>
      <c r="S662" s="8">
        <v>3.5</v>
      </c>
      <c r="U662" s="87">
        <v>3.25</v>
      </c>
      <c r="V662" s="53">
        <f t="shared" si="20"/>
        <v>7</v>
      </c>
      <c r="W662" s="53">
        <f t="shared" si="21"/>
        <v>1.25</v>
      </c>
      <c r="X662" s="61"/>
      <c r="Y662" s="61"/>
    </row>
    <row r="663" spans="1:25" x14ac:dyDescent="0.25">
      <c r="A663" s="61">
        <v>3.5</v>
      </c>
      <c r="B663" s="61"/>
      <c r="C663" s="11" t="s">
        <v>374</v>
      </c>
      <c r="D663" s="92" t="s">
        <v>374</v>
      </c>
      <c r="E663">
        <v>4</v>
      </c>
      <c r="F663" s="11" t="s">
        <v>13</v>
      </c>
      <c r="G663" s="8">
        <v>3.4967000000000001</v>
      </c>
      <c r="H663" s="8">
        <v>3.4609999999999999</v>
      </c>
      <c r="I663" s="8">
        <v>3.3342999999999998</v>
      </c>
      <c r="J663" s="8">
        <v>3.3176999999999999</v>
      </c>
      <c r="K663" s="8">
        <v>3.1989999999999998</v>
      </c>
      <c r="N663" s="8" t="s">
        <v>15</v>
      </c>
      <c r="O663" s="8">
        <v>3.2290000000000001</v>
      </c>
      <c r="P663" s="8">
        <v>3.2669999999999999</v>
      </c>
      <c r="Q663" s="8">
        <v>3.3376000000000001</v>
      </c>
      <c r="R663" s="8">
        <v>3.3591000000000002</v>
      </c>
      <c r="S663" s="8">
        <v>3.5</v>
      </c>
      <c r="U663" s="87">
        <v>3.25</v>
      </c>
      <c r="V663" s="53">
        <f t="shared" si="20"/>
        <v>7</v>
      </c>
      <c r="W663" s="53">
        <f t="shared" si="21"/>
        <v>1.25</v>
      </c>
      <c r="X663" s="61"/>
      <c r="Y663" s="61"/>
    </row>
    <row r="664" spans="1:25" x14ac:dyDescent="0.25">
      <c r="A664" s="61">
        <v>3.5</v>
      </c>
      <c r="B664" s="61"/>
      <c r="C664" s="11" t="s">
        <v>375</v>
      </c>
      <c r="D664" s="92" t="s">
        <v>375</v>
      </c>
      <c r="E664">
        <v>6</v>
      </c>
      <c r="F664" s="11" t="s">
        <v>14</v>
      </c>
      <c r="G664" s="8">
        <v>3.4971000000000001</v>
      </c>
      <c r="H664" s="8">
        <v>3.4788999999999999</v>
      </c>
      <c r="I664" s="8">
        <v>3.3887999999999998</v>
      </c>
      <c r="J664" s="8">
        <v>3.3792</v>
      </c>
      <c r="K664" s="8">
        <v>3.2987000000000002</v>
      </c>
      <c r="N664" s="8" t="s">
        <v>16</v>
      </c>
      <c r="O664" s="8">
        <v>3.32</v>
      </c>
      <c r="P664" s="8">
        <v>3.35</v>
      </c>
      <c r="Q664" s="8">
        <v>3.3917000000000002</v>
      </c>
      <c r="R664" s="8">
        <v>3.4041999999999999</v>
      </c>
      <c r="S664" s="8">
        <v>3.5</v>
      </c>
      <c r="U664" s="87">
        <v>3.3125</v>
      </c>
      <c r="V664" s="53">
        <f t="shared" si="20"/>
        <v>7</v>
      </c>
      <c r="W664" s="53">
        <f t="shared" si="21"/>
        <v>0.83333333333333337</v>
      </c>
      <c r="X664" s="61"/>
      <c r="Y664" s="61"/>
    </row>
    <row r="665" spans="1:25" x14ac:dyDescent="0.25">
      <c r="A665" s="61">
        <v>3.5</v>
      </c>
      <c r="B665" s="61"/>
      <c r="C665" s="11" t="s">
        <v>375</v>
      </c>
      <c r="D665" s="92" t="s">
        <v>375</v>
      </c>
      <c r="E665">
        <v>6</v>
      </c>
      <c r="F665" s="11" t="s">
        <v>17</v>
      </c>
      <c r="G665" s="8">
        <v>3.5</v>
      </c>
      <c r="H665" s="8">
        <v>3.4817999999999998</v>
      </c>
      <c r="I665" s="8">
        <v>3.3917000000000002</v>
      </c>
      <c r="J665" s="8">
        <v>3.3845000000000001</v>
      </c>
      <c r="K665" s="8">
        <v>3.3016000000000001</v>
      </c>
      <c r="N665" s="8" t="s">
        <v>18</v>
      </c>
      <c r="O665" s="8">
        <v>3.32</v>
      </c>
      <c r="P665" s="8">
        <v>3.3395999999999999</v>
      </c>
      <c r="Q665" s="8">
        <v>3.3917000000000002</v>
      </c>
      <c r="R665" s="8">
        <v>3.4011</v>
      </c>
      <c r="S665" s="8">
        <v>3.5</v>
      </c>
      <c r="U665" s="87">
        <v>3.3125</v>
      </c>
      <c r="V665" s="53">
        <f t="shared" si="20"/>
        <v>7</v>
      </c>
      <c r="W665" s="53">
        <f t="shared" si="21"/>
        <v>0.83333333333333337</v>
      </c>
      <c r="X665" s="61"/>
      <c r="Y665" s="61"/>
    </row>
    <row r="666" spans="1:25" x14ac:dyDescent="0.25">
      <c r="A666" s="61">
        <v>3.5</v>
      </c>
      <c r="B666" s="61"/>
      <c r="C666" s="11" t="s">
        <v>376</v>
      </c>
      <c r="D666" s="92" t="s">
        <v>376</v>
      </c>
      <c r="E666">
        <v>8</v>
      </c>
      <c r="F666" s="11" t="s">
        <v>14</v>
      </c>
      <c r="G666" s="8">
        <v>3.4973999999999998</v>
      </c>
      <c r="H666" s="8">
        <v>3.4824000000000002</v>
      </c>
      <c r="I666" s="8">
        <v>3.4161999999999999</v>
      </c>
      <c r="J666" s="8">
        <v>3.4074</v>
      </c>
      <c r="K666" s="8">
        <v>3.3485999999999998</v>
      </c>
      <c r="N666" s="8" t="s">
        <v>16</v>
      </c>
      <c r="O666" s="8">
        <v>3.3650000000000002</v>
      </c>
      <c r="P666" s="8">
        <v>3.39</v>
      </c>
      <c r="Q666" s="8">
        <v>3.4188000000000001</v>
      </c>
      <c r="R666" s="8">
        <v>3.4302999999999999</v>
      </c>
      <c r="S666" s="8">
        <v>3.5</v>
      </c>
      <c r="U666" s="87">
        <v>3.375</v>
      </c>
      <c r="V666" s="53">
        <f t="shared" si="20"/>
        <v>7</v>
      </c>
      <c r="W666" s="53">
        <f t="shared" si="21"/>
        <v>0.625</v>
      </c>
      <c r="X666" s="61"/>
      <c r="Y666" s="61"/>
    </row>
    <row r="667" spans="1:25" x14ac:dyDescent="0.25">
      <c r="A667" s="61">
        <v>3.5</v>
      </c>
      <c r="B667" s="61"/>
      <c r="C667" s="11" t="s">
        <v>376</v>
      </c>
      <c r="D667" s="92" t="s">
        <v>376</v>
      </c>
      <c r="E667">
        <v>8</v>
      </c>
      <c r="F667" s="11" t="s">
        <v>17</v>
      </c>
      <c r="G667" s="8">
        <v>3.5</v>
      </c>
      <c r="H667" s="8">
        <v>3.4849999999999999</v>
      </c>
      <c r="I667" s="8">
        <v>3.4188000000000001</v>
      </c>
      <c r="J667" s="8">
        <v>3.4121999999999999</v>
      </c>
      <c r="K667" s="8">
        <v>3.3512</v>
      </c>
      <c r="N667" s="8" t="s">
        <v>18</v>
      </c>
      <c r="O667" s="8">
        <v>3.3650000000000002</v>
      </c>
      <c r="P667" s="8">
        <v>3.3797000000000001</v>
      </c>
      <c r="Q667" s="8">
        <v>3.4188000000000001</v>
      </c>
      <c r="R667" s="8">
        <v>3.4274</v>
      </c>
      <c r="S667" s="8">
        <v>3.5</v>
      </c>
      <c r="U667" s="87">
        <v>3.375</v>
      </c>
      <c r="V667" s="53">
        <f t="shared" si="20"/>
        <v>7</v>
      </c>
      <c r="W667" s="53">
        <f t="shared" si="21"/>
        <v>0.625</v>
      </c>
      <c r="X667" s="61"/>
      <c r="Y667" s="61"/>
    </row>
    <row r="668" spans="1:25" x14ac:dyDescent="0.25">
      <c r="A668" s="61">
        <v>3.5</v>
      </c>
      <c r="B668" s="61"/>
      <c r="C668" s="11" t="s">
        <v>377</v>
      </c>
      <c r="D668" s="92" t="s">
        <v>377</v>
      </c>
      <c r="E668">
        <v>10</v>
      </c>
      <c r="F668" s="11" t="s">
        <v>14</v>
      </c>
      <c r="G668" s="8">
        <v>3.4979</v>
      </c>
      <c r="H668" s="8">
        <v>3.4849999999999999</v>
      </c>
      <c r="I668" s="8">
        <v>3.4329000000000001</v>
      </c>
      <c r="J668" s="8">
        <v>3.4260000000000002</v>
      </c>
      <c r="K668" s="8">
        <v>3.3788999999999998</v>
      </c>
      <c r="N668" s="8" t="s">
        <v>16</v>
      </c>
      <c r="O668" s="8">
        <v>3.3919999999999999</v>
      </c>
      <c r="P668" s="8">
        <v>3.4129999999999998</v>
      </c>
      <c r="Q668" s="8">
        <v>3.4350000000000001</v>
      </c>
      <c r="R668" s="8">
        <v>3.444</v>
      </c>
      <c r="S668" s="8">
        <v>3.5</v>
      </c>
      <c r="U668" s="87">
        <v>3.375</v>
      </c>
      <c r="V668" s="53">
        <f t="shared" si="20"/>
        <v>7</v>
      </c>
      <c r="W668" s="53">
        <f t="shared" si="21"/>
        <v>0.5</v>
      </c>
      <c r="X668" s="61"/>
      <c r="Y668" s="61"/>
    </row>
    <row r="669" spans="1:25" x14ac:dyDescent="0.25">
      <c r="A669" s="61">
        <v>3.5</v>
      </c>
      <c r="B669" s="61"/>
      <c r="C669" s="11" t="s">
        <v>378</v>
      </c>
      <c r="D669" s="92" t="s">
        <v>378</v>
      </c>
      <c r="E669">
        <v>12</v>
      </c>
      <c r="F669" s="11" t="s">
        <v>14</v>
      </c>
      <c r="G669" s="8">
        <v>3.4981</v>
      </c>
      <c r="H669" s="8">
        <v>3.4866999999999999</v>
      </c>
      <c r="I669" s="8">
        <v>3.444</v>
      </c>
      <c r="J669" s="8">
        <v>3.4376000000000002</v>
      </c>
      <c r="K669" s="8">
        <v>3.3988999999999998</v>
      </c>
      <c r="N669" s="8" t="s">
        <v>16</v>
      </c>
      <c r="O669" s="8">
        <v>3.41</v>
      </c>
      <c r="P669" s="8">
        <v>3.4279999999999999</v>
      </c>
      <c r="Q669" s="8">
        <v>3.4459</v>
      </c>
      <c r="R669" s="8">
        <v>3.4542999999999999</v>
      </c>
      <c r="S669" s="8">
        <v>3.5</v>
      </c>
      <c r="U669" s="87">
        <v>3.4375</v>
      </c>
      <c r="V669" s="53">
        <f t="shared" si="20"/>
        <v>7</v>
      </c>
      <c r="W669" s="53">
        <f t="shared" si="21"/>
        <v>0.41666666666666669</v>
      </c>
      <c r="X669" s="61"/>
      <c r="Y669" s="61"/>
    </row>
    <row r="670" spans="1:25" x14ac:dyDescent="0.25">
      <c r="A670" s="61">
        <v>3.5</v>
      </c>
      <c r="B670" s="61"/>
      <c r="C670" s="11" t="s">
        <v>378</v>
      </c>
      <c r="D670" s="92" t="s">
        <v>378</v>
      </c>
      <c r="E670">
        <v>12</v>
      </c>
      <c r="F670" s="11" t="s">
        <v>17</v>
      </c>
      <c r="G670" s="8">
        <v>3.5</v>
      </c>
      <c r="H670" s="8">
        <v>3.4885999999999999</v>
      </c>
      <c r="I670" s="8">
        <v>3.4459</v>
      </c>
      <c r="J670" s="8">
        <v>3.4411</v>
      </c>
      <c r="K670" s="8">
        <v>3.4007999999999998</v>
      </c>
      <c r="N670" s="8" t="s">
        <v>18</v>
      </c>
      <c r="O670" s="8">
        <v>3.41</v>
      </c>
      <c r="P670" s="8">
        <v>3.4198</v>
      </c>
      <c r="Q670" s="8">
        <v>3.4459</v>
      </c>
      <c r="R670" s="8">
        <v>3.4521999999999999</v>
      </c>
      <c r="S670" s="8">
        <v>3.5</v>
      </c>
      <c r="U670" s="87">
        <v>3.4375</v>
      </c>
      <c r="V670" s="53">
        <f t="shared" si="20"/>
        <v>7</v>
      </c>
      <c r="W670" s="53">
        <f t="shared" si="21"/>
        <v>0.41666666666666669</v>
      </c>
      <c r="X670" s="61"/>
      <c r="Y670" s="61"/>
    </row>
    <row r="671" spans="1:25" x14ac:dyDescent="0.25">
      <c r="A671" s="61">
        <v>3.5</v>
      </c>
      <c r="B671" s="61"/>
      <c r="C671" s="11" t="s">
        <v>379</v>
      </c>
      <c r="D671" s="92" t="s">
        <v>379</v>
      </c>
      <c r="E671">
        <v>14</v>
      </c>
      <c r="F671" s="11" t="s">
        <v>14</v>
      </c>
      <c r="G671" s="8">
        <v>3.4982000000000002</v>
      </c>
      <c r="H671" s="8">
        <v>3.4878999999999998</v>
      </c>
      <c r="I671" s="8">
        <v>3.4518</v>
      </c>
      <c r="J671" s="8">
        <v>3.4457</v>
      </c>
      <c r="K671" s="8">
        <v>3.4131999999999998</v>
      </c>
      <c r="N671" s="8" t="s">
        <v>16</v>
      </c>
      <c r="O671" s="8">
        <v>3.423</v>
      </c>
      <c r="P671" s="8">
        <v>3.4380000000000002</v>
      </c>
      <c r="Q671" s="8">
        <v>3.4535999999999998</v>
      </c>
      <c r="R671" s="8">
        <v>3.4615</v>
      </c>
      <c r="S671" s="8">
        <v>3.5</v>
      </c>
      <c r="U671" s="87">
        <v>3.4375</v>
      </c>
      <c r="V671" s="53">
        <f t="shared" si="20"/>
        <v>7</v>
      </c>
      <c r="W671" s="53">
        <f t="shared" si="21"/>
        <v>0.35714285714285715</v>
      </c>
      <c r="X671" s="61"/>
      <c r="Y671" s="61"/>
    </row>
    <row r="672" spans="1:25" x14ac:dyDescent="0.25">
      <c r="A672" s="61">
        <v>3.5</v>
      </c>
      <c r="B672" s="61"/>
      <c r="C672" s="11" t="s">
        <v>380</v>
      </c>
      <c r="D672" s="92" t="s">
        <v>380</v>
      </c>
      <c r="E672">
        <v>16</v>
      </c>
      <c r="F672" s="11" t="s">
        <v>14</v>
      </c>
      <c r="G672" s="8">
        <v>3.4983</v>
      </c>
      <c r="H672" s="8">
        <v>3.4889000000000001</v>
      </c>
      <c r="I672" s="8">
        <v>3.4577</v>
      </c>
      <c r="J672" s="8">
        <v>3.4519000000000002</v>
      </c>
      <c r="K672" s="8">
        <v>3.4238</v>
      </c>
      <c r="N672" s="8" t="s">
        <v>16</v>
      </c>
      <c r="O672" s="8">
        <v>3.4319999999999999</v>
      </c>
      <c r="P672" s="8">
        <v>3.4460000000000002</v>
      </c>
      <c r="Q672" s="8">
        <v>3.4594</v>
      </c>
      <c r="R672" s="8">
        <v>3.4668999999999999</v>
      </c>
      <c r="S672" s="8">
        <v>3.5</v>
      </c>
      <c r="U672" s="87">
        <v>3.4375</v>
      </c>
      <c r="V672" s="53">
        <f t="shared" si="20"/>
        <v>7</v>
      </c>
      <c r="W672" s="53">
        <f t="shared" si="21"/>
        <v>0.3125</v>
      </c>
      <c r="X672" s="61"/>
      <c r="Y672" s="61"/>
    </row>
    <row r="673" spans="1:25" x14ac:dyDescent="0.25">
      <c r="A673" s="61">
        <v>3.5</v>
      </c>
      <c r="B673" s="61"/>
      <c r="C673" s="11" t="s">
        <v>380</v>
      </c>
      <c r="D673" s="92" t="s">
        <v>380</v>
      </c>
      <c r="E673">
        <v>16</v>
      </c>
      <c r="F673" s="11" t="s">
        <v>17</v>
      </c>
      <c r="G673" s="8">
        <v>3.5</v>
      </c>
      <c r="H673" s="8">
        <v>3.4906000000000001</v>
      </c>
      <c r="I673" s="8">
        <v>3.4594</v>
      </c>
      <c r="J673" s="8">
        <v>3.4550999999999998</v>
      </c>
      <c r="K673" s="8">
        <v>3.4255</v>
      </c>
      <c r="N673" s="8" t="s">
        <v>18</v>
      </c>
      <c r="O673" s="8">
        <v>3.4319999999999999</v>
      </c>
      <c r="P673" s="8">
        <v>3.4407999999999999</v>
      </c>
      <c r="Q673" s="8">
        <v>3.4594</v>
      </c>
      <c r="R673" s="8">
        <v>3.4649999999999999</v>
      </c>
      <c r="S673" s="8">
        <v>3.5</v>
      </c>
      <c r="U673" s="87">
        <v>3.4375</v>
      </c>
      <c r="V673" s="53">
        <f t="shared" si="20"/>
        <v>7</v>
      </c>
      <c r="W673" s="53">
        <f t="shared" si="21"/>
        <v>0.3125</v>
      </c>
      <c r="X673" s="61"/>
      <c r="Y673" s="61"/>
    </row>
    <row r="674" spans="1:25" x14ac:dyDescent="0.25">
      <c r="A674" s="61">
        <v>3.5</v>
      </c>
      <c r="B674" s="61"/>
      <c r="C674" s="11" t="s">
        <v>381</v>
      </c>
      <c r="D674" s="92" t="s">
        <v>381</v>
      </c>
      <c r="E674">
        <v>18</v>
      </c>
      <c r="F674" s="11" t="s">
        <v>14</v>
      </c>
      <c r="G674" s="8">
        <v>3.4983</v>
      </c>
      <c r="H674" s="8">
        <v>3.4895999999999998</v>
      </c>
      <c r="I674" s="8">
        <v>3.4622000000000002</v>
      </c>
      <c r="J674" s="8">
        <v>3.4567000000000001</v>
      </c>
      <c r="K674" s="8">
        <v>3.4321999999999999</v>
      </c>
      <c r="N674" s="8" t="s">
        <v>16</v>
      </c>
      <c r="O674" s="8">
        <v>3.44</v>
      </c>
      <c r="P674" s="8">
        <v>3.4529999999999998</v>
      </c>
      <c r="Q674" s="8">
        <v>3.4639000000000002</v>
      </c>
      <c r="R674" s="8">
        <v>3.4710999999999999</v>
      </c>
      <c r="S674" s="8">
        <v>3.5</v>
      </c>
      <c r="U674" s="87">
        <v>3.4375</v>
      </c>
      <c r="V674" s="53">
        <f t="shared" si="20"/>
        <v>7</v>
      </c>
      <c r="W674" s="53">
        <f t="shared" si="21"/>
        <v>0.27777777777777779</v>
      </c>
      <c r="X674" s="61"/>
      <c r="Y674" s="61"/>
    </row>
    <row r="675" spans="1:25" x14ac:dyDescent="0.25">
      <c r="A675" s="61">
        <v>3.625</v>
      </c>
      <c r="B675" s="61"/>
      <c r="C675" s="11" t="s">
        <v>382</v>
      </c>
      <c r="D675" s="92" t="s">
        <v>382</v>
      </c>
      <c r="E675">
        <v>6</v>
      </c>
      <c r="F675" s="11" t="s">
        <v>14</v>
      </c>
      <c r="G675" s="8">
        <v>3.6221000000000001</v>
      </c>
      <c r="H675" s="8">
        <v>3.6038999999999999</v>
      </c>
      <c r="I675" s="8">
        <v>3.5137999999999998</v>
      </c>
      <c r="J675" s="8">
        <v>3.5041000000000002</v>
      </c>
      <c r="K675" s="8">
        <v>3.4237000000000002</v>
      </c>
      <c r="N675" s="8" t="s">
        <v>16</v>
      </c>
      <c r="O675" s="8">
        <v>3.4449999999999998</v>
      </c>
      <c r="P675" s="8">
        <v>3.4750000000000001</v>
      </c>
      <c r="Q675" s="8">
        <v>3.5167000000000002</v>
      </c>
      <c r="R675" s="8">
        <v>3.5293000000000001</v>
      </c>
      <c r="S675" s="8">
        <v>3.625</v>
      </c>
      <c r="U675" s="87">
        <v>3.4375</v>
      </c>
      <c r="V675" s="53">
        <f t="shared" si="20"/>
        <v>7.25</v>
      </c>
      <c r="W675" s="53">
        <f t="shared" si="21"/>
        <v>0.83333333333333337</v>
      </c>
      <c r="X675" s="61"/>
      <c r="Y675" s="61"/>
    </row>
    <row r="676" spans="1:25" x14ac:dyDescent="0.25">
      <c r="A676" s="61">
        <v>3.625</v>
      </c>
      <c r="B676" s="61"/>
      <c r="C676" s="11" t="s">
        <v>382</v>
      </c>
      <c r="D676" s="92" t="s">
        <v>382</v>
      </c>
      <c r="E676">
        <v>6</v>
      </c>
      <c r="F676" s="11" t="s">
        <v>17</v>
      </c>
      <c r="G676" s="8">
        <v>3.625</v>
      </c>
      <c r="H676" s="8">
        <v>3.6067999999999998</v>
      </c>
      <c r="I676" s="8">
        <v>3.5167000000000002</v>
      </c>
      <c r="J676" s="8">
        <v>3.5093999999999999</v>
      </c>
      <c r="K676" s="8">
        <v>3.4266000000000001</v>
      </c>
      <c r="N676" s="8" t="s">
        <v>18</v>
      </c>
      <c r="O676" s="8">
        <v>3.4449999999999998</v>
      </c>
      <c r="P676" s="8">
        <v>3.4645999999999999</v>
      </c>
      <c r="Q676" s="8">
        <v>3.5167000000000002</v>
      </c>
      <c r="R676" s="8">
        <v>3.5261999999999998</v>
      </c>
      <c r="S676" s="8">
        <v>3.625</v>
      </c>
      <c r="U676" s="87">
        <v>3.4375</v>
      </c>
      <c r="V676" s="53">
        <f t="shared" si="20"/>
        <v>7.25</v>
      </c>
      <c r="W676" s="53">
        <f t="shared" si="21"/>
        <v>0.83333333333333337</v>
      </c>
      <c r="X676" s="61"/>
      <c r="Y676" s="61"/>
    </row>
    <row r="677" spans="1:25" x14ac:dyDescent="0.25">
      <c r="A677" s="61">
        <v>3.625</v>
      </c>
      <c r="B677" s="61"/>
      <c r="C677" s="11" t="s">
        <v>383</v>
      </c>
      <c r="D677" s="92" t="s">
        <v>383</v>
      </c>
      <c r="E677">
        <v>8</v>
      </c>
      <c r="F677" s="11" t="s">
        <v>14</v>
      </c>
      <c r="G677" s="8">
        <v>3.6223000000000001</v>
      </c>
      <c r="H677" s="8">
        <v>3.6073</v>
      </c>
      <c r="I677" s="8">
        <v>3.5411000000000001</v>
      </c>
      <c r="J677" s="8">
        <v>3.5322</v>
      </c>
      <c r="K677" s="8">
        <v>3.4735</v>
      </c>
      <c r="N677" s="8" t="s">
        <v>16</v>
      </c>
      <c r="O677" s="8">
        <v>3.49</v>
      </c>
      <c r="P677" s="8">
        <v>3.5150000000000001</v>
      </c>
      <c r="Q677" s="8">
        <v>3.5438000000000001</v>
      </c>
      <c r="R677" s="8">
        <v>3.5554000000000001</v>
      </c>
      <c r="S677" s="8">
        <v>3.625</v>
      </c>
      <c r="U677" s="87">
        <v>3.5</v>
      </c>
      <c r="V677" s="53">
        <f t="shared" si="20"/>
        <v>7.25</v>
      </c>
      <c r="W677" s="53">
        <f t="shared" si="21"/>
        <v>0.625</v>
      </c>
      <c r="X677" s="61"/>
      <c r="Y677" s="61"/>
    </row>
    <row r="678" spans="1:25" x14ac:dyDescent="0.25">
      <c r="A678" s="61">
        <v>3.625</v>
      </c>
      <c r="B678" s="61"/>
      <c r="C678" s="11" t="s">
        <v>383</v>
      </c>
      <c r="D678" s="92" t="s">
        <v>383</v>
      </c>
      <c r="E678">
        <v>8</v>
      </c>
      <c r="F678" s="11" t="s">
        <v>17</v>
      </c>
      <c r="G678" s="8">
        <v>3.625</v>
      </c>
      <c r="H678" s="8">
        <v>3.61</v>
      </c>
      <c r="I678" s="8">
        <v>3.5438000000000001</v>
      </c>
      <c r="J678" s="8">
        <v>3.5371000000000001</v>
      </c>
      <c r="K678" s="8">
        <v>3.4762</v>
      </c>
      <c r="N678" s="8" t="s">
        <v>18</v>
      </c>
      <c r="O678" s="8">
        <v>3.49</v>
      </c>
      <c r="P678" s="8">
        <v>3.5047000000000001</v>
      </c>
      <c r="Q678" s="8">
        <v>3.5438000000000001</v>
      </c>
      <c r="R678" s="8">
        <v>3.5525000000000002</v>
      </c>
      <c r="S678" s="8">
        <v>3.625</v>
      </c>
      <c r="U678" s="87">
        <v>3.5</v>
      </c>
      <c r="V678" s="53">
        <f t="shared" si="20"/>
        <v>7.25</v>
      </c>
      <c r="W678" s="53">
        <f t="shared" si="21"/>
        <v>0.625</v>
      </c>
      <c r="X678" s="61"/>
      <c r="Y678" s="61"/>
    </row>
    <row r="679" spans="1:25" x14ac:dyDescent="0.25">
      <c r="A679" s="61">
        <v>3.625</v>
      </c>
      <c r="B679" s="61"/>
      <c r="C679" s="11" t="s">
        <v>384</v>
      </c>
      <c r="D679" s="92" t="s">
        <v>384</v>
      </c>
      <c r="E679">
        <v>12</v>
      </c>
      <c r="F679" s="11" t="s">
        <v>14</v>
      </c>
      <c r="G679" s="8">
        <v>3.6231</v>
      </c>
      <c r="H679" s="8">
        <v>3.6116999999999999</v>
      </c>
      <c r="I679" s="8">
        <v>3.569</v>
      </c>
      <c r="J679" s="8">
        <v>3.5626000000000002</v>
      </c>
      <c r="K679" s="8">
        <v>3.5238999999999998</v>
      </c>
      <c r="N679" s="8" t="s">
        <v>16</v>
      </c>
      <c r="O679" s="8">
        <v>3.5350000000000001</v>
      </c>
      <c r="P679" s="8">
        <v>3.5529999999999999</v>
      </c>
      <c r="Q679" s="8">
        <v>3.5709</v>
      </c>
      <c r="R679" s="8">
        <v>3.5792999999999999</v>
      </c>
      <c r="S679" s="8">
        <v>3.625</v>
      </c>
      <c r="U679" s="87">
        <v>3.5625</v>
      </c>
      <c r="V679" s="53">
        <f t="shared" si="20"/>
        <v>7.25</v>
      </c>
      <c r="W679" s="53">
        <f t="shared" si="21"/>
        <v>0.41666666666666669</v>
      </c>
      <c r="X679" s="61"/>
      <c r="Y679" s="61"/>
    </row>
    <row r="680" spans="1:25" x14ac:dyDescent="0.25">
      <c r="A680" s="61">
        <v>3.625</v>
      </c>
      <c r="B680" s="61"/>
      <c r="C680" s="11" t="s">
        <v>384</v>
      </c>
      <c r="D680" s="92" t="s">
        <v>384</v>
      </c>
      <c r="E680">
        <v>12</v>
      </c>
      <c r="F680" s="11" t="s">
        <v>17</v>
      </c>
      <c r="G680" s="8">
        <v>3.625</v>
      </c>
      <c r="H680" s="8">
        <v>3.6135999999999999</v>
      </c>
      <c r="I680" s="8">
        <v>3.5709</v>
      </c>
      <c r="J680" s="8">
        <v>3.5661</v>
      </c>
      <c r="K680" s="8">
        <v>3.5257999999999998</v>
      </c>
      <c r="N680" s="8" t="s">
        <v>18</v>
      </c>
      <c r="O680" s="8">
        <v>3.5350000000000001</v>
      </c>
      <c r="P680" s="8">
        <v>3.5448</v>
      </c>
      <c r="Q680" s="8">
        <v>3.5709</v>
      </c>
      <c r="R680" s="8">
        <v>3.5771999999999999</v>
      </c>
      <c r="S680" s="8">
        <v>3.625</v>
      </c>
      <c r="U680" s="87">
        <v>3.5625</v>
      </c>
      <c r="V680" s="53">
        <f t="shared" si="20"/>
        <v>7.25</v>
      </c>
      <c r="W680" s="53">
        <f t="shared" si="21"/>
        <v>0.41666666666666669</v>
      </c>
      <c r="X680" s="61"/>
      <c r="Y680" s="61"/>
    </row>
    <row r="681" spans="1:25" x14ac:dyDescent="0.25">
      <c r="A681" s="61">
        <v>3.625</v>
      </c>
      <c r="B681" s="61"/>
      <c r="C681" s="11" t="s">
        <v>385</v>
      </c>
      <c r="D681" s="92" t="s">
        <v>385</v>
      </c>
      <c r="E681">
        <v>16</v>
      </c>
      <c r="F681" s="11" t="s">
        <v>14</v>
      </c>
      <c r="G681" s="8">
        <v>3.6233</v>
      </c>
      <c r="H681" s="8">
        <v>3.6139000000000001</v>
      </c>
      <c r="I681" s="8">
        <v>3.5827</v>
      </c>
      <c r="J681" s="8">
        <v>3.5769000000000002</v>
      </c>
      <c r="K681" s="8">
        <v>3.5488</v>
      </c>
      <c r="N681" s="8" t="s">
        <v>16</v>
      </c>
      <c r="O681" s="8">
        <v>3.5569999999999999</v>
      </c>
      <c r="P681" s="8">
        <v>3.5710000000000002</v>
      </c>
      <c r="Q681" s="8">
        <v>3.5844</v>
      </c>
      <c r="R681" s="8">
        <v>3.5918999999999999</v>
      </c>
      <c r="S681" s="8">
        <v>3.625</v>
      </c>
      <c r="U681" s="87">
        <v>3.5625</v>
      </c>
      <c r="V681" s="53">
        <f t="shared" si="20"/>
        <v>7.25</v>
      </c>
      <c r="W681" s="53">
        <f t="shared" si="21"/>
        <v>0.3125</v>
      </c>
      <c r="X681" s="61"/>
      <c r="Y681" s="61"/>
    </row>
    <row r="682" spans="1:25" x14ac:dyDescent="0.25">
      <c r="A682" s="61">
        <v>3.625</v>
      </c>
      <c r="B682" s="61"/>
      <c r="C682" s="11" t="s">
        <v>385</v>
      </c>
      <c r="D682" s="92" t="s">
        <v>385</v>
      </c>
      <c r="E682">
        <v>16</v>
      </c>
      <c r="F682" s="11" t="s">
        <v>17</v>
      </c>
      <c r="G682" s="8">
        <v>3.625</v>
      </c>
      <c r="H682" s="8">
        <v>3.6156000000000001</v>
      </c>
      <c r="I682" s="8">
        <v>3.5844</v>
      </c>
      <c r="J682" s="8">
        <v>3.5800999999999998</v>
      </c>
      <c r="K682" s="8">
        <v>3.5505</v>
      </c>
      <c r="N682" s="8" t="s">
        <v>18</v>
      </c>
      <c r="O682" s="8">
        <v>3.5569999999999999</v>
      </c>
      <c r="P682" s="8">
        <v>3.5657999999999999</v>
      </c>
      <c r="Q682" s="8">
        <v>3.5844</v>
      </c>
      <c r="R682" s="8">
        <v>3.59</v>
      </c>
      <c r="S682" s="8">
        <v>3.625</v>
      </c>
      <c r="U682" s="87">
        <v>3.5625</v>
      </c>
      <c r="V682" s="53">
        <f t="shared" si="20"/>
        <v>7.25</v>
      </c>
      <c r="W682" s="53">
        <f t="shared" si="21"/>
        <v>0.3125</v>
      </c>
      <c r="X682" s="61"/>
      <c r="Y682" s="61"/>
    </row>
    <row r="683" spans="1:25" x14ac:dyDescent="0.25">
      <c r="A683" s="61">
        <v>3.75</v>
      </c>
      <c r="B683" s="61"/>
      <c r="C683" s="11" t="s">
        <v>386</v>
      </c>
      <c r="D683" s="92" t="s">
        <v>386</v>
      </c>
      <c r="E683">
        <v>4</v>
      </c>
      <c r="F683" s="11" t="s">
        <v>14</v>
      </c>
      <c r="G683" s="8">
        <v>3.7465999999999999</v>
      </c>
      <c r="H683" s="8">
        <v>3.7227999999999999</v>
      </c>
      <c r="I683" s="8">
        <v>3.5842000000000001</v>
      </c>
      <c r="J683" s="8">
        <v>3.573</v>
      </c>
      <c r="K683" s="8">
        <v>3.4489000000000001</v>
      </c>
      <c r="N683" s="8" t="s">
        <v>16</v>
      </c>
      <c r="O683" s="8">
        <v>3.4790000000000001</v>
      </c>
      <c r="P683" s="8">
        <v>3.5169999999999999</v>
      </c>
      <c r="Q683" s="8">
        <v>3.5876000000000001</v>
      </c>
      <c r="R683" s="8">
        <v>3.6021000000000001</v>
      </c>
      <c r="S683" s="8">
        <v>3.75</v>
      </c>
      <c r="U683" s="87">
        <v>3.5</v>
      </c>
      <c r="V683" s="53">
        <f t="shared" si="20"/>
        <v>7.5</v>
      </c>
      <c r="W683" s="53">
        <f t="shared" si="21"/>
        <v>1.25</v>
      </c>
      <c r="X683" s="61"/>
      <c r="Y683" s="61"/>
    </row>
    <row r="684" spans="1:25" x14ac:dyDescent="0.25">
      <c r="A684" s="61">
        <v>3.75</v>
      </c>
      <c r="B684" s="61"/>
      <c r="C684" s="11" t="s">
        <v>386</v>
      </c>
      <c r="D684" s="92" t="s">
        <v>386</v>
      </c>
      <c r="E684">
        <v>4</v>
      </c>
      <c r="F684" s="11" t="s">
        <v>17</v>
      </c>
      <c r="G684" s="8">
        <v>3.75</v>
      </c>
      <c r="H684" s="8">
        <v>3.7262</v>
      </c>
      <c r="I684" s="8">
        <v>3.5876000000000001</v>
      </c>
      <c r="J684" s="8">
        <v>3.5792000000000002</v>
      </c>
      <c r="K684" s="8">
        <v>3.4523000000000001</v>
      </c>
      <c r="N684" s="8" t="s">
        <v>18</v>
      </c>
      <c r="O684" s="8">
        <v>3.4790000000000001</v>
      </c>
      <c r="P684" s="8">
        <v>3.5093999999999999</v>
      </c>
      <c r="Q684" s="8">
        <v>3.5876000000000001</v>
      </c>
      <c r="R684" s="8">
        <v>3.5985</v>
      </c>
      <c r="S684" s="8">
        <v>3.75</v>
      </c>
      <c r="U684" s="87">
        <v>3.5</v>
      </c>
      <c r="V684" s="53">
        <f t="shared" si="20"/>
        <v>7.5</v>
      </c>
      <c r="W684" s="53">
        <f t="shared" si="21"/>
        <v>1.25</v>
      </c>
      <c r="X684" s="61"/>
      <c r="Y684" s="61"/>
    </row>
    <row r="685" spans="1:25" x14ac:dyDescent="0.25">
      <c r="A685" s="61">
        <v>3.75</v>
      </c>
      <c r="B685" s="61"/>
      <c r="C685" s="11" t="s">
        <v>386</v>
      </c>
      <c r="D685" s="92" t="s">
        <v>386</v>
      </c>
      <c r="E685">
        <v>4</v>
      </c>
      <c r="F685" s="11" t="s">
        <v>13</v>
      </c>
      <c r="G685" s="8">
        <v>3.7465999999999999</v>
      </c>
      <c r="H685" s="8">
        <v>3.7109000000000001</v>
      </c>
      <c r="I685" s="8">
        <v>3.5842000000000001</v>
      </c>
      <c r="J685" s="8">
        <v>3.5674000000000001</v>
      </c>
      <c r="K685" s="8">
        <v>3.4489000000000001</v>
      </c>
      <c r="N685" s="8" t="s">
        <v>15</v>
      </c>
      <c r="O685" s="8">
        <v>3.4790000000000001</v>
      </c>
      <c r="P685" s="8">
        <v>3.5169999999999999</v>
      </c>
      <c r="Q685" s="8">
        <v>3.5876000000000001</v>
      </c>
      <c r="R685" s="8">
        <v>3.6093999999999999</v>
      </c>
      <c r="S685" s="8">
        <v>3.75</v>
      </c>
      <c r="U685" s="87">
        <v>3.5</v>
      </c>
      <c r="V685" s="53">
        <f t="shared" si="20"/>
        <v>7.5</v>
      </c>
      <c r="W685" s="53">
        <f t="shared" si="21"/>
        <v>1.25</v>
      </c>
      <c r="X685" s="61"/>
      <c r="Y685" s="61"/>
    </row>
    <row r="686" spans="1:25" x14ac:dyDescent="0.25">
      <c r="A686" s="61">
        <v>3.75</v>
      </c>
      <c r="B686" s="61"/>
      <c r="C686" s="11" t="s">
        <v>387</v>
      </c>
      <c r="D686" s="92" t="s">
        <v>387</v>
      </c>
      <c r="E686">
        <v>6</v>
      </c>
      <c r="F686" s="11" t="s">
        <v>14</v>
      </c>
      <c r="G686" s="8">
        <v>3.7471000000000001</v>
      </c>
      <c r="H686" s="8">
        <v>3.7288999999999999</v>
      </c>
      <c r="I686" s="8">
        <v>3.6387999999999998</v>
      </c>
      <c r="J686" s="8">
        <v>3.629</v>
      </c>
      <c r="K686" s="8">
        <v>3.5487000000000002</v>
      </c>
      <c r="N686" s="8" t="s">
        <v>16</v>
      </c>
      <c r="O686" s="8">
        <v>3.57</v>
      </c>
      <c r="P686" s="8">
        <v>3.6</v>
      </c>
      <c r="Q686" s="8">
        <v>3.6417000000000002</v>
      </c>
      <c r="R686" s="8">
        <v>3.6543999999999999</v>
      </c>
      <c r="S686" s="8">
        <v>3.75</v>
      </c>
      <c r="U686" s="87">
        <v>3.5625</v>
      </c>
      <c r="V686" s="53">
        <f t="shared" si="20"/>
        <v>7.5</v>
      </c>
      <c r="W686" s="53">
        <f t="shared" si="21"/>
        <v>0.83333333333333337</v>
      </c>
      <c r="X686" s="61"/>
      <c r="Y686" s="61"/>
    </row>
    <row r="687" spans="1:25" x14ac:dyDescent="0.25">
      <c r="A687" s="61">
        <v>3.75</v>
      </c>
      <c r="B687" s="61"/>
      <c r="C687" s="11" t="s">
        <v>387</v>
      </c>
      <c r="D687" s="92" t="s">
        <v>387</v>
      </c>
      <c r="E687">
        <v>6</v>
      </c>
      <c r="F687" s="11" t="s">
        <v>17</v>
      </c>
      <c r="G687" s="8">
        <v>3.75</v>
      </c>
      <c r="H687" s="8">
        <v>3.7317999999999998</v>
      </c>
      <c r="I687" s="8">
        <v>3.6417000000000002</v>
      </c>
      <c r="J687" s="8">
        <v>3.6343999999999999</v>
      </c>
      <c r="K687" s="8">
        <v>3.5516000000000001</v>
      </c>
      <c r="N687" s="8" t="s">
        <v>18</v>
      </c>
      <c r="O687" s="8">
        <v>3.57</v>
      </c>
      <c r="P687" s="8">
        <v>3.5895999999999999</v>
      </c>
      <c r="Q687" s="8">
        <v>3.6417000000000002</v>
      </c>
      <c r="R687" s="8">
        <v>3.6511999999999998</v>
      </c>
      <c r="S687" s="8">
        <v>3.75</v>
      </c>
      <c r="U687" s="87">
        <v>3.5625</v>
      </c>
      <c r="V687" s="53">
        <f t="shared" si="20"/>
        <v>7.5</v>
      </c>
      <c r="W687" s="53">
        <f t="shared" si="21"/>
        <v>0.83333333333333337</v>
      </c>
      <c r="X687" s="61"/>
      <c r="Y687" s="61"/>
    </row>
    <row r="688" spans="1:25" x14ac:dyDescent="0.25">
      <c r="A688" s="61">
        <v>3.75</v>
      </c>
      <c r="B688" s="61"/>
      <c r="C688" s="11" t="s">
        <v>388</v>
      </c>
      <c r="D688" s="92" t="s">
        <v>388</v>
      </c>
      <c r="E688">
        <v>8</v>
      </c>
      <c r="F688" s="11" t="s">
        <v>14</v>
      </c>
      <c r="G688" s="8">
        <v>3.7473000000000001</v>
      </c>
      <c r="H688" s="8">
        <v>3.7323</v>
      </c>
      <c r="I688" s="8">
        <v>3.6661000000000001</v>
      </c>
      <c r="J688" s="8">
        <v>3.6570999999999998</v>
      </c>
      <c r="K688" s="8">
        <v>3.5985</v>
      </c>
      <c r="N688" s="8" t="s">
        <v>16</v>
      </c>
      <c r="O688" s="8">
        <v>3.6150000000000002</v>
      </c>
      <c r="P688" s="8">
        <v>3.64</v>
      </c>
      <c r="Q688" s="8">
        <v>3.6688000000000001</v>
      </c>
      <c r="R688" s="8">
        <v>3.6804999999999999</v>
      </c>
      <c r="S688" s="8">
        <v>3.75</v>
      </c>
      <c r="U688" s="87">
        <v>3.625</v>
      </c>
      <c r="V688" s="53">
        <f t="shared" si="20"/>
        <v>7.5</v>
      </c>
      <c r="W688" s="53">
        <f t="shared" si="21"/>
        <v>0.625</v>
      </c>
      <c r="X688" s="61"/>
      <c r="Y688" s="61"/>
    </row>
    <row r="689" spans="1:25" x14ac:dyDescent="0.25">
      <c r="A689" s="61">
        <v>3.75</v>
      </c>
      <c r="B689" s="61"/>
      <c r="C689" s="11" t="s">
        <v>388</v>
      </c>
      <c r="D689" s="92" t="s">
        <v>388</v>
      </c>
      <c r="E689">
        <v>8</v>
      </c>
      <c r="F689" s="11" t="s">
        <v>17</v>
      </c>
      <c r="G689" s="8">
        <v>3.75</v>
      </c>
      <c r="H689" s="8">
        <v>3.7349999999999999</v>
      </c>
      <c r="I689" s="8">
        <v>3.6688000000000001</v>
      </c>
      <c r="J689" s="8">
        <v>3.6621000000000001</v>
      </c>
      <c r="K689" s="8">
        <v>3.6012</v>
      </c>
      <c r="N689" s="8" t="s">
        <v>18</v>
      </c>
      <c r="O689" s="8">
        <v>3.6150000000000002</v>
      </c>
      <c r="P689" s="8">
        <v>3.6297000000000001</v>
      </c>
      <c r="Q689" s="8">
        <v>3.6688000000000001</v>
      </c>
      <c r="R689" s="8">
        <v>3.6776</v>
      </c>
      <c r="S689" s="8">
        <v>3.75</v>
      </c>
      <c r="U689" s="87">
        <v>3.625</v>
      </c>
      <c r="V689" s="53">
        <f t="shared" si="20"/>
        <v>7.5</v>
      </c>
      <c r="W689" s="53">
        <f t="shared" si="21"/>
        <v>0.625</v>
      </c>
      <c r="X689" s="61"/>
      <c r="Y689" s="61"/>
    </row>
    <row r="690" spans="1:25" x14ac:dyDescent="0.25">
      <c r="A690" s="61">
        <v>3.75</v>
      </c>
      <c r="B690" s="61"/>
      <c r="C690" s="11" t="s">
        <v>389</v>
      </c>
      <c r="D690" s="92" t="s">
        <v>389</v>
      </c>
      <c r="E690">
        <v>10</v>
      </c>
      <c r="F690" s="11" t="s">
        <v>14</v>
      </c>
      <c r="G690" s="8">
        <v>3.7479</v>
      </c>
      <c r="H690" s="8">
        <v>3.7349999999999999</v>
      </c>
      <c r="I690" s="8">
        <v>3.6829000000000001</v>
      </c>
      <c r="J690" s="8">
        <v>3.6760000000000002</v>
      </c>
      <c r="K690" s="8">
        <v>3.6288999999999998</v>
      </c>
      <c r="N690" s="8" t="s">
        <v>16</v>
      </c>
      <c r="O690" s="8">
        <v>3.6419999999999999</v>
      </c>
      <c r="P690" s="8">
        <v>3.6629999999999998</v>
      </c>
      <c r="Q690" s="8">
        <v>3.6850000000000001</v>
      </c>
      <c r="R690" s="8">
        <v>3.694</v>
      </c>
      <c r="S690" s="8">
        <v>3.75</v>
      </c>
      <c r="U690" s="87">
        <v>3.6875</v>
      </c>
      <c r="V690" s="53">
        <f t="shared" si="20"/>
        <v>7.5</v>
      </c>
      <c r="W690" s="53">
        <f t="shared" si="21"/>
        <v>0.5</v>
      </c>
      <c r="X690" s="61"/>
      <c r="Y690" s="61"/>
    </row>
    <row r="691" spans="1:25" x14ac:dyDescent="0.25">
      <c r="A691" s="61">
        <v>3.75</v>
      </c>
      <c r="B691" s="61"/>
      <c r="C691" s="11" t="s">
        <v>390</v>
      </c>
      <c r="D691" s="92" t="s">
        <v>390</v>
      </c>
      <c r="E691">
        <v>12</v>
      </c>
      <c r="F691" s="11" t="s">
        <v>14</v>
      </c>
      <c r="G691" s="8">
        <v>3.7481</v>
      </c>
      <c r="H691" s="8">
        <v>3.7366999999999999</v>
      </c>
      <c r="I691" s="8">
        <v>3.694</v>
      </c>
      <c r="J691" s="8">
        <v>3.6876000000000002</v>
      </c>
      <c r="K691" s="8">
        <v>3.6488999999999998</v>
      </c>
      <c r="N691" s="8" t="s">
        <v>16</v>
      </c>
      <c r="O691" s="8">
        <v>3.66</v>
      </c>
      <c r="P691" s="8">
        <v>3.6779999999999999</v>
      </c>
      <c r="Q691" s="8">
        <v>3.6959</v>
      </c>
      <c r="R691" s="8">
        <v>3.7042999999999999</v>
      </c>
      <c r="S691" s="8">
        <v>3.75</v>
      </c>
      <c r="U691" s="87">
        <v>3.6875</v>
      </c>
      <c r="V691" s="53">
        <f t="shared" si="20"/>
        <v>7.5</v>
      </c>
      <c r="W691" s="53">
        <f t="shared" si="21"/>
        <v>0.41666666666666669</v>
      </c>
      <c r="X691" s="61"/>
      <c r="Y691" s="61"/>
    </row>
    <row r="692" spans="1:25" x14ac:dyDescent="0.25">
      <c r="A692" s="61">
        <v>3.75</v>
      </c>
      <c r="B692" s="61"/>
      <c r="C692" s="11" t="s">
        <v>390</v>
      </c>
      <c r="D692" s="92" t="s">
        <v>390</v>
      </c>
      <c r="E692">
        <v>12</v>
      </c>
      <c r="F692" s="11" t="s">
        <v>17</v>
      </c>
      <c r="G692" s="8">
        <v>3.75</v>
      </c>
      <c r="H692" s="8">
        <v>3.7385999999999999</v>
      </c>
      <c r="I692" s="8">
        <v>3.6959</v>
      </c>
      <c r="J692" s="8">
        <v>3.6911</v>
      </c>
      <c r="K692" s="8">
        <v>3.6507999999999998</v>
      </c>
      <c r="N692" s="8" t="s">
        <v>18</v>
      </c>
      <c r="O692" s="8">
        <v>3.66</v>
      </c>
      <c r="P692" s="8">
        <v>3.6698</v>
      </c>
      <c r="Q692" s="8">
        <v>3.6959</v>
      </c>
      <c r="R692" s="8">
        <v>3.7021999999999999</v>
      </c>
      <c r="S692" s="8">
        <v>3.75</v>
      </c>
      <c r="U692" s="87">
        <v>3.6875</v>
      </c>
      <c r="V692" s="53">
        <f t="shared" si="20"/>
        <v>7.5</v>
      </c>
      <c r="W692" s="53">
        <f t="shared" si="21"/>
        <v>0.41666666666666669</v>
      </c>
      <c r="X692" s="61"/>
      <c r="Y692" s="61"/>
    </row>
    <row r="693" spans="1:25" x14ac:dyDescent="0.25">
      <c r="A693" s="61">
        <v>3.75</v>
      </c>
      <c r="B693" s="61"/>
      <c r="C693" s="11" t="s">
        <v>391</v>
      </c>
      <c r="D693" s="92" t="s">
        <v>391</v>
      </c>
      <c r="E693">
        <v>14</v>
      </c>
      <c r="F693" s="11" t="s">
        <v>14</v>
      </c>
      <c r="G693" s="8">
        <v>3.7482000000000002</v>
      </c>
      <c r="H693" s="8">
        <v>3.7378999999999998</v>
      </c>
      <c r="I693" s="8">
        <v>3.7018</v>
      </c>
      <c r="J693" s="8">
        <v>3.6957</v>
      </c>
      <c r="K693" s="8">
        <v>3.6631999999999998</v>
      </c>
      <c r="N693" s="8" t="s">
        <v>16</v>
      </c>
      <c r="O693" s="8">
        <v>3.673</v>
      </c>
      <c r="P693" s="8">
        <v>3.6880000000000002</v>
      </c>
      <c r="Q693" s="8">
        <v>3.7035999999999998</v>
      </c>
      <c r="R693" s="8">
        <v>3.7115</v>
      </c>
      <c r="S693" s="8">
        <v>3.75</v>
      </c>
      <c r="U693" s="87">
        <v>3.6875</v>
      </c>
      <c r="V693" s="53">
        <f t="shared" si="20"/>
        <v>7.5</v>
      </c>
      <c r="W693" s="53">
        <f t="shared" si="21"/>
        <v>0.35714285714285715</v>
      </c>
      <c r="X693" s="61"/>
      <c r="Y693" s="61"/>
    </row>
    <row r="694" spans="1:25" x14ac:dyDescent="0.25">
      <c r="A694" s="61">
        <v>3.75</v>
      </c>
      <c r="B694" s="61"/>
      <c r="C694" s="11" t="s">
        <v>392</v>
      </c>
      <c r="D694" s="92" t="s">
        <v>392</v>
      </c>
      <c r="E694">
        <v>16</v>
      </c>
      <c r="F694" s="11" t="s">
        <v>14</v>
      </c>
      <c r="G694" s="8">
        <v>3.7483</v>
      </c>
      <c r="H694" s="8">
        <v>3.7389000000000001</v>
      </c>
      <c r="I694" s="8">
        <v>3.7077</v>
      </c>
      <c r="J694" s="8">
        <v>3.7019000000000002</v>
      </c>
      <c r="K694" s="8">
        <v>3.6738</v>
      </c>
      <c r="N694" s="8" t="s">
        <v>16</v>
      </c>
      <c r="O694" s="8">
        <v>3.6819999999999999</v>
      </c>
      <c r="P694" s="8">
        <v>3.6960000000000002</v>
      </c>
      <c r="Q694" s="8">
        <v>3.7094</v>
      </c>
      <c r="R694" s="8">
        <v>3.7168999999999999</v>
      </c>
      <c r="S694" s="8">
        <v>3.75</v>
      </c>
      <c r="U694" s="87">
        <v>3.6875</v>
      </c>
      <c r="V694" s="53">
        <f t="shared" si="20"/>
        <v>7.5</v>
      </c>
      <c r="W694" s="53">
        <f t="shared" si="21"/>
        <v>0.3125</v>
      </c>
      <c r="X694" s="61"/>
      <c r="Y694" s="61"/>
    </row>
    <row r="695" spans="1:25" x14ac:dyDescent="0.25">
      <c r="A695" s="61">
        <v>3.75</v>
      </c>
      <c r="B695" s="61"/>
      <c r="C695" s="11" t="s">
        <v>392</v>
      </c>
      <c r="D695" s="92" t="s">
        <v>392</v>
      </c>
      <c r="E695">
        <v>16</v>
      </c>
      <c r="F695" s="11" t="s">
        <v>17</v>
      </c>
      <c r="G695" s="8">
        <v>3.75</v>
      </c>
      <c r="H695" s="8">
        <v>3.7406000000000001</v>
      </c>
      <c r="I695" s="8">
        <v>3.7094</v>
      </c>
      <c r="J695" s="8">
        <v>3.7050999999999998</v>
      </c>
      <c r="K695" s="8">
        <v>3.6755</v>
      </c>
      <c r="N695" s="8" t="s">
        <v>18</v>
      </c>
      <c r="O695" s="8">
        <v>3.6819999999999999</v>
      </c>
      <c r="P695" s="8">
        <v>3.6907999999999999</v>
      </c>
      <c r="Q695" s="8">
        <v>3.7094</v>
      </c>
      <c r="R695" s="8">
        <v>3.7149999999999999</v>
      </c>
      <c r="S695" s="8">
        <v>3.75</v>
      </c>
      <c r="U695" s="87">
        <v>3.6875</v>
      </c>
      <c r="V695" s="53">
        <f t="shared" si="20"/>
        <v>7.5</v>
      </c>
      <c r="W695" s="53">
        <f t="shared" si="21"/>
        <v>0.3125</v>
      </c>
      <c r="X695" s="61"/>
      <c r="Y695" s="61"/>
    </row>
    <row r="696" spans="1:25" x14ac:dyDescent="0.25">
      <c r="A696" s="61">
        <v>3.75</v>
      </c>
      <c r="B696" s="61"/>
      <c r="C696" s="11" t="s">
        <v>393</v>
      </c>
      <c r="D696" s="92" t="s">
        <v>393</v>
      </c>
      <c r="E696">
        <v>18</v>
      </c>
      <c r="F696" s="11" t="s">
        <v>14</v>
      </c>
      <c r="G696" s="8">
        <v>3.7483</v>
      </c>
      <c r="H696" s="8">
        <v>3.7395999999999998</v>
      </c>
      <c r="I696" s="8">
        <v>3.7122000000000002</v>
      </c>
      <c r="J696" s="8">
        <v>3.7067000000000001</v>
      </c>
      <c r="K696" s="8">
        <v>3.6821999999999999</v>
      </c>
      <c r="N696" s="8" t="s">
        <v>16</v>
      </c>
      <c r="O696" s="8">
        <v>3.69</v>
      </c>
      <c r="P696" s="8">
        <v>3.7029999999999998</v>
      </c>
      <c r="Q696" s="8">
        <v>3.7139000000000002</v>
      </c>
      <c r="R696" s="8">
        <v>3.7210999999999999</v>
      </c>
      <c r="S696" s="8">
        <v>3.75</v>
      </c>
      <c r="U696" s="87">
        <v>3.6875</v>
      </c>
      <c r="V696" s="53">
        <f t="shared" si="20"/>
        <v>7.5</v>
      </c>
      <c r="W696" s="53">
        <f t="shared" si="21"/>
        <v>0.27777777777777779</v>
      </c>
      <c r="X696" s="61"/>
      <c r="Y696" s="61"/>
    </row>
    <row r="697" spans="1:25" x14ac:dyDescent="0.25">
      <c r="A697" s="61">
        <v>3.875</v>
      </c>
      <c r="B697" s="61"/>
      <c r="C697" s="11" t="s">
        <v>394</v>
      </c>
      <c r="D697" s="92" t="s">
        <v>394</v>
      </c>
      <c r="E697">
        <v>6</v>
      </c>
      <c r="F697" s="11" t="s">
        <v>14</v>
      </c>
      <c r="G697" s="8">
        <v>3.8719999999999999</v>
      </c>
      <c r="H697" s="8">
        <v>3.8538000000000001</v>
      </c>
      <c r="I697" s="8">
        <v>3.7637</v>
      </c>
      <c r="J697" s="8">
        <v>3.7538</v>
      </c>
      <c r="K697" s="8">
        <v>3.6736</v>
      </c>
      <c r="N697" s="8" t="s">
        <v>16</v>
      </c>
      <c r="O697" s="8">
        <v>3.6949999999999998</v>
      </c>
      <c r="P697" s="8">
        <v>3.7250000000000001</v>
      </c>
      <c r="Q697" s="8">
        <v>3.7667000000000002</v>
      </c>
      <c r="R697" s="8">
        <v>3.7795000000000001</v>
      </c>
      <c r="S697" s="8">
        <v>3.875</v>
      </c>
      <c r="U697" s="87">
        <v>3.6875</v>
      </c>
      <c r="V697" s="53">
        <f t="shared" si="20"/>
        <v>7.75</v>
      </c>
      <c r="W697" s="53">
        <f t="shared" si="21"/>
        <v>0.83333333333333337</v>
      </c>
      <c r="X697" s="61"/>
      <c r="Y697" s="61"/>
    </row>
    <row r="698" spans="1:25" x14ac:dyDescent="0.25">
      <c r="A698" s="61">
        <v>3.875</v>
      </c>
      <c r="B698" s="61"/>
      <c r="C698" s="11" t="s">
        <v>394</v>
      </c>
      <c r="D698" s="92" t="s">
        <v>394</v>
      </c>
      <c r="E698">
        <v>6</v>
      </c>
      <c r="F698" s="11" t="s">
        <v>17</v>
      </c>
      <c r="G698" s="8">
        <v>3.875</v>
      </c>
      <c r="H698" s="8">
        <v>3.8567999999999998</v>
      </c>
      <c r="I698" s="8">
        <v>3.7667000000000002</v>
      </c>
      <c r="J698" s="8">
        <v>3.7593000000000001</v>
      </c>
      <c r="K698" s="8">
        <v>3.6766000000000001</v>
      </c>
      <c r="N698" s="8" t="s">
        <v>18</v>
      </c>
      <c r="O698" s="8">
        <v>3.6949999999999998</v>
      </c>
      <c r="P698" s="8">
        <v>3.7145999999999999</v>
      </c>
      <c r="Q698" s="8">
        <v>3.7667000000000002</v>
      </c>
      <c r="R698" s="8">
        <v>3.7763</v>
      </c>
      <c r="S698" s="8">
        <v>3.875</v>
      </c>
      <c r="U698" s="87">
        <v>3.6875</v>
      </c>
      <c r="V698" s="53">
        <f t="shared" si="20"/>
        <v>7.75</v>
      </c>
      <c r="W698" s="53">
        <f t="shared" si="21"/>
        <v>0.83333333333333337</v>
      </c>
      <c r="X698" s="61"/>
      <c r="Y698" s="61"/>
    </row>
    <row r="699" spans="1:25" x14ac:dyDescent="0.25">
      <c r="A699" s="61">
        <v>3.875</v>
      </c>
      <c r="B699" s="61"/>
      <c r="C699" s="11" t="s">
        <v>395</v>
      </c>
      <c r="D699" s="92" t="s">
        <v>395</v>
      </c>
      <c r="E699">
        <v>8</v>
      </c>
      <c r="F699" s="11" t="s">
        <v>14</v>
      </c>
      <c r="G699" s="8">
        <v>3.8723000000000001</v>
      </c>
      <c r="H699" s="8">
        <v>3.8573</v>
      </c>
      <c r="I699" s="8">
        <v>3.7911000000000001</v>
      </c>
      <c r="J699" s="8">
        <v>3.782</v>
      </c>
      <c r="K699" s="8">
        <v>3.7235</v>
      </c>
      <c r="N699" s="8" t="s">
        <v>16</v>
      </c>
      <c r="O699" s="8">
        <v>3.74</v>
      </c>
      <c r="P699" s="8">
        <v>3.7650000000000001</v>
      </c>
      <c r="Q699" s="8">
        <v>3.7938000000000001</v>
      </c>
      <c r="R699" s="8">
        <v>3.8056000000000001</v>
      </c>
      <c r="S699" s="8">
        <v>3.875</v>
      </c>
      <c r="U699" s="87">
        <v>3.75</v>
      </c>
      <c r="V699" s="53">
        <f t="shared" si="20"/>
        <v>7.75</v>
      </c>
      <c r="W699" s="53">
        <f t="shared" si="21"/>
        <v>0.625</v>
      </c>
      <c r="X699" s="61"/>
      <c r="Y699" s="61"/>
    </row>
    <row r="700" spans="1:25" x14ac:dyDescent="0.25">
      <c r="A700" s="61">
        <v>3.875</v>
      </c>
      <c r="B700" s="61"/>
      <c r="C700" s="11" t="s">
        <v>395</v>
      </c>
      <c r="D700" s="92" t="s">
        <v>395</v>
      </c>
      <c r="E700">
        <v>8</v>
      </c>
      <c r="F700" s="11" t="s">
        <v>17</v>
      </c>
      <c r="G700" s="8">
        <v>3.875</v>
      </c>
      <c r="H700" s="8">
        <v>3.86</v>
      </c>
      <c r="I700" s="8">
        <v>3.7938000000000001</v>
      </c>
      <c r="J700" s="8">
        <v>3.7869999999999999</v>
      </c>
      <c r="K700" s="8">
        <v>3.7262</v>
      </c>
      <c r="N700" s="8" t="s">
        <v>18</v>
      </c>
      <c r="O700" s="8">
        <v>3.74</v>
      </c>
      <c r="P700" s="8">
        <v>3.7547000000000001</v>
      </c>
      <c r="Q700" s="8">
        <v>3.7938000000000001</v>
      </c>
      <c r="R700" s="8">
        <v>3.8026</v>
      </c>
      <c r="S700" s="8">
        <v>3.875</v>
      </c>
      <c r="U700" s="87">
        <v>3.75</v>
      </c>
      <c r="V700" s="53">
        <f t="shared" si="20"/>
        <v>7.75</v>
      </c>
      <c r="W700" s="53">
        <f t="shared" si="21"/>
        <v>0.625</v>
      </c>
      <c r="X700" s="61"/>
      <c r="Y700" s="61"/>
    </row>
    <row r="701" spans="1:25" x14ac:dyDescent="0.25">
      <c r="A701" s="61">
        <v>3.875</v>
      </c>
      <c r="B701" s="61"/>
      <c r="C701" s="11" t="s">
        <v>396</v>
      </c>
      <c r="D701" s="92" t="s">
        <v>396</v>
      </c>
      <c r="E701">
        <v>12</v>
      </c>
      <c r="F701" s="11" t="s">
        <v>14</v>
      </c>
      <c r="G701" s="8">
        <v>3.8730000000000002</v>
      </c>
      <c r="H701" s="8">
        <v>3.8616000000000001</v>
      </c>
      <c r="I701" s="8">
        <v>3.8189000000000002</v>
      </c>
      <c r="J701" s="8">
        <v>3.8123999999999998</v>
      </c>
      <c r="K701" s="8">
        <v>3.7738</v>
      </c>
      <c r="N701" s="8" t="s">
        <v>16</v>
      </c>
      <c r="O701" s="8">
        <v>3.7850000000000001</v>
      </c>
      <c r="P701" s="8">
        <v>3.8029999999999999</v>
      </c>
      <c r="Q701" s="8">
        <v>3.8209</v>
      </c>
      <c r="R701" s="8">
        <v>3.8294000000000001</v>
      </c>
      <c r="S701" s="8">
        <v>3.875</v>
      </c>
      <c r="U701" s="87">
        <v>3.8125</v>
      </c>
      <c r="V701" s="53">
        <f t="shared" si="20"/>
        <v>7.75</v>
      </c>
      <c r="W701" s="53">
        <f t="shared" si="21"/>
        <v>0.41666666666666669</v>
      </c>
      <c r="X701" s="61"/>
      <c r="Y701" s="61"/>
    </row>
    <row r="702" spans="1:25" x14ac:dyDescent="0.25">
      <c r="A702" s="61">
        <v>3.875</v>
      </c>
      <c r="B702" s="61"/>
      <c r="C702" s="11" t="s">
        <v>396</v>
      </c>
      <c r="D702" s="92" t="s">
        <v>396</v>
      </c>
      <c r="E702">
        <v>12</v>
      </c>
      <c r="F702" s="11" t="s">
        <v>17</v>
      </c>
      <c r="G702" s="8">
        <v>3.875</v>
      </c>
      <c r="H702" s="8">
        <v>3.8635999999999999</v>
      </c>
      <c r="I702" s="8">
        <v>3.8209</v>
      </c>
      <c r="J702" s="8">
        <v>3.8159999999999998</v>
      </c>
      <c r="K702" s="8">
        <v>3.7757999999999998</v>
      </c>
      <c r="N702" s="8" t="s">
        <v>18</v>
      </c>
      <c r="O702" s="8">
        <v>3.7850000000000001</v>
      </c>
      <c r="P702" s="8">
        <v>3.7948</v>
      </c>
      <c r="Q702" s="8">
        <v>3.8209</v>
      </c>
      <c r="R702" s="8">
        <v>3.8273000000000001</v>
      </c>
      <c r="S702" s="8">
        <v>3.875</v>
      </c>
      <c r="U702" s="87">
        <v>3.8125</v>
      </c>
      <c r="V702" s="53">
        <f t="shared" si="20"/>
        <v>7.75</v>
      </c>
      <c r="W702" s="53">
        <f t="shared" si="21"/>
        <v>0.41666666666666669</v>
      </c>
      <c r="X702" s="61"/>
      <c r="Y702" s="61"/>
    </row>
    <row r="703" spans="1:25" x14ac:dyDescent="0.25">
      <c r="A703" s="61">
        <v>3.875</v>
      </c>
      <c r="B703" s="61"/>
      <c r="C703" s="11" t="s">
        <v>397</v>
      </c>
      <c r="D703" s="92" t="s">
        <v>397</v>
      </c>
      <c r="E703">
        <v>16</v>
      </c>
      <c r="F703" s="11" t="s">
        <v>14</v>
      </c>
      <c r="G703" s="8">
        <v>3.8732000000000002</v>
      </c>
      <c r="H703" s="8">
        <v>3.8637999999999999</v>
      </c>
      <c r="I703" s="8">
        <v>3.8325999999999998</v>
      </c>
      <c r="J703" s="8">
        <v>3.8267000000000002</v>
      </c>
      <c r="K703" s="8">
        <v>3.7987000000000002</v>
      </c>
      <c r="N703" s="8" t="s">
        <v>16</v>
      </c>
      <c r="O703" s="8">
        <v>3.8069999999999999</v>
      </c>
      <c r="P703" s="8">
        <v>3.8210000000000002</v>
      </c>
      <c r="Q703" s="8">
        <v>3.8344</v>
      </c>
      <c r="R703" s="8">
        <v>3.8420000000000001</v>
      </c>
      <c r="S703" s="8">
        <v>3.875</v>
      </c>
      <c r="U703" s="87">
        <v>3.8125</v>
      </c>
      <c r="V703" s="53">
        <f t="shared" si="20"/>
        <v>7.75</v>
      </c>
      <c r="W703" s="53">
        <f t="shared" si="21"/>
        <v>0.3125</v>
      </c>
      <c r="X703" s="61"/>
      <c r="Y703" s="61"/>
    </row>
    <row r="704" spans="1:25" x14ac:dyDescent="0.25">
      <c r="A704" s="61">
        <v>3.875</v>
      </c>
      <c r="B704" s="61"/>
      <c r="C704" s="11" t="s">
        <v>397</v>
      </c>
      <c r="D704" s="92" t="s">
        <v>397</v>
      </c>
      <c r="E704">
        <v>16</v>
      </c>
      <c r="F704" s="11" t="s">
        <v>17</v>
      </c>
      <c r="G704" s="8">
        <v>3.875</v>
      </c>
      <c r="H704" s="8">
        <v>3.8656000000000001</v>
      </c>
      <c r="I704" s="8">
        <v>3.8344</v>
      </c>
      <c r="J704" s="8">
        <v>3.83</v>
      </c>
      <c r="K704" s="8">
        <v>3.8005</v>
      </c>
      <c r="N704" s="8" t="s">
        <v>18</v>
      </c>
      <c r="O704" s="8">
        <v>3.8069999999999999</v>
      </c>
      <c r="P704" s="8">
        <v>3.8157999999999999</v>
      </c>
      <c r="Q704" s="8">
        <v>3.8344</v>
      </c>
      <c r="R704" s="8">
        <v>3.8401000000000001</v>
      </c>
      <c r="S704" s="8">
        <v>3.875</v>
      </c>
      <c r="U704" s="87">
        <v>3.8125</v>
      </c>
      <c r="V704" s="53">
        <f t="shared" si="20"/>
        <v>7.75</v>
      </c>
      <c r="W704" s="53">
        <f t="shared" si="21"/>
        <v>0.3125</v>
      </c>
      <c r="X704" s="61"/>
      <c r="Y704" s="61"/>
    </row>
    <row r="705" spans="1:25" x14ac:dyDescent="0.25">
      <c r="A705" s="61">
        <v>4</v>
      </c>
      <c r="B705" s="61"/>
      <c r="C705" s="11" t="s">
        <v>398</v>
      </c>
      <c r="D705" s="92" t="s">
        <v>398</v>
      </c>
      <c r="E705">
        <v>4</v>
      </c>
      <c r="F705" s="11" t="s">
        <v>14</v>
      </c>
      <c r="G705" s="8">
        <v>3.9965999999999999</v>
      </c>
      <c r="H705" s="8">
        <v>3.9727999999999999</v>
      </c>
      <c r="I705" s="8">
        <v>3.8342000000000001</v>
      </c>
      <c r="J705" s="8">
        <v>3.8229000000000002</v>
      </c>
      <c r="K705" s="8">
        <v>3.6989000000000001</v>
      </c>
      <c r="N705" s="8" t="s">
        <v>16</v>
      </c>
      <c r="O705" s="8">
        <v>3.7290000000000001</v>
      </c>
      <c r="P705" s="8">
        <v>3.7669999999999999</v>
      </c>
      <c r="Q705" s="8">
        <v>3.8376000000000001</v>
      </c>
      <c r="R705" s="8">
        <v>3.8523000000000001</v>
      </c>
      <c r="S705" s="8">
        <v>4</v>
      </c>
      <c r="U705" s="87">
        <v>3.75</v>
      </c>
      <c r="V705" s="53">
        <f t="shared" si="20"/>
        <v>8</v>
      </c>
      <c r="W705" s="53">
        <f t="shared" si="21"/>
        <v>1.25</v>
      </c>
      <c r="X705" s="61"/>
      <c r="Y705" s="61"/>
    </row>
    <row r="706" spans="1:25" x14ac:dyDescent="0.25">
      <c r="A706" s="61">
        <v>4</v>
      </c>
      <c r="B706" s="61"/>
      <c r="C706" s="11" t="s">
        <v>398</v>
      </c>
      <c r="D706" s="92" t="s">
        <v>398</v>
      </c>
      <c r="E706">
        <v>4</v>
      </c>
      <c r="F706" s="11" t="s">
        <v>17</v>
      </c>
      <c r="G706" s="8">
        <v>4</v>
      </c>
      <c r="H706" s="8">
        <v>3.9762</v>
      </c>
      <c r="I706" s="8">
        <v>3.8376000000000001</v>
      </c>
      <c r="J706" s="8">
        <v>3.8290999999999999</v>
      </c>
      <c r="K706" s="8">
        <v>3.7023000000000001</v>
      </c>
      <c r="N706" s="8" t="s">
        <v>18</v>
      </c>
      <c r="O706" s="8">
        <v>3.7290000000000001</v>
      </c>
      <c r="P706" s="8">
        <v>3.7593999999999999</v>
      </c>
      <c r="Q706" s="8">
        <v>3.8376000000000001</v>
      </c>
      <c r="R706" s="8">
        <v>3.8487</v>
      </c>
      <c r="S706" s="8">
        <v>4</v>
      </c>
      <c r="U706" s="87">
        <v>3.75</v>
      </c>
      <c r="V706" s="53">
        <f t="shared" si="20"/>
        <v>8</v>
      </c>
      <c r="W706" s="53">
        <f t="shared" si="21"/>
        <v>1.25</v>
      </c>
      <c r="X706" s="61"/>
      <c r="Y706" s="61"/>
    </row>
    <row r="707" spans="1:25" x14ac:dyDescent="0.25">
      <c r="A707" s="61">
        <v>4</v>
      </c>
      <c r="B707" s="61"/>
      <c r="C707" s="11" t="s">
        <v>398</v>
      </c>
      <c r="D707" s="92" t="s">
        <v>398</v>
      </c>
      <c r="E707">
        <v>4</v>
      </c>
      <c r="F707" s="11" t="s">
        <v>13</v>
      </c>
      <c r="G707" s="8">
        <v>3.9965999999999999</v>
      </c>
      <c r="H707" s="8">
        <v>3.9609000000000001</v>
      </c>
      <c r="I707" s="8">
        <v>3.8342000000000001</v>
      </c>
      <c r="J707" s="8">
        <v>3.8172000000000001</v>
      </c>
      <c r="K707" s="8">
        <v>3.6989000000000001</v>
      </c>
      <c r="N707" s="8" t="s">
        <v>15</v>
      </c>
      <c r="O707" s="8">
        <v>3.7290000000000001</v>
      </c>
      <c r="P707" s="8">
        <v>3.7669999999999999</v>
      </c>
      <c r="Q707" s="8">
        <v>3.8376000000000001</v>
      </c>
      <c r="R707" s="8">
        <v>3.8597000000000001</v>
      </c>
      <c r="S707" s="8">
        <v>4</v>
      </c>
      <c r="U707" s="87">
        <v>3.75</v>
      </c>
      <c r="V707" s="53">
        <f t="shared" si="20"/>
        <v>8</v>
      </c>
      <c r="W707" s="53">
        <f t="shared" si="21"/>
        <v>1.25</v>
      </c>
      <c r="X707" s="61"/>
      <c r="Y707" s="61"/>
    </row>
    <row r="708" spans="1:25" x14ac:dyDescent="0.25">
      <c r="A708" s="61">
        <v>4</v>
      </c>
      <c r="B708" s="61"/>
      <c r="C708" s="11" t="s">
        <v>399</v>
      </c>
      <c r="D708" s="92" t="s">
        <v>399</v>
      </c>
      <c r="E708">
        <v>6</v>
      </c>
      <c r="F708" s="11" t="s">
        <v>14</v>
      </c>
      <c r="G708" s="8">
        <v>3.9969999999999999</v>
      </c>
      <c r="H708" s="8">
        <v>3.9788000000000001</v>
      </c>
      <c r="I708" s="8">
        <v>3.8887</v>
      </c>
      <c r="J708" s="8">
        <v>3.8788</v>
      </c>
      <c r="K708" s="8">
        <v>3.7986</v>
      </c>
      <c r="N708" s="8" t="s">
        <v>16</v>
      </c>
      <c r="O708" s="8">
        <v>3.82</v>
      </c>
      <c r="P708" s="8">
        <v>3.85</v>
      </c>
      <c r="Q708" s="8">
        <v>3.8917000000000002</v>
      </c>
      <c r="R708" s="8">
        <v>3.9045999999999998</v>
      </c>
      <c r="S708" s="8">
        <v>4</v>
      </c>
      <c r="U708" s="87">
        <v>3.8125</v>
      </c>
      <c r="V708" s="53">
        <f t="shared" si="20"/>
        <v>8</v>
      </c>
      <c r="W708" s="53">
        <f t="shared" si="21"/>
        <v>0.83333333333333337</v>
      </c>
      <c r="X708" s="61"/>
      <c r="Y708" s="61"/>
    </row>
    <row r="709" spans="1:25" x14ac:dyDescent="0.25">
      <c r="A709" s="61">
        <v>4</v>
      </c>
      <c r="B709" s="61"/>
      <c r="C709" s="11" t="s">
        <v>399</v>
      </c>
      <c r="D709" s="92" t="s">
        <v>399</v>
      </c>
      <c r="E709">
        <v>6</v>
      </c>
      <c r="F709" s="11" t="s">
        <v>17</v>
      </c>
      <c r="G709" s="8">
        <v>4</v>
      </c>
      <c r="H709" s="8">
        <v>3.9817999999999998</v>
      </c>
      <c r="I709" s="8">
        <v>3.8917000000000002</v>
      </c>
      <c r="J709" s="8">
        <v>3.8843000000000001</v>
      </c>
      <c r="K709" s="8">
        <v>3.8016000000000001</v>
      </c>
      <c r="N709" s="8" t="s">
        <v>18</v>
      </c>
      <c r="O709" s="8">
        <v>3.82</v>
      </c>
      <c r="P709" s="8">
        <v>3.8395999999999999</v>
      </c>
      <c r="Q709" s="8">
        <v>3.8917000000000002</v>
      </c>
      <c r="R709" s="8">
        <v>3.9014000000000002</v>
      </c>
      <c r="S709" s="8">
        <v>4</v>
      </c>
      <c r="U709" s="87">
        <v>3.8125</v>
      </c>
      <c r="V709" s="53">
        <f t="shared" ref="V709:V717" si="22">2*A709</f>
        <v>8</v>
      </c>
      <c r="W709" s="53">
        <f t="shared" ref="W709:W717" si="23">5/E709</f>
        <v>0.83333333333333337</v>
      </c>
      <c r="X709" s="61"/>
      <c r="Y709" s="61"/>
    </row>
    <row r="710" spans="1:25" x14ac:dyDescent="0.25">
      <c r="A710" s="61">
        <v>4</v>
      </c>
      <c r="B710" s="61"/>
      <c r="C710" s="11" t="s">
        <v>400</v>
      </c>
      <c r="D710" s="92" t="s">
        <v>400</v>
      </c>
      <c r="E710">
        <v>8</v>
      </c>
      <c r="F710" s="11" t="s">
        <v>14</v>
      </c>
      <c r="G710" s="8">
        <v>3.9973000000000001</v>
      </c>
      <c r="H710" s="8">
        <v>3.9823</v>
      </c>
      <c r="I710" s="8">
        <v>3.9161000000000001</v>
      </c>
      <c r="J710" s="8">
        <v>3.907</v>
      </c>
      <c r="K710" s="8">
        <v>3.8485</v>
      </c>
      <c r="N710" s="8" t="s">
        <v>16</v>
      </c>
      <c r="O710" s="8">
        <v>3.8650000000000002</v>
      </c>
      <c r="P710" s="8">
        <v>3.89</v>
      </c>
      <c r="Q710" s="8">
        <v>3.9188000000000001</v>
      </c>
      <c r="R710" s="8">
        <v>3.9306999999999999</v>
      </c>
      <c r="S710" s="8">
        <v>4</v>
      </c>
      <c r="U710" s="87">
        <v>3.875</v>
      </c>
      <c r="V710" s="53">
        <f t="shared" si="22"/>
        <v>8</v>
      </c>
      <c r="W710" s="53">
        <f t="shared" si="23"/>
        <v>0.625</v>
      </c>
      <c r="X710" s="61"/>
      <c r="Y710" s="61"/>
    </row>
    <row r="711" spans="1:25" x14ac:dyDescent="0.25">
      <c r="A711" s="61">
        <v>4</v>
      </c>
      <c r="B711" s="61"/>
      <c r="C711" s="11" t="s">
        <v>400</v>
      </c>
      <c r="D711" s="92" t="s">
        <v>400</v>
      </c>
      <c r="E711">
        <v>8</v>
      </c>
      <c r="F711" s="11" t="s">
        <v>17</v>
      </c>
      <c r="G711" s="8">
        <v>4</v>
      </c>
      <c r="H711" s="8">
        <v>3.9849999999999999</v>
      </c>
      <c r="I711" s="8">
        <v>3.9188000000000001</v>
      </c>
      <c r="J711" s="8">
        <v>3.9119999999999999</v>
      </c>
      <c r="K711" s="8">
        <v>3.8512</v>
      </c>
      <c r="N711" s="8" t="s">
        <v>18</v>
      </c>
      <c r="O711" s="8">
        <v>3.8650000000000002</v>
      </c>
      <c r="P711" s="8">
        <v>3.8797000000000001</v>
      </c>
      <c r="Q711" s="8">
        <v>3.9188000000000001</v>
      </c>
      <c r="R711" s="8">
        <v>3.9277000000000002</v>
      </c>
      <c r="S711" s="8">
        <v>4</v>
      </c>
      <c r="U711" s="87">
        <v>3.875</v>
      </c>
      <c r="V711" s="53">
        <f t="shared" si="22"/>
        <v>8</v>
      </c>
      <c r="W711" s="53">
        <f t="shared" si="23"/>
        <v>0.625</v>
      </c>
      <c r="X711" s="61"/>
      <c r="Y711" s="61"/>
    </row>
    <row r="712" spans="1:25" x14ac:dyDescent="0.25">
      <c r="A712" s="61">
        <v>4</v>
      </c>
      <c r="B712" s="61"/>
      <c r="C712" s="11" t="s">
        <v>401</v>
      </c>
      <c r="D712" s="92" t="s">
        <v>401</v>
      </c>
      <c r="E712">
        <v>10</v>
      </c>
      <c r="F712" s="11" t="s">
        <v>14</v>
      </c>
      <c r="G712" s="8">
        <v>3.9979</v>
      </c>
      <c r="H712" s="8">
        <v>3.9849999999999999</v>
      </c>
      <c r="I712" s="8">
        <v>3.9329000000000001</v>
      </c>
      <c r="J712" s="8">
        <v>3.9258999999999999</v>
      </c>
      <c r="K712" s="8">
        <v>3.8767999999999998</v>
      </c>
      <c r="N712" s="8" t="s">
        <v>16</v>
      </c>
      <c r="O712" s="8">
        <v>3.8919999999999999</v>
      </c>
      <c r="P712" s="8">
        <v>3.9129999999999998</v>
      </c>
      <c r="Q712" s="8">
        <v>3.9350000000000001</v>
      </c>
      <c r="R712" s="8">
        <v>3.9441000000000002</v>
      </c>
      <c r="S712" s="8">
        <v>4</v>
      </c>
      <c r="U712" s="87">
        <v>3.875</v>
      </c>
      <c r="V712" s="53">
        <f t="shared" si="22"/>
        <v>8</v>
      </c>
      <c r="W712" s="53">
        <f t="shared" si="23"/>
        <v>0.5</v>
      </c>
      <c r="X712" s="61"/>
      <c r="Y712" s="61"/>
    </row>
    <row r="713" spans="1:25" x14ac:dyDescent="0.25">
      <c r="A713" s="61">
        <v>4</v>
      </c>
      <c r="B713" s="61"/>
      <c r="C713" s="11" t="s">
        <v>402</v>
      </c>
      <c r="D713" s="92" t="s">
        <v>402</v>
      </c>
      <c r="E713">
        <v>12</v>
      </c>
      <c r="F713" s="11" t="s">
        <v>14</v>
      </c>
      <c r="G713" s="8">
        <v>3.9980000000000002</v>
      </c>
      <c r="H713" s="8">
        <v>3.9866000000000001</v>
      </c>
      <c r="I713" s="8">
        <v>3.9439000000000002</v>
      </c>
      <c r="J713" s="8">
        <v>3.9373999999999998</v>
      </c>
      <c r="K713" s="8">
        <v>3.8988</v>
      </c>
      <c r="N713" s="8" t="s">
        <v>16</v>
      </c>
      <c r="O713" s="8">
        <v>3.91</v>
      </c>
      <c r="P713" s="8">
        <v>3.9279999999999999</v>
      </c>
      <c r="Q713" s="8">
        <v>3.9459</v>
      </c>
      <c r="R713" s="8">
        <v>3.9544000000000001</v>
      </c>
      <c r="S713" s="8">
        <v>4</v>
      </c>
      <c r="U713" s="87">
        <v>3.9375</v>
      </c>
      <c r="V713" s="53">
        <f t="shared" si="22"/>
        <v>8</v>
      </c>
      <c r="W713" s="53">
        <f t="shared" si="23"/>
        <v>0.41666666666666669</v>
      </c>
      <c r="X713" s="61"/>
      <c r="Y713" s="61"/>
    </row>
    <row r="714" spans="1:25" x14ac:dyDescent="0.25">
      <c r="A714" s="61">
        <v>4</v>
      </c>
      <c r="B714" s="61"/>
      <c r="C714" s="11" t="s">
        <v>402</v>
      </c>
      <c r="D714" s="92" t="s">
        <v>402</v>
      </c>
      <c r="E714">
        <v>12</v>
      </c>
      <c r="F714" s="11" t="s">
        <v>17</v>
      </c>
      <c r="G714" s="8">
        <v>4</v>
      </c>
      <c r="H714" s="8">
        <v>3.9885999999999999</v>
      </c>
      <c r="I714" s="8">
        <v>3.9459</v>
      </c>
      <c r="J714" s="8">
        <v>3.9409999999999998</v>
      </c>
      <c r="K714" s="8">
        <v>3.9007999999999998</v>
      </c>
      <c r="N714" s="8" t="s">
        <v>18</v>
      </c>
      <c r="O714" s="8">
        <v>3.91</v>
      </c>
      <c r="P714" s="8">
        <v>3.9198</v>
      </c>
      <c r="Q714" s="8">
        <v>3.9459</v>
      </c>
      <c r="R714" s="8">
        <v>3.9523000000000001</v>
      </c>
      <c r="S714" s="8">
        <v>4</v>
      </c>
      <c r="U714" s="87">
        <v>3.9375</v>
      </c>
      <c r="V714" s="53">
        <f t="shared" si="22"/>
        <v>8</v>
      </c>
      <c r="W714" s="53">
        <f t="shared" si="23"/>
        <v>0.41666666666666669</v>
      </c>
      <c r="X714" s="61"/>
      <c r="Y714" s="61"/>
    </row>
    <row r="715" spans="1:25" x14ac:dyDescent="0.25">
      <c r="A715" s="61">
        <v>4</v>
      </c>
      <c r="B715" s="61"/>
      <c r="C715" s="11" t="s">
        <v>403</v>
      </c>
      <c r="D715" s="92" t="s">
        <v>403</v>
      </c>
      <c r="E715">
        <v>14</v>
      </c>
      <c r="F715" s="11" t="s">
        <v>14</v>
      </c>
      <c r="G715" s="8">
        <v>3.9982000000000002</v>
      </c>
      <c r="H715" s="8">
        <v>3.9878999999999998</v>
      </c>
      <c r="I715" s="8">
        <v>3.9518</v>
      </c>
      <c r="J715" s="8">
        <v>3.9456000000000002</v>
      </c>
      <c r="K715" s="8">
        <v>3.9131999999999998</v>
      </c>
      <c r="N715" s="8" t="s">
        <v>16</v>
      </c>
      <c r="O715" s="8">
        <v>3.923</v>
      </c>
      <c r="P715" s="8">
        <v>3.9380000000000002</v>
      </c>
      <c r="Q715" s="8">
        <v>3.9535999999999998</v>
      </c>
      <c r="R715" s="8">
        <v>3.9615999999999998</v>
      </c>
      <c r="S715" s="8">
        <v>4</v>
      </c>
      <c r="U715" s="87">
        <v>3.9375</v>
      </c>
      <c r="V715" s="53">
        <f t="shared" si="22"/>
        <v>8</v>
      </c>
      <c r="W715" s="53">
        <f t="shared" si="23"/>
        <v>0.35714285714285715</v>
      </c>
      <c r="X715" s="61"/>
      <c r="Y715" s="61"/>
    </row>
    <row r="716" spans="1:25" x14ac:dyDescent="0.25">
      <c r="A716" s="61">
        <v>4</v>
      </c>
      <c r="B716" s="61"/>
      <c r="C716" s="11" t="s">
        <v>404</v>
      </c>
      <c r="D716" s="92" t="s">
        <v>404</v>
      </c>
      <c r="E716">
        <v>16</v>
      </c>
      <c r="F716" s="11" t="s">
        <v>14</v>
      </c>
      <c r="G716" s="8">
        <v>3.9982000000000002</v>
      </c>
      <c r="H716" s="8">
        <v>3.9887999999999999</v>
      </c>
      <c r="I716" s="8">
        <v>3.9575999999999998</v>
      </c>
      <c r="J716" s="8">
        <v>3.9517000000000002</v>
      </c>
      <c r="K716" s="8">
        <v>3.9237000000000002</v>
      </c>
      <c r="N716" s="8" t="s">
        <v>16</v>
      </c>
      <c r="O716" s="8">
        <v>3.9319999999999999</v>
      </c>
      <c r="P716" s="8">
        <v>3.9460000000000002</v>
      </c>
      <c r="Q716" s="8">
        <v>3.9594</v>
      </c>
      <c r="R716" s="8">
        <v>3.9670000000000001</v>
      </c>
      <c r="S716" s="8">
        <v>4</v>
      </c>
      <c r="U716" s="87">
        <v>3.9375</v>
      </c>
      <c r="V716" s="53">
        <f t="shared" si="22"/>
        <v>8</v>
      </c>
      <c r="W716" s="53">
        <f t="shared" si="23"/>
        <v>0.3125</v>
      </c>
      <c r="X716" s="61"/>
      <c r="Y716" s="61"/>
    </row>
    <row r="717" spans="1:25" x14ac:dyDescent="0.25">
      <c r="A717" s="61">
        <v>4</v>
      </c>
      <c r="B717" s="61"/>
      <c r="C717" s="11" t="s">
        <v>404</v>
      </c>
      <c r="D717" s="92" t="s">
        <v>404</v>
      </c>
      <c r="E717">
        <v>16</v>
      </c>
      <c r="F717" s="11" t="s">
        <v>17</v>
      </c>
      <c r="G717" s="8">
        <v>4</v>
      </c>
      <c r="H717" s="8">
        <v>3.9906000000000001</v>
      </c>
      <c r="I717" s="8">
        <v>3.9594</v>
      </c>
      <c r="J717" s="8">
        <v>3.9550000000000001</v>
      </c>
      <c r="K717" s="8">
        <v>3.9255</v>
      </c>
      <c r="N717" s="8" t="s">
        <v>18</v>
      </c>
      <c r="O717" s="8">
        <v>3.9319999999999999</v>
      </c>
      <c r="P717" s="8">
        <v>3.9407999999999999</v>
      </c>
      <c r="Q717" s="8">
        <v>3.9594</v>
      </c>
      <c r="R717" s="8">
        <v>3.9651000000000001</v>
      </c>
      <c r="S717" s="8">
        <v>4</v>
      </c>
      <c r="U717" s="87">
        <v>3.9375</v>
      </c>
      <c r="V717" s="53">
        <f t="shared" si="22"/>
        <v>8</v>
      </c>
      <c r="W717" s="53">
        <f t="shared" si="23"/>
        <v>0.3125</v>
      </c>
      <c r="X717" s="61"/>
      <c r="Y717" s="61"/>
    </row>
    <row r="718" spans="1:25" x14ac:dyDescent="0.25">
      <c r="W718" s="222"/>
    </row>
    <row r="719" spans="1:25" x14ac:dyDescent="0.25">
      <c r="W719" s="222"/>
    </row>
    <row r="720" spans="1:25" x14ac:dyDescent="0.25">
      <c r="W720" s="222"/>
    </row>
    <row r="721" spans="23:23" x14ac:dyDescent="0.25">
      <c r="W721" s="222"/>
    </row>
    <row r="722" spans="23:23" x14ac:dyDescent="0.25">
      <c r="W722" s="222"/>
    </row>
    <row r="723" spans="23:23" x14ac:dyDescent="0.25">
      <c r="W723" s="222"/>
    </row>
    <row r="724" spans="23:23" x14ac:dyDescent="0.25">
      <c r="W724" s="222"/>
    </row>
    <row r="725" spans="23:23" x14ac:dyDescent="0.25">
      <c r="W725" s="222"/>
    </row>
    <row r="726" spans="23:23" x14ac:dyDescent="0.25">
      <c r="W726" s="53"/>
    </row>
  </sheetData>
  <mergeCells count="3">
    <mergeCell ref="N1:W1"/>
    <mergeCell ref="B1:C1"/>
    <mergeCell ref="F1:L1"/>
  </mergeCells>
  <phoneticPr fontId="0" type="noConversion"/>
  <pageMargins left="0.75" right="0.75" top="1" bottom="1" header="0.5" footer="0.5"/>
  <pageSetup paperSize="9" orientation="portrait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C18"/>
  <sheetViews>
    <sheetView workbookViewId="0">
      <pane ySplit="3" topLeftCell="A4" activePane="bottomLeft" state="frozenSplit"/>
      <selection pane="bottomLeft" activeCell="B1" sqref="B1:C1"/>
    </sheetView>
  </sheetViews>
  <sheetFormatPr defaultRowHeight="13.2" x14ac:dyDescent="0.25"/>
  <cols>
    <col min="1" max="2" width="11.6640625" customWidth="1"/>
    <col min="6" max="6" width="10.5546875" customWidth="1"/>
    <col min="18" max="18" width="9.88671875" customWidth="1"/>
    <col min="55" max="55" width="9.109375" hidden="1" customWidth="1"/>
  </cols>
  <sheetData>
    <row r="1" spans="1:55" ht="39.9" customHeight="1" x14ac:dyDescent="0.3">
      <c r="A1" s="64" t="s">
        <v>1568</v>
      </c>
      <c r="B1" s="260" t="s">
        <v>1569</v>
      </c>
      <c r="C1" s="261"/>
      <c r="D1" s="103" t="s">
        <v>1463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BC1" t="s">
        <v>1297</v>
      </c>
    </row>
    <row r="2" spans="1:55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BC2" t="s">
        <v>483</v>
      </c>
    </row>
    <row r="3" spans="1:55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</row>
    <row r="4" spans="1:55" x14ac:dyDescent="0.25">
      <c r="A4" t="s">
        <v>484</v>
      </c>
      <c r="B4" s="101" t="s">
        <v>484</v>
      </c>
      <c r="C4">
        <v>7</v>
      </c>
      <c r="D4">
        <v>28</v>
      </c>
      <c r="E4">
        <v>0.90710000000000002</v>
      </c>
      <c r="F4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>
        <v>0.58099999999999996</v>
      </c>
      <c r="S4" s="66">
        <v>6</v>
      </c>
      <c r="T4" s="8">
        <v>3.5798000000000001</v>
      </c>
    </row>
    <row r="5" spans="1:55" x14ac:dyDescent="0.25">
      <c r="A5" t="s">
        <v>485</v>
      </c>
      <c r="B5" s="101" t="s">
        <v>485</v>
      </c>
      <c r="C5">
        <v>10.5</v>
      </c>
      <c r="D5">
        <v>28</v>
      </c>
      <c r="E5">
        <v>0.90710000000000002</v>
      </c>
      <c r="F5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>
        <v>0.58099999999999996</v>
      </c>
      <c r="S5" s="66">
        <v>8</v>
      </c>
      <c r="T5" s="8">
        <v>3.5798000000000001</v>
      </c>
    </row>
    <row r="6" spans="1:55" x14ac:dyDescent="0.25">
      <c r="A6" t="s">
        <v>486</v>
      </c>
      <c r="B6" s="101" t="s">
        <v>486</v>
      </c>
      <c r="C6">
        <v>13.8</v>
      </c>
      <c r="D6">
        <v>19</v>
      </c>
      <c r="E6">
        <v>1.3368</v>
      </c>
      <c r="F6">
        <v>12.301</v>
      </c>
      <c r="G6">
        <v>9.6999999999999993</v>
      </c>
      <c r="H6">
        <v>13.157</v>
      </c>
      <c r="K6">
        <v>3.7</v>
      </c>
      <c r="L6">
        <v>11.445</v>
      </c>
      <c r="Q6">
        <v>0.85599999999999998</v>
      </c>
      <c r="S6" s="66">
        <v>10.5</v>
      </c>
      <c r="T6" s="8">
        <v>3.5798000000000001</v>
      </c>
    </row>
    <row r="7" spans="1:55" x14ac:dyDescent="0.25">
      <c r="A7" t="s">
        <v>487</v>
      </c>
      <c r="B7" s="101" t="s">
        <v>487</v>
      </c>
      <c r="C7">
        <v>17.3</v>
      </c>
      <c r="D7">
        <v>19</v>
      </c>
      <c r="E7">
        <v>1.3368</v>
      </c>
      <c r="F7">
        <v>15.805999999999999</v>
      </c>
      <c r="G7">
        <v>10.1</v>
      </c>
      <c r="H7">
        <v>16.661999999999999</v>
      </c>
      <c r="K7">
        <v>3.7</v>
      </c>
      <c r="L7">
        <v>14.95</v>
      </c>
      <c r="Q7">
        <v>0.85599999999999998</v>
      </c>
      <c r="S7" s="66">
        <v>14.25</v>
      </c>
      <c r="T7" s="8">
        <v>3.5798000000000001</v>
      </c>
    </row>
    <row r="8" spans="1:55" x14ac:dyDescent="0.25">
      <c r="A8" t="s">
        <v>488</v>
      </c>
      <c r="B8" s="101" t="s">
        <v>488</v>
      </c>
      <c r="C8">
        <v>21.7</v>
      </c>
      <c r="D8">
        <v>14</v>
      </c>
      <c r="E8">
        <v>1.8143</v>
      </c>
      <c r="F8">
        <v>19.792999999999999</v>
      </c>
      <c r="G8">
        <v>13.2</v>
      </c>
      <c r="H8">
        <v>20.954999999999998</v>
      </c>
      <c r="K8">
        <v>5</v>
      </c>
      <c r="L8">
        <v>18.631</v>
      </c>
      <c r="Q8">
        <v>1.1619999999999999</v>
      </c>
      <c r="S8" s="66">
        <v>17.5</v>
      </c>
      <c r="T8" s="8">
        <v>3.5798000000000001</v>
      </c>
    </row>
    <row r="9" spans="1:55" x14ac:dyDescent="0.25">
      <c r="A9" t="s">
        <v>489</v>
      </c>
      <c r="B9" s="101" t="s">
        <v>489</v>
      </c>
      <c r="C9">
        <v>27.2</v>
      </c>
      <c r="D9">
        <v>14</v>
      </c>
      <c r="E9">
        <v>1.8143</v>
      </c>
      <c r="F9">
        <v>25.279</v>
      </c>
      <c r="G9">
        <v>14.5</v>
      </c>
      <c r="H9">
        <v>26.440999999999999</v>
      </c>
      <c r="K9">
        <v>5</v>
      </c>
      <c r="L9">
        <v>24.117000000000001</v>
      </c>
      <c r="Q9">
        <v>1.1619999999999999</v>
      </c>
      <c r="S9" s="66">
        <v>23</v>
      </c>
      <c r="T9" s="8">
        <v>3.5798000000000001</v>
      </c>
    </row>
    <row r="10" spans="1:55" x14ac:dyDescent="0.25">
      <c r="A10" t="s">
        <v>490</v>
      </c>
      <c r="B10" s="101" t="s">
        <v>490</v>
      </c>
      <c r="C10">
        <v>34</v>
      </c>
      <c r="D10">
        <v>11</v>
      </c>
      <c r="E10">
        <v>2.3090999999999999</v>
      </c>
      <c r="F10">
        <v>31.77</v>
      </c>
      <c r="G10">
        <v>16.8</v>
      </c>
      <c r="H10">
        <v>33.249000000000002</v>
      </c>
      <c r="K10">
        <v>6.4</v>
      </c>
      <c r="L10">
        <v>30.291</v>
      </c>
      <c r="Q10">
        <v>1.4790000000000001</v>
      </c>
      <c r="S10" s="66">
        <v>29</v>
      </c>
      <c r="T10" s="8">
        <v>3.5798000000000001</v>
      </c>
    </row>
    <row r="11" spans="1:55" x14ac:dyDescent="0.25">
      <c r="A11" t="s">
        <v>491</v>
      </c>
      <c r="B11" s="101" t="s">
        <v>491</v>
      </c>
      <c r="C11">
        <v>42.7</v>
      </c>
      <c r="D11">
        <v>11</v>
      </c>
      <c r="E11">
        <v>2.3090999999999999</v>
      </c>
      <c r="F11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>
        <v>1.4790000000000001</v>
      </c>
      <c r="S11" s="66">
        <v>37.5</v>
      </c>
      <c r="T11" s="8">
        <v>3.5798000000000001</v>
      </c>
    </row>
    <row r="12" spans="1:55" x14ac:dyDescent="0.25">
      <c r="A12" t="s">
        <v>492</v>
      </c>
      <c r="B12" s="101" t="s">
        <v>492</v>
      </c>
      <c r="C12">
        <v>48.6</v>
      </c>
      <c r="D12">
        <v>11</v>
      </c>
      <c r="E12">
        <v>2.3090999999999999</v>
      </c>
      <c r="F12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>
        <v>1.4790000000000001</v>
      </c>
      <c r="S12" s="66">
        <v>43.5</v>
      </c>
      <c r="T12" s="8">
        <v>3.5798000000000001</v>
      </c>
    </row>
    <row r="13" spans="1:55" x14ac:dyDescent="0.25">
      <c r="A13" t="s">
        <v>493</v>
      </c>
      <c r="B13" s="101" t="s">
        <v>493</v>
      </c>
      <c r="C13">
        <v>60.5</v>
      </c>
      <c r="D13">
        <v>11</v>
      </c>
      <c r="E13">
        <v>2.3090999999999999</v>
      </c>
      <c r="F13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>
        <v>1.4790000000000001</v>
      </c>
      <c r="S13" s="66">
        <v>55</v>
      </c>
      <c r="T13" s="8">
        <v>3.5798000000000001</v>
      </c>
    </row>
    <row r="14" spans="1:55" x14ac:dyDescent="0.25">
      <c r="A14" t="s">
        <v>494</v>
      </c>
      <c r="B14" s="101" t="s">
        <v>494</v>
      </c>
      <c r="C14">
        <v>76.3</v>
      </c>
      <c r="D14">
        <v>11</v>
      </c>
      <c r="E14">
        <v>2.3090999999999999</v>
      </c>
      <c r="F14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>
        <v>1.4790000000000001</v>
      </c>
      <c r="S14" s="66">
        <v>70</v>
      </c>
      <c r="T14" s="8">
        <v>3.5798000000000001</v>
      </c>
    </row>
    <row r="15" spans="1:55" x14ac:dyDescent="0.25">
      <c r="A15" t="s">
        <v>495</v>
      </c>
      <c r="B15" s="101" t="s">
        <v>495</v>
      </c>
      <c r="C15">
        <v>89.1</v>
      </c>
      <c r="D15">
        <v>11</v>
      </c>
      <c r="E15">
        <v>2.3090999999999999</v>
      </c>
      <c r="F15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>
        <v>1.4790000000000001</v>
      </c>
      <c r="S15" s="66">
        <v>83</v>
      </c>
      <c r="T15" s="8">
        <v>3.5798000000000001</v>
      </c>
    </row>
    <row r="16" spans="1:55" x14ac:dyDescent="0.25">
      <c r="A16" t="s">
        <v>496</v>
      </c>
      <c r="B16" s="101" t="s">
        <v>496</v>
      </c>
      <c r="C16">
        <v>114.6</v>
      </c>
      <c r="D16">
        <v>11</v>
      </c>
      <c r="E16">
        <v>2.3090999999999999</v>
      </c>
      <c r="F16">
        <v>111.551</v>
      </c>
      <c r="G16">
        <v>35.799999999999997</v>
      </c>
      <c r="H16">
        <v>113.03</v>
      </c>
      <c r="K16">
        <v>10.4</v>
      </c>
      <c r="L16">
        <v>110.072</v>
      </c>
      <c r="Q16">
        <v>1.4790000000000001</v>
      </c>
      <c r="S16" s="66">
        <v>108</v>
      </c>
      <c r="T16" s="8">
        <v>3.5798000000000001</v>
      </c>
    </row>
    <row r="17" spans="1:20" x14ac:dyDescent="0.25">
      <c r="A17" t="s">
        <v>497</v>
      </c>
      <c r="B17" s="101" t="s">
        <v>497</v>
      </c>
      <c r="C17">
        <v>139.80000000000001</v>
      </c>
      <c r="D17">
        <v>11</v>
      </c>
      <c r="E17">
        <v>2.3090999999999999</v>
      </c>
      <c r="F17">
        <v>136.95099999999999</v>
      </c>
      <c r="G17">
        <v>40.1</v>
      </c>
      <c r="H17">
        <v>138.43</v>
      </c>
      <c r="K17">
        <v>11.5</v>
      </c>
      <c r="L17">
        <v>135.74199999999999</v>
      </c>
      <c r="Q17">
        <v>1.4790000000000001</v>
      </c>
      <c r="S17" s="66">
        <v>133</v>
      </c>
      <c r="T17" s="8">
        <v>3.5798000000000001</v>
      </c>
    </row>
    <row r="18" spans="1:20" x14ac:dyDescent="0.25">
      <c r="A18" t="s">
        <v>498</v>
      </c>
      <c r="B18" s="101" t="s">
        <v>498</v>
      </c>
      <c r="C18">
        <v>165.2</v>
      </c>
      <c r="D18">
        <v>11</v>
      </c>
      <c r="E18">
        <v>2.3090999999999999</v>
      </c>
      <c r="F18">
        <v>162.351</v>
      </c>
      <c r="G18">
        <v>40.1</v>
      </c>
      <c r="H18">
        <v>163.83000000000001</v>
      </c>
      <c r="K18">
        <v>11.5</v>
      </c>
      <c r="L18">
        <v>160.87200000000001</v>
      </c>
      <c r="Q18">
        <v>1.4790000000000001</v>
      </c>
      <c r="S18" s="66">
        <v>158</v>
      </c>
      <c r="T18" s="8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BD22"/>
  <sheetViews>
    <sheetView zoomScale="85" zoomScaleNormal="85" workbookViewId="0">
      <pane ySplit="3" topLeftCell="A4" activePane="bottomLeft" state="frozenSplit"/>
      <selection pane="bottomLeft" activeCell="B1" sqref="B1:C1"/>
    </sheetView>
  </sheetViews>
  <sheetFormatPr defaultRowHeight="13.2" x14ac:dyDescent="0.25"/>
  <cols>
    <col min="1" max="2" width="11.6640625" customWidth="1"/>
    <col min="6" max="6" width="10.5546875" customWidth="1"/>
    <col min="18" max="18" width="9.88671875" customWidth="1"/>
    <col min="22" max="22" width="12.44140625" style="57" customWidth="1"/>
    <col min="56" max="56" width="9.109375" hidden="1" customWidth="1"/>
  </cols>
  <sheetData>
    <row r="1" spans="1:56" ht="39.9" customHeight="1" x14ac:dyDescent="0.3">
      <c r="A1" s="64" t="s">
        <v>1573</v>
      </c>
      <c r="B1" s="260" t="s">
        <v>1589</v>
      </c>
      <c r="C1" s="261"/>
      <c r="D1" s="104" t="s">
        <v>1593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  <c r="BD1" t="s">
        <v>1297</v>
      </c>
    </row>
    <row r="2" spans="1:56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  <c r="BD2" t="s">
        <v>483</v>
      </c>
    </row>
    <row r="3" spans="1:56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5"/>
      <c r="T3" s="155" t="s">
        <v>1566</v>
      </c>
      <c r="U3" s="149"/>
      <c r="V3" s="224"/>
    </row>
    <row r="4" spans="1:56" x14ac:dyDescent="0.25">
      <c r="A4" t="s">
        <v>1574</v>
      </c>
      <c r="B4" s="101" t="s">
        <v>1574</v>
      </c>
      <c r="C4">
        <v>7</v>
      </c>
      <c r="D4">
        <v>28</v>
      </c>
      <c r="E4">
        <v>0.90710000000000002</v>
      </c>
      <c r="F4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>
        <v>0.58099999999999996</v>
      </c>
      <c r="S4" s="66">
        <v>6</v>
      </c>
      <c r="T4" s="66">
        <v>3.5798000000000001</v>
      </c>
      <c r="U4">
        <v>7.4</v>
      </c>
      <c r="V4" s="225">
        <v>4.5</v>
      </c>
    </row>
    <row r="5" spans="1:56" x14ac:dyDescent="0.25">
      <c r="A5" t="s">
        <v>1575</v>
      </c>
      <c r="B5" s="101" t="s">
        <v>1575</v>
      </c>
      <c r="C5">
        <v>10.5</v>
      </c>
      <c r="D5">
        <v>28</v>
      </c>
      <c r="E5">
        <v>0.90710000000000002</v>
      </c>
      <c r="F5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>
        <v>0.58099999999999996</v>
      </c>
      <c r="S5" s="66">
        <v>8</v>
      </c>
      <c r="T5" s="66">
        <v>3.5798000000000001</v>
      </c>
      <c r="U5">
        <v>7.4</v>
      </c>
      <c r="V5" s="225">
        <v>4.5</v>
      </c>
    </row>
    <row r="6" spans="1:56" x14ac:dyDescent="0.25">
      <c r="A6" t="s">
        <v>1576</v>
      </c>
      <c r="B6" s="101" t="s">
        <v>1576</v>
      </c>
      <c r="C6">
        <v>13.8</v>
      </c>
      <c r="D6">
        <v>19</v>
      </c>
      <c r="E6">
        <v>1.3368</v>
      </c>
      <c r="F6">
        <v>12.301</v>
      </c>
      <c r="G6">
        <v>9.6999999999999993</v>
      </c>
      <c r="H6">
        <v>13.157</v>
      </c>
      <c r="K6">
        <v>3.7</v>
      </c>
      <c r="L6">
        <v>11.445</v>
      </c>
      <c r="Q6">
        <v>0.85599999999999998</v>
      </c>
      <c r="S6" s="66">
        <v>10.5</v>
      </c>
      <c r="T6" s="66">
        <v>3.5798000000000001</v>
      </c>
      <c r="U6">
        <v>11</v>
      </c>
      <c r="V6" s="225">
        <v>6.5</v>
      </c>
    </row>
    <row r="7" spans="1:56" x14ac:dyDescent="0.25">
      <c r="A7" t="s">
        <v>1577</v>
      </c>
      <c r="B7" s="101" t="s">
        <v>1577</v>
      </c>
      <c r="C7">
        <v>17.3</v>
      </c>
      <c r="D7">
        <v>19</v>
      </c>
      <c r="E7">
        <v>1.3368</v>
      </c>
      <c r="F7">
        <v>15.805999999999999</v>
      </c>
      <c r="G7">
        <v>10.1</v>
      </c>
      <c r="H7">
        <v>16.661999999999999</v>
      </c>
      <c r="K7">
        <v>3.7</v>
      </c>
      <c r="L7">
        <v>14.95</v>
      </c>
      <c r="Q7">
        <v>0.85599999999999998</v>
      </c>
      <c r="S7" s="66">
        <v>14.25</v>
      </c>
      <c r="T7" s="66">
        <v>3.5798000000000001</v>
      </c>
      <c r="U7">
        <v>11.4</v>
      </c>
      <c r="V7" s="225">
        <v>6.5</v>
      </c>
    </row>
    <row r="8" spans="1:56" x14ac:dyDescent="0.25">
      <c r="A8" t="s">
        <v>1578</v>
      </c>
      <c r="B8" s="101" t="s">
        <v>1578</v>
      </c>
      <c r="C8">
        <v>21.7</v>
      </c>
      <c r="D8">
        <v>14</v>
      </c>
      <c r="E8">
        <v>1.8143</v>
      </c>
      <c r="F8">
        <v>19.792999999999999</v>
      </c>
      <c r="G8">
        <v>13.2</v>
      </c>
      <c r="H8">
        <v>20.954999999999998</v>
      </c>
      <c r="K8">
        <v>5</v>
      </c>
      <c r="L8">
        <v>18.631</v>
      </c>
      <c r="Q8">
        <v>1.1619999999999999</v>
      </c>
      <c r="S8" s="66">
        <v>17.5</v>
      </c>
      <c r="T8" s="66">
        <v>3.5798000000000001</v>
      </c>
      <c r="U8">
        <v>15</v>
      </c>
      <c r="V8" s="225">
        <v>8.5</v>
      </c>
    </row>
    <row r="9" spans="1:56" x14ac:dyDescent="0.25">
      <c r="A9" t="s">
        <v>1579</v>
      </c>
      <c r="B9" s="101" t="s">
        <v>1579</v>
      </c>
      <c r="C9">
        <v>27.2</v>
      </c>
      <c r="D9">
        <v>14</v>
      </c>
      <c r="E9">
        <v>1.8143</v>
      </c>
      <c r="F9">
        <v>25.279</v>
      </c>
      <c r="G9">
        <v>14.5</v>
      </c>
      <c r="H9">
        <v>26.440999999999999</v>
      </c>
      <c r="K9">
        <v>5</v>
      </c>
      <c r="L9">
        <v>24.117000000000001</v>
      </c>
      <c r="Q9">
        <v>1.1619999999999999</v>
      </c>
      <c r="S9" s="66">
        <v>23</v>
      </c>
      <c r="T9" s="66">
        <v>3.5798000000000001</v>
      </c>
      <c r="U9">
        <v>16.3</v>
      </c>
      <c r="V9" s="225">
        <v>8.5</v>
      </c>
    </row>
    <row r="10" spans="1:56" x14ac:dyDescent="0.25">
      <c r="A10" t="s">
        <v>1580</v>
      </c>
      <c r="B10" s="101" t="s">
        <v>1580</v>
      </c>
      <c r="C10">
        <v>34</v>
      </c>
      <c r="D10">
        <v>11</v>
      </c>
      <c r="E10">
        <v>2.3090999999999999</v>
      </c>
      <c r="F10">
        <v>31.77</v>
      </c>
      <c r="G10">
        <v>16.8</v>
      </c>
      <c r="H10">
        <v>33.249000000000002</v>
      </c>
      <c r="K10">
        <v>6.4</v>
      </c>
      <c r="L10">
        <v>30.291</v>
      </c>
      <c r="Q10">
        <v>1.4790000000000001</v>
      </c>
      <c r="S10" s="66">
        <v>29</v>
      </c>
      <c r="T10" s="66">
        <v>3.5798000000000001</v>
      </c>
      <c r="U10">
        <v>19.100000000000001</v>
      </c>
      <c r="V10" s="225">
        <v>10</v>
      </c>
    </row>
    <row r="11" spans="1:56" x14ac:dyDescent="0.25">
      <c r="A11" t="s">
        <v>1581</v>
      </c>
      <c r="B11" s="101" t="s">
        <v>1581</v>
      </c>
      <c r="C11">
        <v>42.7</v>
      </c>
      <c r="D11">
        <v>11</v>
      </c>
      <c r="E11">
        <v>2.3090999999999999</v>
      </c>
      <c r="F11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>
        <v>1.4790000000000001</v>
      </c>
      <c r="S11" s="66">
        <v>37.5</v>
      </c>
      <c r="T11" s="66">
        <v>3.5798000000000001</v>
      </c>
      <c r="U11">
        <v>21.4</v>
      </c>
      <c r="V11" s="225">
        <v>10</v>
      </c>
    </row>
    <row r="12" spans="1:56" x14ac:dyDescent="0.25">
      <c r="A12" t="s">
        <v>1582</v>
      </c>
      <c r="B12" s="101" t="s">
        <v>1582</v>
      </c>
      <c r="C12">
        <v>48.6</v>
      </c>
      <c r="D12">
        <v>11</v>
      </c>
      <c r="E12">
        <v>2.3090999999999999</v>
      </c>
      <c r="F12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>
        <v>1.4790000000000001</v>
      </c>
      <c r="S12" s="66">
        <v>43.5</v>
      </c>
      <c r="T12" s="66">
        <v>3.5798000000000001</v>
      </c>
      <c r="U12">
        <v>21.4</v>
      </c>
      <c r="V12" s="225">
        <v>10</v>
      </c>
    </row>
    <row r="13" spans="1:56" x14ac:dyDescent="0.25">
      <c r="A13" t="s">
        <v>1583</v>
      </c>
      <c r="B13" s="101" t="s">
        <v>1583</v>
      </c>
      <c r="C13">
        <v>60.5</v>
      </c>
      <c r="D13">
        <v>11</v>
      </c>
      <c r="E13">
        <v>2.3090999999999999</v>
      </c>
      <c r="F13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>
        <v>1.4790000000000001</v>
      </c>
      <c r="S13" s="66">
        <v>55</v>
      </c>
      <c r="T13" s="66">
        <v>3.5798000000000001</v>
      </c>
      <c r="U13">
        <v>25.7</v>
      </c>
      <c r="V13" s="225">
        <v>10</v>
      </c>
    </row>
    <row r="14" spans="1:56" x14ac:dyDescent="0.25">
      <c r="A14" t="s">
        <v>1584</v>
      </c>
      <c r="B14" s="101" t="s">
        <v>1584</v>
      </c>
      <c r="C14">
        <v>76.3</v>
      </c>
      <c r="D14">
        <v>11</v>
      </c>
      <c r="E14">
        <v>2.3090999999999999</v>
      </c>
      <c r="F14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>
        <v>1.4790000000000001</v>
      </c>
      <c r="S14" s="66">
        <v>70</v>
      </c>
      <c r="T14" s="66">
        <v>3.5798000000000001</v>
      </c>
      <c r="U14">
        <v>30.2</v>
      </c>
      <c r="V14" s="225">
        <v>10</v>
      </c>
    </row>
    <row r="15" spans="1:56" x14ac:dyDescent="0.25">
      <c r="A15" t="s">
        <v>1585</v>
      </c>
      <c r="B15" s="101" t="s">
        <v>1585</v>
      </c>
      <c r="C15">
        <v>89.1</v>
      </c>
      <c r="D15">
        <v>11</v>
      </c>
      <c r="E15">
        <v>2.3090999999999999</v>
      </c>
      <c r="F15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>
        <v>1.4790000000000001</v>
      </c>
      <c r="S15" s="66">
        <v>83</v>
      </c>
      <c r="T15" s="66">
        <v>3.5798000000000001</v>
      </c>
      <c r="U15">
        <v>33.299999999999997</v>
      </c>
      <c r="V15" s="225">
        <v>10</v>
      </c>
    </row>
    <row r="16" spans="1:56" x14ac:dyDescent="0.25">
      <c r="A16" t="s">
        <v>1586</v>
      </c>
      <c r="B16" s="101" t="s">
        <v>1586</v>
      </c>
      <c r="C16">
        <v>114.6</v>
      </c>
      <c r="D16">
        <v>11</v>
      </c>
      <c r="E16">
        <v>2.3090999999999999</v>
      </c>
      <c r="F16">
        <v>111.551</v>
      </c>
      <c r="G16">
        <v>35.799999999999997</v>
      </c>
      <c r="H16">
        <v>113.03</v>
      </c>
      <c r="K16">
        <v>10.4</v>
      </c>
      <c r="L16">
        <v>110.072</v>
      </c>
      <c r="Q16">
        <v>1.4790000000000001</v>
      </c>
      <c r="S16" s="66">
        <v>108</v>
      </c>
      <c r="T16" s="66">
        <v>3.5798000000000001</v>
      </c>
      <c r="U16">
        <v>39.299999999999997</v>
      </c>
      <c r="V16" s="225">
        <v>10</v>
      </c>
    </row>
    <row r="17" spans="1:22" x14ac:dyDescent="0.25">
      <c r="A17" t="s">
        <v>1587</v>
      </c>
      <c r="B17" s="101" t="s">
        <v>1587</v>
      </c>
      <c r="C17">
        <v>139.80000000000001</v>
      </c>
      <c r="D17">
        <v>11</v>
      </c>
      <c r="E17">
        <v>2.3090999999999999</v>
      </c>
      <c r="F17">
        <v>136.95099999999999</v>
      </c>
      <c r="G17">
        <v>40.1</v>
      </c>
      <c r="H17">
        <v>138.43</v>
      </c>
      <c r="K17">
        <v>11.5</v>
      </c>
      <c r="L17">
        <v>135.74199999999999</v>
      </c>
      <c r="Q17">
        <v>1.4790000000000001</v>
      </c>
      <c r="S17" s="66">
        <v>133</v>
      </c>
      <c r="T17" s="66">
        <v>3.5798000000000001</v>
      </c>
      <c r="U17">
        <v>43.6</v>
      </c>
      <c r="V17" s="225">
        <v>10</v>
      </c>
    </row>
    <row r="18" spans="1:22" x14ac:dyDescent="0.25">
      <c r="A18" t="s">
        <v>1588</v>
      </c>
      <c r="B18" s="101" t="s">
        <v>1588</v>
      </c>
      <c r="C18">
        <v>165.2</v>
      </c>
      <c r="D18">
        <v>11</v>
      </c>
      <c r="E18">
        <v>2.3090999999999999</v>
      </c>
      <c r="F18">
        <v>162.351</v>
      </c>
      <c r="G18">
        <v>40.1</v>
      </c>
      <c r="H18">
        <v>163.83000000000001</v>
      </c>
      <c r="K18">
        <v>11.5</v>
      </c>
      <c r="L18">
        <v>160.87200000000001</v>
      </c>
      <c r="Q18">
        <v>1.4790000000000001</v>
      </c>
      <c r="S18" s="66">
        <v>158</v>
      </c>
      <c r="T18" s="66">
        <v>3.5798000000000001</v>
      </c>
      <c r="U18">
        <v>43.6</v>
      </c>
      <c r="V18" s="225">
        <v>10</v>
      </c>
    </row>
    <row r="19" spans="1:22" x14ac:dyDescent="0.25">
      <c r="V19" s="226"/>
    </row>
    <row r="20" spans="1:22" x14ac:dyDescent="0.25">
      <c r="V20" s="225"/>
    </row>
    <row r="21" spans="1:22" x14ac:dyDescent="0.25">
      <c r="V21" s="225"/>
    </row>
    <row r="22" spans="1:22" x14ac:dyDescent="0.25">
      <c r="V22" s="225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BG51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8"/>
    <col min="2" max="2" width="5.88671875" style="8" customWidth="1"/>
    <col min="3" max="3" width="17.109375" style="8" customWidth="1"/>
    <col min="4" max="4" width="13.88671875" style="8" customWidth="1"/>
    <col min="5" max="5" width="8.5546875" customWidth="1"/>
    <col min="6" max="12" width="9.109375" style="8"/>
    <col min="13" max="13" width="4.88671875" style="8" customWidth="1"/>
    <col min="14" max="14" width="6.33203125" style="8" bestFit="1" customWidth="1"/>
    <col min="15" max="20" width="9.109375" style="8"/>
    <col min="21" max="21" width="10.33203125" style="8" customWidth="1"/>
    <col min="22" max="22" width="15.44140625" style="8" customWidth="1"/>
    <col min="23" max="23" width="18.6640625" style="8" customWidth="1"/>
    <col min="24" max="58" width="9.109375" style="8"/>
    <col min="59" max="59" width="0" style="8" hidden="1" customWidth="1"/>
    <col min="60" max="16384" width="9.109375" style="8"/>
  </cols>
  <sheetData>
    <row r="1" spans="1:59" ht="39.9" customHeight="1" x14ac:dyDescent="0.3">
      <c r="A1" s="1" t="s">
        <v>1561</v>
      </c>
      <c r="B1" s="234" t="s">
        <v>1457</v>
      </c>
      <c r="C1" s="248"/>
      <c r="D1" s="102" t="s">
        <v>1594</v>
      </c>
      <c r="F1" s="236" t="s">
        <v>1</v>
      </c>
      <c r="G1" s="237"/>
      <c r="H1" s="237"/>
      <c r="I1" s="237"/>
      <c r="J1" s="237"/>
      <c r="K1" s="237"/>
      <c r="L1" s="238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BG1" s="8" t="s">
        <v>1300</v>
      </c>
    </row>
    <row r="2" spans="1:59" ht="17.399999999999999" x14ac:dyDescent="0.3">
      <c r="A2" s="1"/>
      <c r="B2" s="1"/>
      <c r="C2" s="4"/>
      <c r="D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206" t="s">
        <v>8</v>
      </c>
      <c r="V2" s="204" t="s">
        <v>1771</v>
      </c>
      <c r="W2" s="150" t="s">
        <v>1772</v>
      </c>
      <c r="BG2" s="8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45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207" t="s">
        <v>9</v>
      </c>
      <c r="V3" s="205"/>
      <c r="W3" s="151" t="s">
        <v>9</v>
      </c>
    </row>
    <row r="4" spans="1:59" x14ac:dyDescent="0.25">
      <c r="A4" s="47">
        <v>7.7229999999999999</v>
      </c>
      <c r="B4" s="47"/>
      <c r="C4" s="48" t="s">
        <v>1303</v>
      </c>
      <c r="D4" s="100" t="s">
        <v>1420</v>
      </c>
      <c r="E4">
        <v>28</v>
      </c>
      <c r="F4" s="49" t="s">
        <v>1301</v>
      </c>
      <c r="G4" s="47">
        <v>7.7229999999999999</v>
      </c>
      <c r="H4" s="47">
        <v>7.5090000000000003</v>
      </c>
      <c r="I4" s="47">
        <v>7.1420000000000003</v>
      </c>
      <c r="J4" s="47">
        <v>7.0350000000000001</v>
      </c>
      <c r="K4" s="47">
        <v>6.5609999999999999</v>
      </c>
      <c r="L4" s="47"/>
      <c r="M4" s="50"/>
      <c r="N4" s="51"/>
      <c r="O4" s="50">
        <v>6.5609999999999999</v>
      </c>
      <c r="P4" s="50">
        <v>6.8339999999999996</v>
      </c>
      <c r="Q4" s="50">
        <v>7.1420000000000003</v>
      </c>
      <c r="R4" s="50">
        <v>7.2489999999999997</v>
      </c>
      <c r="S4" s="47">
        <v>7.7229999999999999</v>
      </c>
      <c r="T4" s="47"/>
      <c r="U4" s="52">
        <v>1.5874999999999999</v>
      </c>
      <c r="V4" s="47">
        <f>2*A4</f>
        <v>15.446</v>
      </c>
      <c r="W4" s="52">
        <v>4.5</v>
      </c>
    </row>
    <row r="5" spans="1:59" x14ac:dyDescent="0.25">
      <c r="A5" s="47">
        <v>7.7229999999999999</v>
      </c>
      <c r="B5" s="47"/>
      <c r="C5" s="48" t="s">
        <v>1303</v>
      </c>
      <c r="D5" s="100" t="s">
        <v>1420</v>
      </c>
      <c r="E5">
        <v>28</v>
      </c>
      <c r="F5" s="49" t="s">
        <v>1302</v>
      </c>
      <c r="G5" s="47">
        <v>7.7229999999999999</v>
      </c>
      <c r="H5" s="47">
        <v>7.5090000000000003</v>
      </c>
      <c r="I5" s="47">
        <v>7.1420000000000003</v>
      </c>
      <c r="J5" s="47">
        <v>6.9279999999999999</v>
      </c>
      <c r="K5" s="47">
        <v>6.5609999999999999</v>
      </c>
      <c r="L5" s="47"/>
      <c r="M5" s="50"/>
      <c r="N5" s="51"/>
      <c r="O5" s="50"/>
      <c r="P5" s="50"/>
      <c r="Q5" s="50"/>
      <c r="R5" s="50"/>
      <c r="S5" s="47"/>
      <c r="T5" s="47"/>
      <c r="U5" s="52"/>
      <c r="V5" s="47"/>
      <c r="W5" s="52"/>
    </row>
    <row r="6" spans="1:59" x14ac:dyDescent="0.25">
      <c r="A6" s="47">
        <v>9.7279999999999998</v>
      </c>
      <c r="B6" s="47"/>
      <c r="C6" s="48" t="s">
        <v>1304</v>
      </c>
      <c r="D6" s="100" t="s">
        <v>1421</v>
      </c>
      <c r="E6">
        <v>28</v>
      </c>
      <c r="F6" s="49" t="s">
        <v>1301</v>
      </c>
      <c r="G6" s="47">
        <v>9.7279999999999998</v>
      </c>
      <c r="H6" s="47">
        <v>9.5139999999999993</v>
      </c>
      <c r="I6" s="47">
        <v>9.1470000000000002</v>
      </c>
      <c r="J6" s="47">
        <v>9.0399999999999991</v>
      </c>
      <c r="K6" s="47">
        <v>8.5660000000000007</v>
      </c>
      <c r="L6" s="47"/>
      <c r="M6" s="50"/>
      <c r="N6" s="51"/>
      <c r="O6" s="50">
        <v>8.5660000000000007</v>
      </c>
      <c r="P6" s="50">
        <v>8.8480000000000008</v>
      </c>
      <c r="Q6" s="50">
        <v>9.1470000000000002</v>
      </c>
      <c r="R6" s="50">
        <v>9.2539999999999996</v>
      </c>
      <c r="S6" s="47">
        <v>9.7279999999999998</v>
      </c>
      <c r="T6" s="47"/>
      <c r="U6" s="52">
        <v>3.1749999999999998</v>
      </c>
      <c r="V6" s="47">
        <f>2*A6</f>
        <v>19.456</v>
      </c>
      <c r="W6" s="52">
        <v>4.5</v>
      </c>
    </row>
    <row r="7" spans="1:59" x14ac:dyDescent="0.25">
      <c r="A7" s="47">
        <v>9.7279999999999998</v>
      </c>
      <c r="B7" s="47"/>
      <c r="C7" s="48" t="s">
        <v>1304</v>
      </c>
      <c r="D7" s="100" t="s">
        <v>1421</v>
      </c>
      <c r="E7">
        <v>28</v>
      </c>
      <c r="F7" s="49" t="s">
        <v>1302</v>
      </c>
      <c r="G7" s="47">
        <v>9.7279999999999998</v>
      </c>
      <c r="H7" s="47">
        <v>9.5139999999999993</v>
      </c>
      <c r="I7" s="47">
        <v>9.1470000000000002</v>
      </c>
      <c r="J7" s="47">
        <v>8.9329999999999998</v>
      </c>
      <c r="K7" s="47">
        <v>8.5660000000000007</v>
      </c>
      <c r="L7" s="47"/>
      <c r="M7" s="50"/>
      <c r="N7" s="51"/>
      <c r="O7" s="50"/>
      <c r="P7" s="50"/>
      <c r="Q7" s="50"/>
      <c r="R7" s="50"/>
      <c r="S7" s="47"/>
      <c r="T7" s="47"/>
      <c r="U7" s="52"/>
      <c r="V7" s="47"/>
      <c r="W7" s="52"/>
    </row>
    <row r="8" spans="1:59" x14ac:dyDescent="0.25">
      <c r="A8" s="47">
        <v>13.157</v>
      </c>
      <c r="B8" s="47"/>
      <c r="C8" s="48" t="s">
        <v>1305</v>
      </c>
      <c r="D8" s="100" t="s">
        <v>1422</v>
      </c>
      <c r="E8">
        <v>19</v>
      </c>
      <c r="F8" s="49" t="s">
        <v>1301</v>
      </c>
      <c r="G8" s="47">
        <v>13.157</v>
      </c>
      <c r="H8" s="47">
        <v>12.907</v>
      </c>
      <c r="I8" s="47">
        <v>12.301</v>
      </c>
      <c r="J8" s="47">
        <v>12.176</v>
      </c>
      <c r="K8" s="47">
        <v>11.445</v>
      </c>
      <c r="L8" s="47"/>
      <c r="M8" s="50"/>
      <c r="N8" s="51"/>
      <c r="O8" s="50">
        <v>11.445</v>
      </c>
      <c r="P8" s="50">
        <v>11.89</v>
      </c>
      <c r="Q8" s="50">
        <v>12.301</v>
      </c>
      <c r="R8" s="50">
        <v>12.426</v>
      </c>
      <c r="S8" s="47">
        <v>13.157</v>
      </c>
      <c r="T8" s="47"/>
      <c r="U8" s="52">
        <v>6.35</v>
      </c>
      <c r="V8" s="47">
        <f>2*A8</f>
        <v>26.314</v>
      </c>
      <c r="W8" s="52">
        <v>6.5</v>
      </c>
    </row>
    <row r="9" spans="1:59" x14ac:dyDescent="0.25">
      <c r="A9" s="47">
        <v>13.157</v>
      </c>
      <c r="B9" s="47"/>
      <c r="C9" s="48" t="s">
        <v>1305</v>
      </c>
      <c r="D9" s="100" t="s">
        <v>1422</v>
      </c>
      <c r="E9">
        <v>19</v>
      </c>
      <c r="F9" s="49" t="s">
        <v>1302</v>
      </c>
      <c r="G9" s="47">
        <v>13.157</v>
      </c>
      <c r="H9" s="47">
        <v>12.907</v>
      </c>
      <c r="I9" s="47">
        <v>12.301</v>
      </c>
      <c r="J9" s="47">
        <v>12.051</v>
      </c>
      <c r="K9" s="47">
        <v>11.445</v>
      </c>
      <c r="L9" s="47"/>
      <c r="M9" s="50"/>
      <c r="N9" s="51"/>
      <c r="O9" s="50"/>
      <c r="P9" s="50"/>
      <c r="Q9" s="50"/>
      <c r="R9" s="50"/>
      <c r="S9" s="47"/>
      <c r="T9" s="47"/>
      <c r="U9" s="52"/>
      <c r="V9" s="47"/>
      <c r="W9" s="52"/>
    </row>
    <row r="10" spans="1:59" x14ac:dyDescent="0.25">
      <c r="A10" s="47">
        <v>16.661999999999999</v>
      </c>
      <c r="B10" s="47"/>
      <c r="C10" s="48" t="s">
        <v>1306</v>
      </c>
      <c r="D10" s="100" t="s">
        <v>1416</v>
      </c>
      <c r="E10">
        <v>19</v>
      </c>
      <c r="F10" s="49" t="s">
        <v>1301</v>
      </c>
      <c r="G10" s="47">
        <v>16.661999999999999</v>
      </c>
      <c r="H10" s="47">
        <v>16.411999999999999</v>
      </c>
      <c r="I10" s="47">
        <v>15.805999999999999</v>
      </c>
      <c r="J10" s="47">
        <v>15.680999999999999</v>
      </c>
      <c r="K10" s="47">
        <v>14.95</v>
      </c>
      <c r="L10" s="47"/>
      <c r="M10" s="50"/>
      <c r="N10" s="51"/>
      <c r="O10" s="50">
        <v>14.95</v>
      </c>
      <c r="P10" s="50">
        <v>15.395</v>
      </c>
      <c r="Q10" s="50">
        <v>15.805999999999999</v>
      </c>
      <c r="R10" s="50">
        <v>15.930999999999999</v>
      </c>
      <c r="S10" s="47">
        <v>16.661999999999999</v>
      </c>
      <c r="T10" s="47"/>
      <c r="U10" s="52">
        <v>9.5250000000000004</v>
      </c>
      <c r="V10" s="47">
        <f>2*A10</f>
        <v>33.323999999999998</v>
      </c>
      <c r="W10" s="52">
        <v>6.5</v>
      </c>
    </row>
    <row r="11" spans="1:59" x14ac:dyDescent="0.25">
      <c r="A11" s="47">
        <v>16.661999999999999</v>
      </c>
      <c r="B11" s="47"/>
      <c r="C11" s="48" t="s">
        <v>1306</v>
      </c>
      <c r="D11" s="100" t="s">
        <v>1416</v>
      </c>
      <c r="E11">
        <v>19</v>
      </c>
      <c r="F11" s="49" t="s">
        <v>1302</v>
      </c>
      <c r="G11" s="47">
        <v>16.661999999999999</v>
      </c>
      <c r="H11" s="47">
        <v>16.411999999999999</v>
      </c>
      <c r="I11" s="47">
        <v>15.805999999999999</v>
      </c>
      <c r="J11" s="47">
        <v>15.555999999999999</v>
      </c>
      <c r="K11" s="47">
        <v>14.95</v>
      </c>
      <c r="L11" s="47"/>
      <c r="M11" s="50"/>
      <c r="N11" s="51"/>
      <c r="O11" s="50"/>
      <c r="P11" s="50"/>
      <c r="Q11" s="50"/>
      <c r="R11" s="50"/>
      <c r="S11" s="47"/>
      <c r="T11" s="47"/>
      <c r="U11" s="52"/>
      <c r="V11" s="47"/>
      <c r="W11" s="52"/>
    </row>
    <row r="12" spans="1:59" x14ac:dyDescent="0.25">
      <c r="A12" s="47">
        <v>20.954999999999998</v>
      </c>
      <c r="B12" s="47"/>
      <c r="C12" s="48" t="s">
        <v>1307</v>
      </c>
      <c r="D12" s="100" t="s">
        <v>1417</v>
      </c>
      <c r="E12">
        <v>14</v>
      </c>
      <c r="F12" s="49" t="s">
        <v>1301</v>
      </c>
      <c r="G12" s="47">
        <v>20.954999999999998</v>
      </c>
      <c r="H12" s="47">
        <v>20.670999999999999</v>
      </c>
      <c r="I12" s="47">
        <v>19.792999999999999</v>
      </c>
      <c r="J12" s="47">
        <v>19.651</v>
      </c>
      <c r="K12" s="47">
        <v>18.631</v>
      </c>
      <c r="L12" s="47"/>
      <c r="M12" s="50"/>
      <c r="N12" s="51"/>
      <c r="O12" s="50">
        <v>18.631</v>
      </c>
      <c r="P12" s="50">
        <v>19.172000000000001</v>
      </c>
      <c r="Q12" s="50">
        <v>19.792999999999999</v>
      </c>
      <c r="R12" s="50">
        <v>19.934999999999999</v>
      </c>
      <c r="S12" s="47">
        <v>20.954999999999998</v>
      </c>
      <c r="T12" s="47"/>
      <c r="U12" s="52">
        <v>12.7</v>
      </c>
      <c r="V12" s="47">
        <f>2*A12</f>
        <v>41.91</v>
      </c>
      <c r="W12" s="52">
        <v>8.5</v>
      </c>
    </row>
    <row r="13" spans="1:59" x14ac:dyDescent="0.25">
      <c r="A13" s="47">
        <v>20.954999999999998</v>
      </c>
      <c r="B13" s="47"/>
      <c r="C13" s="48" t="s">
        <v>1307</v>
      </c>
      <c r="D13" s="100" t="s">
        <v>1417</v>
      </c>
      <c r="E13">
        <v>14</v>
      </c>
      <c r="F13" s="49" t="s">
        <v>1302</v>
      </c>
      <c r="G13" s="47">
        <v>20.954999999999998</v>
      </c>
      <c r="H13" s="47">
        <v>20.670999999999999</v>
      </c>
      <c r="I13" s="47">
        <v>19.792999999999999</v>
      </c>
      <c r="J13" s="47">
        <v>19.509</v>
      </c>
      <c r="K13" s="47">
        <v>18.631</v>
      </c>
      <c r="L13" s="47"/>
      <c r="M13" s="50"/>
      <c r="N13" s="51"/>
      <c r="O13" s="50"/>
      <c r="P13" s="50"/>
      <c r="Q13" s="50"/>
      <c r="R13" s="50"/>
      <c r="S13" s="47"/>
      <c r="T13" s="47"/>
      <c r="U13" s="52"/>
      <c r="V13" s="47"/>
      <c r="W13" s="52"/>
    </row>
    <row r="14" spans="1:59" x14ac:dyDescent="0.25">
      <c r="A14" s="47">
        <v>22.911000000000001</v>
      </c>
      <c r="B14" s="47"/>
      <c r="C14" s="48" t="s">
        <v>1308</v>
      </c>
      <c r="D14" s="100" t="s">
        <v>1430</v>
      </c>
      <c r="E14">
        <v>14</v>
      </c>
      <c r="F14" s="49" t="s">
        <v>1301</v>
      </c>
      <c r="G14" s="47">
        <v>22.911000000000001</v>
      </c>
      <c r="H14" s="47">
        <v>22.626999999999999</v>
      </c>
      <c r="I14" s="47">
        <v>21.748999999999999</v>
      </c>
      <c r="J14" s="47">
        <v>21.606999999999999</v>
      </c>
      <c r="K14" s="47">
        <v>20.587</v>
      </c>
      <c r="L14" s="47"/>
      <c r="M14" s="50"/>
      <c r="N14" s="51"/>
      <c r="O14" s="50">
        <v>20.587</v>
      </c>
      <c r="P14" s="50">
        <v>21.128</v>
      </c>
      <c r="Q14" s="50">
        <v>21.748999999999999</v>
      </c>
      <c r="R14" s="50">
        <v>21.890999999999998</v>
      </c>
      <c r="S14" s="47">
        <v>22.911000000000001</v>
      </c>
      <c r="T14" s="47"/>
      <c r="U14" s="52"/>
      <c r="V14" s="47">
        <f>2*A14</f>
        <v>45.822000000000003</v>
      </c>
      <c r="W14" s="52">
        <v>8.5</v>
      </c>
    </row>
    <row r="15" spans="1:59" x14ac:dyDescent="0.25">
      <c r="A15" s="47">
        <v>22.911000000000001</v>
      </c>
      <c r="B15" s="47"/>
      <c r="C15" s="48" t="s">
        <v>1308</v>
      </c>
      <c r="D15" s="100" t="s">
        <v>1430</v>
      </c>
      <c r="E15">
        <v>14</v>
      </c>
      <c r="F15" s="49" t="s">
        <v>1302</v>
      </c>
      <c r="G15" s="47">
        <v>22.911000000000001</v>
      </c>
      <c r="H15" s="47">
        <v>22.626999999999999</v>
      </c>
      <c r="I15" s="47">
        <v>21.748999999999999</v>
      </c>
      <c r="J15" s="47">
        <v>21.465</v>
      </c>
      <c r="K15" s="47">
        <v>20.587</v>
      </c>
      <c r="L15" s="47"/>
      <c r="M15" s="50"/>
      <c r="N15" s="51"/>
      <c r="O15" s="50"/>
      <c r="P15" s="50"/>
      <c r="Q15" s="50"/>
      <c r="R15" s="50"/>
      <c r="S15" s="47"/>
      <c r="T15" s="47"/>
      <c r="U15" s="52"/>
      <c r="V15" s="47"/>
      <c r="W15" s="52"/>
    </row>
    <row r="16" spans="1:59" x14ac:dyDescent="0.25">
      <c r="A16" s="47">
        <v>26.440999999999999</v>
      </c>
      <c r="B16" s="47"/>
      <c r="C16" s="48" t="s">
        <v>1309</v>
      </c>
      <c r="D16" s="100" t="s">
        <v>1418</v>
      </c>
      <c r="E16">
        <v>14</v>
      </c>
      <c r="F16" s="49" t="s">
        <v>1301</v>
      </c>
      <c r="G16" s="47">
        <v>26.440999999999999</v>
      </c>
      <c r="H16" s="47">
        <v>26.157</v>
      </c>
      <c r="I16" s="47">
        <v>25.279</v>
      </c>
      <c r="J16" s="47">
        <v>25.137</v>
      </c>
      <c r="K16" s="47">
        <v>24.117000000000001</v>
      </c>
      <c r="L16" s="47"/>
      <c r="M16" s="50"/>
      <c r="N16" s="51"/>
      <c r="O16" s="50">
        <v>24.117000000000001</v>
      </c>
      <c r="P16" s="50">
        <v>24.658000000000001</v>
      </c>
      <c r="Q16" s="50">
        <v>25.279</v>
      </c>
      <c r="R16" s="50">
        <v>25.420999999999999</v>
      </c>
      <c r="S16" s="47">
        <v>26.440999999999999</v>
      </c>
      <c r="T16" s="47"/>
      <c r="U16" s="52">
        <v>15.875</v>
      </c>
      <c r="V16" s="47">
        <f>2*A16</f>
        <v>52.881999999999998</v>
      </c>
      <c r="W16" s="52">
        <v>8.5</v>
      </c>
    </row>
    <row r="17" spans="1:23" x14ac:dyDescent="0.25">
      <c r="A17" s="47">
        <v>26.440999999999999</v>
      </c>
      <c r="B17" s="47"/>
      <c r="C17" s="48" t="s">
        <v>1309</v>
      </c>
      <c r="D17" s="100" t="s">
        <v>1418</v>
      </c>
      <c r="E17">
        <v>14</v>
      </c>
      <c r="F17" s="49" t="s">
        <v>1302</v>
      </c>
      <c r="G17" s="47">
        <v>26.440999999999999</v>
      </c>
      <c r="H17" s="47">
        <v>26.157</v>
      </c>
      <c r="I17" s="47">
        <v>25.279</v>
      </c>
      <c r="J17" s="47">
        <v>24.995000000000001</v>
      </c>
      <c r="K17" s="47">
        <v>24.117000000000001</v>
      </c>
      <c r="L17" s="47"/>
      <c r="M17" s="50"/>
      <c r="N17" s="51"/>
      <c r="O17" s="50"/>
      <c r="P17" s="50"/>
      <c r="Q17" s="50"/>
      <c r="R17" s="50"/>
      <c r="S17" s="47"/>
      <c r="T17" s="47"/>
      <c r="U17" s="52"/>
      <c r="V17" s="47"/>
      <c r="W17" s="52"/>
    </row>
    <row r="18" spans="1:23" x14ac:dyDescent="0.25">
      <c r="A18" s="47">
        <v>30.201000000000001</v>
      </c>
      <c r="B18" s="47"/>
      <c r="C18" s="48" t="s">
        <v>1394</v>
      </c>
      <c r="D18" s="100" t="s">
        <v>1431</v>
      </c>
      <c r="E18">
        <v>14</v>
      </c>
      <c r="F18" s="49" t="s">
        <v>1301</v>
      </c>
      <c r="G18" s="47">
        <v>30.201000000000001</v>
      </c>
      <c r="H18" s="47">
        <v>29.917000000000002</v>
      </c>
      <c r="I18" s="47">
        <v>29.039000000000001</v>
      </c>
      <c r="J18" s="47">
        <v>28.896999999999998</v>
      </c>
      <c r="K18" s="47">
        <v>27.876999999999999</v>
      </c>
      <c r="L18" s="47"/>
      <c r="M18" s="50"/>
      <c r="N18" s="51"/>
      <c r="O18" s="50">
        <v>27.876999999999999</v>
      </c>
      <c r="P18" s="50">
        <v>28.417999999999999</v>
      </c>
      <c r="Q18" s="50">
        <v>29.039000000000001</v>
      </c>
      <c r="R18" s="50">
        <v>29.181000000000001</v>
      </c>
      <c r="S18" s="47">
        <v>30.201000000000001</v>
      </c>
      <c r="T18" s="47"/>
      <c r="U18" s="52">
        <v>22.225000000000001</v>
      </c>
      <c r="V18" s="47">
        <f>2*A18</f>
        <v>60.402000000000001</v>
      </c>
      <c r="W18" s="52">
        <v>8.8000000000000007</v>
      </c>
    </row>
    <row r="19" spans="1:23" x14ac:dyDescent="0.25">
      <c r="A19" s="47">
        <v>30.201000000000001</v>
      </c>
      <c r="B19" s="47"/>
      <c r="C19" s="48" t="s">
        <v>1394</v>
      </c>
      <c r="D19" s="100" t="s">
        <v>1431</v>
      </c>
      <c r="E19">
        <v>14</v>
      </c>
      <c r="F19" s="49" t="s">
        <v>1302</v>
      </c>
      <c r="G19" s="47">
        <v>30.201000000000001</v>
      </c>
      <c r="H19" s="47">
        <v>29.917000000000002</v>
      </c>
      <c r="I19" s="47">
        <v>29.039000000000001</v>
      </c>
      <c r="J19" s="47">
        <v>28.754999999999999</v>
      </c>
      <c r="K19" s="47">
        <v>27.876999999999999</v>
      </c>
      <c r="L19" s="47"/>
      <c r="M19" s="50"/>
      <c r="N19" s="51"/>
      <c r="O19" s="50"/>
      <c r="P19" s="50"/>
      <c r="Q19" s="50"/>
      <c r="R19" s="50"/>
      <c r="S19" s="47"/>
      <c r="T19" s="47"/>
      <c r="U19" s="52"/>
      <c r="V19" s="47"/>
      <c r="W19" s="52"/>
    </row>
    <row r="20" spans="1:23" x14ac:dyDescent="0.25">
      <c r="A20" s="47">
        <v>33.249000000000002</v>
      </c>
      <c r="B20" s="47"/>
      <c r="C20" s="48" t="s">
        <v>1395</v>
      </c>
      <c r="D20" s="100" t="s">
        <v>1419</v>
      </c>
      <c r="E20">
        <v>11</v>
      </c>
      <c r="F20" s="49" t="s">
        <v>1301</v>
      </c>
      <c r="G20" s="47">
        <v>33.249000000000002</v>
      </c>
      <c r="H20" s="47">
        <v>32.889000000000003</v>
      </c>
      <c r="I20" s="47">
        <v>31.77</v>
      </c>
      <c r="J20" s="47">
        <v>31.59</v>
      </c>
      <c r="K20" s="47">
        <v>30.291</v>
      </c>
      <c r="L20" s="47"/>
      <c r="M20" s="50"/>
      <c r="N20" s="51"/>
      <c r="O20" s="50">
        <v>30.291</v>
      </c>
      <c r="P20" s="50">
        <v>30.931000000000001</v>
      </c>
      <c r="Q20" s="50">
        <v>31.77</v>
      </c>
      <c r="R20" s="50">
        <v>31.95</v>
      </c>
      <c r="S20" s="47">
        <v>33.249000000000002</v>
      </c>
      <c r="T20" s="47"/>
      <c r="U20" s="52">
        <v>25.4</v>
      </c>
      <c r="V20" s="47">
        <f>2*A20</f>
        <v>66.498000000000005</v>
      </c>
      <c r="W20" s="52">
        <v>10</v>
      </c>
    </row>
    <row r="21" spans="1:23" x14ac:dyDescent="0.25">
      <c r="A21" s="47">
        <v>33.249000000000002</v>
      </c>
      <c r="B21" s="47"/>
      <c r="C21" s="48" t="s">
        <v>1395</v>
      </c>
      <c r="D21" s="100" t="s">
        <v>1419</v>
      </c>
      <c r="E21">
        <v>11</v>
      </c>
      <c r="F21" s="49" t="s">
        <v>1302</v>
      </c>
      <c r="G21" s="47">
        <v>33.249000000000002</v>
      </c>
      <c r="H21" s="47">
        <v>32.889000000000003</v>
      </c>
      <c r="I21" s="47">
        <v>31.77</v>
      </c>
      <c r="J21" s="47">
        <v>31.41</v>
      </c>
      <c r="K21" s="47">
        <v>30.291</v>
      </c>
      <c r="L21" s="47"/>
      <c r="M21" s="50"/>
      <c r="N21" s="51"/>
      <c r="O21" s="50"/>
      <c r="P21" s="50"/>
      <c r="Q21" s="50"/>
      <c r="R21" s="50"/>
      <c r="S21" s="47"/>
      <c r="T21" s="47"/>
      <c r="U21" s="52"/>
      <c r="V21" s="47"/>
      <c r="W21" s="52"/>
    </row>
    <row r="22" spans="1:23" x14ac:dyDescent="0.25">
      <c r="A22" s="47">
        <v>37.896999999999998</v>
      </c>
      <c r="B22" s="47"/>
      <c r="C22" s="48" t="s">
        <v>1310</v>
      </c>
      <c r="D22" s="100" t="s">
        <v>1432</v>
      </c>
      <c r="E22">
        <v>11</v>
      </c>
      <c r="F22" s="49" t="s">
        <v>1301</v>
      </c>
      <c r="G22" s="47">
        <v>37.896999999999998</v>
      </c>
      <c r="H22" s="47">
        <v>37.536999999999999</v>
      </c>
      <c r="I22" s="47">
        <v>36.417999999999999</v>
      </c>
      <c r="J22" s="47">
        <v>36.238</v>
      </c>
      <c r="K22" s="47">
        <v>34.939</v>
      </c>
      <c r="L22" s="47"/>
      <c r="M22" s="50"/>
      <c r="N22" s="51"/>
      <c r="O22" s="50">
        <v>34.939</v>
      </c>
      <c r="P22" s="50">
        <v>35.579000000000001</v>
      </c>
      <c r="Q22" s="50">
        <v>36.417999999999999</v>
      </c>
      <c r="R22" s="50">
        <v>36.597999999999999</v>
      </c>
      <c r="S22" s="47">
        <v>37.896999999999998</v>
      </c>
      <c r="T22" s="47"/>
      <c r="U22" s="52">
        <v>28.574999999999999</v>
      </c>
      <c r="V22" s="47">
        <f>2*A22</f>
        <v>75.793999999999997</v>
      </c>
      <c r="W22" s="52">
        <v>10</v>
      </c>
    </row>
    <row r="23" spans="1:23" x14ac:dyDescent="0.25">
      <c r="A23" s="47">
        <v>37.896999999999998</v>
      </c>
      <c r="B23" s="47"/>
      <c r="C23" s="48" t="s">
        <v>1310</v>
      </c>
      <c r="D23" s="100" t="s">
        <v>1432</v>
      </c>
      <c r="E23">
        <v>11</v>
      </c>
      <c r="F23" s="49" t="s">
        <v>1302</v>
      </c>
      <c r="G23" s="47">
        <v>37.896999999999998</v>
      </c>
      <c r="H23" s="47">
        <v>37.536999999999999</v>
      </c>
      <c r="I23" s="47">
        <v>36.417999999999999</v>
      </c>
      <c r="J23" s="47">
        <v>36.058</v>
      </c>
      <c r="K23" s="47">
        <v>34.939</v>
      </c>
      <c r="L23" s="47"/>
      <c r="M23" s="50"/>
      <c r="N23" s="51"/>
      <c r="O23" s="50"/>
      <c r="P23" s="50"/>
      <c r="Q23" s="50"/>
      <c r="R23" s="50"/>
      <c r="S23" s="47"/>
      <c r="T23" s="47"/>
      <c r="U23" s="52"/>
      <c r="V23" s="47"/>
      <c r="W23" s="52"/>
    </row>
    <row r="24" spans="1:23" x14ac:dyDescent="0.25">
      <c r="A24" s="47">
        <v>41.91</v>
      </c>
      <c r="B24" s="47"/>
      <c r="C24" s="48" t="s">
        <v>1311</v>
      </c>
      <c r="D24" s="100" t="s">
        <v>1415</v>
      </c>
      <c r="E24">
        <v>11</v>
      </c>
      <c r="F24" s="49" t="s">
        <v>1301</v>
      </c>
      <c r="G24" s="47">
        <v>41.91</v>
      </c>
      <c r="H24" s="47">
        <v>41.55</v>
      </c>
      <c r="I24" s="47">
        <v>40.430999999999997</v>
      </c>
      <c r="J24" s="47">
        <v>40.250999999999998</v>
      </c>
      <c r="K24" s="47">
        <v>38.951999999999998</v>
      </c>
      <c r="L24" s="47"/>
      <c r="M24" s="50"/>
      <c r="N24" s="51"/>
      <c r="O24" s="50">
        <v>38.951999999999998</v>
      </c>
      <c r="P24" s="50">
        <v>39.591999999999999</v>
      </c>
      <c r="Q24" s="50">
        <v>40.430999999999997</v>
      </c>
      <c r="R24" s="50">
        <v>40.610999999999997</v>
      </c>
      <c r="S24" s="47">
        <v>41.91</v>
      </c>
      <c r="T24" s="47"/>
      <c r="U24" s="52">
        <v>31.75</v>
      </c>
      <c r="V24" s="47">
        <f>2*A24</f>
        <v>83.82</v>
      </c>
      <c r="W24" s="52">
        <v>10</v>
      </c>
    </row>
    <row r="25" spans="1:23" x14ac:dyDescent="0.25">
      <c r="A25" s="47">
        <v>41.91</v>
      </c>
      <c r="B25" s="47"/>
      <c r="C25" s="48" t="s">
        <v>1311</v>
      </c>
      <c r="D25" s="100" t="s">
        <v>1415</v>
      </c>
      <c r="E25">
        <v>11</v>
      </c>
      <c r="F25" s="49" t="s">
        <v>1302</v>
      </c>
      <c r="G25" s="47">
        <v>41.91</v>
      </c>
      <c r="H25" s="47">
        <v>41.55</v>
      </c>
      <c r="I25" s="47">
        <v>40.430999999999997</v>
      </c>
      <c r="J25" s="47">
        <v>40.070999999999998</v>
      </c>
      <c r="K25" s="47">
        <v>38.951999999999998</v>
      </c>
      <c r="L25" s="47"/>
      <c r="M25" s="50"/>
      <c r="N25" s="51"/>
      <c r="O25" s="50"/>
      <c r="P25" s="50"/>
      <c r="Q25" s="50"/>
      <c r="R25" s="50"/>
      <c r="S25" s="47"/>
      <c r="T25" s="47"/>
      <c r="U25" s="52"/>
      <c r="V25" s="47"/>
      <c r="W25" s="52"/>
    </row>
    <row r="26" spans="1:23" x14ac:dyDescent="0.25">
      <c r="A26" s="47">
        <v>47.802999999999997</v>
      </c>
      <c r="B26" s="47"/>
      <c r="C26" s="48" t="s">
        <v>1312</v>
      </c>
      <c r="D26" s="100" t="s">
        <v>1423</v>
      </c>
      <c r="E26">
        <v>11</v>
      </c>
      <c r="F26" s="49" t="s">
        <v>1301</v>
      </c>
      <c r="G26" s="47">
        <v>47.802999999999997</v>
      </c>
      <c r="H26" s="47">
        <v>47.442999999999998</v>
      </c>
      <c r="I26" s="47">
        <v>46.323999999999998</v>
      </c>
      <c r="J26" s="47">
        <v>46.143999999999998</v>
      </c>
      <c r="K26" s="47">
        <v>44.844999999999999</v>
      </c>
      <c r="L26" s="47"/>
      <c r="M26" s="50"/>
      <c r="N26" s="51"/>
      <c r="O26" s="50">
        <v>44.844999999999999</v>
      </c>
      <c r="P26" s="50">
        <v>45.484999999999999</v>
      </c>
      <c r="Q26" s="50">
        <v>46.323999999999998</v>
      </c>
      <c r="R26" s="50">
        <v>46.503999999999998</v>
      </c>
      <c r="S26" s="47">
        <v>47.802999999999997</v>
      </c>
      <c r="T26" s="47"/>
      <c r="U26" s="52">
        <v>38.1</v>
      </c>
      <c r="V26" s="47">
        <f>2*A26</f>
        <v>95.605999999999995</v>
      </c>
      <c r="W26" s="52">
        <v>10</v>
      </c>
    </row>
    <row r="27" spans="1:23" x14ac:dyDescent="0.25">
      <c r="A27" s="47">
        <v>47.802999999999997</v>
      </c>
      <c r="B27" s="47"/>
      <c r="C27" s="48" t="s">
        <v>1312</v>
      </c>
      <c r="D27" s="100" t="s">
        <v>1423</v>
      </c>
      <c r="E27">
        <v>11</v>
      </c>
      <c r="F27" s="49" t="s">
        <v>1302</v>
      </c>
      <c r="G27" s="47">
        <v>47.802999999999997</v>
      </c>
      <c r="H27" s="47">
        <v>47.442999999999998</v>
      </c>
      <c r="I27" s="47">
        <v>46.323999999999998</v>
      </c>
      <c r="J27" s="47">
        <v>45.963999999999999</v>
      </c>
      <c r="K27" s="47">
        <v>44.844999999999999</v>
      </c>
      <c r="L27" s="47"/>
      <c r="M27" s="50"/>
      <c r="N27" s="51"/>
      <c r="O27" s="50"/>
      <c r="P27" s="50"/>
      <c r="Q27" s="50"/>
      <c r="R27" s="50"/>
      <c r="S27" s="47"/>
      <c r="T27" s="47"/>
      <c r="U27" s="52"/>
      <c r="V27" s="47"/>
      <c r="W27" s="52"/>
    </row>
    <row r="28" spans="1:23" x14ac:dyDescent="0.25">
      <c r="A28" s="47">
        <v>53.746000000000002</v>
      </c>
      <c r="B28" s="47"/>
      <c r="C28" s="48" t="s">
        <v>1313</v>
      </c>
      <c r="D28" s="100" t="s">
        <v>1433</v>
      </c>
      <c r="E28">
        <v>11</v>
      </c>
      <c r="F28" s="49" t="s">
        <v>1301</v>
      </c>
      <c r="G28" s="47">
        <v>53.746000000000002</v>
      </c>
      <c r="H28" s="47">
        <v>53.386000000000003</v>
      </c>
      <c r="I28" s="47">
        <v>52.267000000000003</v>
      </c>
      <c r="J28" s="47">
        <v>52.087000000000003</v>
      </c>
      <c r="K28" s="47">
        <v>50.787999999999997</v>
      </c>
      <c r="L28" s="47"/>
      <c r="M28" s="47"/>
      <c r="N28" s="51"/>
      <c r="O28" s="50">
        <v>50.787999999999997</v>
      </c>
      <c r="P28" s="50">
        <v>51.427999999999997</v>
      </c>
      <c r="Q28" s="50">
        <v>52.267000000000003</v>
      </c>
      <c r="R28" s="50">
        <v>52.447000000000003</v>
      </c>
      <c r="S28" s="47">
        <v>53.746000000000002</v>
      </c>
      <c r="T28" s="47"/>
      <c r="U28" s="52">
        <v>44.45</v>
      </c>
      <c r="V28" s="47">
        <f>2*A28</f>
        <v>107.492</v>
      </c>
      <c r="W28" s="52">
        <v>10</v>
      </c>
    </row>
    <row r="29" spans="1:23" x14ac:dyDescent="0.25">
      <c r="A29" s="47">
        <v>53.746000000000002</v>
      </c>
      <c r="B29" s="47"/>
      <c r="C29" s="48" t="s">
        <v>1313</v>
      </c>
      <c r="D29" s="100" t="s">
        <v>1433</v>
      </c>
      <c r="E29">
        <v>11</v>
      </c>
      <c r="F29" s="49" t="s">
        <v>1302</v>
      </c>
      <c r="G29" s="47">
        <v>53.746000000000002</v>
      </c>
      <c r="H29" s="47">
        <v>53.386000000000003</v>
      </c>
      <c r="I29" s="47">
        <v>52.267000000000003</v>
      </c>
      <c r="J29" s="47">
        <v>51.906999999999996</v>
      </c>
      <c r="K29" s="47">
        <v>50.787999999999997</v>
      </c>
      <c r="L29" s="47"/>
      <c r="M29" s="47"/>
      <c r="N29" s="51"/>
      <c r="O29" s="50"/>
      <c r="P29" s="50"/>
      <c r="Q29" s="50"/>
      <c r="R29" s="50"/>
      <c r="S29" s="47"/>
      <c r="T29" s="47"/>
      <c r="U29" s="52"/>
      <c r="V29" s="47"/>
      <c r="W29" s="52"/>
    </row>
    <row r="30" spans="1:23" x14ac:dyDescent="0.25">
      <c r="A30" s="47">
        <v>59.613999999999997</v>
      </c>
      <c r="B30" s="47"/>
      <c r="C30" s="48" t="s">
        <v>1314</v>
      </c>
      <c r="D30" s="100" t="s">
        <v>1424</v>
      </c>
      <c r="E30">
        <v>11</v>
      </c>
      <c r="F30" s="49" t="s">
        <v>1301</v>
      </c>
      <c r="G30" s="47">
        <v>59.613999999999997</v>
      </c>
      <c r="H30" s="47">
        <v>59.253999999999998</v>
      </c>
      <c r="I30" s="47">
        <v>58.134999999999998</v>
      </c>
      <c r="J30" s="47">
        <v>57.954999999999998</v>
      </c>
      <c r="K30" s="47">
        <v>56.655999999999999</v>
      </c>
      <c r="L30" s="47"/>
      <c r="M30" s="47"/>
      <c r="N30" s="51"/>
      <c r="O30" s="50">
        <v>56.655999999999999</v>
      </c>
      <c r="P30" s="50">
        <v>57.295999999999999</v>
      </c>
      <c r="Q30" s="50">
        <v>58.134999999999998</v>
      </c>
      <c r="R30" s="50">
        <v>58.314999999999998</v>
      </c>
      <c r="S30" s="47">
        <v>59.613999999999997</v>
      </c>
      <c r="T30" s="47"/>
      <c r="U30" s="52">
        <v>50.8</v>
      </c>
      <c r="V30" s="47">
        <f>2*A30</f>
        <v>119.22799999999999</v>
      </c>
      <c r="W30" s="52">
        <v>10</v>
      </c>
    </row>
    <row r="31" spans="1:23" x14ac:dyDescent="0.25">
      <c r="A31" s="47">
        <v>59.613999999999997</v>
      </c>
      <c r="B31" s="47"/>
      <c r="C31" s="48" t="s">
        <v>1314</v>
      </c>
      <c r="D31" s="100" t="s">
        <v>1424</v>
      </c>
      <c r="E31">
        <v>11</v>
      </c>
      <c r="F31" s="49" t="s">
        <v>1302</v>
      </c>
      <c r="G31" s="47">
        <v>59.613999999999997</v>
      </c>
      <c r="H31" s="47">
        <v>59.253999999999998</v>
      </c>
      <c r="I31" s="47">
        <v>58.134999999999998</v>
      </c>
      <c r="J31" s="47">
        <v>57.774999999999999</v>
      </c>
      <c r="K31" s="47">
        <v>56.655999999999999</v>
      </c>
      <c r="L31" s="47"/>
      <c r="M31" s="47"/>
      <c r="N31" s="51"/>
      <c r="O31" s="50"/>
      <c r="P31" s="50"/>
      <c r="Q31" s="50"/>
      <c r="R31" s="50"/>
      <c r="S31" s="47"/>
      <c r="T31" s="47"/>
      <c r="U31" s="52"/>
      <c r="V31" s="47"/>
      <c r="W31" s="52"/>
    </row>
    <row r="32" spans="1:23" x14ac:dyDescent="0.25">
      <c r="A32" s="47">
        <v>65.709999999999994</v>
      </c>
      <c r="B32" s="47"/>
      <c r="C32" s="48" t="s">
        <v>1315</v>
      </c>
      <c r="D32" s="100" t="s">
        <v>1434</v>
      </c>
      <c r="E32">
        <v>11</v>
      </c>
      <c r="F32" s="49" t="s">
        <v>1301</v>
      </c>
      <c r="G32" s="47">
        <v>65.709999999999994</v>
      </c>
      <c r="H32" s="47">
        <v>65.275999999999996</v>
      </c>
      <c r="I32" s="47">
        <v>64.230999999999995</v>
      </c>
      <c r="J32" s="47">
        <v>64.013999999999996</v>
      </c>
      <c r="K32" s="47">
        <v>62.752000000000002</v>
      </c>
      <c r="L32" s="47"/>
      <c r="M32" s="47"/>
      <c r="N32" s="51"/>
      <c r="O32" s="50">
        <v>62.752000000000002</v>
      </c>
      <c r="P32" s="50">
        <v>63.392000000000003</v>
      </c>
      <c r="Q32" s="50">
        <v>64.230999999999995</v>
      </c>
      <c r="R32" s="50">
        <v>64.447999999999993</v>
      </c>
      <c r="S32" s="47">
        <v>65.709999999999994</v>
      </c>
      <c r="T32" s="47"/>
      <c r="U32" s="52">
        <v>57.15</v>
      </c>
      <c r="V32" s="47">
        <f>2*A32</f>
        <v>131.41999999999999</v>
      </c>
      <c r="W32" s="52">
        <v>10</v>
      </c>
    </row>
    <row r="33" spans="1:23" x14ac:dyDescent="0.25">
      <c r="A33" s="47">
        <v>65.709999999999994</v>
      </c>
      <c r="B33" s="47"/>
      <c r="C33" s="48" t="s">
        <v>1315</v>
      </c>
      <c r="D33" s="100" t="s">
        <v>1434</v>
      </c>
      <c r="E33">
        <v>11</v>
      </c>
      <c r="F33" s="49" t="s">
        <v>1302</v>
      </c>
      <c r="G33" s="47">
        <v>65.709999999999994</v>
      </c>
      <c r="H33" s="47">
        <v>65.275999999999996</v>
      </c>
      <c r="I33" s="47">
        <v>64.230999999999995</v>
      </c>
      <c r="J33" s="47">
        <v>63.796999999999997</v>
      </c>
      <c r="K33" s="47">
        <v>62.752000000000002</v>
      </c>
      <c r="L33" s="47"/>
      <c r="M33" s="47"/>
      <c r="N33" s="51"/>
      <c r="O33" s="50"/>
      <c r="P33" s="50"/>
      <c r="Q33" s="50"/>
      <c r="R33" s="50"/>
      <c r="S33" s="47"/>
      <c r="T33" s="47"/>
      <c r="U33" s="52"/>
      <c r="V33" s="47"/>
      <c r="W33" s="52"/>
    </row>
    <row r="34" spans="1:23" x14ac:dyDescent="0.25">
      <c r="A34" s="47">
        <v>75.183999999999997</v>
      </c>
      <c r="B34" s="47"/>
      <c r="C34" s="48" t="s">
        <v>1316</v>
      </c>
      <c r="D34" s="100" t="s">
        <v>1425</v>
      </c>
      <c r="E34">
        <v>11</v>
      </c>
      <c r="F34" s="49" t="s">
        <v>1301</v>
      </c>
      <c r="G34" s="47">
        <v>75.183999999999997</v>
      </c>
      <c r="H34" s="47">
        <v>74.75</v>
      </c>
      <c r="I34" s="47">
        <v>73.704999999999998</v>
      </c>
      <c r="J34" s="47">
        <v>73.488</v>
      </c>
      <c r="K34" s="47">
        <v>72.225999999999999</v>
      </c>
      <c r="L34" s="47"/>
      <c r="M34" s="47"/>
      <c r="N34" s="51"/>
      <c r="O34" s="50">
        <v>72.225999999999999</v>
      </c>
      <c r="P34" s="50">
        <v>72.866</v>
      </c>
      <c r="Q34" s="50">
        <v>73.704999999999998</v>
      </c>
      <c r="R34" s="50">
        <v>73.921999999999997</v>
      </c>
      <c r="S34" s="47">
        <v>75.183999999999997</v>
      </c>
      <c r="T34" s="47"/>
      <c r="U34" s="52"/>
      <c r="V34" s="47">
        <f>2*A34</f>
        <v>150.36799999999999</v>
      </c>
      <c r="W34" s="52">
        <v>10</v>
      </c>
    </row>
    <row r="35" spans="1:23" x14ac:dyDescent="0.25">
      <c r="A35" s="47">
        <v>75.183999999999997</v>
      </c>
      <c r="B35" s="47"/>
      <c r="C35" s="48" t="s">
        <v>1316</v>
      </c>
      <c r="D35" s="100" t="s">
        <v>1425</v>
      </c>
      <c r="E35">
        <v>11</v>
      </c>
      <c r="F35" s="49" t="s">
        <v>1302</v>
      </c>
      <c r="G35" s="47">
        <v>75.183999999999997</v>
      </c>
      <c r="H35" s="47">
        <v>74.75</v>
      </c>
      <c r="I35" s="47">
        <v>73.704999999999998</v>
      </c>
      <c r="J35" s="47">
        <v>73.271000000000001</v>
      </c>
      <c r="K35" s="47">
        <v>72.225999999999999</v>
      </c>
      <c r="L35" s="47"/>
      <c r="M35" s="47"/>
      <c r="N35" s="51"/>
      <c r="O35" s="50"/>
      <c r="P35" s="50"/>
      <c r="Q35" s="50"/>
      <c r="R35" s="50"/>
      <c r="S35" s="47"/>
      <c r="T35" s="47"/>
      <c r="U35" s="52"/>
      <c r="V35" s="47"/>
      <c r="W35" s="52"/>
    </row>
    <row r="36" spans="1:23" x14ac:dyDescent="0.25">
      <c r="A36" s="47">
        <v>81.534000000000006</v>
      </c>
      <c r="B36" s="47"/>
      <c r="C36" s="48" t="s">
        <v>1317</v>
      </c>
      <c r="D36" s="100" t="s">
        <v>1435</v>
      </c>
      <c r="E36">
        <v>11</v>
      </c>
      <c r="F36" s="49" t="s">
        <v>1301</v>
      </c>
      <c r="G36" s="47">
        <v>81.534000000000006</v>
      </c>
      <c r="H36" s="47">
        <v>81.099999999999994</v>
      </c>
      <c r="I36" s="47">
        <v>80.055000000000007</v>
      </c>
      <c r="J36" s="47">
        <v>79.837999999999994</v>
      </c>
      <c r="K36" s="47">
        <v>78.575999999999993</v>
      </c>
      <c r="L36" s="47"/>
      <c r="M36" s="47"/>
      <c r="N36" s="51"/>
      <c r="O36" s="50">
        <v>78.575999999999993</v>
      </c>
      <c r="P36" s="50">
        <v>79.215999999999994</v>
      </c>
      <c r="Q36" s="50">
        <v>80.055000000000007</v>
      </c>
      <c r="R36" s="50">
        <v>80.272000000000006</v>
      </c>
      <c r="S36" s="47">
        <v>81.534000000000006</v>
      </c>
      <c r="T36" s="47"/>
      <c r="U36" s="52">
        <v>69.849999999999994</v>
      </c>
      <c r="V36" s="47">
        <f>2*A36</f>
        <v>163.06800000000001</v>
      </c>
      <c r="W36" s="52">
        <v>10</v>
      </c>
    </row>
    <row r="37" spans="1:23" x14ac:dyDescent="0.25">
      <c r="A37" s="47">
        <v>81.534000000000006</v>
      </c>
      <c r="B37" s="47"/>
      <c r="C37" s="48" t="s">
        <v>1317</v>
      </c>
      <c r="D37" s="100" t="s">
        <v>1435</v>
      </c>
      <c r="E37">
        <v>11</v>
      </c>
      <c r="F37" s="49" t="s">
        <v>1302</v>
      </c>
      <c r="G37" s="47">
        <v>81.534000000000006</v>
      </c>
      <c r="H37" s="47">
        <v>81.099999999999994</v>
      </c>
      <c r="I37" s="47">
        <v>80.055000000000007</v>
      </c>
      <c r="J37" s="47">
        <v>79.620999999999995</v>
      </c>
      <c r="K37" s="47">
        <v>78.575999999999993</v>
      </c>
      <c r="L37" s="47"/>
      <c r="M37" s="47"/>
      <c r="N37" s="51"/>
      <c r="O37" s="50"/>
      <c r="P37" s="50"/>
      <c r="Q37" s="50"/>
      <c r="R37" s="50"/>
      <c r="S37" s="47"/>
      <c r="T37" s="47"/>
      <c r="U37" s="52"/>
      <c r="V37" s="47"/>
      <c r="W37" s="52"/>
    </row>
    <row r="38" spans="1:23" x14ac:dyDescent="0.25">
      <c r="A38" s="47">
        <v>87.884</v>
      </c>
      <c r="B38" s="47"/>
      <c r="C38" s="48" t="s">
        <v>1318</v>
      </c>
      <c r="D38" s="100" t="s">
        <v>1426</v>
      </c>
      <c r="E38">
        <v>11</v>
      </c>
      <c r="F38" s="49" t="s">
        <v>1301</v>
      </c>
      <c r="G38" s="47">
        <v>87.884</v>
      </c>
      <c r="H38" s="47">
        <v>87.45</v>
      </c>
      <c r="I38" s="47">
        <v>86.405000000000001</v>
      </c>
      <c r="J38" s="47">
        <v>86.188000000000002</v>
      </c>
      <c r="K38" s="47">
        <v>84.926000000000002</v>
      </c>
      <c r="L38" s="47"/>
      <c r="M38" s="47"/>
      <c r="N38" s="51"/>
      <c r="O38" s="50">
        <v>84.926000000000002</v>
      </c>
      <c r="P38" s="50">
        <v>85.566000000000003</v>
      </c>
      <c r="Q38" s="50">
        <v>86.405000000000001</v>
      </c>
      <c r="R38" s="50">
        <v>86.622</v>
      </c>
      <c r="S38" s="47">
        <v>87.884</v>
      </c>
      <c r="T38" s="47"/>
      <c r="U38" s="52">
        <v>76.2</v>
      </c>
      <c r="V38" s="47">
        <f>2*A38</f>
        <v>175.768</v>
      </c>
      <c r="W38" s="52">
        <v>10</v>
      </c>
    </row>
    <row r="39" spans="1:23" x14ac:dyDescent="0.25">
      <c r="A39" s="47">
        <v>87.884</v>
      </c>
      <c r="B39" s="47"/>
      <c r="C39" s="48" t="s">
        <v>1318</v>
      </c>
      <c r="D39" s="100" t="s">
        <v>1426</v>
      </c>
      <c r="E39">
        <v>11</v>
      </c>
      <c r="F39" s="49" t="s">
        <v>1302</v>
      </c>
      <c r="G39" s="47">
        <v>87.884</v>
      </c>
      <c r="H39" s="47">
        <v>87.45</v>
      </c>
      <c r="I39" s="47">
        <v>86.405000000000001</v>
      </c>
      <c r="J39" s="47">
        <v>85.971000000000004</v>
      </c>
      <c r="K39" s="47">
        <v>84.926000000000002</v>
      </c>
      <c r="L39" s="47"/>
      <c r="M39" s="47"/>
      <c r="N39" s="51"/>
      <c r="O39" s="50"/>
      <c r="P39" s="50"/>
      <c r="Q39" s="50"/>
      <c r="R39" s="50"/>
      <c r="S39" s="47"/>
      <c r="T39" s="47"/>
      <c r="U39" s="52"/>
      <c r="V39" s="47"/>
      <c r="W39" s="52"/>
    </row>
    <row r="40" spans="1:23" x14ac:dyDescent="0.25">
      <c r="A40" s="47">
        <v>100.33</v>
      </c>
      <c r="B40" s="47"/>
      <c r="C40" s="48" t="s">
        <v>1319</v>
      </c>
      <c r="D40" s="100" t="s">
        <v>1436</v>
      </c>
      <c r="E40">
        <v>11</v>
      </c>
      <c r="F40" s="49" t="s">
        <v>1301</v>
      </c>
      <c r="G40" s="47">
        <v>100.33</v>
      </c>
      <c r="H40" s="47">
        <v>99.896000000000001</v>
      </c>
      <c r="I40" s="47">
        <v>98.850999999999999</v>
      </c>
      <c r="J40" s="47">
        <v>98.634</v>
      </c>
      <c r="K40" s="47">
        <v>97.372</v>
      </c>
      <c r="L40" s="47"/>
      <c r="M40" s="47"/>
      <c r="N40" s="51"/>
      <c r="O40" s="50">
        <v>97.372</v>
      </c>
      <c r="P40" s="50">
        <v>98.012</v>
      </c>
      <c r="Q40" s="50">
        <v>98.850999999999999</v>
      </c>
      <c r="R40" s="50">
        <v>99.067999999999998</v>
      </c>
      <c r="S40" s="47">
        <v>100.33</v>
      </c>
      <c r="T40" s="47"/>
      <c r="U40" s="52">
        <v>88.9</v>
      </c>
      <c r="V40" s="47">
        <f>2*A40</f>
        <v>200.66</v>
      </c>
      <c r="W40" s="52">
        <v>10</v>
      </c>
    </row>
    <row r="41" spans="1:23" x14ac:dyDescent="0.25">
      <c r="A41" s="47">
        <v>100.33</v>
      </c>
      <c r="B41" s="47"/>
      <c r="C41" s="48" t="s">
        <v>1319</v>
      </c>
      <c r="D41" s="100" t="s">
        <v>1436</v>
      </c>
      <c r="E41">
        <v>11</v>
      </c>
      <c r="F41" s="49" t="s">
        <v>1302</v>
      </c>
      <c r="G41" s="47">
        <v>100.33</v>
      </c>
      <c r="H41" s="47">
        <v>99.896000000000001</v>
      </c>
      <c r="I41" s="47">
        <v>98.850999999999999</v>
      </c>
      <c r="J41" s="47">
        <v>98.417000000000002</v>
      </c>
      <c r="K41" s="47">
        <v>97.372</v>
      </c>
      <c r="L41" s="47"/>
      <c r="M41" s="47"/>
      <c r="N41" s="51"/>
      <c r="O41" s="50"/>
      <c r="P41" s="50"/>
      <c r="Q41" s="50"/>
      <c r="R41" s="50"/>
      <c r="S41" s="47"/>
      <c r="T41" s="47"/>
      <c r="U41" s="52"/>
      <c r="V41" s="47"/>
      <c r="W41" s="52"/>
    </row>
    <row r="42" spans="1:23" x14ac:dyDescent="0.25">
      <c r="A42" s="47">
        <v>113.03</v>
      </c>
      <c r="B42" s="47"/>
      <c r="C42" s="48" t="s">
        <v>1320</v>
      </c>
      <c r="D42" s="100" t="s">
        <v>1427</v>
      </c>
      <c r="E42">
        <v>11</v>
      </c>
      <c r="F42" s="49" t="s">
        <v>1301</v>
      </c>
      <c r="G42" s="47">
        <v>113.03</v>
      </c>
      <c r="H42" s="47">
        <v>112.596</v>
      </c>
      <c r="I42" s="47">
        <v>111.551</v>
      </c>
      <c r="J42" s="47">
        <v>111.334</v>
      </c>
      <c r="K42" s="47">
        <v>110.072</v>
      </c>
      <c r="L42" s="47"/>
      <c r="M42" s="47"/>
      <c r="N42" s="51"/>
      <c r="O42" s="50">
        <v>110.072</v>
      </c>
      <c r="P42" s="50">
        <v>110.712</v>
      </c>
      <c r="Q42" s="50">
        <v>111.551</v>
      </c>
      <c r="R42" s="50">
        <v>111.768</v>
      </c>
      <c r="S42" s="47">
        <v>113.03</v>
      </c>
      <c r="T42" s="47"/>
      <c r="U42" s="52">
        <v>101.6</v>
      </c>
      <c r="V42" s="47">
        <f>2*A42</f>
        <v>226.06</v>
      </c>
      <c r="W42" s="52">
        <v>10</v>
      </c>
    </row>
    <row r="43" spans="1:23" x14ac:dyDescent="0.25">
      <c r="A43" s="47">
        <v>113.03</v>
      </c>
      <c r="B43" s="47"/>
      <c r="C43" s="48" t="s">
        <v>1320</v>
      </c>
      <c r="D43" s="100" t="s">
        <v>1427</v>
      </c>
      <c r="E43">
        <v>11</v>
      </c>
      <c r="F43" s="49" t="s">
        <v>1302</v>
      </c>
      <c r="G43" s="47">
        <v>113.03</v>
      </c>
      <c r="H43" s="47">
        <v>112.596</v>
      </c>
      <c r="I43" s="47">
        <v>111.551</v>
      </c>
      <c r="J43" s="47">
        <v>111.117</v>
      </c>
      <c r="K43" s="47">
        <v>110.072</v>
      </c>
      <c r="L43" s="47"/>
      <c r="M43" s="47"/>
      <c r="N43" s="51"/>
      <c r="O43" s="50"/>
      <c r="P43" s="50"/>
      <c r="Q43" s="50"/>
      <c r="R43" s="50"/>
      <c r="S43" s="47"/>
      <c r="T43" s="47"/>
      <c r="U43" s="52"/>
      <c r="V43" s="47"/>
      <c r="W43" s="52"/>
    </row>
    <row r="44" spans="1:23" x14ac:dyDescent="0.25">
      <c r="A44" s="47">
        <v>125.73</v>
      </c>
      <c r="B44" s="47"/>
      <c r="C44" s="48" t="s">
        <v>1321</v>
      </c>
      <c r="D44" s="100" t="s">
        <v>1437</v>
      </c>
      <c r="E44">
        <v>11</v>
      </c>
      <c r="F44" s="49" t="s">
        <v>1301</v>
      </c>
      <c r="G44" s="47">
        <v>125.73</v>
      </c>
      <c r="H44" s="47">
        <v>125.29600000000001</v>
      </c>
      <c r="I44" s="47">
        <v>124.251</v>
      </c>
      <c r="J44" s="47">
        <v>124.03400000000001</v>
      </c>
      <c r="K44" s="47">
        <v>122.77200000000001</v>
      </c>
      <c r="L44" s="47"/>
      <c r="M44" s="47"/>
      <c r="N44" s="51"/>
      <c r="O44" s="50">
        <v>122.77200000000001</v>
      </c>
      <c r="P44" s="50">
        <v>123.41200000000001</v>
      </c>
      <c r="Q44" s="50">
        <v>124.251</v>
      </c>
      <c r="R44" s="50">
        <v>124.468</v>
      </c>
      <c r="S44" s="47">
        <v>125.73</v>
      </c>
      <c r="T44" s="47"/>
      <c r="U44" s="52">
        <v>114.3</v>
      </c>
      <c r="V44" s="47">
        <f>2*A44</f>
        <v>251.46</v>
      </c>
      <c r="W44" s="52">
        <v>10</v>
      </c>
    </row>
    <row r="45" spans="1:23" x14ac:dyDescent="0.25">
      <c r="A45" s="47">
        <v>125.73</v>
      </c>
      <c r="B45" s="47"/>
      <c r="C45" s="48" t="s">
        <v>1321</v>
      </c>
      <c r="D45" s="100" t="s">
        <v>1437</v>
      </c>
      <c r="E45">
        <v>11</v>
      </c>
      <c r="F45" s="49" t="s">
        <v>1302</v>
      </c>
      <c r="G45" s="47">
        <v>125.73</v>
      </c>
      <c r="H45" s="47">
        <v>125.29600000000001</v>
      </c>
      <c r="I45" s="47">
        <v>124.251</v>
      </c>
      <c r="J45" s="47">
        <v>123.81699999999999</v>
      </c>
      <c r="K45" s="47">
        <v>122.77200000000001</v>
      </c>
      <c r="L45" s="47"/>
      <c r="M45" s="47"/>
      <c r="N45" s="51"/>
      <c r="O45" s="50"/>
      <c r="P45" s="50"/>
      <c r="Q45" s="50"/>
      <c r="R45" s="50"/>
      <c r="S45" s="47"/>
      <c r="T45" s="47"/>
      <c r="U45" s="52"/>
      <c r="V45" s="47"/>
      <c r="W45" s="52"/>
    </row>
    <row r="46" spans="1:23" x14ac:dyDescent="0.25">
      <c r="A46" s="47">
        <v>138.43</v>
      </c>
      <c r="B46" s="47"/>
      <c r="C46" s="48" t="s">
        <v>1322</v>
      </c>
      <c r="D46" s="100" t="s">
        <v>1428</v>
      </c>
      <c r="E46">
        <v>11</v>
      </c>
      <c r="F46" s="49" t="s">
        <v>1301</v>
      </c>
      <c r="G46" s="47">
        <v>138.43</v>
      </c>
      <c r="H46" s="47">
        <v>137.99600000000001</v>
      </c>
      <c r="I46" s="47">
        <v>136.95099999999999</v>
      </c>
      <c r="J46" s="47">
        <v>136.73400000000001</v>
      </c>
      <c r="K46" s="47">
        <v>135.47200000000001</v>
      </c>
      <c r="L46" s="47"/>
      <c r="M46" s="47"/>
      <c r="N46" s="51"/>
      <c r="O46" s="50">
        <v>135.47200000000001</v>
      </c>
      <c r="P46" s="50">
        <v>136.11199999999999</v>
      </c>
      <c r="Q46" s="50">
        <v>136.95099999999999</v>
      </c>
      <c r="R46" s="50">
        <v>137.16800000000001</v>
      </c>
      <c r="S46" s="47">
        <v>138.43</v>
      </c>
      <c r="T46" s="47"/>
      <c r="U46" s="52">
        <v>127</v>
      </c>
      <c r="V46" s="47">
        <f>2*A46</f>
        <v>276.86</v>
      </c>
      <c r="W46" s="52">
        <v>10</v>
      </c>
    </row>
    <row r="47" spans="1:23" x14ac:dyDescent="0.25">
      <c r="A47" s="47">
        <v>138.43</v>
      </c>
      <c r="B47" s="47"/>
      <c r="C47" s="48" t="s">
        <v>1322</v>
      </c>
      <c r="D47" s="100" t="s">
        <v>1428</v>
      </c>
      <c r="E47">
        <v>11</v>
      </c>
      <c r="F47" s="49" t="s">
        <v>1302</v>
      </c>
      <c r="G47" s="47">
        <v>138.43</v>
      </c>
      <c r="H47" s="47">
        <v>137.99600000000001</v>
      </c>
      <c r="I47" s="47">
        <v>136.95099999999999</v>
      </c>
      <c r="J47" s="47">
        <v>136.517</v>
      </c>
      <c r="K47" s="47">
        <v>135.47200000000001</v>
      </c>
      <c r="L47" s="47"/>
      <c r="M47" s="47"/>
      <c r="N47" s="51"/>
      <c r="O47" s="50"/>
      <c r="P47" s="50"/>
      <c r="Q47" s="50"/>
      <c r="R47" s="50"/>
      <c r="S47" s="47"/>
      <c r="T47" s="47"/>
      <c r="U47" s="52"/>
      <c r="V47" s="47"/>
      <c r="W47" s="52"/>
    </row>
    <row r="48" spans="1:23" x14ac:dyDescent="0.25">
      <c r="A48" s="47">
        <v>151.13</v>
      </c>
      <c r="B48" s="47"/>
      <c r="C48" s="48" t="s">
        <v>1323</v>
      </c>
      <c r="D48" s="100" t="s">
        <v>1438</v>
      </c>
      <c r="E48">
        <v>11</v>
      </c>
      <c r="F48" s="49" t="s">
        <v>1301</v>
      </c>
      <c r="G48" s="47">
        <v>151.13</v>
      </c>
      <c r="H48" s="47">
        <v>150.696</v>
      </c>
      <c r="I48" s="47">
        <v>149.65100000000001</v>
      </c>
      <c r="J48" s="47">
        <v>149.434</v>
      </c>
      <c r="K48" s="47">
        <v>148.172</v>
      </c>
      <c r="L48" s="47"/>
      <c r="M48" s="47"/>
      <c r="N48" s="51"/>
      <c r="O48" s="50">
        <v>148.172</v>
      </c>
      <c r="P48" s="50">
        <v>148.81200000000001</v>
      </c>
      <c r="Q48" s="50">
        <v>149.65100000000001</v>
      </c>
      <c r="R48" s="50">
        <v>149.86799999999999</v>
      </c>
      <c r="S48" s="47">
        <v>151.13</v>
      </c>
      <c r="T48" s="47"/>
      <c r="U48" s="52">
        <v>139.69999999999999</v>
      </c>
      <c r="V48" s="47">
        <f>2*A48</f>
        <v>302.26</v>
      </c>
      <c r="W48" s="52">
        <v>10</v>
      </c>
    </row>
    <row r="49" spans="1:23" x14ac:dyDescent="0.25">
      <c r="A49" s="47">
        <v>151.13</v>
      </c>
      <c r="B49" s="47"/>
      <c r="C49" s="48" t="s">
        <v>1323</v>
      </c>
      <c r="D49" s="100" t="s">
        <v>1438</v>
      </c>
      <c r="E49">
        <v>11</v>
      </c>
      <c r="F49" s="49" t="s">
        <v>1302</v>
      </c>
      <c r="G49" s="47">
        <v>151.13</v>
      </c>
      <c r="H49" s="47">
        <v>150.696</v>
      </c>
      <c r="I49" s="47">
        <v>149.65100000000001</v>
      </c>
      <c r="J49" s="47">
        <v>149.21700000000001</v>
      </c>
      <c r="K49" s="47">
        <v>148.172</v>
      </c>
      <c r="L49" s="47"/>
      <c r="M49" s="47"/>
      <c r="N49" s="51"/>
      <c r="O49" s="50"/>
      <c r="P49" s="50"/>
      <c r="Q49" s="50"/>
      <c r="R49" s="50"/>
      <c r="S49" s="47"/>
      <c r="T49" s="47"/>
      <c r="U49" s="52"/>
      <c r="V49" s="47"/>
      <c r="W49" s="52"/>
    </row>
    <row r="50" spans="1:23" x14ac:dyDescent="0.25">
      <c r="A50" s="47">
        <v>163.83000000000001</v>
      </c>
      <c r="B50" s="47"/>
      <c r="C50" s="48" t="s">
        <v>1324</v>
      </c>
      <c r="D50" s="100" t="s">
        <v>1429</v>
      </c>
      <c r="E50">
        <v>11</v>
      </c>
      <c r="F50" s="49" t="s">
        <v>1301</v>
      </c>
      <c r="G50" s="47">
        <v>163.83000000000001</v>
      </c>
      <c r="H50" s="47">
        <v>163.39599999999999</v>
      </c>
      <c r="I50" s="47">
        <v>162.351</v>
      </c>
      <c r="J50" s="47">
        <v>162.13399999999999</v>
      </c>
      <c r="K50" s="47">
        <v>160.87200000000001</v>
      </c>
      <c r="L50" s="47"/>
      <c r="M50" s="47"/>
      <c r="N50" s="51"/>
      <c r="O50" s="50">
        <v>160.87200000000001</v>
      </c>
      <c r="P50" s="50">
        <v>161.512</v>
      </c>
      <c r="Q50" s="50">
        <v>162.351</v>
      </c>
      <c r="R50" s="50">
        <v>162.56800000000001</v>
      </c>
      <c r="S50" s="47">
        <v>163.83000000000001</v>
      </c>
      <c r="T50" s="47"/>
      <c r="U50" s="52">
        <v>152.4</v>
      </c>
      <c r="V50" s="47">
        <f>2*A50</f>
        <v>327.66000000000003</v>
      </c>
      <c r="W50" s="52">
        <v>10</v>
      </c>
    </row>
    <row r="51" spans="1:23" x14ac:dyDescent="0.25">
      <c r="A51" s="47">
        <v>163.83000000000001</v>
      </c>
      <c r="B51" s="47"/>
      <c r="C51" s="48" t="s">
        <v>1324</v>
      </c>
      <c r="D51" s="100" t="s">
        <v>1429</v>
      </c>
      <c r="E51">
        <v>11</v>
      </c>
      <c r="F51" s="49" t="s">
        <v>1302</v>
      </c>
      <c r="G51" s="47">
        <v>163.83000000000001</v>
      </c>
      <c r="H51" s="47">
        <v>163.39599999999999</v>
      </c>
      <c r="I51" s="47">
        <v>162.351</v>
      </c>
      <c r="J51" s="47">
        <v>161.917</v>
      </c>
      <c r="K51" s="47">
        <v>160.87200000000001</v>
      </c>
      <c r="L51" s="47"/>
      <c r="M51" s="47"/>
      <c r="N51" s="51"/>
      <c r="O51" s="47"/>
      <c r="P51" s="47"/>
      <c r="Q51" s="50"/>
      <c r="R51" s="50"/>
      <c r="S51" s="47"/>
      <c r="T51" s="47"/>
      <c r="U51" s="52"/>
      <c r="V51" s="47"/>
      <c r="W51" s="52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C18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11.6640625" style="8" customWidth="1"/>
    <col min="2" max="2" width="12.5546875" style="8" customWidth="1"/>
    <col min="3" max="5" width="9.109375" style="8"/>
    <col min="6" max="6" width="10.5546875" style="8" customWidth="1"/>
    <col min="7" max="17" width="9.109375" style="8"/>
    <col min="18" max="18" width="9.88671875" style="8" customWidth="1"/>
    <col min="19" max="54" width="9.109375" style="8"/>
    <col min="55" max="55" width="9.109375" style="8" hidden="1" customWidth="1"/>
    <col min="56" max="16384" width="9.109375" style="8"/>
  </cols>
  <sheetData>
    <row r="1" spans="1:55" ht="39.9" customHeight="1" x14ac:dyDescent="0.3">
      <c r="A1" s="64" t="s">
        <v>1568</v>
      </c>
      <c r="B1" s="234" t="s">
        <v>1570</v>
      </c>
      <c r="C1" s="262"/>
      <c r="D1" s="103" t="s">
        <v>1464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BC1" s="8" t="s">
        <v>1297</v>
      </c>
    </row>
    <row r="2" spans="1:55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1492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BC2" s="8" t="s">
        <v>483</v>
      </c>
    </row>
    <row r="3" spans="1:55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</row>
    <row r="4" spans="1:55" x14ac:dyDescent="0.25">
      <c r="A4" s="8" t="s">
        <v>484</v>
      </c>
      <c r="B4" s="93" t="s">
        <v>484</v>
      </c>
      <c r="C4" s="8">
        <v>7</v>
      </c>
      <c r="D4" s="8">
        <v>28</v>
      </c>
      <c r="E4" s="8">
        <v>0.90710000000000002</v>
      </c>
      <c r="F4" s="8">
        <v>7.1420000000000003</v>
      </c>
      <c r="G4" s="8">
        <v>6.2</v>
      </c>
      <c r="H4" s="8">
        <v>7.7229999999999999</v>
      </c>
      <c r="K4" s="8">
        <v>2.5</v>
      </c>
      <c r="L4" s="66">
        <v>6.5609999999999999</v>
      </c>
      <c r="Q4">
        <v>0.58099999999999996</v>
      </c>
      <c r="S4" s="66">
        <v>6</v>
      </c>
      <c r="T4" s="8">
        <v>3.5798000000000001</v>
      </c>
    </row>
    <row r="5" spans="1:55" x14ac:dyDescent="0.25">
      <c r="A5" s="8" t="s">
        <v>485</v>
      </c>
      <c r="B5" s="93" t="s">
        <v>485</v>
      </c>
      <c r="C5" s="8">
        <v>10.5</v>
      </c>
      <c r="D5" s="8">
        <v>28</v>
      </c>
      <c r="E5" s="8">
        <v>0.90710000000000002</v>
      </c>
      <c r="F5" s="8">
        <v>9.1470000000000002</v>
      </c>
      <c r="G5" s="8">
        <v>6.2</v>
      </c>
      <c r="H5" s="8">
        <v>9.7279999999999998</v>
      </c>
      <c r="K5" s="8">
        <v>2.5</v>
      </c>
      <c r="L5" s="66">
        <v>8.5660000000000007</v>
      </c>
      <c r="Q5">
        <v>0.58099999999999996</v>
      </c>
      <c r="S5" s="66">
        <v>8</v>
      </c>
      <c r="T5" s="8">
        <v>3.5798000000000001</v>
      </c>
    </row>
    <row r="6" spans="1:55" x14ac:dyDescent="0.25">
      <c r="A6" s="8" t="s">
        <v>486</v>
      </c>
      <c r="B6" s="93" t="s">
        <v>486</v>
      </c>
      <c r="C6" s="8">
        <v>13.8</v>
      </c>
      <c r="D6" s="8">
        <v>19</v>
      </c>
      <c r="E6" s="8">
        <v>1.3368</v>
      </c>
      <c r="F6" s="8">
        <v>12.301</v>
      </c>
      <c r="G6" s="8">
        <v>9.4</v>
      </c>
      <c r="H6" s="8">
        <v>13.157</v>
      </c>
      <c r="K6" s="8">
        <v>3.7</v>
      </c>
      <c r="L6" s="66">
        <v>11.445</v>
      </c>
      <c r="Q6">
        <v>0.85599999999999998</v>
      </c>
      <c r="S6" s="66">
        <v>10.5</v>
      </c>
      <c r="T6" s="8">
        <v>3.5798000000000001</v>
      </c>
    </row>
    <row r="7" spans="1:55" x14ac:dyDescent="0.25">
      <c r="A7" s="8" t="s">
        <v>487</v>
      </c>
      <c r="B7" s="93" t="s">
        <v>487</v>
      </c>
      <c r="C7" s="8">
        <v>17.3</v>
      </c>
      <c r="D7" s="8">
        <v>19</v>
      </c>
      <c r="E7" s="8">
        <v>1.3368</v>
      </c>
      <c r="F7" s="8">
        <v>15.805999999999999</v>
      </c>
      <c r="G7" s="8">
        <v>9.6999999999999993</v>
      </c>
      <c r="H7" s="8">
        <v>16.661999999999999</v>
      </c>
      <c r="K7" s="8">
        <v>3.7</v>
      </c>
      <c r="L7" s="66">
        <v>14.95</v>
      </c>
      <c r="Q7">
        <v>0.85599999999999998</v>
      </c>
      <c r="S7" s="66">
        <v>14.25</v>
      </c>
      <c r="T7" s="8">
        <v>3.5798000000000001</v>
      </c>
    </row>
    <row r="8" spans="1:55" x14ac:dyDescent="0.25">
      <c r="A8" s="8" t="s">
        <v>488</v>
      </c>
      <c r="B8" s="93" t="s">
        <v>488</v>
      </c>
      <c r="C8" s="8">
        <v>21.7</v>
      </c>
      <c r="D8" s="8">
        <v>14</v>
      </c>
      <c r="E8" s="8">
        <v>1.8143</v>
      </c>
      <c r="F8" s="8">
        <v>19.792999999999999</v>
      </c>
      <c r="G8" s="8">
        <v>12.7</v>
      </c>
      <c r="H8" s="8">
        <v>20.954999999999998</v>
      </c>
      <c r="K8" s="8">
        <v>5</v>
      </c>
      <c r="L8" s="66">
        <v>18.631</v>
      </c>
      <c r="Q8">
        <v>1.1619999999999999</v>
      </c>
      <c r="S8" s="66">
        <v>17.5</v>
      </c>
      <c r="T8" s="8">
        <v>3.5798000000000001</v>
      </c>
    </row>
    <row r="9" spans="1:55" x14ac:dyDescent="0.25">
      <c r="A9" s="8" t="s">
        <v>489</v>
      </c>
      <c r="B9" s="93" t="s">
        <v>489</v>
      </c>
      <c r="C9" s="8">
        <v>27.2</v>
      </c>
      <c r="D9" s="8">
        <v>14</v>
      </c>
      <c r="E9" s="8">
        <v>1.8143</v>
      </c>
      <c r="F9" s="8">
        <v>25.279</v>
      </c>
      <c r="G9" s="8">
        <v>14.1</v>
      </c>
      <c r="H9" s="8">
        <v>26.440999999999999</v>
      </c>
      <c r="K9" s="8">
        <v>5</v>
      </c>
      <c r="L9" s="66">
        <v>24.117000000000001</v>
      </c>
      <c r="Q9">
        <v>1.1619999999999999</v>
      </c>
      <c r="S9" s="66">
        <v>23</v>
      </c>
      <c r="T9" s="8">
        <v>3.5798000000000001</v>
      </c>
    </row>
    <row r="10" spans="1:55" x14ac:dyDescent="0.25">
      <c r="A10" s="8" t="s">
        <v>490</v>
      </c>
      <c r="B10" s="93" t="s">
        <v>490</v>
      </c>
      <c r="C10" s="8">
        <v>34</v>
      </c>
      <c r="D10" s="8">
        <v>11</v>
      </c>
      <c r="E10" s="8">
        <v>2.3090999999999999</v>
      </c>
      <c r="F10" s="8">
        <v>31.77</v>
      </c>
      <c r="G10" s="8">
        <v>16.2</v>
      </c>
      <c r="H10" s="8">
        <v>33.249000000000002</v>
      </c>
      <c r="K10" s="8">
        <v>6.4</v>
      </c>
      <c r="L10" s="66">
        <v>30.291</v>
      </c>
      <c r="Q10">
        <v>1.4790000000000001</v>
      </c>
      <c r="S10" s="66">
        <v>29</v>
      </c>
      <c r="T10" s="8">
        <v>3.5798000000000001</v>
      </c>
    </row>
    <row r="11" spans="1:55" x14ac:dyDescent="0.25">
      <c r="A11" s="8" t="s">
        <v>491</v>
      </c>
      <c r="B11" s="93" t="s">
        <v>491</v>
      </c>
      <c r="C11" s="8">
        <v>42.7</v>
      </c>
      <c r="D11" s="8">
        <v>11</v>
      </c>
      <c r="E11" s="8">
        <v>2.3090999999999999</v>
      </c>
      <c r="F11" s="8">
        <v>40.430999999999997</v>
      </c>
      <c r="G11" s="8">
        <v>18.5</v>
      </c>
      <c r="H11" s="8">
        <v>41.91</v>
      </c>
      <c r="K11" s="8">
        <v>6.4</v>
      </c>
      <c r="L11" s="66">
        <v>38.951999999999998</v>
      </c>
      <c r="Q11">
        <v>1.4790000000000001</v>
      </c>
      <c r="S11" s="66">
        <v>37.5</v>
      </c>
      <c r="T11" s="8">
        <v>3.5798000000000001</v>
      </c>
    </row>
    <row r="12" spans="1:55" x14ac:dyDescent="0.25">
      <c r="A12" s="8" t="s">
        <v>492</v>
      </c>
      <c r="B12" s="93" t="s">
        <v>492</v>
      </c>
      <c r="C12" s="8">
        <v>48.6</v>
      </c>
      <c r="D12" s="8">
        <v>11</v>
      </c>
      <c r="E12" s="8">
        <v>2.3090999999999999</v>
      </c>
      <c r="F12" s="8">
        <v>46.323999999999998</v>
      </c>
      <c r="G12" s="8">
        <v>18.5</v>
      </c>
      <c r="H12" s="8">
        <v>47.802999999999997</v>
      </c>
      <c r="K12" s="8">
        <v>6.4</v>
      </c>
      <c r="L12" s="66">
        <v>44.844999999999999</v>
      </c>
      <c r="Q12">
        <v>1.4790000000000001</v>
      </c>
      <c r="S12" s="66">
        <v>43.5</v>
      </c>
      <c r="T12" s="8">
        <v>3.5798000000000001</v>
      </c>
    </row>
    <row r="13" spans="1:55" x14ac:dyDescent="0.25">
      <c r="A13" s="8" t="s">
        <v>493</v>
      </c>
      <c r="B13" s="93" t="s">
        <v>493</v>
      </c>
      <c r="C13" s="8">
        <v>60.5</v>
      </c>
      <c r="D13" s="8">
        <v>11</v>
      </c>
      <c r="E13" s="8">
        <v>2.3090999999999999</v>
      </c>
      <c r="F13" s="8">
        <v>58.134999999999998</v>
      </c>
      <c r="G13" s="8">
        <v>22.8</v>
      </c>
      <c r="H13" s="8">
        <v>59.613999999999997</v>
      </c>
      <c r="K13" s="8">
        <v>7.5</v>
      </c>
      <c r="L13" s="66">
        <v>56.655999999999999</v>
      </c>
      <c r="Q13">
        <v>1.4790000000000001</v>
      </c>
      <c r="S13" s="66">
        <v>55</v>
      </c>
      <c r="T13" s="8">
        <v>3.5798000000000001</v>
      </c>
    </row>
    <row r="14" spans="1:55" x14ac:dyDescent="0.25">
      <c r="A14" s="8" t="s">
        <v>494</v>
      </c>
      <c r="B14" s="93" t="s">
        <v>494</v>
      </c>
      <c r="C14" s="8">
        <v>76.3</v>
      </c>
      <c r="D14" s="8">
        <v>11</v>
      </c>
      <c r="E14" s="8">
        <v>2.3090999999999999</v>
      </c>
      <c r="F14" s="8">
        <v>73.704999999999998</v>
      </c>
      <c r="G14" s="8">
        <v>26.7</v>
      </c>
      <c r="H14" s="8">
        <v>75.183999999999997</v>
      </c>
      <c r="K14" s="8">
        <v>9.1999999999999993</v>
      </c>
      <c r="L14" s="66">
        <v>72.225999999999999</v>
      </c>
      <c r="Q14">
        <v>1.4790000000000001</v>
      </c>
      <c r="S14" s="66">
        <v>70</v>
      </c>
      <c r="T14" s="8">
        <v>3.5798000000000001</v>
      </c>
    </row>
    <row r="15" spans="1:55" x14ac:dyDescent="0.25">
      <c r="A15" s="8" t="s">
        <v>495</v>
      </c>
      <c r="B15" s="93" t="s">
        <v>495</v>
      </c>
      <c r="C15" s="8">
        <v>89.1</v>
      </c>
      <c r="D15" s="8">
        <v>11</v>
      </c>
      <c r="E15" s="8">
        <v>2.3090999999999999</v>
      </c>
      <c r="F15" s="8">
        <v>86.405000000000001</v>
      </c>
      <c r="G15" s="8">
        <v>29.8</v>
      </c>
      <c r="H15" s="8">
        <v>87.884</v>
      </c>
      <c r="K15" s="8">
        <v>9.1999999999999993</v>
      </c>
      <c r="L15" s="66">
        <v>84.926000000000002</v>
      </c>
      <c r="Q15">
        <v>1.4790000000000001</v>
      </c>
      <c r="S15" s="66">
        <v>83</v>
      </c>
      <c r="T15" s="8">
        <v>3.5798000000000001</v>
      </c>
    </row>
    <row r="16" spans="1:55" x14ac:dyDescent="0.25">
      <c r="A16" s="8" t="s">
        <v>496</v>
      </c>
      <c r="B16" s="93" t="s">
        <v>496</v>
      </c>
      <c r="C16" s="8">
        <v>114.6</v>
      </c>
      <c r="D16" s="8">
        <v>11</v>
      </c>
      <c r="E16" s="8">
        <v>2.3090999999999999</v>
      </c>
      <c r="F16" s="8">
        <v>111.551</v>
      </c>
      <c r="G16" s="8">
        <v>35.799999999999997</v>
      </c>
      <c r="H16" s="8">
        <v>113.03</v>
      </c>
      <c r="K16" s="8">
        <v>10.4</v>
      </c>
      <c r="L16" s="66">
        <v>110.072</v>
      </c>
      <c r="Q16">
        <v>1.4790000000000001</v>
      </c>
      <c r="S16" s="66">
        <v>108</v>
      </c>
      <c r="T16" s="8">
        <v>3.5798000000000001</v>
      </c>
    </row>
    <row r="17" spans="1:20" x14ac:dyDescent="0.25">
      <c r="A17" s="8" t="s">
        <v>497</v>
      </c>
      <c r="B17" s="93" t="s">
        <v>497</v>
      </c>
      <c r="C17" s="8">
        <v>139.80000000000001</v>
      </c>
      <c r="D17" s="8">
        <v>11</v>
      </c>
      <c r="E17" s="8">
        <v>2.3090999999999999</v>
      </c>
      <c r="F17" s="8">
        <v>136.95099999999999</v>
      </c>
      <c r="G17" s="8">
        <v>40.1</v>
      </c>
      <c r="H17" s="8">
        <v>138.43</v>
      </c>
      <c r="K17" s="8">
        <v>11.5</v>
      </c>
      <c r="L17" s="66">
        <v>135.47200000000001</v>
      </c>
      <c r="Q17">
        <v>1.4790000000000001</v>
      </c>
      <c r="S17" s="66">
        <v>133</v>
      </c>
      <c r="T17" s="8">
        <v>3.5798000000000001</v>
      </c>
    </row>
    <row r="18" spans="1:20" x14ac:dyDescent="0.25">
      <c r="A18" s="8" t="s">
        <v>498</v>
      </c>
      <c r="B18" s="93" t="s">
        <v>498</v>
      </c>
      <c r="C18" s="8">
        <v>165.2</v>
      </c>
      <c r="D18" s="8">
        <v>11</v>
      </c>
      <c r="E18" s="8">
        <v>2.3090999999999999</v>
      </c>
      <c r="F18" s="8">
        <v>162.351</v>
      </c>
      <c r="G18" s="8">
        <v>40.1</v>
      </c>
      <c r="H18" s="8">
        <v>163.83000000000001</v>
      </c>
      <c r="K18" s="8">
        <v>11.5</v>
      </c>
      <c r="L18" s="66">
        <v>160.87200000000001</v>
      </c>
      <c r="Q18">
        <v>1.4790000000000001</v>
      </c>
      <c r="S18" s="66">
        <v>158</v>
      </c>
      <c r="T18" s="8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BE22"/>
  <sheetViews>
    <sheetView zoomScaleNormal="100"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11.6640625" style="66" customWidth="1"/>
    <col min="2" max="2" width="12.5546875" style="66" customWidth="1"/>
    <col min="3" max="5" width="9.109375" style="66"/>
    <col min="6" max="6" width="10.5546875" style="66" customWidth="1"/>
    <col min="7" max="17" width="9.109375" style="66"/>
    <col min="18" max="18" width="9.88671875" style="66" customWidth="1"/>
    <col min="19" max="20" width="9.109375" style="66"/>
    <col min="21" max="21" width="8.88671875" customWidth="1"/>
    <col min="22" max="22" width="12.44140625" style="57" customWidth="1"/>
    <col min="23" max="56" width="9.109375" style="66"/>
    <col min="57" max="57" width="9.109375" style="66" hidden="1" customWidth="1"/>
    <col min="58" max="16384" width="9.109375" style="66"/>
  </cols>
  <sheetData>
    <row r="1" spans="1:57" ht="39.9" customHeight="1" x14ac:dyDescent="0.3">
      <c r="A1" s="64" t="s">
        <v>1573</v>
      </c>
      <c r="B1" s="234" t="s">
        <v>1590</v>
      </c>
      <c r="C1" s="262"/>
      <c r="D1" s="104" t="s">
        <v>1465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  <c r="BE1" s="66" t="s">
        <v>1297</v>
      </c>
    </row>
    <row r="2" spans="1:57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  <c r="BE2" s="66" t="s">
        <v>483</v>
      </c>
    </row>
    <row r="3" spans="1:57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5"/>
      <c r="T3" s="155" t="s">
        <v>1566</v>
      </c>
      <c r="U3" s="149"/>
      <c r="V3" s="224"/>
    </row>
    <row r="4" spans="1:57" x14ac:dyDescent="0.25">
      <c r="A4" s="66" t="s">
        <v>1574</v>
      </c>
      <c r="B4" s="156" t="s">
        <v>1574</v>
      </c>
      <c r="C4" s="66">
        <v>7</v>
      </c>
      <c r="D4" s="66">
        <v>28</v>
      </c>
      <c r="E4" s="66">
        <v>0.90710000000000002</v>
      </c>
      <c r="F4" s="66">
        <v>7.1420000000000003</v>
      </c>
      <c r="G4" s="66">
        <v>6.2</v>
      </c>
      <c r="H4" s="66">
        <v>7.7229999999999999</v>
      </c>
      <c r="K4" s="66">
        <v>2.5</v>
      </c>
      <c r="L4" s="66">
        <v>6.5609999999999999</v>
      </c>
      <c r="Q4">
        <v>0.58099999999999996</v>
      </c>
      <c r="S4" s="66">
        <v>6</v>
      </c>
      <c r="T4" s="66">
        <v>3.5798000000000001</v>
      </c>
      <c r="U4">
        <v>7.4</v>
      </c>
      <c r="V4" s="225">
        <v>4.5</v>
      </c>
    </row>
    <row r="5" spans="1:57" x14ac:dyDescent="0.25">
      <c r="A5" s="66" t="s">
        <v>1575</v>
      </c>
      <c r="B5" s="156" t="s">
        <v>1575</v>
      </c>
      <c r="C5" s="66">
        <v>10.5</v>
      </c>
      <c r="D5" s="66">
        <v>28</v>
      </c>
      <c r="E5" s="66">
        <v>0.90710000000000002</v>
      </c>
      <c r="F5" s="66">
        <v>9.1470000000000002</v>
      </c>
      <c r="G5" s="66">
        <v>6.2</v>
      </c>
      <c r="H5" s="66">
        <v>9.7279999999999998</v>
      </c>
      <c r="K5" s="66">
        <v>2.5</v>
      </c>
      <c r="L5" s="66">
        <v>8.5660000000000007</v>
      </c>
      <c r="Q5">
        <v>0.58099999999999996</v>
      </c>
      <c r="S5" s="66">
        <v>8</v>
      </c>
      <c r="T5" s="66">
        <v>3.5798000000000001</v>
      </c>
      <c r="U5">
        <v>7.4</v>
      </c>
      <c r="V5" s="225">
        <v>4.5</v>
      </c>
    </row>
    <row r="6" spans="1:57" x14ac:dyDescent="0.25">
      <c r="A6" s="66" t="s">
        <v>1576</v>
      </c>
      <c r="B6" s="156" t="s">
        <v>1576</v>
      </c>
      <c r="C6" s="66">
        <v>13.8</v>
      </c>
      <c r="D6" s="66">
        <v>19</v>
      </c>
      <c r="E6" s="66">
        <v>1.3368</v>
      </c>
      <c r="F6" s="66">
        <v>12.301</v>
      </c>
      <c r="G6" s="66">
        <v>9.4</v>
      </c>
      <c r="H6" s="66">
        <v>13.157</v>
      </c>
      <c r="K6" s="66">
        <v>3.7</v>
      </c>
      <c r="L6" s="66">
        <v>11.445</v>
      </c>
      <c r="Q6">
        <v>0.85599999999999998</v>
      </c>
      <c r="S6" s="66">
        <v>10.5</v>
      </c>
      <c r="T6" s="66">
        <v>3.5798000000000001</v>
      </c>
      <c r="U6">
        <v>11</v>
      </c>
      <c r="V6" s="225">
        <v>6.5</v>
      </c>
    </row>
    <row r="7" spans="1:57" x14ac:dyDescent="0.25">
      <c r="A7" s="66" t="s">
        <v>1577</v>
      </c>
      <c r="B7" s="156" t="s">
        <v>1577</v>
      </c>
      <c r="C7" s="66">
        <v>17.3</v>
      </c>
      <c r="D7" s="66">
        <v>19</v>
      </c>
      <c r="E7" s="66">
        <v>1.3368</v>
      </c>
      <c r="F7" s="66">
        <v>15.805999999999999</v>
      </c>
      <c r="G7" s="66">
        <v>9.6999999999999993</v>
      </c>
      <c r="H7" s="66">
        <v>16.661999999999999</v>
      </c>
      <c r="K7" s="66">
        <v>3.7</v>
      </c>
      <c r="L7" s="66">
        <v>14.95</v>
      </c>
      <c r="Q7">
        <v>0.85599999999999998</v>
      </c>
      <c r="S7" s="66">
        <v>14.25</v>
      </c>
      <c r="T7" s="66">
        <v>3.5798000000000001</v>
      </c>
      <c r="U7">
        <v>11.4</v>
      </c>
      <c r="V7" s="225">
        <v>6.5</v>
      </c>
    </row>
    <row r="8" spans="1:57" x14ac:dyDescent="0.25">
      <c r="A8" s="66" t="s">
        <v>1578</v>
      </c>
      <c r="B8" s="156" t="s">
        <v>1578</v>
      </c>
      <c r="C8" s="66">
        <v>21.7</v>
      </c>
      <c r="D8" s="66">
        <v>14</v>
      </c>
      <c r="E8" s="66">
        <v>1.8143</v>
      </c>
      <c r="F8" s="66">
        <v>19.792999999999999</v>
      </c>
      <c r="G8" s="66">
        <v>12.7</v>
      </c>
      <c r="H8" s="66">
        <v>20.954999999999998</v>
      </c>
      <c r="K8" s="66">
        <v>5</v>
      </c>
      <c r="L8" s="66">
        <v>18.631</v>
      </c>
      <c r="Q8">
        <v>1.1619999999999999</v>
      </c>
      <c r="S8" s="66">
        <v>17.5</v>
      </c>
      <c r="T8" s="66">
        <v>3.5798000000000001</v>
      </c>
      <c r="U8">
        <v>15</v>
      </c>
      <c r="V8" s="225">
        <v>8.5</v>
      </c>
    </row>
    <row r="9" spans="1:57" x14ac:dyDescent="0.25">
      <c r="A9" s="66" t="s">
        <v>1579</v>
      </c>
      <c r="B9" s="156" t="s">
        <v>1579</v>
      </c>
      <c r="C9" s="66">
        <v>27.2</v>
      </c>
      <c r="D9" s="66">
        <v>14</v>
      </c>
      <c r="E9" s="66">
        <v>1.8143</v>
      </c>
      <c r="F9" s="66">
        <v>25.279</v>
      </c>
      <c r="G9" s="66">
        <v>14.1</v>
      </c>
      <c r="H9" s="66">
        <v>26.440999999999999</v>
      </c>
      <c r="K9" s="66">
        <v>5</v>
      </c>
      <c r="L9" s="66">
        <v>24.117000000000001</v>
      </c>
      <c r="Q9">
        <v>1.1619999999999999</v>
      </c>
      <c r="S9" s="66">
        <v>23</v>
      </c>
      <c r="T9" s="66">
        <v>3.5798000000000001</v>
      </c>
      <c r="U9">
        <v>16.3</v>
      </c>
      <c r="V9" s="225">
        <v>8.5</v>
      </c>
    </row>
    <row r="10" spans="1:57" x14ac:dyDescent="0.25">
      <c r="A10" s="66" t="s">
        <v>1580</v>
      </c>
      <c r="B10" s="156" t="s">
        <v>1580</v>
      </c>
      <c r="C10" s="66">
        <v>34</v>
      </c>
      <c r="D10" s="66">
        <v>11</v>
      </c>
      <c r="E10" s="66">
        <v>2.3090999999999999</v>
      </c>
      <c r="F10" s="66">
        <v>31.77</v>
      </c>
      <c r="G10" s="66">
        <v>16.2</v>
      </c>
      <c r="H10" s="66">
        <v>33.249000000000002</v>
      </c>
      <c r="K10" s="66">
        <v>6.4</v>
      </c>
      <c r="L10" s="66">
        <v>30.291</v>
      </c>
      <c r="Q10">
        <v>1.4790000000000001</v>
      </c>
      <c r="S10" s="66">
        <v>29</v>
      </c>
      <c r="T10" s="66">
        <v>3.5798000000000001</v>
      </c>
      <c r="U10">
        <v>19.100000000000001</v>
      </c>
      <c r="V10" s="225">
        <v>10</v>
      </c>
    </row>
    <row r="11" spans="1:57" x14ac:dyDescent="0.25">
      <c r="A11" s="66" t="s">
        <v>1581</v>
      </c>
      <c r="B11" s="156" t="s">
        <v>1581</v>
      </c>
      <c r="C11" s="66">
        <v>42.7</v>
      </c>
      <c r="D11" s="66">
        <v>11</v>
      </c>
      <c r="E11" s="66">
        <v>2.3090999999999999</v>
      </c>
      <c r="F11" s="66">
        <v>40.430999999999997</v>
      </c>
      <c r="G11" s="66">
        <v>18.5</v>
      </c>
      <c r="H11" s="66">
        <v>41.91</v>
      </c>
      <c r="K11" s="66">
        <v>6.4</v>
      </c>
      <c r="L11" s="66">
        <v>38.951999999999998</v>
      </c>
      <c r="Q11">
        <v>1.4790000000000001</v>
      </c>
      <c r="S11" s="66">
        <v>37.5</v>
      </c>
      <c r="T11" s="66">
        <v>3.5798000000000001</v>
      </c>
      <c r="U11">
        <v>21.4</v>
      </c>
      <c r="V11" s="225">
        <v>10</v>
      </c>
    </row>
    <row r="12" spans="1:57" x14ac:dyDescent="0.25">
      <c r="A12" s="66" t="s">
        <v>1582</v>
      </c>
      <c r="B12" s="156" t="s">
        <v>1582</v>
      </c>
      <c r="C12" s="66">
        <v>48.6</v>
      </c>
      <c r="D12" s="66">
        <v>11</v>
      </c>
      <c r="E12" s="66">
        <v>2.3090999999999999</v>
      </c>
      <c r="F12" s="66">
        <v>46.323999999999998</v>
      </c>
      <c r="G12" s="66">
        <v>18.5</v>
      </c>
      <c r="H12" s="66">
        <v>47.802999999999997</v>
      </c>
      <c r="K12" s="66">
        <v>6.4</v>
      </c>
      <c r="L12" s="66">
        <v>44.844999999999999</v>
      </c>
      <c r="Q12">
        <v>1.4790000000000001</v>
      </c>
      <c r="S12" s="66">
        <v>43.5</v>
      </c>
      <c r="T12" s="66">
        <v>3.5798000000000001</v>
      </c>
      <c r="U12">
        <v>21.4</v>
      </c>
      <c r="V12" s="225">
        <v>10</v>
      </c>
    </row>
    <row r="13" spans="1:57" x14ac:dyDescent="0.25">
      <c r="A13" s="66" t="s">
        <v>1583</v>
      </c>
      <c r="B13" s="156" t="s">
        <v>1583</v>
      </c>
      <c r="C13" s="66">
        <v>60.5</v>
      </c>
      <c r="D13" s="66">
        <v>11</v>
      </c>
      <c r="E13" s="66">
        <v>2.3090999999999999</v>
      </c>
      <c r="F13" s="66">
        <v>58.134999999999998</v>
      </c>
      <c r="G13" s="66">
        <v>22.8</v>
      </c>
      <c r="H13" s="66">
        <v>59.613999999999997</v>
      </c>
      <c r="K13" s="66">
        <v>7.5</v>
      </c>
      <c r="L13" s="66">
        <v>56.655999999999999</v>
      </c>
      <c r="Q13">
        <v>1.4790000000000001</v>
      </c>
      <c r="S13" s="66">
        <v>55</v>
      </c>
      <c r="T13" s="66">
        <v>3.5798000000000001</v>
      </c>
      <c r="U13">
        <v>25.7</v>
      </c>
      <c r="V13" s="225">
        <v>10</v>
      </c>
    </row>
    <row r="14" spans="1:57" x14ac:dyDescent="0.25">
      <c r="A14" s="66" t="s">
        <v>1584</v>
      </c>
      <c r="B14" s="156" t="s">
        <v>1584</v>
      </c>
      <c r="C14" s="66">
        <v>76.3</v>
      </c>
      <c r="D14" s="66">
        <v>11</v>
      </c>
      <c r="E14" s="66">
        <v>2.3090999999999999</v>
      </c>
      <c r="F14" s="66">
        <v>73.704999999999998</v>
      </c>
      <c r="G14" s="66">
        <v>26.7</v>
      </c>
      <c r="H14" s="66">
        <v>75.183999999999997</v>
      </c>
      <c r="K14" s="66">
        <v>9.1999999999999993</v>
      </c>
      <c r="L14" s="66">
        <v>72.225999999999999</v>
      </c>
      <c r="Q14">
        <v>1.4790000000000001</v>
      </c>
      <c r="S14" s="66">
        <v>70</v>
      </c>
      <c r="T14" s="66">
        <v>3.5798000000000001</v>
      </c>
      <c r="U14">
        <v>30.1</v>
      </c>
      <c r="V14" s="225">
        <v>10</v>
      </c>
    </row>
    <row r="15" spans="1:57" x14ac:dyDescent="0.25">
      <c r="A15" s="66" t="s">
        <v>1585</v>
      </c>
      <c r="B15" s="156" t="s">
        <v>1585</v>
      </c>
      <c r="C15" s="66">
        <v>89.1</v>
      </c>
      <c r="D15" s="66">
        <v>11</v>
      </c>
      <c r="E15" s="66">
        <v>2.3090999999999999</v>
      </c>
      <c r="F15" s="66">
        <v>86.405000000000001</v>
      </c>
      <c r="G15" s="66">
        <v>29.8</v>
      </c>
      <c r="H15" s="66">
        <v>87.884</v>
      </c>
      <c r="K15" s="66">
        <v>9.1999999999999993</v>
      </c>
      <c r="L15" s="66">
        <v>84.926000000000002</v>
      </c>
      <c r="Q15">
        <v>1.4790000000000001</v>
      </c>
      <c r="S15" s="66">
        <v>83</v>
      </c>
      <c r="T15" s="66">
        <v>3.5798000000000001</v>
      </c>
      <c r="U15">
        <v>33.299999999999997</v>
      </c>
      <c r="V15" s="225">
        <v>10</v>
      </c>
    </row>
    <row r="16" spans="1:57" x14ac:dyDescent="0.25">
      <c r="A16" s="66" t="s">
        <v>1586</v>
      </c>
      <c r="B16" s="156" t="s">
        <v>1586</v>
      </c>
      <c r="C16" s="66">
        <v>114.6</v>
      </c>
      <c r="D16" s="66">
        <v>11</v>
      </c>
      <c r="E16" s="66">
        <v>2.3090999999999999</v>
      </c>
      <c r="F16" s="66">
        <v>111.551</v>
      </c>
      <c r="G16" s="66">
        <v>35.799999999999997</v>
      </c>
      <c r="H16" s="66">
        <v>113.03</v>
      </c>
      <c r="K16" s="66">
        <v>10.4</v>
      </c>
      <c r="L16" s="66">
        <v>110.072</v>
      </c>
      <c r="Q16">
        <v>1.4790000000000001</v>
      </c>
      <c r="S16" s="66">
        <v>108</v>
      </c>
      <c r="T16" s="66">
        <v>3.5798000000000001</v>
      </c>
      <c r="U16">
        <v>39.299999999999997</v>
      </c>
      <c r="V16" s="225">
        <v>10</v>
      </c>
    </row>
    <row r="17" spans="1:22" x14ac:dyDescent="0.25">
      <c r="A17" s="66" t="s">
        <v>1587</v>
      </c>
      <c r="B17" s="156" t="s">
        <v>1587</v>
      </c>
      <c r="C17" s="66">
        <v>139.80000000000001</v>
      </c>
      <c r="D17" s="66">
        <v>11</v>
      </c>
      <c r="E17" s="66">
        <v>2.3090999999999999</v>
      </c>
      <c r="F17" s="66">
        <v>136.95099999999999</v>
      </c>
      <c r="G17" s="66">
        <v>40.1</v>
      </c>
      <c r="H17" s="66">
        <v>138.43</v>
      </c>
      <c r="K17" s="66">
        <v>11.5</v>
      </c>
      <c r="L17" s="66">
        <v>135.47200000000001</v>
      </c>
      <c r="Q17">
        <v>1.4790000000000001</v>
      </c>
      <c r="S17" s="66">
        <v>133</v>
      </c>
      <c r="T17" s="66">
        <v>3.5798000000000001</v>
      </c>
      <c r="U17">
        <v>43.5</v>
      </c>
      <c r="V17" s="225">
        <v>10</v>
      </c>
    </row>
    <row r="18" spans="1:22" x14ac:dyDescent="0.25">
      <c r="A18" s="66" t="s">
        <v>1588</v>
      </c>
      <c r="B18" s="156" t="s">
        <v>1588</v>
      </c>
      <c r="C18" s="66">
        <v>165.2</v>
      </c>
      <c r="D18" s="66">
        <v>11</v>
      </c>
      <c r="E18" s="66">
        <v>2.3090999999999999</v>
      </c>
      <c r="F18" s="66">
        <v>162.351</v>
      </c>
      <c r="G18" s="66">
        <v>40.1</v>
      </c>
      <c r="H18" s="66">
        <v>163.83000000000001</v>
      </c>
      <c r="K18" s="66">
        <v>11.5</v>
      </c>
      <c r="L18" s="66">
        <v>160.87200000000001</v>
      </c>
      <c r="Q18">
        <v>1.4790000000000001</v>
      </c>
      <c r="S18" s="66">
        <v>158</v>
      </c>
      <c r="T18" s="66">
        <v>3.5798000000000001</v>
      </c>
      <c r="U18">
        <v>43.5</v>
      </c>
      <c r="V18" s="225">
        <v>10</v>
      </c>
    </row>
    <row r="19" spans="1:22" x14ac:dyDescent="0.25">
      <c r="V19" s="226"/>
    </row>
    <row r="20" spans="1:22" x14ac:dyDescent="0.25">
      <c r="V20" s="225"/>
    </row>
    <row r="21" spans="1:22" x14ac:dyDescent="0.25">
      <c r="V21" s="225"/>
    </row>
    <row r="22" spans="1:22" x14ac:dyDescent="0.25">
      <c r="V22" s="225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V39"/>
  <sheetViews>
    <sheetView topLeftCell="B1" workbookViewId="0">
      <pane ySplit="3" topLeftCell="A17" activePane="bottomLeft" state="frozenSplit"/>
      <selection pane="bottomLeft" activeCell="S17" sqref="S17"/>
    </sheetView>
  </sheetViews>
  <sheetFormatPr defaultColWidth="9.109375" defaultRowHeight="13.2" x14ac:dyDescent="0.25"/>
  <cols>
    <col min="1" max="1" width="11.5546875" style="8" customWidth="1"/>
    <col min="2" max="2" width="11.88671875" style="8" customWidth="1"/>
    <col min="3" max="5" width="9.109375" style="8"/>
    <col min="6" max="6" width="10.88671875" style="8" customWidth="1"/>
    <col min="7" max="21" width="9.109375" style="8"/>
    <col min="22" max="22" width="12.44140625" style="57" customWidth="1"/>
    <col min="23" max="16384" width="9.109375" style="8"/>
  </cols>
  <sheetData>
    <row r="1" spans="1:22" ht="39.9" customHeight="1" x14ac:dyDescent="0.3">
      <c r="A1" s="64" t="s">
        <v>1562</v>
      </c>
      <c r="B1" s="234" t="s">
        <v>1458</v>
      </c>
      <c r="C1" s="235"/>
      <c r="D1" s="103" t="s">
        <v>1466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</row>
    <row r="2" spans="1:22" ht="79.8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</row>
    <row r="3" spans="1:22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  <c r="U3" s="149"/>
      <c r="V3" s="224"/>
    </row>
    <row r="4" spans="1:22" x14ac:dyDescent="0.25">
      <c r="A4" s="8" t="s">
        <v>1410</v>
      </c>
      <c r="B4" s="93" t="s">
        <v>1410</v>
      </c>
      <c r="C4" s="8">
        <v>5</v>
      </c>
      <c r="D4" s="8">
        <f>25.4/0.8</f>
        <v>31.749999999999996</v>
      </c>
      <c r="E4" s="8">
        <v>0.8</v>
      </c>
      <c r="F4" s="66">
        <v>4.4800000000000004</v>
      </c>
      <c r="G4" s="66">
        <v>5</v>
      </c>
      <c r="H4" s="66">
        <v>5</v>
      </c>
      <c r="K4" s="66">
        <v>2</v>
      </c>
      <c r="L4" s="66">
        <v>4.0190000000000001</v>
      </c>
      <c r="Q4" s="8">
        <v>0.52100000000000002</v>
      </c>
      <c r="S4" s="8">
        <v>4.0190000000000001</v>
      </c>
      <c r="T4" s="8">
        <v>3.5798000000000001</v>
      </c>
      <c r="U4" s="66">
        <v>5</v>
      </c>
      <c r="V4" s="225">
        <v>4.2</v>
      </c>
    </row>
    <row r="5" spans="1:22" x14ac:dyDescent="0.25">
      <c r="A5" s="8" t="s">
        <v>1411</v>
      </c>
      <c r="B5" s="93" t="s">
        <v>1411</v>
      </c>
      <c r="C5" s="8">
        <v>6</v>
      </c>
      <c r="D5" s="8">
        <v>25.4</v>
      </c>
      <c r="E5" s="8">
        <v>1</v>
      </c>
      <c r="F5" s="66">
        <v>5.35</v>
      </c>
      <c r="G5" s="66">
        <v>5.5</v>
      </c>
      <c r="H5" s="66">
        <v>6</v>
      </c>
      <c r="K5" s="66">
        <v>2.5</v>
      </c>
      <c r="L5" s="66">
        <v>4.7729999999999997</v>
      </c>
      <c r="Q5" s="8">
        <v>0.65900000000000003</v>
      </c>
      <c r="S5" s="8">
        <v>3.7730000000000001</v>
      </c>
      <c r="T5" s="8">
        <v>3.5798000000000001</v>
      </c>
      <c r="U5" s="66">
        <v>5.5</v>
      </c>
      <c r="V5" s="225">
        <v>5.0999999999999996</v>
      </c>
    </row>
    <row r="6" spans="1:22" x14ac:dyDescent="0.25">
      <c r="A6" s="8" t="s">
        <v>412</v>
      </c>
      <c r="B6" s="93" t="s">
        <v>412</v>
      </c>
      <c r="C6" s="8">
        <v>8</v>
      </c>
      <c r="D6" s="8">
        <v>25.4</v>
      </c>
      <c r="E6" s="8">
        <v>1</v>
      </c>
      <c r="F6" s="66">
        <v>7.35</v>
      </c>
      <c r="G6" s="66">
        <v>5.5</v>
      </c>
      <c r="H6" s="66">
        <v>8</v>
      </c>
      <c r="K6" s="66">
        <v>2.5</v>
      </c>
      <c r="L6" s="66">
        <v>6.7729999999999997</v>
      </c>
      <c r="Q6" s="8">
        <v>0.65900000000000003</v>
      </c>
      <c r="S6" s="8">
        <v>6.7729999999999997</v>
      </c>
      <c r="T6" s="8">
        <v>3.5798000000000001</v>
      </c>
      <c r="U6" s="66">
        <v>5.5</v>
      </c>
      <c r="V6" s="225">
        <v>5.0999999999999996</v>
      </c>
    </row>
    <row r="7" spans="1:22" x14ac:dyDescent="0.25">
      <c r="A7" s="8" t="s">
        <v>549</v>
      </c>
      <c r="B7" s="93" t="s">
        <v>549</v>
      </c>
      <c r="C7" s="8">
        <v>10</v>
      </c>
      <c r="D7" s="8">
        <v>25.4</v>
      </c>
      <c r="E7" s="8">
        <v>1</v>
      </c>
      <c r="F7" s="66">
        <v>9.35</v>
      </c>
      <c r="G7" s="66">
        <v>5.5</v>
      </c>
      <c r="H7" s="66">
        <v>10</v>
      </c>
      <c r="K7" s="66">
        <v>2.5</v>
      </c>
      <c r="L7" s="66">
        <v>8.7729999999999997</v>
      </c>
      <c r="Q7" s="8">
        <v>0.65900000000000003</v>
      </c>
      <c r="S7" s="8">
        <v>8.7729999999999997</v>
      </c>
      <c r="T7" s="8">
        <v>3.5798000000000001</v>
      </c>
      <c r="U7" s="66">
        <v>5.5</v>
      </c>
      <c r="V7" s="225">
        <v>5.0999999999999996</v>
      </c>
    </row>
    <row r="8" spans="1:22" x14ac:dyDescent="0.25">
      <c r="A8" s="8" t="s">
        <v>414</v>
      </c>
      <c r="B8" s="93" t="s">
        <v>414</v>
      </c>
      <c r="C8" s="8">
        <v>10</v>
      </c>
      <c r="D8" s="8">
        <f>25.4/1.25</f>
        <v>20.32</v>
      </c>
      <c r="E8" s="8">
        <v>1.25</v>
      </c>
      <c r="F8" s="66">
        <v>9.1180000000000003</v>
      </c>
      <c r="G8" s="66">
        <v>7</v>
      </c>
      <c r="H8" s="66">
        <v>10</v>
      </c>
      <c r="K8" s="66">
        <v>3</v>
      </c>
      <c r="L8" s="66">
        <v>8.4659999999999993</v>
      </c>
      <c r="Q8" s="8">
        <v>0.82299999999999995</v>
      </c>
      <c r="S8" s="8">
        <v>8.4659999999999993</v>
      </c>
      <c r="T8" s="8">
        <v>3.5798000000000001</v>
      </c>
      <c r="U8" s="66">
        <v>7</v>
      </c>
      <c r="V8" s="225">
        <v>6.2</v>
      </c>
    </row>
    <row r="9" spans="1:22" x14ac:dyDescent="0.25">
      <c r="A9" s="8" t="s">
        <v>419</v>
      </c>
      <c r="B9" s="93" t="s">
        <v>419</v>
      </c>
      <c r="C9" s="8">
        <v>12</v>
      </c>
      <c r="D9" s="8">
        <v>25.4</v>
      </c>
      <c r="E9" s="8">
        <v>1</v>
      </c>
      <c r="F9" s="66">
        <v>11.35</v>
      </c>
      <c r="G9" s="66">
        <v>5.5</v>
      </c>
      <c r="H9" s="66">
        <v>12</v>
      </c>
      <c r="K9" s="66">
        <v>2.5</v>
      </c>
      <c r="L9" s="66">
        <v>10.773</v>
      </c>
      <c r="Q9" s="8">
        <v>0.65900000000000003</v>
      </c>
      <c r="S9" s="8">
        <v>10.773</v>
      </c>
      <c r="T9" s="8">
        <v>3.5798000000000001</v>
      </c>
      <c r="U9" s="66">
        <v>5.5</v>
      </c>
      <c r="V9" s="225">
        <v>5.0999999999999996</v>
      </c>
    </row>
    <row r="10" spans="1:22" x14ac:dyDescent="0.25">
      <c r="A10" s="8" t="s">
        <v>418</v>
      </c>
      <c r="B10" s="93" t="s">
        <v>418</v>
      </c>
      <c r="C10" s="8">
        <v>12</v>
      </c>
      <c r="D10" s="8">
        <f>25.4/1.25</f>
        <v>20.32</v>
      </c>
      <c r="E10" s="8">
        <v>1.25</v>
      </c>
      <c r="F10" s="66">
        <v>11.188000000000001</v>
      </c>
      <c r="G10" s="66">
        <v>7</v>
      </c>
      <c r="H10" s="66">
        <v>12</v>
      </c>
      <c r="K10" s="66">
        <v>3</v>
      </c>
      <c r="L10" s="66">
        <v>10.465999999999999</v>
      </c>
      <c r="Q10" s="8">
        <v>0.82299999999999995</v>
      </c>
      <c r="S10" s="8">
        <v>10.465999999999999</v>
      </c>
      <c r="T10" s="8">
        <v>3.5798000000000001</v>
      </c>
      <c r="U10" s="66">
        <v>7</v>
      </c>
      <c r="V10" s="225">
        <v>6.2</v>
      </c>
    </row>
    <row r="11" spans="1:22" x14ac:dyDescent="0.25">
      <c r="A11" s="8" t="s">
        <v>417</v>
      </c>
      <c r="B11" s="93" t="s">
        <v>417</v>
      </c>
      <c r="C11" s="8">
        <v>12</v>
      </c>
      <c r="D11" s="8">
        <f t="shared" ref="D11:D19" si="0">25.4/1.5</f>
        <v>16.933333333333334</v>
      </c>
      <c r="E11" s="8">
        <v>1.5</v>
      </c>
      <c r="F11" s="66">
        <v>11.026</v>
      </c>
      <c r="G11" s="66">
        <v>8.5</v>
      </c>
      <c r="H11" s="66">
        <v>12</v>
      </c>
      <c r="K11" s="66">
        <v>3.5</v>
      </c>
      <c r="L11" s="66">
        <v>10.16</v>
      </c>
      <c r="Q11" s="8">
        <v>0.93799999999999994</v>
      </c>
      <c r="S11" s="8">
        <v>10.16</v>
      </c>
      <c r="T11" s="8">
        <v>3.5798000000000001</v>
      </c>
      <c r="U11" s="66">
        <v>8.5</v>
      </c>
      <c r="V11" s="225">
        <v>7.3</v>
      </c>
    </row>
    <row r="12" spans="1:22" x14ac:dyDescent="0.25">
      <c r="A12" s="8" t="s">
        <v>421</v>
      </c>
      <c r="B12" s="93" t="s">
        <v>421</v>
      </c>
      <c r="C12" s="8">
        <v>14</v>
      </c>
      <c r="D12" s="8">
        <f t="shared" si="0"/>
        <v>16.933333333333334</v>
      </c>
      <c r="E12" s="8">
        <v>1.5</v>
      </c>
      <c r="F12" s="66">
        <v>13.026</v>
      </c>
      <c r="G12" s="66">
        <v>8.5</v>
      </c>
      <c r="H12" s="66">
        <v>14</v>
      </c>
      <c r="K12" s="66">
        <v>3.5</v>
      </c>
      <c r="L12" s="66">
        <v>13.16</v>
      </c>
      <c r="Q12" s="8">
        <v>0.93799999999999994</v>
      </c>
      <c r="S12" s="8">
        <v>12.16</v>
      </c>
      <c r="T12" s="8">
        <v>3.5798000000000001</v>
      </c>
      <c r="U12" s="66">
        <v>8.5</v>
      </c>
      <c r="V12" s="225">
        <v>7.3</v>
      </c>
    </row>
    <row r="13" spans="1:22" x14ac:dyDescent="0.25">
      <c r="A13" s="8" t="s">
        <v>424</v>
      </c>
      <c r="B13" s="93" t="s">
        <v>424</v>
      </c>
      <c r="C13" s="8">
        <v>16</v>
      </c>
      <c r="D13" s="8">
        <f t="shared" si="0"/>
        <v>16.933333333333334</v>
      </c>
      <c r="E13" s="8">
        <v>1.5</v>
      </c>
      <c r="F13" s="66">
        <v>15.026</v>
      </c>
      <c r="G13" s="66">
        <v>8.5</v>
      </c>
      <c r="H13" s="66">
        <v>16</v>
      </c>
      <c r="K13" s="66">
        <v>3.5</v>
      </c>
      <c r="L13" s="66">
        <v>14.16</v>
      </c>
      <c r="Q13" s="8">
        <v>0.93799999999999994</v>
      </c>
      <c r="S13" s="8">
        <v>14.16</v>
      </c>
      <c r="T13" s="8">
        <v>3.5798000000000001</v>
      </c>
      <c r="U13" s="66">
        <v>8.5</v>
      </c>
      <c r="V13" s="225">
        <v>7.3</v>
      </c>
    </row>
    <row r="14" spans="1:22" x14ac:dyDescent="0.25">
      <c r="A14" s="8" t="s">
        <v>426</v>
      </c>
      <c r="B14" s="93" t="s">
        <v>426</v>
      </c>
      <c r="C14" s="8">
        <v>18</v>
      </c>
      <c r="D14" s="8">
        <f t="shared" si="0"/>
        <v>16.933333333333334</v>
      </c>
      <c r="E14" s="8">
        <v>1.5</v>
      </c>
      <c r="F14" s="66">
        <v>17.026</v>
      </c>
      <c r="G14" s="66">
        <v>8.5</v>
      </c>
      <c r="H14" s="66">
        <v>18</v>
      </c>
      <c r="K14" s="66">
        <v>3.5</v>
      </c>
      <c r="L14" s="66">
        <v>16.16</v>
      </c>
      <c r="Q14" s="8">
        <v>0.93799999999999994</v>
      </c>
      <c r="S14" s="8">
        <v>16.16</v>
      </c>
      <c r="T14" s="8">
        <v>3.5798000000000001</v>
      </c>
      <c r="U14" s="66">
        <v>8.5</v>
      </c>
      <c r="V14" s="225">
        <v>7.3</v>
      </c>
    </row>
    <row r="15" spans="1:22" x14ac:dyDescent="0.25">
      <c r="A15" s="8" t="s">
        <v>428</v>
      </c>
      <c r="B15" s="93" t="s">
        <v>428</v>
      </c>
      <c r="C15" s="8">
        <v>20</v>
      </c>
      <c r="D15" s="8">
        <f t="shared" si="0"/>
        <v>16.933333333333334</v>
      </c>
      <c r="E15" s="8">
        <v>1.5</v>
      </c>
      <c r="F15" s="66">
        <v>19.026</v>
      </c>
      <c r="G15" s="66">
        <v>8.5</v>
      </c>
      <c r="H15" s="66">
        <v>20</v>
      </c>
      <c r="K15" s="66">
        <v>3.5</v>
      </c>
      <c r="L15" s="66">
        <v>18.16</v>
      </c>
      <c r="Q15" s="8">
        <v>0.93799999999999994</v>
      </c>
      <c r="S15" s="8">
        <v>18.16</v>
      </c>
      <c r="T15" s="8">
        <v>3.5798000000000001</v>
      </c>
      <c r="U15" s="66">
        <v>8.5</v>
      </c>
      <c r="V15" s="225">
        <v>7.3</v>
      </c>
    </row>
    <row r="16" spans="1:22" x14ac:dyDescent="0.25">
      <c r="A16" s="8" t="s">
        <v>431</v>
      </c>
      <c r="B16" s="93" t="s">
        <v>431</v>
      </c>
      <c r="C16" s="8">
        <v>22</v>
      </c>
      <c r="D16" s="8">
        <f t="shared" si="0"/>
        <v>16.933333333333334</v>
      </c>
      <c r="E16" s="8">
        <v>1.5</v>
      </c>
      <c r="F16" s="66">
        <v>21.026</v>
      </c>
      <c r="G16" s="66">
        <v>8.5</v>
      </c>
      <c r="H16" s="66">
        <v>22</v>
      </c>
      <c r="K16" s="66">
        <v>3.5</v>
      </c>
      <c r="L16" s="66">
        <v>20.16</v>
      </c>
      <c r="Q16" s="8">
        <v>0.93799999999999994</v>
      </c>
      <c r="S16" s="8">
        <v>20.16</v>
      </c>
      <c r="T16" s="8">
        <v>3.5798000000000001</v>
      </c>
      <c r="U16" s="66">
        <v>8.5</v>
      </c>
      <c r="V16" s="225">
        <v>7.3</v>
      </c>
    </row>
    <row r="17" spans="1:22" x14ac:dyDescent="0.25">
      <c r="A17" s="8" t="s">
        <v>582</v>
      </c>
      <c r="B17" s="93" t="s">
        <v>582</v>
      </c>
      <c r="C17" s="8">
        <v>24</v>
      </c>
      <c r="D17" s="8">
        <f t="shared" si="0"/>
        <v>16.933333333333334</v>
      </c>
      <c r="E17" s="8">
        <v>1.5</v>
      </c>
      <c r="F17" s="66">
        <v>23.026</v>
      </c>
      <c r="G17" s="66">
        <v>8.5</v>
      </c>
      <c r="H17" s="66">
        <v>24</v>
      </c>
      <c r="K17" s="66">
        <v>3.5</v>
      </c>
      <c r="L17" s="66">
        <v>22.16</v>
      </c>
      <c r="Q17" s="8">
        <v>0.93799999999999994</v>
      </c>
      <c r="S17" s="8">
        <v>22.16</v>
      </c>
      <c r="T17" s="8">
        <v>3.5798000000000001</v>
      </c>
      <c r="U17" s="66">
        <v>8.5</v>
      </c>
      <c r="V17" s="225">
        <v>7.3</v>
      </c>
    </row>
    <row r="18" spans="1:22" x14ac:dyDescent="0.25">
      <c r="A18" s="8" t="s">
        <v>1346</v>
      </c>
      <c r="B18" s="93" t="s">
        <v>1346</v>
      </c>
      <c r="C18" s="8">
        <v>26</v>
      </c>
      <c r="D18" s="8">
        <f t="shared" si="0"/>
        <v>16.933333333333334</v>
      </c>
      <c r="E18" s="8">
        <v>1.5</v>
      </c>
      <c r="F18" s="66">
        <v>25.026</v>
      </c>
      <c r="G18" s="66">
        <v>8.5</v>
      </c>
      <c r="H18" s="66">
        <v>26</v>
      </c>
      <c r="K18" s="66">
        <v>3.5</v>
      </c>
      <c r="L18" s="66">
        <v>24.16</v>
      </c>
      <c r="Q18" s="8">
        <v>0.93799999999999994</v>
      </c>
      <c r="S18" s="8">
        <v>24.16</v>
      </c>
      <c r="T18" s="8">
        <v>3.5798000000000001</v>
      </c>
      <c r="U18" s="66">
        <v>8.5</v>
      </c>
      <c r="V18" s="225">
        <v>7.3</v>
      </c>
    </row>
    <row r="19" spans="1:22" x14ac:dyDescent="0.25">
      <c r="A19" s="8" t="s">
        <v>587</v>
      </c>
      <c r="B19" s="93" t="s">
        <v>587</v>
      </c>
      <c r="C19" s="8">
        <v>27</v>
      </c>
      <c r="D19" s="8">
        <f t="shared" si="0"/>
        <v>16.933333333333334</v>
      </c>
      <c r="E19" s="8">
        <v>1.5</v>
      </c>
      <c r="F19" s="66">
        <v>26.026</v>
      </c>
      <c r="G19" s="66">
        <v>8.5</v>
      </c>
      <c r="H19" s="66">
        <v>27</v>
      </c>
      <c r="K19" s="66">
        <v>3.5</v>
      </c>
      <c r="L19" s="66">
        <v>25.16</v>
      </c>
      <c r="Q19" s="8">
        <v>0.93799999999999994</v>
      </c>
      <c r="S19" s="8">
        <v>25.16</v>
      </c>
      <c r="T19" s="8">
        <v>3.5798000000000001</v>
      </c>
      <c r="U19" s="66">
        <v>8.5</v>
      </c>
      <c r="V19" s="225">
        <v>7.3</v>
      </c>
    </row>
    <row r="20" spans="1:22" x14ac:dyDescent="0.25">
      <c r="A20" s="8" t="s">
        <v>436</v>
      </c>
      <c r="B20" s="93" t="s">
        <v>436</v>
      </c>
      <c r="C20" s="8">
        <v>27</v>
      </c>
      <c r="D20" s="8">
        <f>25.4/2</f>
        <v>12.7</v>
      </c>
      <c r="E20" s="8">
        <v>2</v>
      </c>
      <c r="F20" s="66">
        <v>25.701000000000001</v>
      </c>
      <c r="G20" s="66">
        <v>12</v>
      </c>
      <c r="H20" s="66">
        <v>27</v>
      </c>
      <c r="K20" s="66">
        <v>5</v>
      </c>
      <c r="L20" s="66">
        <v>24.545999999999999</v>
      </c>
      <c r="Q20" s="8">
        <v>1.321</v>
      </c>
      <c r="S20" s="8">
        <v>24.545999999999999</v>
      </c>
      <c r="T20" s="8">
        <v>3.5798000000000001</v>
      </c>
      <c r="U20" s="66">
        <v>12</v>
      </c>
      <c r="V20" s="225">
        <v>9.3000000000000007</v>
      </c>
    </row>
    <row r="21" spans="1:22" x14ac:dyDescent="0.25">
      <c r="A21" s="8" t="s">
        <v>439</v>
      </c>
      <c r="B21" s="93" t="s">
        <v>439</v>
      </c>
      <c r="C21" s="8">
        <v>30</v>
      </c>
      <c r="D21" s="8">
        <f>25.4/1.5</f>
        <v>16.933333333333334</v>
      </c>
      <c r="E21" s="8">
        <v>1.5</v>
      </c>
      <c r="F21" s="66">
        <v>29.026</v>
      </c>
      <c r="G21" s="66">
        <v>8.5</v>
      </c>
      <c r="H21" s="66">
        <v>30</v>
      </c>
      <c r="K21" s="66">
        <v>3.5</v>
      </c>
      <c r="L21" s="66">
        <v>28.16</v>
      </c>
      <c r="Q21" s="8">
        <v>0.93799999999999994</v>
      </c>
      <c r="S21" s="8">
        <v>28.16</v>
      </c>
      <c r="T21" s="8">
        <v>3.5798000000000001</v>
      </c>
      <c r="U21" s="66">
        <v>8.5</v>
      </c>
      <c r="V21" s="225">
        <v>7.3</v>
      </c>
    </row>
    <row r="22" spans="1:22" x14ac:dyDescent="0.25">
      <c r="A22" s="8" t="s">
        <v>438</v>
      </c>
      <c r="B22" s="93" t="s">
        <v>438</v>
      </c>
      <c r="C22" s="8">
        <v>30</v>
      </c>
      <c r="D22" s="8">
        <f>25.4/2</f>
        <v>12.7</v>
      </c>
      <c r="E22" s="8">
        <v>2</v>
      </c>
      <c r="F22" s="66">
        <v>28.701000000000001</v>
      </c>
      <c r="G22" s="66">
        <v>12</v>
      </c>
      <c r="H22" s="66">
        <v>30</v>
      </c>
      <c r="K22" s="66">
        <v>5</v>
      </c>
      <c r="L22" s="66">
        <v>27.545999999999999</v>
      </c>
      <c r="Q22" s="8">
        <v>1.321</v>
      </c>
      <c r="S22" s="8">
        <v>27.545999999999999</v>
      </c>
      <c r="T22" s="8">
        <v>3.5798000000000001</v>
      </c>
      <c r="U22" s="66">
        <v>12</v>
      </c>
      <c r="V22" s="225">
        <v>9.3000000000000007</v>
      </c>
    </row>
    <row r="23" spans="1:22" x14ac:dyDescent="0.25">
      <c r="A23" s="8" t="s">
        <v>601</v>
      </c>
      <c r="B23" s="93" t="s">
        <v>601</v>
      </c>
      <c r="C23" s="8">
        <v>33</v>
      </c>
      <c r="D23" s="8">
        <f>25.4/1.5</f>
        <v>16.933333333333334</v>
      </c>
      <c r="E23" s="8">
        <v>1.5</v>
      </c>
      <c r="F23" s="66">
        <v>32.026000000000003</v>
      </c>
      <c r="G23" s="66">
        <v>10.5</v>
      </c>
      <c r="H23" s="66">
        <v>33</v>
      </c>
      <c r="K23" s="66">
        <v>4.5</v>
      </c>
      <c r="L23" s="66">
        <v>31.16</v>
      </c>
      <c r="Q23" s="8">
        <v>1.014</v>
      </c>
      <c r="S23" s="8">
        <v>31.16</v>
      </c>
      <c r="T23" s="8">
        <v>3.5798000000000001</v>
      </c>
      <c r="U23" s="66">
        <v>10.5</v>
      </c>
      <c r="V23" s="225">
        <v>7.3</v>
      </c>
    </row>
    <row r="24" spans="1:22" x14ac:dyDescent="0.25">
      <c r="A24" s="8" t="s">
        <v>440</v>
      </c>
      <c r="B24" s="93" t="s">
        <v>440</v>
      </c>
      <c r="C24" s="8">
        <v>33</v>
      </c>
      <c r="D24" s="8">
        <f>25.4/2</f>
        <v>12.7</v>
      </c>
      <c r="E24" s="8">
        <v>2</v>
      </c>
      <c r="F24" s="66">
        <v>31.701000000000001</v>
      </c>
      <c r="G24" s="66">
        <v>12</v>
      </c>
      <c r="H24" s="66">
        <v>33</v>
      </c>
      <c r="K24" s="66">
        <v>5</v>
      </c>
      <c r="L24" s="66">
        <v>30.545999999999999</v>
      </c>
      <c r="Q24" s="8">
        <v>1.321</v>
      </c>
      <c r="S24" s="8">
        <v>30.545999999999999</v>
      </c>
      <c r="T24" s="8">
        <v>3.5798000000000001</v>
      </c>
      <c r="U24" s="66">
        <v>12</v>
      </c>
      <c r="V24" s="225">
        <v>9.3000000000000007</v>
      </c>
    </row>
    <row r="25" spans="1:22" x14ac:dyDescent="0.25">
      <c r="A25" s="8" t="s">
        <v>605</v>
      </c>
      <c r="B25" s="93" t="s">
        <v>605</v>
      </c>
      <c r="C25" s="8">
        <v>36</v>
      </c>
      <c r="D25" s="8">
        <f>25.4/1.5</f>
        <v>16.933333333333334</v>
      </c>
      <c r="E25" s="8">
        <v>1.5</v>
      </c>
      <c r="F25" s="66">
        <v>35.026000000000003</v>
      </c>
      <c r="G25" s="66">
        <v>10.5</v>
      </c>
      <c r="H25" s="66">
        <v>36</v>
      </c>
      <c r="K25" s="66">
        <v>4.5</v>
      </c>
      <c r="L25" s="66">
        <v>34.159999999999997</v>
      </c>
      <c r="Q25" s="8">
        <v>1.014</v>
      </c>
      <c r="S25" s="8">
        <v>30.16</v>
      </c>
      <c r="T25" s="8">
        <v>3.5798000000000001</v>
      </c>
      <c r="U25" s="66">
        <v>10.5</v>
      </c>
      <c r="V25" s="225">
        <v>7.3</v>
      </c>
    </row>
    <row r="26" spans="1:22" x14ac:dyDescent="0.25">
      <c r="A26" s="8" t="s">
        <v>443</v>
      </c>
      <c r="B26" s="93" t="s">
        <v>443</v>
      </c>
      <c r="C26" s="8">
        <v>36</v>
      </c>
      <c r="D26" s="8">
        <f>25.4/2</f>
        <v>12.7</v>
      </c>
      <c r="E26" s="8">
        <v>2</v>
      </c>
      <c r="F26" s="66">
        <v>34.701000000000001</v>
      </c>
      <c r="G26" s="66">
        <v>13</v>
      </c>
      <c r="H26" s="66">
        <v>36</v>
      </c>
      <c r="K26" s="66">
        <v>6</v>
      </c>
      <c r="L26" s="66">
        <v>33.545999999999999</v>
      </c>
      <c r="Q26" s="8">
        <v>1.3420000000000001</v>
      </c>
      <c r="S26" s="8">
        <v>34.545999999999999</v>
      </c>
      <c r="T26" s="8">
        <v>3.5798000000000001</v>
      </c>
      <c r="U26" s="66">
        <v>13</v>
      </c>
      <c r="V26" s="225">
        <v>9.3000000000000007</v>
      </c>
    </row>
    <row r="27" spans="1:22" x14ac:dyDescent="0.25">
      <c r="A27" s="8" t="s">
        <v>607</v>
      </c>
      <c r="B27" s="93" t="s">
        <v>607</v>
      </c>
      <c r="C27" s="8">
        <v>38</v>
      </c>
      <c r="D27" s="8">
        <f>25.4/1.5</f>
        <v>16.933333333333334</v>
      </c>
      <c r="E27" s="8">
        <v>1.5</v>
      </c>
      <c r="F27" s="66">
        <v>37.026000000000003</v>
      </c>
      <c r="G27" s="66">
        <v>10.5</v>
      </c>
      <c r="H27" s="66">
        <v>38</v>
      </c>
      <c r="K27" s="66">
        <v>4.5</v>
      </c>
      <c r="L27" s="66">
        <v>36.159999999999997</v>
      </c>
      <c r="Q27" s="8">
        <v>1.014</v>
      </c>
      <c r="S27" s="8">
        <v>36.159999999999997</v>
      </c>
      <c r="T27" s="8">
        <v>3.5798000000000001</v>
      </c>
      <c r="U27" s="66">
        <v>10.5</v>
      </c>
      <c r="V27" s="225">
        <v>7.3</v>
      </c>
    </row>
    <row r="28" spans="1:22" x14ac:dyDescent="0.25">
      <c r="A28" s="8" t="s">
        <v>610</v>
      </c>
      <c r="B28" s="93" t="s">
        <v>610</v>
      </c>
      <c r="C28" s="8">
        <v>39</v>
      </c>
      <c r="D28" s="8">
        <f>25.4/1.5</f>
        <v>16.933333333333334</v>
      </c>
      <c r="E28" s="8">
        <v>1.5</v>
      </c>
      <c r="F28" s="66">
        <v>38.026000000000003</v>
      </c>
      <c r="G28" s="66">
        <v>10.5</v>
      </c>
      <c r="H28" s="66">
        <v>39</v>
      </c>
      <c r="K28" s="66">
        <v>4.5</v>
      </c>
      <c r="L28" s="66">
        <v>37.159999999999997</v>
      </c>
      <c r="Q28" s="8">
        <v>1.014</v>
      </c>
      <c r="S28" s="8">
        <v>37.159999999999997</v>
      </c>
      <c r="T28" s="8">
        <v>3.5798000000000001</v>
      </c>
      <c r="U28" s="66">
        <v>10.5</v>
      </c>
      <c r="V28" s="225">
        <v>7.3</v>
      </c>
    </row>
    <row r="29" spans="1:22" x14ac:dyDescent="0.25">
      <c r="A29" s="8" t="s">
        <v>444</v>
      </c>
      <c r="B29" s="93" t="s">
        <v>444</v>
      </c>
      <c r="C29" s="8">
        <v>39</v>
      </c>
      <c r="D29" s="8">
        <f>25.4/2</f>
        <v>12.7</v>
      </c>
      <c r="E29" s="8">
        <v>2</v>
      </c>
      <c r="F29" s="66">
        <v>37.701000000000001</v>
      </c>
      <c r="G29" s="66">
        <v>13</v>
      </c>
      <c r="H29" s="66">
        <v>39</v>
      </c>
      <c r="K29" s="66">
        <v>6</v>
      </c>
      <c r="L29" s="66">
        <v>36.545999999999999</v>
      </c>
      <c r="Q29" s="8">
        <v>1.3420000000000001</v>
      </c>
      <c r="S29" s="8">
        <v>36.545999999999999</v>
      </c>
      <c r="T29" s="8">
        <v>3.5798000000000001</v>
      </c>
      <c r="U29" s="66">
        <v>13</v>
      </c>
      <c r="V29" s="225">
        <v>9.3000000000000007</v>
      </c>
    </row>
    <row r="30" spans="1:22" x14ac:dyDescent="0.25">
      <c r="A30" s="8" t="s">
        <v>617</v>
      </c>
      <c r="B30" s="93" t="s">
        <v>617</v>
      </c>
      <c r="C30" s="8">
        <v>42</v>
      </c>
      <c r="D30" s="8">
        <f>25.4/1.5</f>
        <v>16.933333333333334</v>
      </c>
      <c r="E30" s="8">
        <v>1.5</v>
      </c>
      <c r="F30" s="66">
        <v>41.026000000000003</v>
      </c>
      <c r="G30" s="66">
        <v>10.5</v>
      </c>
      <c r="H30" s="66">
        <v>42</v>
      </c>
      <c r="K30" s="66">
        <v>4.5</v>
      </c>
      <c r="L30" s="66">
        <v>40.159999999999997</v>
      </c>
      <c r="Q30" s="8">
        <v>1.014</v>
      </c>
      <c r="S30" s="8">
        <v>40.159999999999997</v>
      </c>
      <c r="T30" s="8">
        <v>3.5798000000000001</v>
      </c>
      <c r="U30" s="66">
        <v>10.5</v>
      </c>
      <c r="V30" s="225">
        <v>7.3</v>
      </c>
    </row>
    <row r="31" spans="1:22" x14ac:dyDescent="0.25">
      <c r="A31" s="8" t="s">
        <v>447</v>
      </c>
      <c r="B31" s="93" t="s">
        <v>447</v>
      </c>
      <c r="C31" s="8">
        <v>42</v>
      </c>
      <c r="D31" s="8">
        <f>25.4/2</f>
        <v>12.7</v>
      </c>
      <c r="E31" s="8">
        <v>2</v>
      </c>
      <c r="F31" s="66">
        <v>40.701000000000001</v>
      </c>
      <c r="G31" s="66">
        <v>13</v>
      </c>
      <c r="H31" s="66">
        <v>42</v>
      </c>
      <c r="K31" s="66">
        <v>6</v>
      </c>
      <c r="L31" s="66">
        <v>39.545999999999999</v>
      </c>
      <c r="Q31" s="8">
        <v>1.3420000000000001</v>
      </c>
      <c r="S31" s="8">
        <v>39.545999999999999</v>
      </c>
      <c r="T31" s="8">
        <v>3.5798000000000001</v>
      </c>
      <c r="U31" s="66">
        <v>13</v>
      </c>
      <c r="V31" s="225">
        <v>9.3000000000000007</v>
      </c>
    </row>
    <row r="32" spans="1:22" x14ac:dyDescent="0.25">
      <c r="A32" s="8" t="s">
        <v>448</v>
      </c>
      <c r="B32" s="93" t="s">
        <v>448</v>
      </c>
      <c r="C32" s="8">
        <v>45</v>
      </c>
      <c r="D32" s="8">
        <f>25.4/1.5</f>
        <v>16.933333333333334</v>
      </c>
      <c r="E32" s="8">
        <v>1.5</v>
      </c>
      <c r="F32" s="66">
        <v>44.026000000000003</v>
      </c>
      <c r="G32" s="66">
        <v>10.5</v>
      </c>
      <c r="H32" s="66">
        <v>45</v>
      </c>
      <c r="K32" s="66">
        <v>4.5</v>
      </c>
      <c r="L32" s="66">
        <v>43.16</v>
      </c>
      <c r="Q32" s="8">
        <v>1.014</v>
      </c>
      <c r="S32" s="8">
        <v>43.16</v>
      </c>
      <c r="T32" s="8">
        <v>3.5798000000000001</v>
      </c>
      <c r="U32" s="66">
        <v>10.5</v>
      </c>
      <c r="V32" s="225">
        <v>7.3</v>
      </c>
    </row>
    <row r="33" spans="1:22" x14ac:dyDescent="0.25">
      <c r="A33" s="8" t="s">
        <v>622</v>
      </c>
      <c r="B33" s="93" t="s">
        <v>622</v>
      </c>
      <c r="C33" s="8">
        <v>45</v>
      </c>
      <c r="D33" s="8">
        <f>25.4/2</f>
        <v>12.7</v>
      </c>
      <c r="E33" s="8">
        <v>2</v>
      </c>
      <c r="F33" s="66">
        <v>43.701000000000001</v>
      </c>
      <c r="G33" s="66">
        <v>13</v>
      </c>
      <c r="H33" s="66">
        <v>45</v>
      </c>
      <c r="K33" s="66">
        <v>6</v>
      </c>
      <c r="L33" s="66">
        <v>42.545999999999999</v>
      </c>
      <c r="Q33" s="8">
        <v>1.3420000000000001</v>
      </c>
      <c r="S33" s="8">
        <v>42.545999999999999</v>
      </c>
      <c r="T33" s="8">
        <v>3.5798000000000001</v>
      </c>
      <c r="U33" s="66">
        <v>13</v>
      </c>
      <c r="V33" s="225">
        <v>9.3000000000000007</v>
      </c>
    </row>
    <row r="34" spans="1:22" x14ac:dyDescent="0.25">
      <c r="A34" s="8" t="s">
        <v>626</v>
      </c>
      <c r="B34" s="93" t="s">
        <v>626</v>
      </c>
      <c r="C34" s="8">
        <v>48</v>
      </c>
      <c r="D34" s="8">
        <f>25.4/1.5</f>
        <v>16.933333333333334</v>
      </c>
      <c r="E34" s="8">
        <v>1.5</v>
      </c>
      <c r="F34" s="66">
        <v>47.026000000000003</v>
      </c>
      <c r="G34" s="66">
        <v>10.5</v>
      </c>
      <c r="H34" s="66">
        <v>48</v>
      </c>
      <c r="K34" s="66">
        <v>4.5</v>
      </c>
      <c r="L34" s="66">
        <v>46.16</v>
      </c>
      <c r="Q34" s="8">
        <v>1.014</v>
      </c>
      <c r="S34" s="8">
        <v>46.16</v>
      </c>
      <c r="T34" s="8">
        <v>3.5798000000000001</v>
      </c>
      <c r="U34" s="66">
        <v>10.5</v>
      </c>
      <c r="V34" s="225">
        <v>7.3</v>
      </c>
    </row>
    <row r="35" spans="1:22" x14ac:dyDescent="0.25">
      <c r="A35" s="8" t="s">
        <v>450</v>
      </c>
      <c r="B35" s="93" t="s">
        <v>450</v>
      </c>
      <c r="C35" s="8">
        <v>48</v>
      </c>
      <c r="D35" s="8">
        <f>25.4/2</f>
        <v>12.7</v>
      </c>
      <c r="E35" s="8">
        <v>2</v>
      </c>
      <c r="F35" s="66">
        <v>46.701000000000001</v>
      </c>
      <c r="G35" s="66">
        <v>13</v>
      </c>
      <c r="H35" s="66">
        <v>48</v>
      </c>
      <c r="K35" s="66">
        <v>6</v>
      </c>
      <c r="L35" s="66">
        <v>45.545999999999999</v>
      </c>
      <c r="Q35" s="8">
        <v>1.3420000000000001</v>
      </c>
      <c r="S35" s="8">
        <v>45.545999999999999</v>
      </c>
      <c r="T35" s="8">
        <v>3.5798000000000001</v>
      </c>
      <c r="U35" s="66">
        <v>13</v>
      </c>
      <c r="V35" s="225">
        <v>9.3000000000000007</v>
      </c>
    </row>
    <row r="36" spans="1:22" x14ac:dyDescent="0.25">
      <c r="A36" s="8" t="s">
        <v>634</v>
      </c>
      <c r="B36" s="93" t="s">
        <v>634</v>
      </c>
      <c r="C36" s="8">
        <v>52</v>
      </c>
      <c r="D36" s="8">
        <f>25.4/1.5</f>
        <v>16.933333333333334</v>
      </c>
      <c r="E36" s="8">
        <v>1.5</v>
      </c>
      <c r="F36" s="66">
        <v>51.026000000000003</v>
      </c>
      <c r="G36" s="66">
        <v>10.5</v>
      </c>
      <c r="H36" s="66">
        <v>52</v>
      </c>
      <c r="K36" s="66">
        <v>4.5</v>
      </c>
      <c r="L36" s="66">
        <v>50.16</v>
      </c>
      <c r="Q36" s="8">
        <v>1.014</v>
      </c>
      <c r="S36" s="8">
        <v>50.16</v>
      </c>
      <c r="T36" s="8">
        <v>3.5798000000000001</v>
      </c>
      <c r="U36" s="66">
        <v>10.5</v>
      </c>
      <c r="V36" s="225">
        <v>7.3</v>
      </c>
    </row>
    <row r="37" spans="1:22" x14ac:dyDescent="0.25">
      <c r="A37" s="8" t="s">
        <v>633</v>
      </c>
      <c r="B37" s="93" t="s">
        <v>633</v>
      </c>
      <c r="C37" s="8">
        <v>52</v>
      </c>
      <c r="D37" s="8">
        <f>25.4/2</f>
        <v>12.7</v>
      </c>
      <c r="E37" s="8">
        <v>2</v>
      </c>
      <c r="F37" s="66">
        <v>50.701000000000001</v>
      </c>
      <c r="G37" s="66">
        <v>13</v>
      </c>
      <c r="H37" s="66">
        <v>52</v>
      </c>
      <c r="K37" s="66">
        <v>6</v>
      </c>
      <c r="L37" s="66">
        <v>49.545999999999999</v>
      </c>
      <c r="Q37" s="8">
        <v>1.3420000000000001</v>
      </c>
      <c r="S37" s="8">
        <v>49.545999999999999</v>
      </c>
      <c r="T37" s="8">
        <v>3.5798000000000001</v>
      </c>
      <c r="U37" s="66">
        <v>13</v>
      </c>
      <c r="V37" s="225">
        <v>9.3000000000000007</v>
      </c>
    </row>
    <row r="38" spans="1:22" x14ac:dyDescent="0.25">
      <c r="A38" s="8" t="s">
        <v>454</v>
      </c>
      <c r="B38" s="93" t="s">
        <v>454</v>
      </c>
      <c r="C38" s="8">
        <v>56</v>
      </c>
      <c r="D38" s="8">
        <f>25.4/2</f>
        <v>12.7</v>
      </c>
      <c r="E38" s="8">
        <v>2</v>
      </c>
      <c r="F38" s="66">
        <v>54.701000000000001</v>
      </c>
      <c r="G38" s="66">
        <v>13</v>
      </c>
      <c r="H38" s="66">
        <v>56</v>
      </c>
      <c r="K38" s="66">
        <v>6</v>
      </c>
      <c r="L38" s="66">
        <v>53.545999999999999</v>
      </c>
      <c r="Q38" s="8">
        <v>1.3420000000000001</v>
      </c>
      <c r="S38" s="8">
        <v>53.545999999999999</v>
      </c>
      <c r="T38" s="8">
        <v>3.5798000000000001</v>
      </c>
      <c r="U38" s="66">
        <v>13</v>
      </c>
      <c r="V38" s="225">
        <v>9.3000000000000007</v>
      </c>
    </row>
    <row r="39" spans="1:22" x14ac:dyDescent="0.25">
      <c r="A39" s="8" t="s">
        <v>650</v>
      </c>
      <c r="B39" s="93" t="s">
        <v>650</v>
      </c>
      <c r="C39" s="8">
        <v>60</v>
      </c>
      <c r="D39" s="8">
        <f>25.4/2</f>
        <v>12.7</v>
      </c>
      <c r="E39" s="8">
        <v>2</v>
      </c>
      <c r="F39" s="66">
        <v>58.701000000000001</v>
      </c>
      <c r="G39" s="66">
        <v>13</v>
      </c>
      <c r="H39" s="66">
        <v>60</v>
      </c>
      <c r="K39" s="66">
        <v>6</v>
      </c>
      <c r="L39" s="66">
        <v>57.545999999999999</v>
      </c>
      <c r="Q39" s="8">
        <v>1.3420000000000001</v>
      </c>
      <c r="S39" s="8">
        <v>57.545999999999999</v>
      </c>
      <c r="T39" s="8">
        <v>3.5798000000000001</v>
      </c>
      <c r="U39" s="66">
        <v>13</v>
      </c>
      <c r="V39" s="225">
        <v>9.3000000000000007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C18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11.44140625" style="8" customWidth="1"/>
    <col min="2" max="2" width="11.6640625" style="8" customWidth="1"/>
    <col min="3" max="5" width="9.109375" style="8"/>
    <col min="6" max="6" width="10.5546875" style="8" customWidth="1"/>
    <col min="7" max="17" width="9.109375" style="8"/>
    <col min="18" max="18" width="9.88671875" style="8" customWidth="1"/>
    <col min="19" max="54" width="9.109375" style="8"/>
    <col min="55" max="55" width="9.109375" style="8" hidden="1" customWidth="1"/>
    <col min="56" max="16384" width="9.109375" style="8"/>
  </cols>
  <sheetData>
    <row r="1" spans="1:55" ht="39.9" customHeight="1" x14ac:dyDescent="0.3">
      <c r="A1" s="64" t="s">
        <v>1568</v>
      </c>
      <c r="B1" s="234" t="s">
        <v>1571</v>
      </c>
      <c r="C1" s="235"/>
      <c r="D1" s="103" t="s">
        <v>1467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BC1" s="8" t="s">
        <v>1297</v>
      </c>
    </row>
    <row r="2" spans="1:55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BC2" s="8" t="s">
        <v>483</v>
      </c>
    </row>
    <row r="3" spans="1:55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</row>
    <row r="4" spans="1:55" x14ac:dyDescent="0.25">
      <c r="A4" s="8" t="s">
        <v>484</v>
      </c>
      <c r="B4" s="93" t="s">
        <v>484</v>
      </c>
      <c r="C4" s="8">
        <v>7</v>
      </c>
      <c r="D4" s="8">
        <v>28</v>
      </c>
      <c r="E4" s="8">
        <v>0.90710000000000002</v>
      </c>
      <c r="F4" s="8">
        <v>7.1420000000000003</v>
      </c>
      <c r="G4" s="66">
        <v>6.5</v>
      </c>
      <c r="H4" s="66">
        <v>7.7229999999999999</v>
      </c>
      <c r="K4">
        <v>2.5</v>
      </c>
      <c r="L4" s="66">
        <v>6.5609999999999999</v>
      </c>
      <c r="Q4" s="8">
        <v>0.58099999999999996</v>
      </c>
      <c r="S4" s="66">
        <v>6</v>
      </c>
      <c r="T4" s="8">
        <v>3.5798000000000001</v>
      </c>
    </row>
    <row r="5" spans="1:55" x14ac:dyDescent="0.25">
      <c r="A5" s="8" t="s">
        <v>485</v>
      </c>
      <c r="B5" s="93" t="s">
        <v>485</v>
      </c>
      <c r="C5" s="8">
        <v>10.5</v>
      </c>
      <c r="D5" s="8">
        <v>28</v>
      </c>
      <c r="E5" s="8">
        <v>0.90710000000000002</v>
      </c>
      <c r="F5" s="8">
        <v>9.1470000000000002</v>
      </c>
      <c r="G5" s="66">
        <v>6.5</v>
      </c>
      <c r="H5" s="66">
        <v>9.7279999999999998</v>
      </c>
      <c r="K5">
        <v>2.5</v>
      </c>
      <c r="L5" s="66">
        <v>8.5660000000000007</v>
      </c>
      <c r="Q5" s="8">
        <v>0.58099999999999996</v>
      </c>
      <c r="S5" s="66">
        <v>8</v>
      </c>
      <c r="T5" s="8">
        <v>3.5798000000000001</v>
      </c>
    </row>
    <row r="6" spans="1:55" x14ac:dyDescent="0.25">
      <c r="A6" s="8" t="s">
        <v>486</v>
      </c>
      <c r="B6" s="93" t="s">
        <v>486</v>
      </c>
      <c r="C6" s="8">
        <v>13.8</v>
      </c>
      <c r="D6" s="8">
        <v>19</v>
      </c>
      <c r="E6" s="8">
        <v>1.3368</v>
      </c>
      <c r="F6" s="8">
        <v>12.301</v>
      </c>
      <c r="G6" s="66">
        <v>9.6999999999999993</v>
      </c>
      <c r="H6" s="66">
        <v>13.157</v>
      </c>
      <c r="K6">
        <v>3.7</v>
      </c>
      <c r="L6" s="66">
        <v>11.445</v>
      </c>
      <c r="Q6" s="8">
        <v>0.85599999999999998</v>
      </c>
      <c r="S6" s="66">
        <v>10.5</v>
      </c>
      <c r="T6" s="8">
        <v>3.5798000000000001</v>
      </c>
    </row>
    <row r="7" spans="1:55" x14ac:dyDescent="0.25">
      <c r="A7" s="8" t="s">
        <v>487</v>
      </c>
      <c r="B7" s="93" t="s">
        <v>487</v>
      </c>
      <c r="C7" s="8">
        <v>17.3</v>
      </c>
      <c r="D7" s="8">
        <v>19</v>
      </c>
      <c r="E7" s="8">
        <v>1.3368</v>
      </c>
      <c r="F7" s="8">
        <v>15.805999999999999</v>
      </c>
      <c r="G7" s="66">
        <v>10.1</v>
      </c>
      <c r="H7" s="66">
        <v>16.661999999999999</v>
      </c>
      <c r="K7">
        <v>3.7</v>
      </c>
      <c r="L7" s="66">
        <v>14.95</v>
      </c>
      <c r="Q7" s="8">
        <v>0.85599999999999998</v>
      </c>
      <c r="S7" s="66">
        <v>14.25</v>
      </c>
      <c r="T7" s="8">
        <v>3.5798000000000001</v>
      </c>
    </row>
    <row r="8" spans="1:55" x14ac:dyDescent="0.25">
      <c r="A8" s="8" t="s">
        <v>488</v>
      </c>
      <c r="B8" s="93" t="s">
        <v>488</v>
      </c>
      <c r="C8" s="8">
        <v>21.7</v>
      </c>
      <c r="D8" s="8">
        <v>14</v>
      </c>
      <c r="E8" s="8">
        <v>1.8143</v>
      </c>
      <c r="F8" s="8">
        <v>19.792999999999999</v>
      </c>
      <c r="G8" s="66">
        <v>13.2</v>
      </c>
      <c r="H8" s="66">
        <v>20.954999999999998</v>
      </c>
      <c r="K8">
        <v>5</v>
      </c>
      <c r="L8" s="66">
        <v>18.631</v>
      </c>
      <c r="Q8" s="8">
        <v>1.1619999999999999</v>
      </c>
      <c r="S8" s="66">
        <v>17.5</v>
      </c>
      <c r="T8" s="8">
        <v>3.5798000000000001</v>
      </c>
    </row>
    <row r="9" spans="1:55" x14ac:dyDescent="0.25">
      <c r="A9" s="8" t="s">
        <v>489</v>
      </c>
      <c r="B9" s="93" t="s">
        <v>489</v>
      </c>
      <c r="C9" s="8">
        <v>27.2</v>
      </c>
      <c r="D9" s="8">
        <v>14</v>
      </c>
      <c r="E9" s="8">
        <v>1.8143</v>
      </c>
      <c r="F9" s="8">
        <v>25.279</v>
      </c>
      <c r="G9" s="66">
        <v>14.5</v>
      </c>
      <c r="H9" s="66">
        <v>26.440999999999999</v>
      </c>
      <c r="K9">
        <v>5</v>
      </c>
      <c r="L9" s="66">
        <v>24.117000000000001</v>
      </c>
      <c r="Q9" s="8">
        <v>1.1619999999999999</v>
      </c>
      <c r="S9" s="66">
        <v>23</v>
      </c>
      <c r="T9" s="8">
        <v>3.5798000000000001</v>
      </c>
    </row>
    <row r="10" spans="1:55" x14ac:dyDescent="0.25">
      <c r="A10" s="8" t="s">
        <v>490</v>
      </c>
      <c r="B10" s="93" t="s">
        <v>490</v>
      </c>
      <c r="C10" s="8">
        <v>34</v>
      </c>
      <c r="D10" s="8">
        <v>11</v>
      </c>
      <c r="E10" s="8">
        <v>2.3090999999999999</v>
      </c>
      <c r="F10" s="8">
        <v>31.77</v>
      </c>
      <c r="G10" s="66">
        <v>16.8</v>
      </c>
      <c r="H10" s="66">
        <v>33.249000000000002</v>
      </c>
      <c r="K10">
        <v>6.4</v>
      </c>
      <c r="L10" s="66">
        <v>30.291</v>
      </c>
      <c r="Q10" s="8">
        <v>1.4790000000000001</v>
      </c>
      <c r="S10" s="66">
        <v>29</v>
      </c>
      <c r="T10" s="8">
        <v>3.5798000000000001</v>
      </c>
    </row>
    <row r="11" spans="1:55" x14ac:dyDescent="0.25">
      <c r="A11" s="8" t="s">
        <v>491</v>
      </c>
      <c r="B11" s="93" t="s">
        <v>491</v>
      </c>
      <c r="C11" s="8">
        <v>42.7</v>
      </c>
      <c r="D11" s="8">
        <v>11</v>
      </c>
      <c r="E11" s="8">
        <v>2.3090999999999999</v>
      </c>
      <c r="F11" s="8">
        <v>40.430999999999997</v>
      </c>
      <c r="G11" s="66">
        <v>19.100000000000001</v>
      </c>
      <c r="H11" s="66">
        <v>41.91</v>
      </c>
      <c r="K11">
        <v>6.4</v>
      </c>
      <c r="L11" s="66">
        <v>38.951999999999998</v>
      </c>
      <c r="Q11" s="8">
        <v>1.4790000000000001</v>
      </c>
      <c r="S11" s="66">
        <v>37.5</v>
      </c>
      <c r="T11" s="8">
        <v>3.5798000000000001</v>
      </c>
    </row>
    <row r="12" spans="1:55" x14ac:dyDescent="0.25">
      <c r="A12" s="8" t="s">
        <v>492</v>
      </c>
      <c r="B12" s="93" t="s">
        <v>492</v>
      </c>
      <c r="C12" s="8">
        <v>48.6</v>
      </c>
      <c r="D12" s="8">
        <v>11</v>
      </c>
      <c r="E12" s="8">
        <v>2.3090999999999999</v>
      </c>
      <c r="F12" s="8">
        <v>46.323999999999998</v>
      </c>
      <c r="G12" s="66">
        <v>19.100000000000001</v>
      </c>
      <c r="H12" s="66">
        <v>47.802999999999997</v>
      </c>
      <c r="K12">
        <v>6.4</v>
      </c>
      <c r="L12" s="66">
        <v>44.844999999999999</v>
      </c>
      <c r="Q12" s="8">
        <v>1.4790000000000001</v>
      </c>
      <c r="S12" s="66">
        <v>43.5</v>
      </c>
      <c r="T12" s="8">
        <v>3.5798000000000001</v>
      </c>
    </row>
    <row r="13" spans="1:55" x14ac:dyDescent="0.25">
      <c r="A13" s="8" t="s">
        <v>493</v>
      </c>
      <c r="B13" s="93" t="s">
        <v>493</v>
      </c>
      <c r="C13" s="8">
        <v>60.5</v>
      </c>
      <c r="D13" s="8">
        <v>11</v>
      </c>
      <c r="E13" s="8">
        <v>2.3090999999999999</v>
      </c>
      <c r="F13" s="8">
        <v>58.134999999999998</v>
      </c>
      <c r="G13" s="66">
        <v>23.4</v>
      </c>
      <c r="H13" s="66">
        <v>59.613999999999997</v>
      </c>
      <c r="K13">
        <v>7.5</v>
      </c>
      <c r="L13" s="66">
        <v>56.655999999999999</v>
      </c>
      <c r="Q13" s="8">
        <v>1.4790000000000001</v>
      </c>
      <c r="S13" s="66">
        <v>55</v>
      </c>
      <c r="T13" s="8">
        <v>3.5798000000000001</v>
      </c>
    </row>
    <row r="14" spans="1:55" x14ac:dyDescent="0.25">
      <c r="A14" s="8" t="s">
        <v>494</v>
      </c>
      <c r="B14" s="93" t="s">
        <v>494</v>
      </c>
      <c r="C14" s="8">
        <v>76.3</v>
      </c>
      <c r="D14" s="8">
        <v>11</v>
      </c>
      <c r="E14" s="8">
        <v>2.3090999999999999</v>
      </c>
      <c r="F14" s="8">
        <v>73.704999999999998</v>
      </c>
      <c r="G14" s="66">
        <v>26.7</v>
      </c>
      <c r="H14" s="66">
        <v>75.183999999999997</v>
      </c>
      <c r="K14">
        <v>9.1999999999999993</v>
      </c>
      <c r="L14" s="66">
        <v>72.225999999999999</v>
      </c>
      <c r="Q14" s="8">
        <v>1.4790000000000001</v>
      </c>
      <c r="S14" s="66">
        <v>70</v>
      </c>
      <c r="T14" s="8">
        <v>3.5798000000000001</v>
      </c>
    </row>
    <row r="15" spans="1:55" x14ac:dyDescent="0.25">
      <c r="A15" s="8" t="s">
        <v>495</v>
      </c>
      <c r="B15" s="93" t="s">
        <v>495</v>
      </c>
      <c r="C15" s="8">
        <v>89.1</v>
      </c>
      <c r="D15" s="8">
        <v>11</v>
      </c>
      <c r="E15" s="8">
        <v>2.3090999999999999</v>
      </c>
      <c r="F15" s="8">
        <v>86.405000000000001</v>
      </c>
      <c r="G15" s="66">
        <v>29.8</v>
      </c>
      <c r="H15" s="66">
        <v>87.884</v>
      </c>
      <c r="K15">
        <v>9.1999999999999993</v>
      </c>
      <c r="L15" s="66">
        <v>84.926000000000002</v>
      </c>
      <c r="Q15" s="8">
        <v>1.4790000000000001</v>
      </c>
      <c r="S15" s="66">
        <v>83</v>
      </c>
      <c r="T15" s="8">
        <v>3.5798000000000001</v>
      </c>
    </row>
    <row r="16" spans="1:55" x14ac:dyDescent="0.25">
      <c r="A16" s="8" t="s">
        <v>496</v>
      </c>
      <c r="B16" s="93" t="s">
        <v>496</v>
      </c>
      <c r="C16" s="8">
        <v>114.6</v>
      </c>
      <c r="D16" s="8">
        <v>11</v>
      </c>
      <c r="E16" s="8">
        <v>2.3090999999999999</v>
      </c>
      <c r="F16" s="8">
        <v>111.551</v>
      </c>
      <c r="G16" s="66">
        <v>35.799999999999997</v>
      </c>
      <c r="H16" s="66">
        <v>113.03</v>
      </c>
      <c r="K16">
        <v>10.4</v>
      </c>
      <c r="L16" s="66">
        <v>110.072</v>
      </c>
      <c r="Q16" s="8">
        <v>1.4790000000000001</v>
      </c>
      <c r="S16" s="66">
        <v>108</v>
      </c>
      <c r="T16" s="8">
        <v>3.5798000000000001</v>
      </c>
    </row>
    <row r="17" spans="1:20" x14ac:dyDescent="0.25">
      <c r="A17" s="8" t="s">
        <v>497</v>
      </c>
      <c r="B17" s="93" t="s">
        <v>497</v>
      </c>
      <c r="C17" s="8">
        <v>139.80000000000001</v>
      </c>
      <c r="D17" s="8">
        <v>11</v>
      </c>
      <c r="E17" s="8">
        <v>2.3090999999999999</v>
      </c>
      <c r="F17" s="8">
        <v>136.95099999999999</v>
      </c>
      <c r="G17" s="66">
        <v>40.1</v>
      </c>
      <c r="H17" s="66">
        <v>138.43</v>
      </c>
      <c r="K17">
        <v>11.5</v>
      </c>
      <c r="L17" s="66">
        <v>135.47200000000001</v>
      </c>
      <c r="Q17" s="8">
        <v>1.4790000000000001</v>
      </c>
      <c r="S17" s="66">
        <v>133</v>
      </c>
      <c r="T17" s="8">
        <v>3.5798000000000001</v>
      </c>
    </row>
    <row r="18" spans="1:20" x14ac:dyDescent="0.25">
      <c r="A18" s="8" t="s">
        <v>498</v>
      </c>
      <c r="B18" s="93" t="s">
        <v>498</v>
      </c>
      <c r="C18" s="8">
        <v>165.2</v>
      </c>
      <c r="D18" s="8">
        <v>11</v>
      </c>
      <c r="E18" s="8">
        <v>2.3090999999999999</v>
      </c>
      <c r="F18" s="8">
        <v>162.351</v>
      </c>
      <c r="G18" s="66">
        <v>40.1</v>
      </c>
      <c r="H18" s="66">
        <v>163.83000000000001</v>
      </c>
      <c r="K18">
        <v>11.5</v>
      </c>
      <c r="L18" s="66">
        <v>160.87200000000001</v>
      </c>
      <c r="Q18" s="8">
        <v>1.4790000000000001</v>
      </c>
      <c r="S18" s="66">
        <v>158</v>
      </c>
      <c r="T18" s="8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BE21"/>
  <sheetViews>
    <sheetView zoomScale="85" zoomScaleNormal="85"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11.44140625" style="66" customWidth="1"/>
    <col min="2" max="2" width="11.6640625" style="66" customWidth="1"/>
    <col min="3" max="5" width="9.109375" style="66"/>
    <col min="6" max="6" width="10.5546875" style="66" customWidth="1"/>
    <col min="7" max="17" width="9.109375" style="66"/>
    <col min="18" max="18" width="9.88671875" style="66" customWidth="1"/>
    <col min="19" max="20" width="9.109375" style="66"/>
    <col min="21" max="21" width="8.88671875" customWidth="1"/>
    <col min="22" max="22" width="12.44140625" style="57" customWidth="1"/>
    <col min="23" max="56" width="9.109375" style="66"/>
    <col min="57" max="57" width="9.109375" style="66" hidden="1" customWidth="1"/>
    <col min="58" max="16384" width="9.109375" style="66"/>
  </cols>
  <sheetData>
    <row r="1" spans="1:57" ht="39.9" customHeight="1" x14ac:dyDescent="0.3">
      <c r="A1" s="64" t="s">
        <v>1573</v>
      </c>
      <c r="B1" s="234" t="s">
        <v>1591</v>
      </c>
      <c r="C1" s="235"/>
      <c r="D1" s="104" t="s">
        <v>1468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  <c r="BE1" s="66" t="s">
        <v>1297</v>
      </c>
    </row>
    <row r="2" spans="1:57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  <c r="BE2" s="66" t="s">
        <v>483</v>
      </c>
    </row>
    <row r="3" spans="1:57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5"/>
      <c r="T3" s="155" t="s">
        <v>1566</v>
      </c>
      <c r="U3" s="149"/>
      <c r="V3" s="224"/>
    </row>
    <row r="4" spans="1:57" x14ac:dyDescent="0.25">
      <c r="A4" s="66" t="s">
        <v>1574</v>
      </c>
      <c r="B4" s="156" t="s">
        <v>1574</v>
      </c>
      <c r="C4" s="66">
        <v>7</v>
      </c>
      <c r="D4" s="66">
        <v>28</v>
      </c>
      <c r="E4" s="66">
        <v>0.90710000000000002</v>
      </c>
      <c r="F4" s="66">
        <v>7.1420000000000003</v>
      </c>
      <c r="G4" s="66">
        <v>6.5</v>
      </c>
      <c r="H4" s="66">
        <v>7.7229999999999999</v>
      </c>
      <c r="K4">
        <v>2.5</v>
      </c>
      <c r="L4" s="66">
        <v>6.5609999999999999</v>
      </c>
      <c r="Q4" s="66">
        <v>0.58099999999999996</v>
      </c>
      <c r="S4" s="66">
        <v>6</v>
      </c>
      <c r="T4" s="66">
        <v>3.5798000000000001</v>
      </c>
      <c r="U4">
        <v>7.4</v>
      </c>
      <c r="V4" s="225">
        <v>4.5</v>
      </c>
    </row>
    <row r="5" spans="1:57" x14ac:dyDescent="0.25">
      <c r="A5" s="66" t="s">
        <v>1575</v>
      </c>
      <c r="B5" s="156" t="s">
        <v>1575</v>
      </c>
      <c r="C5" s="66">
        <v>10.5</v>
      </c>
      <c r="D5" s="66">
        <v>28</v>
      </c>
      <c r="E5" s="66">
        <v>0.90710000000000002</v>
      </c>
      <c r="F5" s="66">
        <v>9.1470000000000002</v>
      </c>
      <c r="G5" s="66">
        <v>6.5</v>
      </c>
      <c r="H5" s="66">
        <v>9.7279999999999998</v>
      </c>
      <c r="K5">
        <v>2.5</v>
      </c>
      <c r="L5" s="66">
        <v>8.5660000000000007</v>
      </c>
      <c r="Q5" s="66">
        <v>0.58099999999999996</v>
      </c>
      <c r="S5" s="66">
        <v>8</v>
      </c>
      <c r="T5" s="66">
        <v>3.5798000000000001</v>
      </c>
      <c r="U5">
        <v>7.4</v>
      </c>
      <c r="V5" s="225">
        <v>4.5</v>
      </c>
    </row>
    <row r="6" spans="1:57" x14ac:dyDescent="0.25">
      <c r="A6" s="66" t="s">
        <v>1576</v>
      </c>
      <c r="B6" s="156" t="s">
        <v>1576</v>
      </c>
      <c r="C6" s="66">
        <v>13.8</v>
      </c>
      <c r="D6" s="66">
        <v>19</v>
      </c>
      <c r="E6" s="66">
        <v>1.3368</v>
      </c>
      <c r="F6" s="66">
        <v>12.301</v>
      </c>
      <c r="G6" s="66">
        <v>9.6999999999999993</v>
      </c>
      <c r="H6" s="66">
        <v>13.157</v>
      </c>
      <c r="K6">
        <v>3.7</v>
      </c>
      <c r="L6" s="66">
        <v>11.445</v>
      </c>
      <c r="Q6" s="66">
        <v>0.85599999999999998</v>
      </c>
      <c r="S6" s="66">
        <v>10.5</v>
      </c>
      <c r="T6" s="66">
        <v>3.5798000000000001</v>
      </c>
      <c r="U6">
        <v>11</v>
      </c>
      <c r="V6" s="225">
        <v>6.5</v>
      </c>
    </row>
    <row r="7" spans="1:57" x14ac:dyDescent="0.25">
      <c r="A7" s="66" t="s">
        <v>1577</v>
      </c>
      <c r="B7" s="156" t="s">
        <v>1577</v>
      </c>
      <c r="C7" s="66">
        <v>17.3</v>
      </c>
      <c r="D7" s="66">
        <v>19</v>
      </c>
      <c r="E7" s="66">
        <v>1.3368</v>
      </c>
      <c r="F7" s="66">
        <v>15.805999999999999</v>
      </c>
      <c r="G7" s="66">
        <v>10.1</v>
      </c>
      <c r="H7" s="66">
        <v>16.661999999999999</v>
      </c>
      <c r="K7">
        <v>3.7</v>
      </c>
      <c r="L7" s="66">
        <v>14.95</v>
      </c>
      <c r="Q7" s="66">
        <v>0.85599999999999998</v>
      </c>
      <c r="S7" s="66">
        <v>14.25</v>
      </c>
      <c r="T7" s="66">
        <v>3.5798000000000001</v>
      </c>
      <c r="U7">
        <v>11.4</v>
      </c>
      <c r="V7" s="225">
        <v>6.5</v>
      </c>
    </row>
    <row r="8" spans="1:57" x14ac:dyDescent="0.25">
      <c r="A8" s="66" t="s">
        <v>1578</v>
      </c>
      <c r="B8" s="156" t="s">
        <v>1578</v>
      </c>
      <c r="C8" s="66">
        <v>21.7</v>
      </c>
      <c r="D8" s="66">
        <v>14</v>
      </c>
      <c r="E8" s="66">
        <v>1.8143</v>
      </c>
      <c r="F8" s="66">
        <v>19.792999999999999</v>
      </c>
      <c r="G8" s="66">
        <v>13.2</v>
      </c>
      <c r="H8" s="66">
        <v>20.954999999999998</v>
      </c>
      <c r="K8">
        <v>5</v>
      </c>
      <c r="L8" s="66">
        <v>18.631</v>
      </c>
      <c r="Q8" s="66">
        <v>1.1619999999999999</v>
      </c>
      <c r="S8" s="66">
        <v>17.5</v>
      </c>
      <c r="T8" s="66">
        <v>3.5798000000000001</v>
      </c>
      <c r="U8">
        <v>15</v>
      </c>
      <c r="V8" s="225">
        <v>8.5</v>
      </c>
    </row>
    <row r="9" spans="1:57" x14ac:dyDescent="0.25">
      <c r="A9" s="66" t="s">
        <v>1579</v>
      </c>
      <c r="B9" s="156" t="s">
        <v>1579</v>
      </c>
      <c r="C9" s="66">
        <v>27.2</v>
      </c>
      <c r="D9" s="66">
        <v>14</v>
      </c>
      <c r="E9" s="66">
        <v>1.8143</v>
      </c>
      <c r="F9" s="66">
        <v>25.279</v>
      </c>
      <c r="G9" s="66">
        <v>14.5</v>
      </c>
      <c r="H9" s="66">
        <v>26.440999999999999</v>
      </c>
      <c r="K9">
        <v>5</v>
      </c>
      <c r="L9" s="66">
        <v>24.117000000000001</v>
      </c>
      <c r="Q9" s="66">
        <v>1.1619999999999999</v>
      </c>
      <c r="S9" s="66">
        <v>23</v>
      </c>
      <c r="T9" s="66">
        <v>3.5798000000000001</v>
      </c>
      <c r="U9">
        <v>16.3</v>
      </c>
      <c r="V9" s="225">
        <v>8.5</v>
      </c>
    </row>
    <row r="10" spans="1:57" x14ac:dyDescent="0.25">
      <c r="A10" s="66" t="s">
        <v>1580</v>
      </c>
      <c r="B10" s="156" t="s">
        <v>1580</v>
      </c>
      <c r="C10" s="66">
        <v>34</v>
      </c>
      <c r="D10" s="66">
        <v>11</v>
      </c>
      <c r="E10" s="66">
        <v>2.3090999999999999</v>
      </c>
      <c r="F10" s="66">
        <v>31.77</v>
      </c>
      <c r="G10" s="66">
        <v>16.8</v>
      </c>
      <c r="H10" s="66">
        <v>33.249000000000002</v>
      </c>
      <c r="K10">
        <v>6.4</v>
      </c>
      <c r="L10" s="66">
        <v>30.291</v>
      </c>
      <c r="Q10" s="66">
        <v>1.4790000000000001</v>
      </c>
      <c r="S10" s="66">
        <v>29</v>
      </c>
      <c r="T10" s="66">
        <v>3.5798000000000001</v>
      </c>
      <c r="U10">
        <v>19.100000000000001</v>
      </c>
      <c r="V10" s="225">
        <v>10</v>
      </c>
    </row>
    <row r="11" spans="1:57" x14ac:dyDescent="0.25">
      <c r="A11" s="66" t="s">
        <v>1581</v>
      </c>
      <c r="B11" s="156" t="s">
        <v>1581</v>
      </c>
      <c r="C11" s="66">
        <v>42.7</v>
      </c>
      <c r="D11" s="66">
        <v>11</v>
      </c>
      <c r="E11" s="66">
        <v>2.3090999999999999</v>
      </c>
      <c r="F11" s="66">
        <v>40.430999999999997</v>
      </c>
      <c r="G11" s="66">
        <v>19.100000000000001</v>
      </c>
      <c r="H11" s="66">
        <v>41.91</v>
      </c>
      <c r="K11">
        <v>6.4</v>
      </c>
      <c r="L11" s="66">
        <v>38.951999999999998</v>
      </c>
      <c r="Q11" s="66">
        <v>1.4790000000000001</v>
      </c>
      <c r="S11" s="66">
        <v>37.5</v>
      </c>
      <c r="T11" s="66">
        <v>3.5798000000000001</v>
      </c>
      <c r="U11">
        <v>21.4</v>
      </c>
      <c r="V11" s="225">
        <v>10</v>
      </c>
    </row>
    <row r="12" spans="1:57" x14ac:dyDescent="0.25">
      <c r="A12" s="66" t="s">
        <v>1582</v>
      </c>
      <c r="B12" s="156" t="s">
        <v>1582</v>
      </c>
      <c r="C12" s="66">
        <v>48.6</v>
      </c>
      <c r="D12" s="66">
        <v>11</v>
      </c>
      <c r="E12" s="66">
        <v>2.3090999999999999</v>
      </c>
      <c r="F12" s="66">
        <v>46.323999999999998</v>
      </c>
      <c r="G12" s="66">
        <v>19.100000000000001</v>
      </c>
      <c r="H12" s="66">
        <v>47.802999999999997</v>
      </c>
      <c r="K12">
        <v>6.4</v>
      </c>
      <c r="L12" s="66">
        <v>44.844999999999999</v>
      </c>
      <c r="Q12" s="66">
        <v>1.4790000000000001</v>
      </c>
      <c r="S12" s="66">
        <v>43.5</v>
      </c>
      <c r="T12" s="66">
        <v>3.5798000000000001</v>
      </c>
      <c r="U12">
        <v>21.4</v>
      </c>
      <c r="V12" s="225">
        <v>10</v>
      </c>
    </row>
    <row r="13" spans="1:57" x14ac:dyDescent="0.25">
      <c r="A13" s="66" t="s">
        <v>1583</v>
      </c>
      <c r="B13" s="156" t="s">
        <v>1583</v>
      </c>
      <c r="C13" s="66">
        <v>60.5</v>
      </c>
      <c r="D13" s="66">
        <v>11</v>
      </c>
      <c r="E13" s="66">
        <v>2.3090999999999999</v>
      </c>
      <c r="F13" s="66">
        <v>58.134999999999998</v>
      </c>
      <c r="G13" s="66">
        <v>23.4</v>
      </c>
      <c r="H13" s="66">
        <v>59.613999999999997</v>
      </c>
      <c r="K13">
        <v>7.5</v>
      </c>
      <c r="L13" s="66">
        <v>56.655999999999999</v>
      </c>
      <c r="Q13" s="66">
        <v>1.4790000000000001</v>
      </c>
      <c r="S13" s="66">
        <v>55</v>
      </c>
      <c r="T13" s="66">
        <v>3.5798000000000001</v>
      </c>
      <c r="U13">
        <v>25.7</v>
      </c>
      <c r="V13" s="225">
        <v>10</v>
      </c>
    </row>
    <row r="14" spans="1:57" x14ac:dyDescent="0.25">
      <c r="A14" s="66" t="s">
        <v>1584</v>
      </c>
      <c r="B14" s="156" t="s">
        <v>1584</v>
      </c>
      <c r="C14" s="66">
        <v>76.3</v>
      </c>
      <c r="D14" s="66">
        <v>11</v>
      </c>
      <c r="E14" s="66">
        <v>2.3090999999999999</v>
      </c>
      <c r="F14" s="66">
        <v>73.704999999999998</v>
      </c>
      <c r="G14" s="66">
        <v>26.7</v>
      </c>
      <c r="H14" s="66">
        <v>75.183999999999997</v>
      </c>
      <c r="K14">
        <v>9.1999999999999993</v>
      </c>
      <c r="L14" s="66">
        <v>72.225999999999999</v>
      </c>
      <c r="Q14" s="66">
        <v>1.4790000000000001</v>
      </c>
      <c r="S14" s="66">
        <v>70</v>
      </c>
      <c r="T14" s="66">
        <v>3.5798000000000001</v>
      </c>
      <c r="U14">
        <v>30.2</v>
      </c>
      <c r="V14" s="225">
        <v>10</v>
      </c>
    </row>
    <row r="15" spans="1:57" x14ac:dyDescent="0.25">
      <c r="A15" s="66" t="s">
        <v>1585</v>
      </c>
      <c r="B15" s="156" t="s">
        <v>1585</v>
      </c>
      <c r="C15" s="66">
        <v>89.1</v>
      </c>
      <c r="D15" s="66">
        <v>11</v>
      </c>
      <c r="E15" s="66">
        <v>2.3090999999999999</v>
      </c>
      <c r="F15" s="66">
        <v>86.405000000000001</v>
      </c>
      <c r="G15" s="66">
        <v>29.8</v>
      </c>
      <c r="H15" s="66">
        <v>87.884</v>
      </c>
      <c r="K15">
        <v>9.1999999999999993</v>
      </c>
      <c r="L15" s="66">
        <v>84.926000000000002</v>
      </c>
      <c r="Q15" s="66">
        <v>1.4790000000000001</v>
      </c>
      <c r="S15" s="66">
        <v>83</v>
      </c>
      <c r="T15" s="66">
        <v>3.5798000000000001</v>
      </c>
      <c r="U15">
        <v>33.299999999999997</v>
      </c>
      <c r="V15" s="225">
        <v>10</v>
      </c>
    </row>
    <row r="16" spans="1:57" x14ac:dyDescent="0.25">
      <c r="A16" s="66" t="s">
        <v>1586</v>
      </c>
      <c r="B16" s="156" t="s">
        <v>1586</v>
      </c>
      <c r="C16" s="66">
        <v>114.6</v>
      </c>
      <c r="D16" s="66">
        <v>11</v>
      </c>
      <c r="E16" s="66">
        <v>2.3090999999999999</v>
      </c>
      <c r="F16" s="66">
        <v>111.551</v>
      </c>
      <c r="G16" s="66">
        <v>35.799999999999997</v>
      </c>
      <c r="H16" s="66">
        <v>113.03</v>
      </c>
      <c r="K16">
        <v>10.4</v>
      </c>
      <c r="L16" s="66">
        <v>110.072</v>
      </c>
      <c r="Q16" s="66">
        <v>1.4790000000000001</v>
      </c>
      <c r="S16" s="66">
        <v>108</v>
      </c>
      <c r="T16" s="66">
        <v>3.5798000000000001</v>
      </c>
      <c r="U16">
        <v>39.299999999999997</v>
      </c>
      <c r="V16" s="225">
        <v>10</v>
      </c>
    </row>
    <row r="17" spans="1:22" x14ac:dyDescent="0.25">
      <c r="A17" s="66" t="s">
        <v>1587</v>
      </c>
      <c r="B17" s="156" t="s">
        <v>1587</v>
      </c>
      <c r="C17" s="66">
        <v>139.80000000000001</v>
      </c>
      <c r="D17" s="66">
        <v>11</v>
      </c>
      <c r="E17" s="66">
        <v>2.3090999999999999</v>
      </c>
      <c r="F17" s="66">
        <v>136.95099999999999</v>
      </c>
      <c r="G17" s="66">
        <v>40.1</v>
      </c>
      <c r="H17" s="66">
        <v>138.43</v>
      </c>
      <c r="K17">
        <v>11.5</v>
      </c>
      <c r="L17" s="66">
        <v>135.47200000000001</v>
      </c>
      <c r="Q17" s="66">
        <v>1.4790000000000001</v>
      </c>
      <c r="S17" s="66">
        <v>133</v>
      </c>
      <c r="T17" s="66">
        <v>3.5798000000000001</v>
      </c>
      <c r="U17">
        <v>43.6</v>
      </c>
      <c r="V17" s="225">
        <v>10</v>
      </c>
    </row>
    <row r="18" spans="1:22" x14ac:dyDescent="0.25">
      <c r="A18" s="66" t="s">
        <v>1588</v>
      </c>
      <c r="B18" s="156" t="s">
        <v>1588</v>
      </c>
      <c r="C18" s="66">
        <v>165.2</v>
      </c>
      <c r="D18" s="66">
        <v>11</v>
      </c>
      <c r="E18" s="66">
        <v>2.3090999999999999</v>
      </c>
      <c r="F18" s="66">
        <v>162.351</v>
      </c>
      <c r="G18" s="66">
        <v>40.1</v>
      </c>
      <c r="H18" s="66">
        <v>163.83000000000001</v>
      </c>
      <c r="K18">
        <v>11.5</v>
      </c>
      <c r="L18" s="66">
        <v>160.87200000000001</v>
      </c>
      <c r="Q18" s="66">
        <v>1.4790000000000001</v>
      </c>
      <c r="S18" s="66">
        <v>158</v>
      </c>
      <c r="T18" s="66">
        <v>3.5798000000000001</v>
      </c>
      <c r="U18">
        <v>43.6</v>
      </c>
      <c r="V18" s="225">
        <v>10</v>
      </c>
    </row>
    <row r="19" spans="1:22" x14ac:dyDescent="0.25">
      <c r="V19" s="225"/>
    </row>
    <row r="20" spans="1:22" x14ac:dyDescent="0.25">
      <c r="V20" s="225"/>
    </row>
    <row r="21" spans="1:22" x14ac:dyDescent="0.25">
      <c r="V21" s="225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G51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8"/>
    <col min="2" max="2" width="6.33203125" style="8" customWidth="1"/>
    <col min="3" max="3" width="15.44140625" style="8" customWidth="1"/>
    <col min="4" max="4" width="13.88671875" style="8" customWidth="1"/>
    <col min="5" max="5" width="8.88671875" customWidth="1"/>
    <col min="6" max="12" width="9.109375" style="8"/>
    <col min="13" max="13" width="4.88671875" style="8" customWidth="1"/>
    <col min="14" max="14" width="6.33203125" style="8" bestFit="1" customWidth="1"/>
    <col min="15" max="20" width="9.109375" style="8"/>
    <col min="21" max="21" width="11.6640625" style="8" customWidth="1"/>
    <col min="22" max="22" width="16.33203125" style="8" customWidth="1"/>
    <col min="23" max="23" width="21.109375" style="8" customWidth="1"/>
    <col min="24" max="58" width="9.109375" style="8"/>
    <col min="59" max="59" width="0" style="8" hidden="1" customWidth="1"/>
    <col min="60" max="16384" width="9.109375" style="8"/>
  </cols>
  <sheetData>
    <row r="1" spans="1:59" ht="39.9" customHeight="1" x14ac:dyDescent="0.3">
      <c r="A1" s="1" t="s">
        <v>1561</v>
      </c>
      <c r="B1" s="234" t="s">
        <v>1459</v>
      </c>
      <c r="C1" s="248"/>
      <c r="D1" s="102" t="s">
        <v>1595</v>
      </c>
      <c r="F1" s="236" t="s">
        <v>1</v>
      </c>
      <c r="G1" s="237"/>
      <c r="H1" s="237"/>
      <c r="I1" s="237"/>
      <c r="J1" s="237"/>
      <c r="K1" s="237"/>
      <c r="L1" s="238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BG1" s="8" t="s">
        <v>1300</v>
      </c>
    </row>
    <row r="2" spans="1:59" ht="17.399999999999999" x14ac:dyDescent="0.3">
      <c r="A2" s="1"/>
      <c r="B2" s="1"/>
      <c r="C2" s="4"/>
      <c r="D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206" t="s">
        <v>8</v>
      </c>
      <c r="V2" s="204" t="s">
        <v>1771</v>
      </c>
      <c r="W2" s="150" t="s">
        <v>1772</v>
      </c>
      <c r="BG2" s="8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1" t="s">
        <v>11</v>
      </c>
      <c r="D3" s="111" t="s">
        <v>1414</v>
      </c>
      <c r="E3" s="145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207" t="s">
        <v>9</v>
      </c>
      <c r="V3" s="205"/>
      <c r="W3" s="151" t="s">
        <v>1773</v>
      </c>
    </row>
    <row r="4" spans="1:59" x14ac:dyDescent="0.25">
      <c r="A4" s="47">
        <v>7.7229999999999999</v>
      </c>
      <c r="B4" s="47"/>
      <c r="C4" s="48" t="s">
        <v>1303</v>
      </c>
      <c r="D4" s="100" t="s">
        <v>1420</v>
      </c>
      <c r="E4">
        <v>28</v>
      </c>
      <c r="F4" s="49" t="s">
        <v>1301</v>
      </c>
      <c r="G4" s="47">
        <v>7.7229999999999999</v>
      </c>
      <c r="H4" s="47">
        <v>7.5090000000000003</v>
      </c>
      <c r="I4" s="47">
        <v>7.1420000000000003</v>
      </c>
      <c r="J4" s="47">
        <v>7.0350000000000001</v>
      </c>
      <c r="K4" s="47">
        <v>6.5609999999999999</v>
      </c>
      <c r="L4" s="47"/>
      <c r="M4" s="50"/>
      <c r="N4" s="51"/>
      <c r="O4" s="50">
        <v>6.5609999999999999</v>
      </c>
      <c r="P4" s="50">
        <v>6.8339999999999996</v>
      </c>
      <c r="Q4" s="50">
        <v>7.1420000000000003</v>
      </c>
      <c r="R4" s="50">
        <v>7.2489999999999997</v>
      </c>
      <c r="S4" s="47">
        <v>7.7229999999999999</v>
      </c>
      <c r="T4" s="47"/>
      <c r="U4" s="52">
        <v>1.5874999999999999</v>
      </c>
      <c r="V4" s="47">
        <f>2*A4</f>
        <v>15.446</v>
      </c>
      <c r="W4" s="52">
        <v>4.5</v>
      </c>
    </row>
    <row r="5" spans="1:59" x14ac:dyDescent="0.25">
      <c r="A5" s="47">
        <v>7.7229999999999999</v>
      </c>
      <c r="B5" s="47"/>
      <c r="C5" s="48" t="s">
        <v>1303</v>
      </c>
      <c r="D5" s="100" t="s">
        <v>1420</v>
      </c>
      <c r="E5">
        <v>28</v>
      </c>
      <c r="F5" s="49" t="s">
        <v>1302</v>
      </c>
      <c r="G5" s="47">
        <v>7.7229999999999999</v>
      </c>
      <c r="H5" s="47">
        <v>7.5090000000000003</v>
      </c>
      <c r="I5" s="47">
        <v>7.1420000000000003</v>
      </c>
      <c r="J5" s="47">
        <v>6.9279999999999999</v>
      </c>
      <c r="K5" s="47">
        <v>6.5609999999999999</v>
      </c>
      <c r="L5" s="47"/>
      <c r="M5" s="50"/>
      <c r="N5" s="51"/>
      <c r="O5" s="50"/>
      <c r="P5" s="50"/>
      <c r="Q5" s="50"/>
      <c r="R5" s="50"/>
      <c r="S5" s="47"/>
      <c r="T5" s="47"/>
      <c r="U5" s="52"/>
      <c r="V5" s="47"/>
      <c r="W5" s="52"/>
    </row>
    <row r="6" spans="1:59" x14ac:dyDescent="0.25">
      <c r="A6" s="47">
        <v>9.7279999999999998</v>
      </c>
      <c r="B6" s="47"/>
      <c r="C6" s="48" t="s">
        <v>1304</v>
      </c>
      <c r="D6" s="100" t="s">
        <v>1421</v>
      </c>
      <c r="E6">
        <v>28</v>
      </c>
      <c r="F6" s="49" t="s">
        <v>1301</v>
      </c>
      <c r="G6" s="47">
        <v>9.7279999999999998</v>
      </c>
      <c r="H6" s="47">
        <v>9.5139999999999993</v>
      </c>
      <c r="I6" s="47">
        <v>9.1470000000000002</v>
      </c>
      <c r="J6" s="47">
        <v>9.0399999999999991</v>
      </c>
      <c r="K6" s="47">
        <v>8.5660000000000007</v>
      </c>
      <c r="L6" s="47"/>
      <c r="M6" s="50"/>
      <c r="N6" s="51"/>
      <c r="O6" s="50">
        <v>8.5660000000000007</v>
      </c>
      <c r="P6" s="50">
        <v>8.8480000000000008</v>
      </c>
      <c r="Q6" s="50">
        <v>9.1470000000000002</v>
      </c>
      <c r="R6" s="50">
        <v>9.2539999999999996</v>
      </c>
      <c r="S6" s="47">
        <v>9.7279999999999998</v>
      </c>
      <c r="T6" s="47"/>
      <c r="U6" s="52">
        <v>3.1749999999999998</v>
      </c>
      <c r="V6" s="47">
        <f>2*A6</f>
        <v>19.456</v>
      </c>
      <c r="W6" s="52">
        <v>4.5</v>
      </c>
    </row>
    <row r="7" spans="1:59" x14ac:dyDescent="0.25">
      <c r="A7" s="47">
        <v>9.7279999999999998</v>
      </c>
      <c r="B7" s="47"/>
      <c r="C7" s="48" t="s">
        <v>1304</v>
      </c>
      <c r="D7" s="100" t="s">
        <v>1421</v>
      </c>
      <c r="E7">
        <v>28</v>
      </c>
      <c r="F7" s="49" t="s">
        <v>1302</v>
      </c>
      <c r="G7" s="47">
        <v>9.7279999999999998</v>
      </c>
      <c r="H7" s="47">
        <v>9.5139999999999993</v>
      </c>
      <c r="I7" s="47">
        <v>9.1470000000000002</v>
      </c>
      <c r="J7" s="47">
        <v>8.9329999999999998</v>
      </c>
      <c r="K7" s="47">
        <v>8.5660000000000007</v>
      </c>
      <c r="L7" s="47"/>
      <c r="M7" s="50"/>
      <c r="N7" s="51"/>
      <c r="O7" s="50"/>
      <c r="P7" s="50"/>
      <c r="Q7" s="50"/>
      <c r="R7" s="50"/>
      <c r="S7" s="47"/>
      <c r="T7" s="47"/>
      <c r="U7" s="52"/>
      <c r="V7" s="47"/>
      <c r="W7" s="52"/>
    </row>
    <row r="8" spans="1:59" x14ac:dyDescent="0.25">
      <c r="A8" s="47">
        <v>13.157</v>
      </c>
      <c r="B8" s="47"/>
      <c r="C8" s="48" t="s">
        <v>1305</v>
      </c>
      <c r="D8" s="100" t="s">
        <v>1422</v>
      </c>
      <c r="E8">
        <v>19</v>
      </c>
      <c r="F8" s="49" t="s">
        <v>1301</v>
      </c>
      <c r="G8" s="47">
        <v>13.157</v>
      </c>
      <c r="H8" s="47">
        <v>12.907</v>
      </c>
      <c r="I8" s="47">
        <v>12.301</v>
      </c>
      <c r="J8" s="47">
        <v>12.176</v>
      </c>
      <c r="K8" s="47">
        <v>11.445</v>
      </c>
      <c r="L8" s="47"/>
      <c r="M8" s="50"/>
      <c r="N8" s="51"/>
      <c r="O8" s="50">
        <v>11.445</v>
      </c>
      <c r="P8" s="50">
        <v>11.89</v>
      </c>
      <c r="Q8" s="50">
        <v>12.301</v>
      </c>
      <c r="R8" s="50">
        <v>12.426</v>
      </c>
      <c r="S8" s="47">
        <v>13.157</v>
      </c>
      <c r="T8" s="47"/>
      <c r="U8" s="52">
        <v>6.35</v>
      </c>
      <c r="V8" s="47">
        <f>2*A8</f>
        <v>26.314</v>
      </c>
      <c r="W8" s="52">
        <v>6.5</v>
      </c>
    </row>
    <row r="9" spans="1:59" x14ac:dyDescent="0.25">
      <c r="A9" s="47">
        <v>13.157</v>
      </c>
      <c r="B9" s="47"/>
      <c r="C9" s="48" t="s">
        <v>1305</v>
      </c>
      <c r="D9" s="100" t="s">
        <v>1422</v>
      </c>
      <c r="E9">
        <v>19</v>
      </c>
      <c r="F9" s="49" t="s">
        <v>1302</v>
      </c>
      <c r="G9" s="47">
        <v>13.157</v>
      </c>
      <c r="H9" s="47">
        <v>12.907</v>
      </c>
      <c r="I9" s="47">
        <v>12.301</v>
      </c>
      <c r="J9" s="47">
        <v>12.051</v>
      </c>
      <c r="K9" s="47">
        <v>11.445</v>
      </c>
      <c r="L9" s="47"/>
      <c r="M9" s="50"/>
      <c r="N9" s="51"/>
      <c r="O9" s="50"/>
      <c r="P9" s="50"/>
      <c r="Q9" s="50"/>
      <c r="R9" s="50"/>
      <c r="S9" s="47"/>
      <c r="T9" s="47"/>
      <c r="U9" s="52"/>
      <c r="V9" s="47"/>
      <c r="W9" s="52"/>
    </row>
    <row r="10" spans="1:59" x14ac:dyDescent="0.25">
      <c r="A10" s="47">
        <v>16.661999999999999</v>
      </c>
      <c r="B10" s="47"/>
      <c r="C10" s="48" t="s">
        <v>1306</v>
      </c>
      <c r="D10" s="100" t="s">
        <v>1416</v>
      </c>
      <c r="E10">
        <v>19</v>
      </c>
      <c r="F10" s="49" t="s">
        <v>1301</v>
      </c>
      <c r="G10" s="47">
        <v>16.661999999999999</v>
      </c>
      <c r="H10" s="47">
        <v>16.411999999999999</v>
      </c>
      <c r="I10" s="47">
        <v>15.805999999999999</v>
      </c>
      <c r="J10" s="47">
        <v>15.680999999999999</v>
      </c>
      <c r="K10" s="47">
        <v>14.95</v>
      </c>
      <c r="L10" s="47"/>
      <c r="M10" s="50"/>
      <c r="N10" s="51"/>
      <c r="O10" s="50">
        <v>14.95</v>
      </c>
      <c r="P10" s="50">
        <v>15.395</v>
      </c>
      <c r="Q10" s="50">
        <v>15.805999999999999</v>
      </c>
      <c r="R10" s="50">
        <v>15.930999999999999</v>
      </c>
      <c r="S10" s="47">
        <v>16.661999999999999</v>
      </c>
      <c r="T10" s="47"/>
      <c r="U10" s="52">
        <v>9.5250000000000004</v>
      </c>
      <c r="V10" s="47">
        <f>2*A10</f>
        <v>33.323999999999998</v>
      </c>
      <c r="W10" s="52">
        <v>6.5</v>
      </c>
    </row>
    <row r="11" spans="1:59" x14ac:dyDescent="0.25">
      <c r="A11" s="47">
        <v>16.661999999999999</v>
      </c>
      <c r="B11" s="47"/>
      <c r="C11" s="48" t="s">
        <v>1306</v>
      </c>
      <c r="D11" s="100" t="s">
        <v>1416</v>
      </c>
      <c r="E11">
        <v>19</v>
      </c>
      <c r="F11" s="49" t="s">
        <v>1302</v>
      </c>
      <c r="G11" s="47">
        <v>16.661999999999999</v>
      </c>
      <c r="H11" s="47">
        <v>16.411999999999999</v>
      </c>
      <c r="I11" s="47">
        <v>15.805999999999999</v>
      </c>
      <c r="J11" s="47">
        <v>15.555999999999999</v>
      </c>
      <c r="K11" s="47">
        <v>14.95</v>
      </c>
      <c r="L11" s="47"/>
      <c r="M11" s="50"/>
      <c r="N11" s="51"/>
      <c r="O11" s="50"/>
      <c r="P11" s="50"/>
      <c r="Q11" s="50"/>
      <c r="R11" s="50"/>
      <c r="S11" s="47"/>
      <c r="T11" s="47"/>
      <c r="U11" s="52"/>
      <c r="V11" s="47"/>
      <c r="W11" s="52"/>
    </row>
    <row r="12" spans="1:59" x14ac:dyDescent="0.25">
      <c r="A12" s="47">
        <v>20.954999999999998</v>
      </c>
      <c r="B12" s="47"/>
      <c r="C12" s="48" t="s">
        <v>1307</v>
      </c>
      <c r="D12" s="100" t="s">
        <v>1417</v>
      </c>
      <c r="E12">
        <v>14</v>
      </c>
      <c r="F12" s="49" t="s">
        <v>1301</v>
      </c>
      <c r="G12" s="47">
        <v>20.954999999999998</v>
      </c>
      <c r="H12" s="47">
        <v>20.670999999999999</v>
      </c>
      <c r="I12" s="47">
        <v>19.792999999999999</v>
      </c>
      <c r="J12" s="47">
        <v>19.651</v>
      </c>
      <c r="K12" s="47">
        <v>18.631</v>
      </c>
      <c r="L12" s="47"/>
      <c r="M12" s="50"/>
      <c r="N12" s="51"/>
      <c r="O12" s="50">
        <v>18.631</v>
      </c>
      <c r="P12" s="50">
        <v>19.172000000000001</v>
      </c>
      <c r="Q12" s="50">
        <v>19.792999999999999</v>
      </c>
      <c r="R12" s="50">
        <v>19.934999999999999</v>
      </c>
      <c r="S12" s="47">
        <v>20.954999999999998</v>
      </c>
      <c r="T12" s="47"/>
      <c r="U12" s="52">
        <v>12.7</v>
      </c>
      <c r="V12" s="47">
        <f>2*A12</f>
        <v>41.91</v>
      </c>
      <c r="W12" s="52">
        <v>8.5</v>
      </c>
    </row>
    <row r="13" spans="1:59" x14ac:dyDescent="0.25">
      <c r="A13" s="47">
        <v>20.954999999999998</v>
      </c>
      <c r="B13" s="47"/>
      <c r="C13" s="48" t="s">
        <v>1307</v>
      </c>
      <c r="D13" s="100" t="s">
        <v>1417</v>
      </c>
      <c r="E13">
        <v>14</v>
      </c>
      <c r="F13" s="49" t="s">
        <v>1302</v>
      </c>
      <c r="G13" s="47">
        <v>20.954999999999998</v>
      </c>
      <c r="H13" s="47">
        <v>20.670999999999999</v>
      </c>
      <c r="I13" s="47">
        <v>19.792999999999999</v>
      </c>
      <c r="J13" s="47">
        <v>19.509</v>
      </c>
      <c r="K13" s="47">
        <v>18.631</v>
      </c>
      <c r="L13" s="47"/>
      <c r="M13" s="50"/>
      <c r="N13" s="51"/>
      <c r="O13" s="50"/>
      <c r="P13" s="50"/>
      <c r="Q13" s="50"/>
      <c r="R13" s="50"/>
      <c r="S13" s="47"/>
      <c r="T13" s="47"/>
      <c r="U13" s="52"/>
      <c r="V13" s="47"/>
      <c r="W13" s="52"/>
    </row>
    <row r="14" spans="1:59" x14ac:dyDescent="0.25">
      <c r="A14" s="47">
        <v>22.911000000000001</v>
      </c>
      <c r="B14" s="47"/>
      <c r="C14" s="48" t="s">
        <v>1308</v>
      </c>
      <c r="D14" s="100" t="s">
        <v>1430</v>
      </c>
      <c r="E14">
        <v>14</v>
      </c>
      <c r="F14" s="49" t="s">
        <v>1301</v>
      </c>
      <c r="G14" s="47">
        <v>22.911000000000001</v>
      </c>
      <c r="H14" s="47">
        <v>22.626999999999999</v>
      </c>
      <c r="I14" s="47">
        <v>21.748999999999999</v>
      </c>
      <c r="J14" s="47">
        <v>21.606999999999999</v>
      </c>
      <c r="K14" s="47">
        <v>20.587</v>
      </c>
      <c r="L14" s="47"/>
      <c r="M14" s="50"/>
      <c r="N14" s="51"/>
      <c r="O14" s="50">
        <v>20.587</v>
      </c>
      <c r="P14" s="50">
        <v>21.128</v>
      </c>
      <c r="Q14" s="50">
        <v>21.748999999999999</v>
      </c>
      <c r="R14" s="50">
        <v>21.890999999999998</v>
      </c>
      <c r="S14" s="47">
        <v>22.911000000000001</v>
      </c>
      <c r="T14" s="47"/>
      <c r="U14" s="52"/>
      <c r="V14" s="47">
        <f>2*A14</f>
        <v>45.822000000000003</v>
      </c>
      <c r="W14" s="52">
        <v>8.5</v>
      </c>
    </row>
    <row r="15" spans="1:59" x14ac:dyDescent="0.25">
      <c r="A15" s="47">
        <v>22.911000000000001</v>
      </c>
      <c r="B15" s="47"/>
      <c r="C15" s="48" t="s">
        <v>1308</v>
      </c>
      <c r="D15" s="100" t="s">
        <v>1430</v>
      </c>
      <c r="E15">
        <v>14</v>
      </c>
      <c r="F15" s="49" t="s">
        <v>1302</v>
      </c>
      <c r="G15" s="47">
        <v>22.911000000000001</v>
      </c>
      <c r="H15" s="47">
        <v>22.626999999999999</v>
      </c>
      <c r="I15" s="47">
        <v>21.748999999999999</v>
      </c>
      <c r="J15" s="47">
        <v>21.465</v>
      </c>
      <c r="K15" s="47">
        <v>20.587</v>
      </c>
      <c r="L15" s="47"/>
      <c r="M15" s="50"/>
      <c r="N15" s="51"/>
      <c r="O15" s="50"/>
      <c r="P15" s="50"/>
      <c r="Q15" s="50"/>
      <c r="R15" s="50"/>
      <c r="S15" s="47"/>
      <c r="T15" s="47"/>
      <c r="U15" s="52"/>
      <c r="V15" s="47"/>
      <c r="W15" s="52"/>
    </row>
    <row r="16" spans="1:59" x14ac:dyDescent="0.25">
      <c r="A16" s="47">
        <v>26.440999999999999</v>
      </c>
      <c r="B16" s="47"/>
      <c r="C16" s="48" t="s">
        <v>1309</v>
      </c>
      <c r="D16" s="100" t="s">
        <v>1418</v>
      </c>
      <c r="E16">
        <v>14</v>
      </c>
      <c r="F16" s="49" t="s">
        <v>1301</v>
      </c>
      <c r="G16" s="47">
        <v>26.440999999999999</v>
      </c>
      <c r="H16" s="47">
        <v>26.157</v>
      </c>
      <c r="I16" s="47">
        <v>25.279</v>
      </c>
      <c r="J16" s="47">
        <v>25.137</v>
      </c>
      <c r="K16" s="47">
        <v>24.117000000000001</v>
      </c>
      <c r="L16" s="47"/>
      <c r="M16" s="50"/>
      <c r="N16" s="51"/>
      <c r="O16" s="50">
        <v>24.117000000000001</v>
      </c>
      <c r="P16" s="50">
        <v>24.658000000000001</v>
      </c>
      <c r="Q16" s="50">
        <v>25.279</v>
      </c>
      <c r="R16" s="50">
        <v>25.420999999999999</v>
      </c>
      <c r="S16" s="47">
        <v>26.440999999999999</v>
      </c>
      <c r="T16" s="47"/>
      <c r="U16" s="52">
        <v>15.875</v>
      </c>
      <c r="V16" s="47">
        <f>2*A16</f>
        <v>52.881999999999998</v>
      </c>
      <c r="W16" s="52">
        <v>8.5</v>
      </c>
    </row>
    <row r="17" spans="1:23" x14ac:dyDescent="0.25">
      <c r="A17" s="47">
        <v>26.440999999999999</v>
      </c>
      <c r="B17" s="47"/>
      <c r="C17" s="48" t="s">
        <v>1309</v>
      </c>
      <c r="D17" s="100" t="s">
        <v>1418</v>
      </c>
      <c r="E17">
        <v>14</v>
      </c>
      <c r="F17" s="49" t="s">
        <v>1302</v>
      </c>
      <c r="G17" s="47">
        <v>26.440999999999999</v>
      </c>
      <c r="H17" s="47">
        <v>26.157</v>
      </c>
      <c r="I17" s="47">
        <v>25.279</v>
      </c>
      <c r="J17" s="47">
        <v>24.995000000000001</v>
      </c>
      <c r="K17" s="47">
        <v>24.117000000000001</v>
      </c>
      <c r="L17" s="47"/>
      <c r="M17" s="50"/>
      <c r="N17" s="51"/>
      <c r="O17" s="50"/>
      <c r="P17" s="50"/>
      <c r="Q17" s="50"/>
      <c r="R17" s="50"/>
      <c r="S17" s="47"/>
      <c r="T17" s="47"/>
      <c r="U17" s="52"/>
      <c r="V17" s="47"/>
      <c r="W17" s="52"/>
    </row>
    <row r="18" spans="1:23" x14ac:dyDescent="0.25">
      <c r="A18" s="47">
        <v>30.201000000000001</v>
      </c>
      <c r="B18" s="47"/>
      <c r="C18" s="48" t="s">
        <v>1394</v>
      </c>
      <c r="D18" s="100" t="s">
        <v>1431</v>
      </c>
      <c r="E18">
        <v>14</v>
      </c>
      <c r="F18" s="49" t="s">
        <v>1301</v>
      </c>
      <c r="G18" s="47">
        <v>30.201000000000001</v>
      </c>
      <c r="H18" s="47">
        <v>29.917000000000002</v>
      </c>
      <c r="I18" s="47">
        <v>29.039000000000001</v>
      </c>
      <c r="J18" s="47">
        <v>28.896999999999998</v>
      </c>
      <c r="K18" s="47">
        <v>27.876999999999999</v>
      </c>
      <c r="L18" s="47"/>
      <c r="M18" s="50"/>
      <c r="N18" s="51"/>
      <c r="O18" s="50">
        <v>27.876999999999999</v>
      </c>
      <c r="P18" s="50">
        <v>28.417999999999999</v>
      </c>
      <c r="Q18" s="50">
        <v>29.039000000000001</v>
      </c>
      <c r="R18" s="50">
        <v>29.181000000000001</v>
      </c>
      <c r="S18" s="47">
        <v>30.201000000000001</v>
      </c>
      <c r="T18" s="47"/>
      <c r="U18" s="52">
        <v>22.225000000000001</v>
      </c>
      <c r="V18" s="47">
        <f>2*A18</f>
        <v>60.402000000000001</v>
      </c>
      <c r="W18" s="52">
        <v>8.5</v>
      </c>
    </row>
    <row r="19" spans="1:23" x14ac:dyDescent="0.25">
      <c r="A19" s="47">
        <v>30.201000000000001</v>
      </c>
      <c r="B19" s="47"/>
      <c r="C19" s="48" t="s">
        <v>1394</v>
      </c>
      <c r="D19" s="100" t="s">
        <v>1431</v>
      </c>
      <c r="E19">
        <v>14</v>
      </c>
      <c r="F19" s="49" t="s">
        <v>1302</v>
      </c>
      <c r="G19" s="47">
        <v>30.201000000000001</v>
      </c>
      <c r="H19" s="47">
        <v>29.917000000000002</v>
      </c>
      <c r="I19" s="47">
        <v>29.039000000000001</v>
      </c>
      <c r="J19" s="47">
        <v>28.754999999999999</v>
      </c>
      <c r="K19" s="47">
        <v>27.876999999999999</v>
      </c>
      <c r="L19" s="47"/>
      <c r="M19" s="50"/>
      <c r="N19" s="51"/>
      <c r="O19" s="50"/>
      <c r="P19" s="50"/>
      <c r="Q19" s="50"/>
      <c r="R19" s="50"/>
      <c r="S19" s="47"/>
      <c r="T19" s="47"/>
      <c r="U19" s="52"/>
      <c r="V19" s="47"/>
      <c r="W19" s="52"/>
    </row>
    <row r="20" spans="1:23" x14ac:dyDescent="0.25">
      <c r="A20" s="47">
        <v>33.249000000000002</v>
      </c>
      <c r="B20" s="47"/>
      <c r="C20" s="48" t="s">
        <v>1395</v>
      </c>
      <c r="D20" s="100" t="s">
        <v>1419</v>
      </c>
      <c r="E20">
        <v>11</v>
      </c>
      <c r="F20" s="49" t="s">
        <v>1301</v>
      </c>
      <c r="G20" s="47">
        <v>33.249000000000002</v>
      </c>
      <c r="H20" s="47">
        <v>32.889000000000003</v>
      </c>
      <c r="I20" s="47">
        <v>31.77</v>
      </c>
      <c r="J20" s="47">
        <v>31.59</v>
      </c>
      <c r="K20" s="47">
        <v>30.291</v>
      </c>
      <c r="L20" s="47"/>
      <c r="M20" s="50"/>
      <c r="N20" s="51"/>
      <c r="O20" s="50">
        <v>30.291</v>
      </c>
      <c r="P20" s="50">
        <v>30.931000000000001</v>
      </c>
      <c r="Q20" s="50">
        <v>31.77</v>
      </c>
      <c r="R20" s="50">
        <v>31.95</v>
      </c>
      <c r="S20" s="47">
        <v>33.249000000000002</v>
      </c>
      <c r="T20" s="47"/>
      <c r="U20" s="52">
        <v>25.4</v>
      </c>
      <c r="V20" s="47">
        <f>2*A20</f>
        <v>66.498000000000005</v>
      </c>
      <c r="W20" s="52">
        <v>10.5</v>
      </c>
    </row>
    <row r="21" spans="1:23" x14ac:dyDescent="0.25">
      <c r="A21" s="47">
        <v>33.249000000000002</v>
      </c>
      <c r="B21" s="47"/>
      <c r="C21" s="48" t="s">
        <v>1395</v>
      </c>
      <c r="D21" s="100" t="s">
        <v>1419</v>
      </c>
      <c r="E21">
        <v>11</v>
      </c>
      <c r="F21" s="49" t="s">
        <v>1302</v>
      </c>
      <c r="G21" s="47">
        <v>33.249000000000002</v>
      </c>
      <c r="H21" s="47">
        <v>32.889000000000003</v>
      </c>
      <c r="I21" s="47">
        <v>31.77</v>
      </c>
      <c r="J21" s="47">
        <v>31.41</v>
      </c>
      <c r="K21" s="47">
        <v>30.291</v>
      </c>
      <c r="L21" s="47"/>
      <c r="M21" s="50"/>
      <c r="N21" s="51"/>
      <c r="O21" s="50"/>
      <c r="P21" s="50"/>
      <c r="Q21" s="50"/>
      <c r="R21" s="50"/>
      <c r="S21" s="47"/>
      <c r="T21" s="47"/>
      <c r="U21" s="52"/>
      <c r="V21" s="47"/>
      <c r="W21" s="52"/>
    </row>
    <row r="22" spans="1:23" x14ac:dyDescent="0.25">
      <c r="A22" s="47">
        <v>37.896999999999998</v>
      </c>
      <c r="B22" s="47"/>
      <c r="C22" s="48" t="s">
        <v>1310</v>
      </c>
      <c r="D22" s="100" t="s">
        <v>1432</v>
      </c>
      <c r="E22">
        <v>11</v>
      </c>
      <c r="F22" s="49" t="s">
        <v>1301</v>
      </c>
      <c r="G22" s="47">
        <v>37.896999999999998</v>
      </c>
      <c r="H22" s="47">
        <v>37.536999999999999</v>
      </c>
      <c r="I22" s="47">
        <v>36.417999999999999</v>
      </c>
      <c r="J22" s="47">
        <v>36.238</v>
      </c>
      <c r="K22" s="47">
        <v>34.939</v>
      </c>
      <c r="L22" s="47"/>
      <c r="M22" s="50"/>
      <c r="N22" s="51"/>
      <c r="O22" s="50">
        <v>34.939</v>
      </c>
      <c r="P22" s="50">
        <v>35.579000000000001</v>
      </c>
      <c r="Q22" s="50">
        <v>36.417999999999999</v>
      </c>
      <c r="R22" s="50">
        <v>36.597999999999999</v>
      </c>
      <c r="S22" s="47">
        <v>37.896999999999998</v>
      </c>
      <c r="T22" s="47"/>
      <c r="U22" s="52">
        <v>28.574999999999999</v>
      </c>
      <c r="V22" s="47">
        <f>2*A22</f>
        <v>75.793999999999997</v>
      </c>
      <c r="W22" s="52">
        <v>10.5</v>
      </c>
    </row>
    <row r="23" spans="1:23" x14ac:dyDescent="0.25">
      <c r="A23" s="47">
        <v>37.896999999999998</v>
      </c>
      <c r="B23" s="47"/>
      <c r="C23" s="48" t="s">
        <v>1310</v>
      </c>
      <c r="D23" s="100" t="s">
        <v>1432</v>
      </c>
      <c r="E23">
        <v>11</v>
      </c>
      <c r="F23" s="49" t="s">
        <v>1302</v>
      </c>
      <c r="G23" s="47">
        <v>37.896999999999998</v>
      </c>
      <c r="H23" s="47">
        <v>37.536999999999999</v>
      </c>
      <c r="I23" s="47">
        <v>36.417999999999999</v>
      </c>
      <c r="J23" s="47">
        <v>36.058</v>
      </c>
      <c r="K23" s="47">
        <v>34.939</v>
      </c>
      <c r="L23" s="47"/>
      <c r="M23" s="50"/>
      <c r="N23" s="51"/>
      <c r="O23" s="50"/>
      <c r="P23" s="50"/>
      <c r="Q23" s="50"/>
      <c r="R23" s="50"/>
      <c r="S23" s="47"/>
      <c r="T23" s="47"/>
      <c r="U23" s="52"/>
      <c r="V23" s="47"/>
      <c r="W23" s="52"/>
    </row>
    <row r="24" spans="1:23" x14ac:dyDescent="0.25">
      <c r="A24" s="47">
        <v>41.91</v>
      </c>
      <c r="B24" s="47"/>
      <c r="C24" s="48" t="s">
        <v>1311</v>
      </c>
      <c r="D24" s="100" t="s">
        <v>1415</v>
      </c>
      <c r="E24">
        <v>11</v>
      </c>
      <c r="F24" s="49" t="s">
        <v>1301</v>
      </c>
      <c r="G24" s="47">
        <v>41.91</v>
      </c>
      <c r="H24" s="47">
        <v>41.55</v>
      </c>
      <c r="I24" s="47">
        <v>40.430999999999997</v>
      </c>
      <c r="J24" s="47">
        <v>40.250999999999998</v>
      </c>
      <c r="K24" s="47">
        <v>38.951999999999998</v>
      </c>
      <c r="L24" s="47"/>
      <c r="M24" s="50"/>
      <c r="N24" s="51"/>
      <c r="O24" s="50">
        <v>38.951999999999998</v>
      </c>
      <c r="P24" s="50">
        <v>39.591999999999999</v>
      </c>
      <c r="Q24" s="50">
        <v>40.430999999999997</v>
      </c>
      <c r="R24" s="50">
        <v>40.610999999999997</v>
      </c>
      <c r="S24" s="47">
        <v>41.91</v>
      </c>
      <c r="T24" s="47"/>
      <c r="U24" s="52">
        <v>31.75</v>
      </c>
      <c r="V24" s="47">
        <f>2*A24</f>
        <v>83.82</v>
      </c>
      <c r="W24" s="52">
        <v>10.5</v>
      </c>
    </row>
    <row r="25" spans="1:23" x14ac:dyDescent="0.25">
      <c r="A25" s="47">
        <v>41.91</v>
      </c>
      <c r="B25" s="47"/>
      <c r="C25" s="48" t="s">
        <v>1311</v>
      </c>
      <c r="D25" s="100" t="s">
        <v>1415</v>
      </c>
      <c r="E25">
        <v>11</v>
      </c>
      <c r="F25" s="49" t="s">
        <v>1302</v>
      </c>
      <c r="G25" s="47">
        <v>41.91</v>
      </c>
      <c r="H25" s="47">
        <v>41.55</v>
      </c>
      <c r="I25" s="47">
        <v>40.430999999999997</v>
      </c>
      <c r="J25" s="47">
        <v>40.070999999999998</v>
      </c>
      <c r="K25" s="47">
        <v>38.951999999999998</v>
      </c>
      <c r="L25" s="47"/>
      <c r="M25" s="50"/>
      <c r="N25" s="51"/>
      <c r="O25" s="50"/>
      <c r="P25" s="50"/>
      <c r="Q25" s="50"/>
      <c r="R25" s="50"/>
      <c r="S25" s="47"/>
      <c r="T25" s="47"/>
      <c r="U25" s="52"/>
      <c r="V25" s="47"/>
      <c r="W25" s="52"/>
    </row>
    <row r="26" spans="1:23" x14ac:dyDescent="0.25">
      <c r="A26" s="47">
        <v>47.802999999999997</v>
      </c>
      <c r="B26" s="47"/>
      <c r="C26" s="48" t="s">
        <v>1312</v>
      </c>
      <c r="D26" s="100" t="s">
        <v>1423</v>
      </c>
      <c r="E26">
        <v>11</v>
      </c>
      <c r="F26" s="49" t="s">
        <v>1301</v>
      </c>
      <c r="G26" s="47">
        <v>47.802999999999997</v>
      </c>
      <c r="H26" s="47">
        <v>47.442999999999998</v>
      </c>
      <c r="I26" s="47">
        <v>46.323999999999998</v>
      </c>
      <c r="J26" s="47">
        <v>46.143999999999998</v>
      </c>
      <c r="K26" s="47">
        <v>44.844999999999999</v>
      </c>
      <c r="L26" s="47"/>
      <c r="M26" s="50"/>
      <c r="N26" s="51"/>
      <c r="O26" s="50">
        <v>44.844999999999999</v>
      </c>
      <c r="P26" s="50">
        <v>45.484999999999999</v>
      </c>
      <c r="Q26" s="50">
        <v>46.323999999999998</v>
      </c>
      <c r="R26" s="50">
        <v>46.503999999999998</v>
      </c>
      <c r="S26" s="47">
        <v>47.802999999999997</v>
      </c>
      <c r="T26" s="47"/>
      <c r="U26" s="52">
        <v>38.1</v>
      </c>
      <c r="V26" s="47">
        <f>2*A26</f>
        <v>95.605999999999995</v>
      </c>
      <c r="W26" s="52">
        <v>10.5</v>
      </c>
    </row>
    <row r="27" spans="1:23" x14ac:dyDescent="0.25">
      <c r="A27" s="47">
        <v>47.802999999999997</v>
      </c>
      <c r="B27" s="47"/>
      <c r="C27" s="48" t="s">
        <v>1312</v>
      </c>
      <c r="D27" s="100" t="s">
        <v>1423</v>
      </c>
      <c r="E27">
        <v>11</v>
      </c>
      <c r="F27" s="49" t="s">
        <v>1302</v>
      </c>
      <c r="G27" s="47">
        <v>47.802999999999997</v>
      </c>
      <c r="H27" s="47">
        <v>47.442999999999998</v>
      </c>
      <c r="I27" s="47">
        <v>46.323999999999998</v>
      </c>
      <c r="J27" s="47">
        <v>45.963999999999999</v>
      </c>
      <c r="K27" s="47">
        <v>44.844999999999999</v>
      </c>
      <c r="L27" s="47"/>
      <c r="M27" s="50"/>
      <c r="N27" s="51"/>
      <c r="O27" s="50"/>
      <c r="P27" s="50"/>
      <c r="Q27" s="50"/>
      <c r="R27" s="50"/>
      <c r="S27" s="47"/>
      <c r="T27" s="47"/>
      <c r="U27" s="52"/>
      <c r="V27" s="47"/>
      <c r="W27" s="52"/>
    </row>
    <row r="28" spans="1:23" x14ac:dyDescent="0.25">
      <c r="A28" s="47">
        <v>53.746000000000002</v>
      </c>
      <c r="B28" s="47"/>
      <c r="C28" s="48" t="s">
        <v>1313</v>
      </c>
      <c r="D28" s="100" t="s">
        <v>1433</v>
      </c>
      <c r="E28">
        <v>11</v>
      </c>
      <c r="F28" s="49" t="s">
        <v>1301</v>
      </c>
      <c r="G28" s="47">
        <v>53.746000000000002</v>
      </c>
      <c r="H28" s="47">
        <v>53.386000000000003</v>
      </c>
      <c r="I28" s="47">
        <v>52.267000000000003</v>
      </c>
      <c r="J28" s="47">
        <v>52.087000000000003</v>
      </c>
      <c r="K28" s="47">
        <v>50.787999999999997</v>
      </c>
      <c r="L28" s="47"/>
      <c r="M28" s="47"/>
      <c r="N28" s="51"/>
      <c r="O28" s="50">
        <v>50.787999999999997</v>
      </c>
      <c r="P28" s="50">
        <v>51.427999999999997</v>
      </c>
      <c r="Q28" s="50">
        <v>52.267000000000003</v>
      </c>
      <c r="R28" s="50">
        <v>52.447000000000003</v>
      </c>
      <c r="S28" s="47">
        <v>53.746000000000002</v>
      </c>
      <c r="T28" s="47"/>
      <c r="U28" s="52">
        <v>44.45</v>
      </c>
      <c r="V28" s="47">
        <f>2*A28</f>
        <v>107.492</v>
      </c>
      <c r="W28" s="52">
        <v>10.5</v>
      </c>
    </row>
    <row r="29" spans="1:23" x14ac:dyDescent="0.25">
      <c r="A29" s="47">
        <v>53.746000000000002</v>
      </c>
      <c r="B29" s="47"/>
      <c r="C29" s="48" t="s">
        <v>1313</v>
      </c>
      <c r="D29" s="100" t="s">
        <v>1433</v>
      </c>
      <c r="E29">
        <v>11</v>
      </c>
      <c r="F29" s="49" t="s">
        <v>1302</v>
      </c>
      <c r="G29" s="47">
        <v>53.746000000000002</v>
      </c>
      <c r="H29" s="47">
        <v>53.386000000000003</v>
      </c>
      <c r="I29" s="47">
        <v>52.267000000000003</v>
      </c>
      <c r="J29" s="47">
        <v>51.906999999999996</v>
      </c>
      <c r="K29" s="47">
        <v>50.787999999999997</v>
      </c>
      <c r="L29" s="47"/>
      <c r="M29" s="47"/>
      <c r="N29" s="51"/>
      <c r="O29" s="50"/>
      <c r="P29" s="50"/>
      <c r="Q29" s="50"/>
      <c r="R29" s="50"/>
      <c r="S29" s="47"/>
      <c r="T29" s="47"/>
      <c r="U29" s="52"/>
      <c r="V29" s="47"/>
      <c r="W29" s="52"/>
    </row>
    <row r="30" spans="1:23" x14ac:dyDescent="0.25">
      <c r="A30" s="47">
        <v>59.613999999999997</v>
      </c>
      <c r="B30" s="47"/>
      <c r="C30" s="48" t="s">
        <v>1314</v>
      </c>
      <c r="D30" s="100" t="s">
        <v>1424</v>
      </c>
      <c r="E30">
        <v>11</v>
      </c>
      <c r="F30" s="49" t="s">
        <v>1301</v>
      </c>
      <c r="G30" s="47">
        <v>59.613999999999997</v>
      </c>
      <c r="H30" s="47">
        <v>59.253999999999998</v>
      </c>
      <c r="I30" s="47">
        <v>58.134999999999998</v>
      </c>
      <c r="J30" s="47">
        <v>57.954999999999998</v>
      </c>
      <c r="K30" s="47">
        <v>56.655999999999999</v>
      </c>
      <c r="L30" s="47"/>
      <c r="M30" s="47"/>
      <c r="N30" s="51"/>
      <c r="O30" s="50">
        <v>56.655999999999999</v>
      </c>
      <c r="P30" s="50">
        <v>57.295999999999999</v>
      </c>
      <c r="Q30" s="50">
        <v>58.134999999999998</v>
      </c>
      <c r="R30" s="50">
        <v>58.314999999999998</v>
      </c>
      <c r="S30" s="47">
        <v>59.613999999999997</v>
      </c>
      <c r="T30" s="47"/>
      <c r="U30" s="52">
        <v>50.8</v>
      </c>
      <c r="V30" s="47">
        <f>2*A30</f>
        <v>119.22799999999999</v>
      </c>
      <c r="W30" s="52">
        <v>10.5</v>
      </c>
    </row>
    <row r="31" spans="1:23" x14ac:dyDescent="0.25">
      <c r="A31" s="47">
        <v>59.613999999999997</v>
      </c>
      <c r="B31" s="47"/>
      <c r="C31" s="48" t="s">
        <v>1314</v>
      </c>
      <c r="D31" s="100" t="s">
        <v>1424</v>
      </c>
      <c r="E31">
        <v>11</v>
      </c>
      <c r="F31" s="49" t="s">
        <v>1302</v>
      </c>
      <c r="G31" s="47">
        <v>59.613999999999997</v>
      </c>
      <c r="H31" s="47">
        <v>59.253999999999998</v>
      </c>
      <c r="I31" s="47">
        <v>58.134999999999998</v>
      </c>
      <c r="J31" s="47">
        <v>57.774999999999999</v>
      </c>
      <c r="K31" s="47">
        <v>56.655999999999999</v>
      </c>
      <c r="L31" s="47"/>
      <c r="M31" s="47"/>
      <c r="N31" s="51"/>
      <c r="O31" s="50"/>
      <c r="P31" s="50"/>
      <c r="Q31" s="50"/>
      <c r="R31" s="50"/>
      <c r="S31" s="47"/>
      <c r="T31" s="47"/>
      <c r="U31" s="52"/>
      <c r="V31" s="47"/>
      <c r="W31" s="52"/>
    </row>
    <row r="32" spans="1:23" x14ac:dyDescent="0.25">
      <c r="A32" s="47">
        <v>65.709999999999994</v>
      </c>
      <c r="B32" s="47"/>
      <c r="C32" s="48" t="s">
        <v>1315</v>
      </c>
      <c r="D32" s="100" t="s">
        <v>1434</v>
      </c>
      <c r="E32">
        <v>11</v>
      </c>
      <c r="F32" s="49" t="s">
        <v>1301</v>
      </c>
      <c r="G32" s="47">
        <v>65.709999999999994</v>
      </c>
      <c r="H32" s="47">
        <v>65.275999999999996</v>
      </c>
      <c r="I32" s="47">
        <v>64.230999999999995</v>
      </c>
      <c r="J32" s="47">
        <v>64.013999999999996</v>
      </c>
      <c r="K32" s="47">
        <v>62.752000000000002</v>
      </c>
      <c r="L32" s="47"/>
      <c r="M32" s="47"/>
      <c r="N32" s="51"/>
      <c r="O32" s="50">
        <v>62.752000000000002</v>
      </c>
      <c r="P32" s="50">
        <v>63.392000000000003</v>
      </c>
      <c r="Q32" s="50">
        <v>64.230999999999995</v>
      </c>
      <c r="R32" s="50">
        <v>64.447999999999993</v>
      </c>
      <c r="S32" s="47">
        <v>65.709999999999994</v>
      </c>
      <c r="T32" s="47"/>
      <c r="U32" s="52">
        <v>57.15</v>
      </c>
      <c r="V32" s="47">
        <f>2*A32</f>
        <v>131.41999999999999</v>
      </c>
      <c r="W32" s="52">
        <v>10.5</v>
      </c>
    </row>
    <row r="33" spans="1:23" x14ac:dyDescent="0.25">
      <c r="A33" s="47">
        <v>65.709999999999994</v>
      </c>
      <c r="B33" s="47"/>
      <c r="C33" s="48" t="s">
        <v>1315</v>
      </c>
      <c r="D33" s="100" t="s">
        <v>1434</v>
      </c>
      <c r="E33">
        <v>11</v>
      </c>
      <c r="F33" s="49" t="s">
        <v>1302</v>
      </c>
      <c r="G33" s="47">
        <v>65.709999999999994</v>
      </c>
      <c r="H33" s="47">
        <v>65.275999999999996</v>
      </c>
      <c r="I33" s="47">
        <v>64.230999999999995</v>
      </c>
      <c r="J33" s="47">
        <v>63.796999999999997</v>
      </c>
      <c r="K33" s="47">
        <v>62.752000000000002</v>
      </c>
      <c r="L33" s="47"/>
      <c r="M33" s="47"/>
      <c r="N33" s="51"/>
      <c r="O33" s="50"/>
      <c r="P33" s="50"/>
      <c r="Q33" s="50"/>
      <c r="R33" s="50"/>
      <c r="S33" s="47"/>
      <c r="T33" s="47"/>
      <c r="U33" s="52"/>
      <c r="V33" s="47"/>
      <c r="W33" s="52"/>
    </row>
    <row r="34" spans="1:23" x14ac:dyDescent="0.25">
      <c r="A34" s="47">
        <v>75.183999999999997</v>
      </c>
      <c r="B34" s="47"/>
      <c r="C34" s="48" t="s">
        <v>1316</v>
      </c>
      <c r="D34" s="100" t="s">
        <v>1425</v>
      </c>
      <c r="E34">
        <v>11</v>
      </c>
      <c r="F34" s="49" t="s">
        <v>1301</v>
      </c>
      <c r="G34" s="47">
        <v>75.183999999999997</v>
      </c>
      <c r="H34" s="47">
        <v>74.75</v>
      </c>
      <c r="I34" s="47">
        <v>73.704999999999998</v>
      </c>
      <c r="J34" s="47">
        <v>73.488</v>
      </c>
      <c r="K34" s="47">
        <v>72.225999999999999</v>
      </c>
      <c r="L34" s="47"/>
      <c r="M34" s="47"/>
      <c r="N34" s="51"/>
      <c r="O34" s="50">
        <v>72.225999999999999</v>
      </c>
      <c r="P34" s="50">
        <v>72.866</v>
      </c>
      <c r="Q34" s="50">
        <v>73.704999999999998</v>
      </c>
      <c r="R34" s="50">
        <v>73.921999999999997</v>
      </c>
      <c r="S34" s="47">
        <v>75.183999999999997</v>
      </c>
      <c r="T34" s="47"/>
      <c r="U34" s="52"/>
      <c r="V34" s="47">
        <f>2*A34</f>
        <v>150.36799999999999</v>
      </c>
      <c r="W34" s="52">
        <v>10.5</v>
      </c>
    </row>
    <row r="35" spans="1:23" x14ac:dyDescent="0.25">
      <c r="A35" s="47">
        <v>75.183999999999997</v>
      </c>
      <c r="B35" s="47"/>
      <c r="C35" s="48" t="s">
        <v>1316</v>
      </c>
      <c r="D35" s="100" t="s">
        <v>1425</v>
      </c>
      <c r="E35">
        <v>11</v>
      </c>
      <c r="F35" s="49" t="s">
        <v>1302</v>
      </c>
      <c r="G35" s="47">
        <v>75.183999999999997</v>
      </c>
      <c r="H35" s="47">
        <v>74.75</v>
      </c>
      <c r="I35" s="47">
        <v>73.704999999999998</v>
      </c>
      <c r="J35" s="47">
        <v>73.271000000000001</v>
      </c>
      <c r="K35" s="47">
        <v>72.225999999999999</v>
      </c>
      <c r="L35" s="47"/>
      <c r="M35" s="47"/>
      <c r="N35" s="51"/>
      <c r="O35" s="50"/>
      <c r="P35" s="50"/>
      <c r="Q35" s="50"/>
      <c r="R35" s="50"/>
      <c r="S35" s="47"/>
      <c r="T35" s="47"/>
      <c r="U35" s="52"/>
      <c r="V35" s="47"/>
      <c r="W35" s="52"/>
    </row>
    <row r="36" spans="1:23" x14ac:dyDescent="0.25">
      <c r="A36" s="47">
        <v>81.534000000000006</v>
      </c>
      <c r="B36" s="47"/>
      <c r="C36" s="48" t="s">
        <v>1317</v>
      </c>
      <c r="D36" s="100" t="s">
        <v>1435</v>
      </c>
      <c r="E36">
        <v>11</v>
      </c>
      <c r="F36" s="49" t="s">
        <v>1301</v>
      </c>
      <c r="G36" s="47">
        <v>81.534000000000006</v>
      </c>
      <c r="H36" s="47">
        <v>81.099999999999994</v>
      </c>
      <c r="I36" s="47">
        <v>80.055000000000007</v>
      </c>
      <c r="J36" s="47">
        <v>79.837999999999994</v>
      </c>
      <c r="K36" s="47">
        <v>78.575999999999993</v>
      </c>
      <c r="L36" s="47"/>
      <c r="M36" s="47"/>
      <c r="N36" s="51"/>
      <c r="O36" s="50">
        <v>78.575999999999993</v>
      </c>
      <c r="P36" s="50">
        <v>79.215999999999994</v>
      </c>
      <c r="Q36" s="50">
        <v>80.055000000000007</v>
      </c>
      <c r="R36" s="50">
        <v>80.272000000000006</v>
      </c>
      <c r="S36" s="47">
        <v>81.534000000000006</v>
      </c>
      <c r="T36" s="47"/>
      <c r="U36" s="52">
        <v>69.849999999999994</v>
      </c>
      <c r="V36" s="47">
        <f>2*A36</f>
        <v>163.06800000000001</v>
      </c>
      <c r="W36" s="52">
        <v>10.5</v>
      </c>
    </row>
    <row r="37" spans="1:23" x14ac:dyDescent="0.25">
      <c r="A37" s="47">
        <v>81.534000000000006</v>
      </c>
      <c r="B37" s="47"/>
      <c r="C37" s="48" t="s">
        <v>1317</v>
      </c>
      <c r="D37" s="100" t="s">
        <v>1435</v>
      </c>
      <c r="E37">
        <v>11</v>
      </c>
      <c r="F37" s="49" t="s">
        <v>1302</v>
      </c>
      <c r="G37" s="47">
        <v>81.534000000000006</v>
      </c>
      <c r="H37" s="47">
        <v>81.099999999999994</v>
      </c>
      <c r="I37" s="47">
        <v>80.055000000000007</v>
      </c>
      <c r="J37" s="47">
        <v>79.620999999999995</v>
      </c>
      <c r="K37" s="47">
        <v>78.575999999999993</v>
      </c>
      <c r="L37" s="47"/>
      <c r="M37" s="47"/>
      <c r="N37" s="51"/>
      <c r="O37" s="50"/>
      <c r="P37" s="50"/>
      <c r="Q37" s="50"/>
      <c r="R37" s="50"/>
      <c r="S37" s="47"/>
      <c r="T37" s="47"/>
      <c r="U37" s="52"/>
      <c r="V37" s="47"/>
      <c r="W37" s="52"/>
    </row>
    <row r="38" spans="1:23" x14ac:dyDescent="0.25">
      <c r="A38" s="47">
        <v>87.884</v>
      </c>
      <c r="B38" s="47"/>
      <c r="C38" s="48" t="s">
        <v>1318</v>
      </c>
      <c r="D38" s="100" t="s">
        <v>1426</v>
      </c>
      <c r="E38">
        <v>11</v>
      </c>
      <c r="F38" s="49" t="s">
        <v>1301</v>
      </c>
      <c r="G38" s="47">
        <v>87.884</v>
      </c>
      <c r="H38" s="47">
        <v>87.45</v>
      </c>
      <c r="I38" s="47">
        <v>86.405000000000001</v>
      </c>
      <c r="J38" s="47">
        <v>86.188000000000002</v>
      </c>
      <c r="K38" s="47">
        <v>84.926000000000002</v>
      </c>
      <c r="L38" s="47"/>
      <c r="M38" s="47"/>
      <c r="N38" s="51"/>
      <c r="O38" s="50">
        <v>84.926000000000002</v>
      </c>
      <c r="P38" s="50">
        <v>85.566000000000003</v>
      </c>
      <c r="Q38" s="50">
        <v>86.405000000000001</v>
      </c>
      <c r="R38" s="50">
        <v>86.622</v>
      </c>
      <c r="S38" s="47">
        <v>87.884</v>
      </c>
      <c r="T38" s="47"/>
      <c r="U38" s="52">
        <v>76.2</v>
      </c>
      <c r="V38" s="47">
        <f>2*A38</f>
        <v>175.768</v>
      </c>
      <c r="W38" s="52">
        <v>10.5</v>
      </c>
    </row>
    <row r="39" spans="1:23" x14ac:dyDescent="0.25">
      <c r="A39" s="47">
        <v>87.884</v>
      </c>
      <c r="B39" s="47"/>
      <c r="C39" s="48" t="s">
        <v>1318</v>
      </c>
      <c r="D39" s="100" t="s">
        <v>1426</v>
      </c>
      <c r="E39">
        <v>11</v>
      </c>
      <c r="F39" s="49" t="s">
        <v>1302</v>
      </c>
      <c r="G39" s="47">
        <v>87.884</v>
      </c>
      <c r="H39" s="47">
        <v>87.45</v>
      </c>
      <c r="I39" s="47">
        <v>86.405000000000001</v>
      </c>
      <c r="J39" s="47">
        <v>85.971000000000004</v>
      </c>
      <c r="K39" s="47">
        <v>84.926000000000002</v>
      </c>
      <c r="L39" s="47"/>
      <c r="M39" s="47"/>
      <c r="N39" s="51"/>
      <c r="O39" s="50"/>
      <c r="P39" s="50"/>
      <c r="Q39" s="50"/>
      <c r="R39" s="50"/>
      <c r="S39" s="47"/>
      <c r="T39" s="47"/>
      <c r="U39" s="52"/>
      <c r="V39" s="47"/>
      <c r="W39" s="52"/>
    </row>
    <row r="40" spans="1:23" x14ac:dyDescent="0.25">
      <c r="A40" s="47">
        <v>100.33</v>
      </c>
      <c r="B40" s="47"/>
      <c r="C40" s="48" t="s">
        <v>1319</v>
      </c>
      <c r="D40" s="100" t="s">
        <v>1436</v>
      </c>
      <c r="E40">
        <v>11</v>
      </c>
      <c r="F40" s="49" t="s">
        <v>1301</v>
      </c>
      <c r="G40" s="47">
        <v>100.33</v>
      </c>
      <c r="H40" s="47">
        <v>99.896000000000001</v>
      </c>
      <c r="I40" s="47">
        <v>98.850999999999999</v>
      </c>
      <c r="J40" s="47">
        <v>98.634</v>
      </c>
      <c r="K40" s="47">
        <v>97.372</v>
      </c>
      <c r="L40" s="47"/>
      <c r="M40" s="47"/>
      <c r="N40" s="51"/>
      <c r="O40" s="50">
        <v>97.372</v>
      </c>
      <c r="P40" s="50">
        <v>98.012</v>
      </c>
      <c r="Q40" s="50">
        <v>98.850999999999999</v>
      </c>
      <c r="R40" s="50">
        <v>99.067999999999998</v>
      </c>
      <c r="S40" s="47">
        <v>100.33</v>
      </c>
      <c r="T40" s="47"/>
      <c r="U40" s="52">
        <v>88.9</v>
      </c>
      <c r="V40" s="47">
        <f>2*A40</f>
        <v>200.66</v>
      </c>
      <c r="W40" s="52">
        <v>10.5</v>
      </c>
    </row>
    <row r="41" spans="1:23" x14ac:dyDescent="0.25">
      <c r="A41" s="47">
        <v>100.33</v>
      </c>
      <c r="B41" s="47"/>
      <c r="C41" s="48" t="s">
        <v>1319</v>
      </c>
      <c r="D41" s="100" t="s">
        <v>1436</v>
      </c>
      <c r="E41">
        <v>11</v>
      </c>
      <c r="F41" s="49" t="s">
        <v>1302</v>
      </c>
      <c r="G41" s="47">
        <v>100.33</v>
      </c>
      <c r="H41" s="47">
        <v>99.896000000000001</v>
      </c>
      <c r="I41" s="47">
        <v>98.850999999999999</v>
      </c>
      <c r="J41" s="47">
        <v>98.417000000000002</v>
      </c>
      <c r="K41" s="47">
        <v>97.372</v>
      </c>
      <c r="L41" s="47"/>
      <c r="M41" s="47"/>
      <c r="N41" s="51"/>
      <c r="O41" s="50"/>
      <c r="P41" s="50"/>
      <c r="Q41" s="50"/>
      <c r="R41" s="50"/>
      <c r="S41" s="47"/>
      <c r="T41" s="47"/>
      <c r="U41" s="52"/>
      <c r="V41" s="47"/>
      <c r="W41" s="52"/>
    </row>
    <row r="42" spans="1:23" x14ac:dyDescent="0.25">
      <c r="A42" s="47">
        <v>113.03</v>
      </c>
      <c r="B42" s="47"/>
      <c r="C42" s="48" t="s">
        <v>1320</v>
      </c>
      <c r="D42" s="100" t="s">
        <v>1427</v>
      </c>
      <c r="E42">
        <v>11</v>
      </c>
      <c r="F42" s="49" t="s">
        <v>1301</v>
      </c>
      <c r="G42" s="47">
        <v>113.03</v>
      </c>
      <c r="H42" s="47">
        <v>112.596</v>
      </c>
      <c r="I42" s="47">
        <v>111.551</v>
      </c>
      <c r="J42" s="47">
        <v>111.334</v>
      </c>
      <c r="K42" s="47">
        <v>110.072</v>
      </c>
      <c r="L42" s="47"/>
      <c r="M42" s="47"/>
      <c r="N42" s="51"/>
      <c r="O42" s="50">
        <v>110.072</v>
      </c>
      <c r="P42" s="50">
        <v>110.712</v>
      </c>
      <c r="Q42" s="50">
        <v>111.551</v>
      </c>
      <c r="R42" s="50">
        <v>111.768</v>
      </c>
      <c r="S42" s="47">
        <v>113.03</v>
      </c>
      <c r="T42" s="47"/>
      <c r="U42" s="52">
        <v>101.6</v>
      </c>
      <c r="V42" s="47">
        <f>2*A42</f>
        <v>226.06</v>
      </c>
      <c r="W42" s="52">
        <v>10.5</v>
      </c>
    </row>
    <row r="43" spans="1:23" x14ac:dyDescent="0.25">
      <c r="A43" s="47">
        <v>113.03</v>
      </c>
      <c r="B43" s="47"/>
      <c r="C43" s="48" t="s">
        <v>1320</v>
      </c>
      <c r="D43" s="100" t="s">
        <v>1427</v>
      </c>
      <c r="E43">
        <v>11</v>
      </c>
      <c r="F43" s="49" t="s">
        <v>1302</v>
      </c>
      <c r="G43" s="47">
        <v>113.03</v>
      </c>
      <c r="H43" s="47">
        <v>112.596</v>
      </c>
      <c r="I43" s="47">
        <v>111.551</v>
      </c>
      <c r="J43" s="47">
        <v>111.117</v>
      </c>
      <c r="K43" s="47">
        <v>110.072</v>
      </c>
      <c r="L43" s="47"/>
      <c r="M43" s="47"/>
      <c r="N43" s="51"/>
      <c r="O43" s="50"/>
      <c r="P43" s="50"/>
      <c r="Q43" s="50"/>
      <c r="R43" s="50"/>
      <c r="S43" s="47"/>
      <c r="T43" s="47"/>
      <c r="U43" s="52"/>
      <c r="V43" s="47"/>
      <c r="W43" s="52"/>
    </row>
    <row r="44" spans="1:23" x14ac:dyDescent="0.25">
      <c r="A44" s="47">
        <v>125.73</v>
      </c>
      <c r="B44" s="47"/>
      <c r="C44" s="48" t="s">
        <v>1321</v>
      </c>
      <c r="D44" s="100" t="s">
        <v>1437</v>
      </c>
      <c r="E44">
        <v>11</v>
      </c>
      <c r="F44" s="49" t="s">
        <v>1301</v>
      </c>
      <c r="G44" s="47">
        <v>125.73</v>
      </c>
      <c r="H44" s="47">
        <v>125.29600000000001</v>
      </c>
      <c r="I44" s="47">
        <v>124.251</v>
      </c>
      <c r="J44" s="47">
        <v>124.03400000000001</v>
      </c>
      <c r="K44" s="47">
        <v>122.77200000000001</v>
      </c>
      <c r="L44" s="47"/>
      <c r="M44" s="47"/>
      <c r="N44" s="51"/>
      <c r="O44" s="50">
        <v>122.77200000000001</v>
      </c>
      <c r="P44" s="50">
        <v>123.41200000000001</v>
      </c>
      <c r="Q44" s="50">
        <v>124.251</v>
      </c>
      <c r="R44" s="50">
        <v>124.468</v>
      </c>
      <c r="S44" s="47">
        <v>125.73</v>
      </c>
      <c r="T44" s="47"/>
      <c r="U44" s="52">
        <v>114.3</v>
      </c>
      <c r="V44" s="47">
        <f>2*A44</f>
        <v>251.46</v>
      </c>
      <c r="W44" s="52">
        <v>10.5</v>
      </c>
    </row>
    <row r="45" spans="1:23" x14ac:dyDescent="0.25">
      <c r="A45" s="47">
        <v>125.73</v>
      </c>
      <c r="B45" s="47"/>
      <c r="C45" s="48" t="s">
        <v>1321</v>
      </c>
      <c r="D45" s="100" t="s">
        <v>1437</v>
      </c>
      <c r="E45">
        <v>11</v>
      </c>
      <c r="F45" s="49" t="s">
        <v>1302</v>
      </c>
      <c r="G45" s="47">
        <v>125.73</v>
      </c>
      <c r="H45" s="47">
        <v>125.29600000000001</v>
      </c>
      <c r="I45" s="47">
        <v>124.251</v>
      </c>
      <c r="J45" s="47">
        <v>123.81699999999999</v>
      </c>
      <c r="K45" s="47">
        <v>122.77200000000001</v>
      </c>
      <c r="L45" s="47"/>
      <c r="M45" s="47"/>
      <c r="N45" s="51"/>
      <c r="O45" s="50"/>
      <c r="P45" s="50"/>
      <c r="Q45" s="50"/>
      <c r="R45" s="50"/>
      <c r="S45" s="47"/>
      <c r="T45" s="47"/>
      <c r="U45" s="52"/>
      <c r="V45" s="47"/>
      <c r="W45" s="52"/>
    </row>
    <row r="46" spans="1:23" x14ac:dyDescent="0.25">
      <c r="A46" s="47">
        <v>138.43</v>
      </c>
      <c r="B46" s="47"/>
      <c r="C46" s="48" t="s">
        <v>1322</v>
      </c>
      <c r="D46" s="100" t="s">
        <v>1428</v>
      </c>
      <c r="E46">
        <v>11</v>
      </c>
      <c r="F46" s="49" t="s">
        <v>1301</v>
      </c>
      <c r="G46" s="47">
        <v>138.43</v>
      </c>
      <c r="H46" s="47">
        <v>137.99600000000001</v>
      </c>
      <c r="I46" s="47">
        <v>136.95099999999999</v>
      </c>
      <c r="J46" s="47">
        <v>136.73400000000001</v>
      </c>
      <c r="K46" s="47">
        <v>135.47200000000001</v>
      </c>
      <c r="L46" s="47"/>
      <c r="M46" s="47"/>
      <c r="N46" s="51"/>
      <c r="O46" s="50">
        <v>135.47200000000001</v>
      </c>
      <c r="P46" s="50">
        <v>136.11199999999999</v>
      </c>
      <c r="Q46" s="50">
        <v>136.95099999999999</v>
      </c>
      <c r="R46" s="50">
        <v>137.16800000000001</v>
      </c>
      <c r="S46" s="47">
        <v>138.43</v>
      </c>
      <c r="T46" s="47"/>
      <c r="U46" s="52">
        <v>127</v>
      </c>
      <c r="V46" s="47">
        <f>2*A46</f>
        <v>276.86</v>
      </c>
      <c r="W46" s="52">
        <v>10.5</v>
      </c>
    </row>
    <row r="47" spans="1:23" x14ac:dyDescent="0.25">
      <c r="A47" s="47">
        <v>138.43</v>
      </c>
      <c r="B47" s="47"/>
      <c r="C47" s="48" t="s">
        <v>1322</v>
      </c>
      <c r="D47" s="100" t="s">
        <v>1428</v>
      </c>
      <c r="E47">
        <v>11</v>
      </c>
      <c r="F47" s="49" t="s">
        <v>1302</v>
      </c>
      <c r="G47" s="47">
        <v>138.43</v>
      </c>
      <c r="H47" s="47">
        <v>137.99600000000001</v>
      </c>
      <c r="I47" s="47">
        <v>136.95099999999999</v>
      </c>
      <c r="J47" s="47">
        <v>136.517</v>
      </c>
      <c r="K47" s="47">
        <v>135.47200000000001</v>
      </c>
      <c r="L47" s="47"/>
      <c r="M47" s="47"/>
      <c r="N47" s="51"/>
      <c r="O47" s="50"/>
      <c r="P47" s="50"/>
      <c r="Q47" s="50"/>
      <c r="R47" s="50"/>
      <c r="S47" s="47"/>
      <c r="T47" s="47"/>
      <c r="U47" s="52"/>
      <c r="V47" s="47"/>
      <c r="W47" s="52"/>
    </row>
    <row r="48" spans="1:23" x14ac:dyDescent="0.25">
      <c r="A48" s="47">
        <v>151.13</v>
      </c>
      <c r="B48" s="47"/>
      <c r="C48" s="48" t="s">
        <v>1323</v>
      </c>
      <c r="D48" s="100" t="s">
        <v>1438</v>
      </c>
      <c r="E48">
        <v>11</v>
      </c>
      <c r="F48" s="49" t="s">
        <v>1301</v>
      </c>
      <c r="G48" s="47">
        <v>151.13</v>
      </c>
      <c r="H48" s="47">
        <v>150.696</v>
      </c>
      <c r="I48" s="47">
        <v>149.65100000000001</v>
      </c>
      <c r="J48" s="47">
        <v>149.434</v>
      </c>
      <c r="K48" s="47">
        <v>148.172</v>
      </c>
      <c r="L48" s="47"/>
      <c r="M48" s="47"/>
      <c r="N48" s="51"/>
      <c r="O48" s="50">
        <v>148.172</v>
      </c>
      <c r="P48" s="50">
        <v>148.81200000000001</v>
      </c>
      <c r="Q48" s="50">
        <v>149.65100000000001</v>
      </c>
      <c r="R48" s="50">
        <v>149.86799999999999</v>
      </c>
      <c r="S48" s="47">
        <v>151.13</v>
      </c>
      <c r="T48" s="47"/>
      <c r="U48" s="52">
        <v>139.69999999999999</v>
      </c>
      <c r="V48" s="47">
        <f>2*A48</f>
        <v>302.26</v>
      </c>
      <c r="W48" s="52">
        <v>10.5</v>
      </c>
    </row>
    <row r="49" spans="1:23" x14ac:dyDescent="0.25">
      <c r="A49" s="47">
        <v>151.13</v>
      </c>
      <c r="B49" s="47"/>
      <c r="C49" s="48" t="s">
        <v>1323</v>
      </c>
      <c r="D49" s="100" t="s">
        <v>1438</v>
      </c>
      <c r="E49">
        <v>11</v>
      </c>
      <c r="F49" s="49" t="s">
        <v>1302</v>
      </c>
      <c r="G49" s="47">
        <v>151.13</v>
      </c>
      <c r="H49" s="47">
        <v>150.696</v>
      </c>
      <c r="I49" s="47">
        <v>149.65100000000001</v>
      </c>
      <c r="J49" s="47">
        <v>149.21700000000001</v>
      </c>
      <c r="K49" s="47">
        <v>148.172</v>
      </c>
      <c r="L49" s="47"/>
      <c r="M49" s="47"/>
      <c r="N49" s="51"/>
      <c r="O49" s="50"/>
      <c r="P49" s="50"/>
      <c r="Q49" s="50"/>
      <c r="R49" s="50"/>
      <c r="S49" s="47"/>
      <c r="T49" s="47"/>
      <c r="U49" s="52"/>
      <c r="V49" s="47"/>
      <c r="W49" s="52"/>
    </row>
    <row r="50" spans="1:23" x14ac:dyDescent="0.25">
      <c r="A50" s="47">
        <v>163.83000000000001</v>
      </c>
      <c r="B50" s="47"/>
      <c r="C50" s="48" t="s">
        <v>1324</v>
      </c>
      <c r="D50" s="100" t="s">
        <v>1429</v>
      </c>
      <c r="E50">
        <v>11</v>
      </c>
      <c r="F50" s="49" t="s">
        <v>1301</v>
      </c>
      <c r="G50" s="47">
        <v>163.83000000000001</v>
      </c>
      <c r="H50" s="47">
        <v>163.39599999999999</v>
      </c>
      <c r="I50" s="47">
        <v>162.351</v>
      </c>
      <c r="J50" s="47">
        <v>162.13399999999999</v>
      </c>
      <c r="K50" s="47">
        <v>160.87200000000001</v>
      </c>
      <c r="L50" s="47"/>
      <c r="M50" s="47"/>
      <c r="N50" s="51"/>
      <c r="O50" s="50">
        <v>160.87200000000001</v>
      </c>
      <c r="P50" s="50">
        <v>161.512</v>
      </c>
      <c r="Q50" s="50">
        <v>162.351</v>
      </c>
      <c r="R50" s="50">
        <v>162.56800000000001</v>
      </c>
      <c r="S50" s="47">
        <v>163.83000000000001</v>
      </c>
      <c r="T50" s="47"/>
      <c r="U50" s="52">
        <v>152.4</v>
      </c>
      <c r="V50" s="47">
        <f>2*A50</f>
        <v>327.66000000000003</v>
      </c>
      <c r="W50" s="52">
        <v>10.5</v>
      </c>
    </row>
    <row r="51" spans="1:23" x14ac:dyDescent="0.25">
      <c r="A51" s="47">
        <v>163.83000000000001</v>
      </c>
      <c r="B51" s="47"/>
      <c r="C51" s="48" t="s">
        <v>1324</v>
      </c>
      <c r="D51" s="100" t="s">
        <v>1429</v>
      </c>
      <c r="E51">
        <v>11</v>
      </c>
      <c r="F51" s="49" t="s">
        <v>1302</v>
      </c>
      <c r="G51" s="47">
        <v>163.83000000000001</v>
      </c>
      <c r="H51" s="47">
        <v>163.39599999999999</v>
      </c>
      <c r="I51" s="47">
        <v>162.351</v>
      </c>
      <c r="J51" s="47">
        <v>161.917</v>
      </c>
      <c r="K51" s="47">
        <v>160.87200000000001</v>
      </c>
      <c r="L51" s="47"/>
      <c r="M51" s="47"/>
      <c r="N51" s="51"/>
      <c r="O51" s="47"/>
      <c r="P51" s="47"/>
      <c r="Q51" s="50"/>
      <c r="R51" s="50"/>
      <c r="S51" s="47"/>
      <c r="T51" s="47"/>
      <c r="U51" s="52"/>
      <c r="V51" s="47"/>
      <c r="W51" s="52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G52"/>
  <sheetViews>
    <sheetView workbookViewId="0">
      <pane ySplit="3" topLeftCell="A22" activePane="bottomLeft" state="frozenSplit"/>
      <selection pane="bottomLeft" activeCell="C33" sqref="A33:C46"/>
    </sheetView>
  </sheetViews>
  <sheetFormatPr defaultColWidth="9.109375" defaultRowHeight="13.2" x14ac:dyDescent="0.25"/>
  <cols>
    <col min="1" max="1" width="9.109375" style="8"/>
    <col min="2" max="2" width="7" style="8" customWidth="1"/>
    <col min="3" max="3" width="15.44140625" style="8" customWidth="1"/>
    <col min="4" max="4" width="13.88671875" style="8" customWidth="1"/>
    <col min="5" max="5" width="8.88671875" customWidth="1"/>
    <col min="6" max="12" width="9.109375" style="8"/>
    <col min="13" max="13" width="4.88671875" style="8" customWidth="1"/>
    <col min="14" max="14" width="6.33203125" style="8" customWidth="1"/>
    <col min="15" max="20" width="9.109375" style="8"/>
    <col min="21" max="21" width="11.6640625" style="8" customWidth="1"/>
    <col min="22" max="22" width="16" style="8" customWidth="1"/>
    <col min="23" max="23" width="21.109375" style="8" customWidth="1"/>
    <col min="24" max="58" width="9.109375" style="8"/>
    <col min="59" max="59" width="0" style="8" hidden="1" customWidth="1"/>
    <col min="60" max="16384" width="9.109375" style="8"/>
  </cols>
  <sheetData>
    <row r="1" spans="1:59" ht="39.9" customHeight="1" x14ac:dyDescent="0.3">
      <c r="A1" s="1" t="s">
        <v>1561</v>
      </c>
      <c r="B1" s="234" t="s">
        <v>1460</v>
      </c>
      <c r="C1" s="263"/>
      <c r="D1" s="102" t="s">
        <v>1546</v>
      </c>
      <c r="F1" s="231" t="s">
        <v>1</v>
      </c>
      <c r="G1" s="232"/>
      <c r="H1" s="232"/>
      <c r="I1" s="232"/>
      <c r="J1" s="232"/>
      <c r="K1" s="232"/>
      <c r="L1" s="233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BG1" s="8" t="s">
        <v>1300</v>
      </c>
    </row>
    <row r="2" spans="1:59" ht="17.399999999999999" x14ac:dyDescent="0.3">
      <c r="A2" s="1"/>
      <c r="B2" s="1"/>
      <c r="C2" s="4"/>
      <c r="D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208" t="s">
        <v>8</v>
      </c>
      <c r="V2" s="206" t="s">
        <v>1771</v>
      </c>
      <c r="W2" s="210" t="s">
        <v>1772</v>
      </c>
      <c r="BG2" s="8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1" t="s">
        <v>11</v>
      </c>
      <c r="D3" s="111" t="s">
        <v>1414</v>
      </c>
      <c r="E3" s="145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209" t="s">
        <v>9</v>
      </c>
      <c r="V3" s="207"/>
      <c r="W3" s="211" t="s">
        <v>9</v>
      </c>
    </row>
    <row r="4" spans="1:59" x14ac:dyDescent="0.25">
      <c r="A4" s="65" t="s">
        <v>40</v>
      </c>
      <c r="B4" s="65"/>
      <c r="C4" s="48" t="s">
        <v>1491</v>
      </c>
      <c r="D4" s="100" t="s">
        <v>1491</v>
      </c>
      <c r="E4">
        <v>28</v>
      </c>
      <c r="F4" s="49" t="s">
        <v>1301</v>
      </c>
      <c r="G4" s="47">
        <v>7.7229999999999999</v>
      </c>
      <c r="H4" s="47">
        <v>7.5090000000000003</v>
      </c>
      <c r="I4" s="47">
        <v>7.1420000000000003</v>
      </c>
      <c r="J4" s="47">
        <v>7.0350000000000001</v>
      </c>
      <c r="K4" s="47">
        <v>6.5609999999999999</v>
      </c>
      <c r="L4" s="47"/>
      <c r="M4" s="50"/>
      <c r="N4" s="51"/>
      <c r="O4" s="50">
        <v>6.5609999999999999</v>
      </c>
      <c r="P4" s="50">
        <v>6.8339999999999996</v>
      </c>
      <c r="Q4" s="50">
        <v>7.1420000000000003</v>
      </c>
      <c r="R4" s="50">
        <v>7.2489999999999997</v>
      </c>
      <c r="S4" s="47">
        <v>7.7229999999999999</v>
      </c>
      <c r="T4" s="47"/>
      <c r="U4" s="52">
        <v>6.6</v>
      </c>
      <c r="V4" s="52">
        <f>2*S4</f>
        <v>15.446</v>
      </c>
      <c r="W4" s="52">
        <v>4.5</v>
      </c>
    </row>
    <row r="5" spans="1:59" x14ac:dyDescent="0.25">
      <c r="A5" s="65" t="s">
        <v>40</v>
      </c>
      <c r="B5" s="65"/>
      <c r="C5" s="48" t="s">
        <v>1491</v>
      </c>
      <c r="D5" s="100" t="s">
        <v>1491</v>
      </c>
      <c r="E5">
        <v>28</v>
      </c>
      <c r="F5" s="49" t="s">
        <v>1302</v>
      </c>
      <c r="G5" s="47">
        <v>7.7229999999999999</v>
      </c>
      <c r="H5" s="47">
        <v>7.5090000000000003</v>
      </c>
      <c r="I5" s="47">
        <v>7.1420000000000003</v>
      </c>
      <c r="J5" s="47">
        <v>7.0350000000000001</v>
      </c>
      <c r="K5" s="47">
        <v>6.5609999999999999</v>
      </c>
      <c r="L5" s="47"/>
      <c r="M5" s="50"/>
      <c r="N5" s="51"/>
      <c r="O5" s="50"/>
      <c r="P5" s="50"/>
      <c r="Q5" s="50"/>
      <c r="R5" s="50"/>
      <c r="S5" s="47"/>
      <c r="T5" s="47"/>
      <c r="U5" s="52"/>
      <c r="V5" s="52"/>
      <c r="W5" s="52"/>
    </row>
    <row r="6" spans="1:59" x14ac:dyDescent="0.25">
      <c r="A6" s="65" t="s">
        <v>499</v>
      </c>
      <c r="B6" s="65"/>
      <c r="C6" s="48" t="s">
        <v>1479</v>
      </c>
      <c r="D6" s="100" t="s">
        <v>1479</v>
      </c>
      <c r="E6">
        <v>28</v>
      </c>
      <c r="F6" s="49" t="s">
        <v>1301</v>
      </c>
      <c r="G6" s="47">
        <v>9.7279999999999998</v>
      </c>
      <c r="H6" s="47">
        <v>9.5139999999999993</v>
      </c>
      <c r="I6" s="47">
        <v>9.1470000000000002</v>
      </c>
      <c r="J6" s="47">
        <v>9.0399999999999991</v>
      </c>
      <c r="K6" s="47">
        <v>8.5660000000000007</v>
      </c>
      <c r="L6" s="47"/>
      <c r="M6" s="50"/>
      <c r="N6" s="51"/>
      <c r="O6" s="50">
        <v>8.5660000000000007</v>
      </c>
      <c r="P6" s="50">
        <v>8.8480000000000008</v>
      </c>
      <c r="Q6" s="50">
        <v>9.1470000000000002</v>
      </c>
      <c r="R6" s="50">
        <v>9.2539999999999996</v>
      </c>
      <c r="S6" s="47">
        <v>9.7279999999999998</v>
      </c>
      <c r="T6" s="47"/>
      <c r="U6" s="52">
        <v>8.73</v>
      </c>
      <c r="V6" s="52">
        <f>2*S6</f>
        <v>19.456</v>
      </c>
      <c r="W6" s="52">
        <v>4.5</v>
      </c>
    </row>
    <row r="7" spans="1:59" x14ac:dyDescent="0.25">
      <c r="A7" s="65" t="s">
        <v>499</v>
      </c>
      <c r="B7" s="65"/>
      <c r="C7" s="48" t="s">
        <v>1479</v>
      </c>
      <c r="D7" s="100" t="s">
        <v>1479</v>
      </c>
      <c r="E7">
        <v>28</v>
      </c>
      <c r="F7" s="49" t="s">
        <v>1302</v>
      </c>
      <c r="G7" s="47">
        <v>9.7279999999999998</v>
      </c>
      <c r="H7" s="47">
        <v>9.5139999999999993</v>
      </c>
      <c r="I7" s="47">
        <v>9.1470000000000002</v>
      </c>
      <c r="J7" s="47">
        <v>9.0399999999999991</v>
      </c>
      <c r="K7" s="47">
        <v>8.5660000000000007</v>
      </c>
      <c r="L7" s="47"/>
      <c r="M7" s="50"/>
      <c r="N7" s="51"/>
      <c r="O7" s="50"/>
      <c r="P7" s="50"/>
      <c r="Q7" s="50"/>
      <c r="R7" s="50"/>
      <c r="S7" s="47"/>
      <c r="T7" s="47"/>
      <c r="U7" s="52"/>
      <c r="V7" s="52"/>
      <c r="W7" s="52"/>
    </row>
    <row r="8" spans="1:59" x14ac:dyDescent="0.25">
      <c r="A8" s="65" t="s">
        <v>500</v>
      </c>
      <c r="B8" s="65"/>
      <c r="C8" s="48" t="s">
        <v>1480</v>
      </c>
      <c r="D8" s="100" t="s">
        <v>1480</v>
      </c>
      <c r="E8">
        <v>19</v>
      </c>
      <c r="F8" s="49" t="s">
        <v>1301</v>
      </c>
      <c r="G8" s="47">
        <v>13.157</v>
      </c>
      <c r="H8" s="47">
        <v>12.907</v>
      </c>
      <c r="I8" s="47">
        <v>12.301</v>
      </c>
      <c r="J8" s="47">
        <v>12.176</v>
      </c>
      <c r="K8" s="47">
        <v>11.445</v>
      </c>
      <c r="L8" s="47"/>
      <c r="M8" s="50"/>
      <c r="N8" s="51"/>
      <c r="O8" s="50">
        <v>11.445</v>
      </c>
      <c r="P8" s="50">
        <v>11.89</v>
      </c>
      <c r="Q8" s="50">
        <v>12.301</v>
      </c>
      <c r="R8" s="50">
        <v>12.426</v>
      </c>
      <c r="S8" s="47">
        <v>13.157</v>
      </c>
      <c r="T8" s="47"/>
      <c r="U8" s="52">
        <v>11.8</v>
      </c>
      <c r="V8" s="52">
        <f>2*S8</f>
        <v>26.314</v>
      </c>
      <c r="W8" s="52">
        <v>6.5</v>
      </c>
    </row>
    <row r="9" spans="1:59" x14ac:dyDescent="0.25">
      <c r="A9" s="65" t="s">
        <v>500</v>
      </c>
      <c r="B9" s="65"/>
      <c r="C9" s="48" t="s">
        <v>1480</v>
      </c>
      <c r="D9" s="100" t="s">
        <v>1480</v>
      </c>
      <c r="E9">
        <v>19</v>
      </c>
      <c r="F9" s="49" t="s">
        <v>1302</v>
      </c>
      <c r="G9" s="47">
        <v>13.157</v>
      </c>
      <c r="H9" s="47">
        <v>12.907</v>
      </c>
      <c r="I9" s="47">
        <v>12.301</v>
      </c>
      <c r="J9" s="47">
        <v>12.176</v>
      </c>
      <c r="K9" s="47">
        <v>11.445</v>
      </c>
      <c r="L9" s="47"/>
      <c r="M9" s="50"/>
      <c r="N9" s="51"/>
      <c r="O9" s="50"/>
      <c r="P9" s="50"/>
      <c r="Q9" s="50"/>
      <c r="R9" s="50"/>
      <c r="S9" s="47"/>
      <c r="T9" s="47"/>
      <c r="U9" s="52"/>
      <c r="V9" s="52"/>
      <c r="W9" s="52"/>
    </row>
    <row r="10" spans="1:59" x14ac:dyDescent="0.25">
      <c r="A10" s="65" t="s">
        <v>501</v>
      </c>
      <c r="B10" s="65"/>
      <c r="C10" s="48" t="s">
        <v>1481</v>
      </c>
      <c r="D10" s="100" t="s">
        <v>1481</v>
      </c>
      <c r="E10">
        <v>19</v>
      </c>
      <c r="F10" s="49" t="s">
        <v>1301</v>
      </c>
      <c r="G10" s="47">
        <v>16.661999999999999</v>
      </c>
      <c r="H10" s="47">
        <v>16.411999999999999</v>
      </c>
      <c r="I10" s="47">
        <v>15.805999999999999</v>
      </c>
      <c r="J10" s="47">
        <v>15.680999999999999</v>
      </c>
      <c r="K10" s="47">
        <v>14.95</v>
      </c>
      <c r="L10" s="47"/>
      <c r="M10" s="50"/>
      <c r="N10" s="51"/>
      <c r="O10" s="50">
        <v>14.95</v>
      </c>
      <c r="P10" s="50">
        <v>15.395</v>
      </c>
      <c r="Q10" s="50">
        <v>15.805999999999999</v>
      </c>
      <c r="R10" s="50">
        <v>15.930999999999999</v>
      </c>
      <c r="S10" s="47">
        <v>16.661999999999999</v>
      </c>
      <c r="T10" s="47"/>
      <c r="U10" s="52">
        <v>15.25</v>
      </c>
      <c r="V10" s="52">
        <f>2*S10</f>
        <v>33.323999999999998</v>
      </c>
      <c r="W10" s="52">
        <v>6.5</v>
      </c>
    </row>
    <row r="11" spans="1:59" x14ac:dyDescent="0.25">
      <c r="A11" s="65" t="s">
        <v>501</v>
      </c>
      <c r="B11" s="65"/>
      <c r="C11" s="48" t="s">
        <v>1481</v>
      </c>
      <c r="D11" s="100" t="s">
        <v>1481</v>
      </c>
      <c r="E11">
        <v>19</v>
      </c>
      <c r="F11" s="49" t="s">
        <v>1302</v>
      </c>
      <c r="G11" s="47">
        <v>16.661999999999999</v>
      </c>
      <c r="H11" s="47">
        <v>16.411999999999999</v>
      </c>
      <c r="I11" s="47">
        <v>15.805999999999999</v>
      </c>
      <c r="J11" s="47">
        <v>15.680999999999999</v>
      </c>
      <c r="K11" s="47">
        <v>14.95</v>
      </c>
      <c r="L11" s="47"/>
      <c r="M11" s="50"/>
      <c r="N11" s="51"/>
      <c r="O11" s="50"/>
      <c r="P11" s="50"/>
      <c r="Q11" s="50"/>
      <c r="R11" s="50"/>
      <c r="S11" s="47"/>
      <c r="T11" s="47"/>
      <c r="U11" s="52"/>
      <c r="V11" s="52"/>
      <c r="W11" s="52"/>
    </row>
    <row r="12" spans="1:59" x14ac:dyDescent="0.25">
      <c r="A12" s="65" t="s">
        <v>502</v>
      </c>
      <c r="B12" s="65"/>
      <c r="C12" s="48" t="s">
        <v>1482</v>
      </c>
      <c r="D12" s="100" t="s">
        <v>1482</v>
      </c>
      <c r="E12">
        <v>14</v>
      </c>
      <c r="F12" s="49" t="s">
        <v>1301</v>
      </c>
      <c r="G12" s="47">
        <v>20.954999999999998</v>
      </c>
      <c r="H12" s="47">
        <v>20.670999999999999</v>
      </c>
      <c r="I12" s="47">
        <v>19.792999999999999</v>
      </c>
      <c r="J12" s="47">
        <v>19.651</v>
      </c>
      <c r="K12" s="47">
        <v>18.631</v>
      </c>
      <c r="L12" s="47"/>
      <c r="M12" s="50"/>
      <c r="N12" s="51"/>
      <c r="O12" s="50">
        <v>18.631</v>
      </c>
      <c r="P12" s="50">
        <v>19.172000000000001</v>
      </c>
      <c r="Q12" s="50">
        <v>19.792999999999999</v>
      </c>
      <c r="R12" s="50">
        <v>19.934999999999999</v>
      </c>
      <c r="S12" s="47">
        <v>20.954999999999998</v>
      </c>
      <c r="T12" s="47"/>
      <c r="U12" s="52">
        <v>19.05</v>
      </c>
      <c r="V12" s="52">
        <f>2*S12</f>
        <v>41.91</v>
      </c>
      <c r="W12" s="52">
        <v>8.5</v>
      </c>
    </row>
    <row r="13" spans="1:59" x14ac:dyDescent="0.25">
      <c r="A13" s="65" t="s">
        <v>502</v>
      </c>
      <c r="B13" s="65"/>
      <c r="C13" s="48" t="s">
        <v>1482</v>
      </c>
      <c r="D13" s="100" t="s">
        <v>1482</v>
      </c>
      <c r="E13">
        <v>14</v>
      </c>
      <c r="F13" s="49" t="s">
        <v>1302</v>
      </c>
      <c r="G13" s="47">
        <v>20.954999999999998</v>
      </c>
      <c r="H13" s="47">
        <v>20.670999999999999</v>
      </c>
      <c r="I13" s="47">
        <v>19.792999999999999</v>
      </c>
      <c r="J13" s="47">
        <v>19.651</v>
      </c>
      <c r="K13" s="47">
        <v>18.631</v>
      </c>
      <c r="L13" s="47"/>
      <c r="M13" s="50"/>
      <c r="N13" s="51"/>
      <c r="O13" s="50"/>
      <c r="P13" s="50"/>
      <c r="Q13" s="50"/>
      <c r="R13" s="50"/>
      <c r="S13" s="47"/>
      <c r="T13" s="47"/>
      <c r="U13" s="52"/>
      <c r="V13" s="52"/>
      <c r="W13" s="52"/>
    </row>
    <row r="14" spans="1:59" x14ac:dyDescent="0.25">
      <c r="A14" s="65" t="s">
        <v>1476</v>
      </c>
      <c r="B14" s="65"/>
      <c r="C14" s="48" t="s">
        <v>1483</v>
      </c>
      <c r="D14" s="100" t="s">
        <v>1483</v>
      </c>
      <c r="E14">
        <v>14</v>
      </c>
      <c r="F14" s="49" t="s">
        <v>1301</v>
      </c>
      <c r="G14" s="47">
        <v>22.911000000000001</v>
      </c>
      <c r="H14" s="47">
        <v>22.626999999999999</v>
      </c>
      <c r="I14" s="47">
        <v>21.748999999999999</v>
      </c>
      <c r="J14" s="47">
        <v>21.606999999999999</v>
      </c>
      <c r="K14" s="47">
        <v>20.587</v>
      </c>
      <c r="L14" s="47"/>
      <c r="M14" s="50"/>
      <c r="N14" s="51"/>
      <c r="O14" s="50">
        <v>20.587</v>
      </c>
      <c r="P14" s="50">
        <v>21.128</v>
      </c>
      <c r="Q14" s="50">
        <v>21.748999999999999</v>
      </c>
      <c r="R14" s="50">
        <v>21.890999999999998</v>
      </c>
      <c r="S14" s="47">
        <v>22.911000000000001</v>
      </c>
      <c r="T14" s="47"/>
      <c r="U14" s="52">
        <v>21</v>
      </c>
      <c r="V14" s="52">
        <f>2*S14</f>
        <v>45.822000000000003</v>
      </c>
      <c r="W14" s="52">
        <v>8.5</v>
      </c>
    </row>
    <row r="15" spans="1:59" x14ac:dyDescent="0.25">
      <c r="A15" s="65" t="s">
        <v>1476</v>
      </c>
      <c r="B15" s="65"/>
      <c r="C15" s="48" t="s">
        <v>1483</v>
      </c>
      <c r="D15" s="100" t="s">
        <v>1483</v>
      </c>
      <c r="E15">
        <v>14</v>
      </c>
      <c r="F15" s="49" t="s">
        <v>1302</v>
      </c>
      <c r="G15" s="47">
        <v>22.911000000000001</v>
      </c>
      <c r="H15" s="47">
        <v>22.626999999999999</v>
      </c>
      <c r="I15" s="47">
        <v>21.748999999999999</v>
      </c>
      <c r="J15" s="47">
        <v>21.606999999999999</v>
      </c>
      <c r="K15" s="47">
        <v>20.587</v>
      </c>
      <c r="L15" s="47"/>
      <c r="M15" s="50"/>
      <c r="N15" s="51"/>
      <c r="O15" s="50"/>
      <c r="P15" s="50"/>
      <c r="Q15" s="50"/>
      <c r="R15" s="50"/>
      <c r="S15" s="47"/>
      <c r="T15" s="47"/>
      <c r="U15" s="52"/>
      <c r="V15" s="52"/>
      <c r="W15" s="52"/>
    </row>
    <row r="16" spans="1:59" x14ac:dyDescent="0.25">
      <c r="A16" s="65" t="s">
        <v>503</v>
      </c>
      <c r="B16" s="65"/>
      <c r="C16" s="48" t="s">
        <v>1484</v>
      </c>
      <c r="D16" s="100" t="s">
        <v>1484</v>
      </c>
      <c r="E16">
        <v>14</v>
      </c>
      <c r="F16" s="49" t="s">
        <v>1301</v>
      </c>
      <c r="G16" s="47">
        <v>26.440999999999999</v>
      </c>
      <c r="H16" s="47">
        <v>26.157</v>
      </c>
      <c r="I16" s="47">
        <v>25.279</v>
      </c>
      <c r="J16" s="47">
        <v>25.137</v>
      </c>
      <c r="K16" s="47">
        <v>24.117000000000001</v>
      </c>
      <c r="L16" s="47"/>
      <c r="M16" s="50"/>
      <c r="N16" s="51"/>
      <c r="O16" s="50">
        <v>24.117000000000001</v>
      </c>
      <c r="P16" s="50">
        <v>24.658000000000001</v>
      </c>
      <c r="Q16" s="50">
        <v>25.279</v>
      </c>
      <c r="R16" s="50">
        <v>25.420999999999999</v>
      </c>
      <c r="S16" s="47">
        <v>26.440999999999999</v>
      </c>
      <c r="T16" s="47"/>
      <c r="U16" s="52">
        <v>24.5</v>
      </c>
      <c r="V16" s="52">
        <f>2*S16</f>
        <v>52.881999999999998</v>
      </c>
      <c r="W16" s="52">
        <v>8.5</v>
      </c>
    </row>
    <row r="17" spans="1:23" x14ac:dyDescent="0.25">
      <c r="A17" s="65" t="s">
        <v>503</v>
      </c>
      <c r="B17" s="65"/>
      <c r="C17" s="48" t="s">
        <v>1484</v>
      </c>
      <c r="D17" s="100" t="s">
        <v>1484</v>
      </c>
      <c r="E17">
        <v>14</v>
      </c>
      <c r="F17" s="49" t="s">
        <v>1302</v>
      </c>
      <c r="G17" s="47">
        <v>26.440999999999999</v>
      </c>
      <c r="H17" s="47">
        <v>26.157</v>
      </c>
      <c r="I17" s="47">
        <v>25.279</v>
      </c>
      <c r="J17" s="47">
        <v>25.137</v>
      </c>
      <c r="K17" s="47">
        <v>24.117000000000001</v>
      </c>
      <c r="L17" s="47"/>
      <c r="M17" s="50"/>
      <c r="N17" s="51"/>
      <c r="O17" s="50"/>
      <c r="P17" s="50"/>
      <c r="Q17" s="50"/>
      <c r="R17" s="50"/>
      <c r="S17" s="47"/>
      <c r="T17" s="47"/>
      <c r="U17" s="52"/>
      <c r="V17" s="52"/>
      <c r="W17" s="52"/>
    </row>
    <row r="18" spans="1:23" x14ac:dyDescent="0.25">
      <c r="A18" s="65" t="s">
        <v>1477</v>
      </c>
      <c r="B18" s="65"/>
      <c r="C18" s="48" t="s">
        <v>1485</v>
      </c>
      <c r="D18" s="100" t="s">
        <v>1485</v>
      </c>
      <c r="E18">
        <v>14</v>
      </c>
      <c r="F18" s="49" t="s">
        <v>1301</v>
      </c>
      <c r="G18" s="47">
        <v>30.201000000000001</v>
      </c>
      <c r="H18" s="47">
        <v>29.917000000000002</v>
      </c>
      <c r="I18" s="47">
        <v>29.039000000000001</v>
      </c>
      <c r="J18" s="47">
        <v>28.896999999999998</v>
      </c>
      <c r="K18" s="47">
        <v>27.876999999999999</v>
      </c>
      <c r="L18" s="47"/>
      <c r="M18" s="50"/>
      <c r="N18" s="51"/>
      <c r="O18" s="50">
        <v>27.876999999999999</v>
      </c>
      <c r="P18" s="50">
        <v>28.417999999999999</v>
      </c>
      <c r="Q18" s="50">
        <v>29.039000000000001</v>
      </c>
      <c r="R18" s="50">
        <v>29.181000000000001</v>
      </c>
      <c r="S18" s="47">
        <v>30.201000000000001</v>
      </c>
      <c r="T18" s="47"/>
      <c r="U18" s="52">
        <v>28.25</v>
      </c>
      <c r="V18" s="52">
        <f>2*S18</f>
        <v>60.402000000000001</v>
      </c>
      <c r="W18" s="52">
        <v>8.5</v>
      </c>
    </row>
    <row r="19" spans="1:23" x14ac:dyDescent="0.25">
      <c r="A19" s="65" t="s">
        <v>1477</v>
      </c>
      <c r="B19" s="65"/>
      <c r="C19" s="48" t="s">
        <v>1485</v>
      </c>
      <c r="D19" s="100" t="s">
        <v>1485</v>
      </c>
      <c r="E19">
        <v>14</v>
      </c>
      <c r="F19" s="49" t="s">
        <v>1302</v>
      </c>
      <c r="G19" s="47">
        <v>30.201000000000001</v>
      </c>
      <c r="H19" s="47">
        <v>29.917000000000002</v>
      </c>
      <c r="I19" s="47">
        <v>29.039000000000001</v>
      </c>
      <c r="J19" s="47">
        <v>28.896999999999998</v>
      </c>
      <c r="K19" s="47">
        <v>27.876999999999999</v>
      </c>
      <c r="L19" s="47"/>
      <c r="M19" s="50"/>
      <c r="N19" s="51"/>
      <c r="O19" s="50"/>
      <c r="P19" s="50"/>
      <c r="Q19" s="50"/>
      <c r="R19" s="50"/>
      <c r="S19" s="47"/>
      <c r="T19" s="47"/>
      <c r="U19" s="52"/>
      <c r="V19" s="52"/>
      <c r="W19" s="52"/>
    </row>
    <row r="20" spans="1:23" x14ac:dyDescent="0.25">
      <c r="A20" s="65" t="s">
        <v>504</v>
      </c>
      <c r="B20" s="65"/>
      <c r="C20" s="48" t="s">
        <v>1486</v>
      </c>
      <c r="D20" s="100" t="s">
        <v>1486</v>
      </c>
      <c r="E20">
        <v>11</v>
      </c>
      <c r="F20" s="49" t="s">
        <v>1301</v>
      </c>
      <c r="G20" s="47">
        <v>33.249000000000002</v>
      </c>
      <c r="H20" s="47">
        <v>32.889000000000003</v>
      </c>
      <c r="I20" s="47">
        <v>31.77</v>
      </c>
      <c r="J20" s="47">
        <v>31.59</v>
      </c>
      <c r="K20" s="47">
        <v>30.291</v>
      </c>
      <c r="L20" s="47"/>
      <c r="M20" s="50"/>
      <c r="N20" s="51"/>
      <c r="O20" s="50">
        <v>30.291</v>
      </c>
      <c r="P20" s="50">
        <v>30.931000000000001</v>
      </c>
      <c r="Q20" s="50">
        <v>31.77</v>
      </c>
      <c r="R20" s="50">
        <v>31.95</v>
      </c>
      <c r="S20" s="47">
        <v>33.249000000000002</v>
      </c>
      <c r="T20" s="47"/>
      <c r="U20" s="52">
        <v>30.75</v>
      </c>
      <c r="V20" s="52">
        <f>2*S20</f>
        <v>66.498000000000005</v>
      </c>
      <c r="W20" s="52">
        <v>10</v>
      </c>
    </row>
    <row r="21" spans="1:23" x14ac:dyDescent="0.25">
      <c r="A21" s="65" t="s">
        <v>504</v>
      </c>
      <c r="B21" s="65"/>
      <c r="C21" s="48" t="s">
        <v>1486</v>
      </c>
      <c r="D21" s="100" t="s">
        <v>1486</v>
      </c>
      <c r="E21">
        <v>11</v>
      </c>
      <c r="F21" s="49" t="s">
        <v>1302</v>
      </c>
      <c r="G21" s="47">
        <v>33.249000000000002</v>
      </c>
      <c r="H21" s="47">
        <v>32.889000000000003</v>
      </c>
      <c r="I21" s="47">
        <v>31.77</v>
      </c>
      <c r="J21" s="47">
        <v>31.59</v>
      </c>
      <c r="K21" s="47">
        <v>30.291</v>
      </c>
      <c r="L21" s="47"/>
      <c r="M21" s="50"/>
      <c r="N21" s="51"/>
      <c r="O21" s="50"/>
      <c r="P21" s="50"/>
      <c r="Q21" s="50"/>
      <c r="R21" s="50"/>
      <c r="S21" s="47"/>
      <c r="T21" s="47"/>
      <c r="U21" s="52"/>
      <c r="V21" s="52"/>
      <c r="W21" s="52"/>
    </row>
    <row r="22" spans="1:23" x14ac:dyDescent="0.25">
      <c r="A22" s="65" t="s">
        <v>505</v>
      </c>
      <c r="B22" s="65"/>
      <c r="C22" s="48" t="s">
        <v>1487</v>
      </c>
      <c r="D22" s="100" t="s">
        <v>1487</v>
      </c>
      <c r="E22">
        <v>11</v>
      </c>
      <c r="F22" s="49" t="s">
        <v>1301</v>
      </c>
      <c r="G22" s="47">
        <v>41.91</v>
      </c>
      <c r="H22" s="47">
        <v>41.55</v>
      </c>
      <c r="I22" s="47">
        <v>40.430999999999997</v>
      </c>
      <c r="J22" s="47">
        <v>40.250999999999998</v>
      </c>
      <c r="K22" s="47">
        <v>38.951999999999998</v>
      </c>
      <c r="L22" s="47"/>
      <c r="M22" s="50"/>
      <c r="N22" s="51"/>
      <c r="O22" s="50">
        <v>38.951999999999998</v>
      </c>
      <c r="P22" s="50">
        <v>39.591999999999999</v>
      </c>
      <c r="Q22" s="50">
        <v>40.430999999999997</v>
      </c>
      <c r="R22" s="50">
        <v>40.610999999999997</v>
      </c>
      <c r="S22" s="47">
        <v>41.91</v>
      </c>
      <c r="T22" s="47"/>
      <c r="U22" s="52">
        <v>39.5</v>
      </c>
      <c r="V22" s="52">
        <f>2*S22</f>
        <v>83.82</v>
      </c>
      <c r="W22" s="52">
        <v>10</v>
      </c>
    </row>
    <row r="23" spans="1:23" x14ac:dyDescent="0.25">
      <c r="A23" s="65" t="s">
        <v>505</v>
      </c>
      <c r="B23" s="65"/>
      <c r="C23" s="48" t="s">
        <v>1487</v>
      </c>
      <c r="D23" s="100" t="s">
        <v>1487</v>
      </c>
      <c r="E23">
        <v>11</v>
      </c>
      <c r="F23" s="49" t="s">
        <v>1302</v>
      </c>
      <c r="G23" s="47">
        <v>41.91</v>
      </c>
      <c r="H23" s="47">
        <v>41.55</v>
      </c>
      <c r="I23" s="47">
        <v>40.430999999999997</v>
      </c>
      <c r="J23" s="47">
        <v>40.250999999999998</v>
      </c>
      <c r="K23" s="47">
        <v>38.951999999999998</v>
      </c>
      <c r="L23" s="47"/>
      <c r="M23" s="50"/>
      <c r="N23" s="51"/>
      <c r="O23" s="50"/>
      <c r="P23" s="50"/>
      <c r="Q23" s="50"/>
      <c r="R23" s="50"/>
      <c r="S23" s="47"/>
      <c r="T23" s="47"/>
      <c r="U23" s="52"/>
      <c r="V23" s="52"/>
      <c r="W23" s="52"/>
    </row>
    <row r="24" spans="1:23" x14ac:dyDescent="0.25">
      <c r="A24" s="65" t="s">
        <v>506</v>
      </c>
      <c r="B24" s="65"/>
      <c r="C24" s="48" t="s">
        <v>1488</v>
      </c>
      <c r="D24" s="100" t="s">
        <v>1488</v>
      </c>
      <c r="E24">
        <v>11</v>
      </c>
      <c r="F24" s="49" t="s">
        <v>1301</v>
      </c>
      <c r="G24" s="47">
        <v>47.802999999999997</v>
      </c>
      <c r="H24" s="47">
        <v>47.442999999999998</v>
      </c>
      <c r="I24" s="47">
        <v>46.323999999999998</v>
      </c>
      <c r="J24" s="47">
        <v>46.143999999999998</v>
      </c>
      <c r="K24" s="47">
        <v>44.844999999999999</v>
      </c>
      <c r="L24" s="47"/>
      <c r="M24" s="50"/>
      <c r="N24" s="51"/>
      <c r="O24" s="50">
        <v>44.844999999999999</v>
      </c>
      <c r="P24" s="50">
        <v>45.484999999999999</v>
      </c>
      <c r="Q24" s="50">
        <v>46.323999999999998</v>
      </c>
      <c r="R24" s="50">
        <v>46.503999999999998</v>
      </c>
      <c r="S24" s="47">
        <v>47.802999999999997</v>
      </c>
      <c r="T24" s="47"/>
      <c r="U24" s="52">
        <v>45.5</v>
      </c>
      <c r="V24" s="52">
        <f>2*S24</f>
        <v>95.605999999999995</v>
      </c>
      <c r="W24" s="52">
        <v>10</v>
      </c>
    </row>
    <row r="25" spans="1:23" x14ac:dyDescent="0.25">
      <c r="A25" s="65" t="s">
        <v>506</v>
      </c>
      <c r="B25" s="65"/>
      <c r="C25" s="48" t="s">
        <v>1488</v>
      </c>
      <c r="D25" s="100" t="s">
        <v>1488</v>
      </c>
      <c r="E25">
        <v>11</v>
      </c>
      <c r="F25" s="49" t="s">
        <v>1302</v>
      </c>
      <c r="G25" s="47">
        <v>47.802999999999997</v>
      </c>
      <c r="H25" s="47">
        <v>47.442999999999998</v>
      </c>
      <c r="I25" s="47">
        <v>46.323999999999998</v>
      </c>
      <c r="J25" s="47">
        <v>46.143999999999998</v>
      </c>
      <c r="K25" s="47">
        <v>44.844999999999999</v>
      </c>
      <c r="L25" s="47"/>
      <c r="M25" s="50"/>
      <c r="N25" s="51"/>
      <c r="O25" s="50"/>
      <c r="P25" s="50"/>
      <c r="Q25" s="50"/>
      <c r="R25" s="50"/>
      <c r="S25" s="47"/>
      <c r="T25" s="47"/>
      <c r="U25" s="52"/>
      <c r="V25" s="52"/>
      <c r="W25" s="52"/>
    </row>
    <row r="26" spans="1:23" x14ac:dyDescent="0.25">
      <c r="A26" s="65" t="s">
        <v>1478</v>
      </c>
      <c r="B26" s="65"/>
      <c r="C26" s="48" t="s">
        <v>1489</v>
      </c>
      <c r="D26" s="100" t="s">
        <v>1489</v>
      </c>
      <c r="E26">
        <v>11</v>
      </c>
      <c r="F26" s="49" t="s">
        <v>1301</v>
      </c>
      <c r="G26" s="47">
        <v>53.746000000000002</v>
      </c>
      <c r="H26" s="47">
        <v>53.386000000000003</v>
      </c>
      <c r="I26" s="47">
        <v>52.267000000000003</v>
      </c>
      <c r="J26" s="47">
        <v>52.087000000000003</v>
      </c>
      <c r="K26" s="47">
        <v>50.787999999999997</v>
      </c>
      <c r="L26" s="47"/>
      <c r="M26" s="47"/>
      <c r="N26" s="51"/>
      <c r="O26" s="50">
        <v>50.787999999999997</v>
      </c>
      <c r="P26" s="50">
        <v>51.427999999999997</v>
      </c>
      <c r="Q26" s="50">
        <v>52.267000000000003</v>
      </c>
      <c r="R26" s="50">
        <v>52.447000000000003</v>
      </c>
      <c r="S26" s="47">
        <v>53.746000000000002</v>
      </c>
      <c r="T26" s="47"/>
      <c r="U26" s="52">
        <v>51</v>
      </c>
      <c r="V26" s="52">
        <f>2*S26</f>
        <v>107.492</v>
      </c>
      <c r="W26" s="52">
        <v>10</v>
      </c>
    </row>
    <row r="27" spans="1:23" x14ac:dyDescent="0.25">
      <c r="A27" s="65" t="s">
        <v>1478</v>
      </c>
      <c r="B27" s="65"/>
      <c r="C27" s="48" t="s">
        <v>1489</v>
      </c>
      <c r="D27" s="100" t="s">
        <v>1489</v>
      </c>
      <c r="E27">
        <v>11</v>
      </c>
      <c r="F27" s="49" t="s">
        <v>1302</v>
      </c>
      <c r="G27" s="47">
        <v>53.746000000000002</v>
      </c>
      <c r="H27" s="47">
        <v>53.386000000000003</v>
      </c>
      <c r="I27" s="47">
        <v>52.267000000000003</v>
      </c>
      <c r="J27" s="47">
        <v>52.087000000000003</v>
      </c>
      <c r="K27" s="47">
        <v>50.787999999999997</v>
      </c>
      <c r="L27" s="47"/>
      <c r="M27" s="47"/>
      <c r="N27" s="51"/>
      <c r="O27" s="50"/>
      <c r="P27" s="50"/>
      <c r="Q27" s="50"/>
      <c r="R27" s="50"/>
      <c r="S27" s="47"/>
      <c r="T27" s="47"/>
      <c r="U27" s="52"/>
      <c r="V27" s="52"/>
      <c r="W27" s="52"/>
    </row>
    <row r="28" spans="1:23" x14ac:dyDescent="0.25">
      <c r="A28" s="65" t="s">
        <v>507</v>
      </c>
      <c r="B28" s="65"/>
      <c r="C28" s="48" t="s">
        <v>1490</v>
      </c>
      <c r="D28" s="100" t="s">
        <v>1490</v>
      </c>
      <c r="E28">
        <v>11</v>
      </c>
      <c r="F28" s="49" t="s">
        <v>1301</v>
      </c>
      <c r="G28" s="47">
        <v>59.613999999999997</v>
      </c>
      <c r="H28" s="47">
        <v>59.253999999999998</v>
      </c>
      <c r="I28" s="47">
        <v>58.134999999999998</v>
      </c>
      <c r="J28" s="47">
        <v>57.954999999999998</v>
      </c>
      <c r="K28" s="47">
        <v>56.655999999999999</v>
      </c>
      <c r="L28" s="47"/>
      <c r="M28" s="47"/>
      <c r="N28" s="51"/>
      <c r="O28" s="50">
        <v>56.655999999999999</v>
      </c>
      <c r="P28" s="50">
        <v>57.295999999999999</v>
      </c>
      <c r="Q28" s="50">
        <v>58.134999999999998</v>
      </c>
      <c r="R28" s="50">
        <v>58.314999999999998</v>
      </c>
      <c r="S28" s="47">
        <v>59.613999999999997</v>
      </c>
      <c r="T28" s="47"/>
      <c r="U28" s="52">
        <v>57</v>
      </c>
      <c r="V28" s="52">
        <f>2*S28</f>
        <v>119.22799999999999</v>
      </c>
      <c r="W28" s="52">
        <v>10</v>
      </c>
    </row>
    <row r="29" spans="1:23" x14ac:dyDescent="0.25">
      <c r="A29" s="65" t="s">
        <v>507</v>
      </c>
      <c r="B29" s="65"/>
      <c r="C29" s="48" t="s">
        <v>1490</v>
      </c>
      <c r="D29" s="100" t="s">
        <v>1490</v>
      </c>
      <c r="E29">
        <v>11</v>
      </c>
      <c r="F29" s="49" t="s">
        <v>1302</v>
      </c>
      <c r="G29" s="47">
        <v>59.613999999999997</v>
      </c>
      <c r="H29" s="47">
        <v>59.253999999999998</v>
      </c>
      <c r="I29" s="47">
        <v>58.134999999999998</v>
      </c>
      <c r="J29" s="47">
        <v>57.954999999999998</v>
      </c>
      <c r="K29" s="47">
        <v>56.655999999999999</v>
      </c>
      <c r="L29" s="47"/>
      <c r="M29" s="47"/>
      <c r="N29" s="51"/>
      <c r="O29" s="50"/>
      <c r="P29" s="50"/>
      <c r="Q29" s="50"/>
      <c r="R29" s="50"/>
      <c r="S29" s="47"/>
      <c r="T29" s="47"/>
      <c r="U29" s="52"/>
      <c r="V29" s="52"/>
      <c r="W29" s="52"/>
    </row>
    <row r="30" spans="1:23" x14ac:dyDescent="0.25">
      <c r="A30" s="65"/>
      <c r="B30" s="65"/>
      <c r="C30" s="48"/>
      <c r="D30" s="48"/>
      <c r="F30" s="49"/>
      <c r="G30" s="47"/>
      <c r="H30" s="47"/>
      <c r="I30" s="47"/>
      <c r="J30" s="47"/>
      <c r="K30" s="47"/>
      <c r="L30" s="47"/>
      <c r="M30" s="47"/>
      <c r="N30" s="51"/>
      <c r="O30" s="50"/>
      <c r="P30" s="50"/>
      <c r="Q30" s="50"/>
      <c r="R30" s="50"/>
      <c r="S30" s="47"/>
      <c r="T30" s="47"/>
      <c r="U30" s="52"/>
      <c r="V30" s="52"/>
      <c r="W30" s="52"/>
    </row>
    <row r="31" spans="1:23" x14ac:dyDescent="0.25">
      <c r="A31" s="65"/>
      <c r="B31" s="65"/>
      <c r="C31" s="48"/>
      <c r="D31" s="48"/>
      <c r="F31" s="49"/>
      <c r="G31" s="47"/>
      <c r="H31" s="47"/>
      <c r="I31" s="47"/>
      <c r="J31" s="47"/>
      <c r="K31" s="47"/>
      <c r="L31" s="47"/>
      <c r="M31" s="47"/>
      <c r="N31" s="51"/>
      <c r="O31" s="50"/>
      <c r="P31" s="50"/>
      <c r="Q31" s="50"/>
      <c r="R31" s="50"/>
      <c r="S31" s="47"/>
      <c r="T31" s="47"/>
      <c r="U31" s="52"/>
      <c r="V31" s="52"/>
      <c r="W31" s="52"/>
    </row>
    <row r="32" spans="1:23" x14ac:dyDescent="0.25">
      <c r="A32" s="65"/>
      <c r="B32" s="65"/>
      <c r="C32" s="48"/>
      <c r="D32" s="48"/>
      <c r="F32" s="49"/>
      <c r="G32" s="47"/>
      <c r="H32" s="47"/>
      <c r="I32" s="47"/>
      <c r="J32" s="47"/>
      <c r="K32" s="47"/>
      <c r="L32" s="47"/>
      <c r="M32" s="47"/>
      <c r="N32" s="51"/>
      <c r="O32" s="50"/>
      <c r="P32" s="50"/>
      <c r="Q32" s="50"/>
      <c r="R32" s="50"/>
      <c r="S32" s="47"/>
      <c r="T32" s="47"/>
      <c r="U32" s="52"/>
      <c r="V32" s="52"/>
      <c r="W32" s="52"/>
    </row>
    <row r="33" spans="1:23" x14ac:dyDescent="0.25">
      <c r="A33" s="65"/>
      <c r="B33" s="65"/>
      <c r="C33" s="48"/>
      <c r="D33" s="48"/>
      <c r="F33" s="49"/>
      <c r="G33" s="47"/>
      <c r="H33" s="47"/>
      <c r="I33" s="47"/>
      <c r="J33" s="47"/>
      <c r="K33" s="47"/>
      <c r="L33" s="47"/>
      <c r="M33" s="47"/>
      <c r="N33" s="51"/>
      <c r="O33" s="50"/>
      <c r="P33" s="50"/>
      <c r="Q33" s="50"/>
      <c r="R33" s="50"/>
      <c r="S33" s="47"/>
      <c r="T33" s="47"/>
      <c r="U33" s="52"/>
      <c r="V33" s="52"/>
      <c r="W33" s="52"/>
    </row>
    <row r="34" spans="1:23" x14ac:dyDescent="0.25">
      <c r="A34" s="65"/>
      <c r="B34" s="65"/>
      <c r="C34" s="48"/>
      <c r="D34" s="48"/>
      <c r="F34" s="49"/>
      <c r="G34" s="47"/>
      <c r="H34" s="47"/>
      <c r="I34" s="47"/>
      <c r="J34" s="47"/>
      <c r="K34" s="47"/>
      <c r="L34" s="47"/>
      <c r="M34" s="47"/>
      <c r="N34" s="51"/>
      <c r="O34" s="50"/>
      <c r="P34" s="50"/>
      <c r="Q34" s="50"/>
      <c r="R34" s="50"/>
      <c r="S34" s="47"/>
      <c r="T34" s="47"/>
      <c r="U34" s="52"/>
      <c r="V34" s="52"/>
      <c r="W34" s="52"/>
    </row>
    <row r="35" spans="1:23" x14ac:dyDescent="0.25">
      <c r="A35" s="65"/>
      <c r="B35" s="65"/>
      <c r="C35" s="48"/>
      <c r="D35" s="48"/>
      <c r="F35" s="49"/>
      <c r="G35" s="47"/>
      <c r="H35" s="47"/>
      <c r="I35" s="47"/>
      <c r="J35" s="47"/>
      <c r="K35" s="47"/>
      <c r="L35" s="47"/>
      <c r="M35" s="47"/>
      <c r="N35" s="51"/>
      <c r="O35" s="50"/>
      <c r="P35" s="50"/>
      <c r="Q35" s="50"/>
      <c r="R35" s="50"/>
      <c r="S35" s="47"/>
      <c r="T35" s="47"/>
      <c r="U35" s="52"/>
      <c r="V35" s="52"/>
      <c r="W35" s="52"/>
    </row>
    <row r="36" spans="1:23" x14ac:dyDescent="0.25">
      <c r="A36" s="65"/>
      <c r="B36" s="65"/>
      <c r="C36" s="48"/>
      <c r="D36" s="48"/>
      <c r="F36" s="49"/>
      <c r="G36" s="47"/>
      <c r="H36" s="47"/>
      <c r="I36" s="47"/>
      <c r="J36" s="47"/>
      <c r="K36" s="47"/>
      <c r="L36" s="47"/>
      <c r="M36" s="47"/>
      <c r="N36" s="51"/>
      <c r="O36" s="50"/>
      <c r="P36" s="50"/>
      <c r="Q36" s="50"/>
      <c r="R36" s="50"/>
      <c r="S36" s="47"/>
      <c r="T36" s="47"/>
      <c r="U36" s="52"/>
      <c r="V36" s="52"/>
      <c r="W36" s="52"/>
    </row>
    <row r="37" spans="1:23" x14ac:dyDescent="0.25">
      <c r="A37" s="65"/>
      <c r="B37" s="65"/>
      <c r="C37" s="48"/>
      <c r="D37" s="48"/>
      <c r="F37" s="49"/>
      <c r="G37" s="47"/>
      <c r="H37" s="47"/>
      <c r="I37" s="47"/>
      <c r="J37" s="47"/>
      <c r="K37" s="47"/>
      <c r="L37" s="47"/>
      <c r="M37" s="47"/>
      <c r="N37" s="51"/>
      <c r="O37" s="50"/>
      <c r="P37" s="50"/>
      <c r="Q37" s="50"/>
      <c r="R37" s="50"/>
      <c r="S37" s="47"/>
      <c r="T37" s="47"/>
      <c r="U37" s="52"/>
      <c r="V37" s="52"/>
      <c r="W37" s="52"/>
    </row>
    <row r="38" spans="1:23" x14ac:dyDescent="0.25">
      <c r="A38" s="65"/>
      <c r="B38" s="65"/>
      <c r="C38" s="48"/>
      <c r="D38" s="48"/>
      <c r="F38" s="49"/>
      <c r="G38" s="47"/>
      <c r="H38" s="47"/>
      <c r="I38" s="47"/>
      <c r="J38" s="47"/>
      <c r="K38" s="47"/>
      <c r="L38" s="47"/>
      <c r="M38" s="47"/>
      <c r="N38" s="51"/>
      <c r="O38" s="50"/>
      <c r="P38" s="50"/>
      <c r="Q38" s="50"/>
      <c r="R38" s="50"/>
      <c r="S38" s="47"/>
      <c r="T38" s="47"/>
      <c r="U38" s="52"/>
      <c r="V38" s="52"/>
      <c r="W38" s="52"/>
    </row>
    <row r="39" spans="1:23" x14ac:dyDescent="0.25">
      <c r="A39" s="65"/>
      <c r="B39" s="65"/>
      <c r="C39" s="48"/>
      <c r="D39" s="48"/>
      <c r="F39" s="49"/>
      <c r="G39" s="47"/>
      <c r="H39" s="47"/>
      <c r="I39" s="47"/>
      <c r="J39" s="47"/>
      <c r="K39" s="47"/>
      <c r="L39" s="47"/>
      <c r="M39" s="47"/>
      <c r="N39" s="51"/>
      <c r="O39" s="50"/>
      <c r="P39" s="50"/>
      <c r="Q39" s="50"/>
      <c r="R39" s="50"/>
      <c r="S39" s="47"/>
      <c r="T39" s="47"/>
      <c r="U39" s="52"/>
      <c r="V39" s="52"/>
      <c r="W39" s="52"/>
    </row>
    <row r="40" spans="1:23" x14ac:dyDescent="0.25">
      <c r="A40" s="65"/>
      <c r="B40" s="65"/>
      <c r="C40" s="48"/>
      <c r="D40" s="48"/>
      <c r="F40" s="49"/>
      <c r="G40" s="47"/>
      <c r="H40" s="47"/>
      <c r="I40" s="47"/>
      <c r="J40" s="47"/>
      <c r="K40" s="47"/>
      <c r="L40" s="47"/>
      <c r="M40" s="47"/>
      <c r="N40" s="51"/>
      <c r="O40" s="50"/>
      <c r="P40" s="50"/>
      <c r="Q40" s="50"/>
      <c r="R40" s="50"/>
      <c r="S40" s="47"/>
      <c r="T40" s="47"/>
      <c r="U40" s="52"/>
      <c r="V40" s="52"/>
      <c r="W40" s="52"/>
    </row>
    <row r="41" spans="1:23" x14ac:dyDescent="0.25">
      <c r="A41" s="65"/>
      <c r="B41" s="65"/>
      <c r="C41" s="48"/>
      <c r="D41" s="48"/>
      <c r="F41" s="49"/>
      <c r="G41" s="47"/>
      <c r="H41" s="47"/>
      <c r="I41" s="47"/>
      <c r="J41" s="47"/>
      <c r="K41" s="47"/>
      <c r="L41" s="47"/>
      <c r="M41" s="47"/>
      <c r="N41" s="51"/>
      <c r="O41" s="50"/>
      <c r="P41" s="50"/>
      <c r="Q41" s="50"/>
      <c r="R41" s="50"/>
      <c r="S41" s="47"/>
      <c r="T41" s="47"/>
      <c r="U41" s="52"/>
      <c r="V41" s="52"/>
      <c r="W41" s="52"/>
    </row>
    <row r="42" spans="1:23" x14ac:dyDescent="0.25">
      <c r="A42" s="65"/>
      <c r="B42" s="65"/>
      <c r="C42" s="48"/>
      <c r="D42" s="48"/>
      <c r="F42" s="49"/>
      <c r="G42" s="47"/>
      <c r="H42" s="47"/>
      <c r="I42" s="47"/>
      <c r="J42" s="47"/>
      <c r="K42" s="47"/>
      <c r="L42" s="47"/>
      <c r="M42" s="47"/>
      <c r="N42" s="51"/>
      <c r="O42" s="50"/>
      <c r="P42" s="50"/>
      <c r="Q42" s="50"/>
      <c r="R42" s="50"/>
      <c r="S42" s="47"/>
      <c r="T42" s="47"/>
      <c r="U42" s="52"/>
      <c r="V42" s="52"/>
      <c r="W42" s="52"/>
    </row>
    <row r="43" spans="1:23" x14ac:dyDescent="0.25">
      <c r="A43" s="65"/>
      <c r="B43" s="65"/>
      <c r="C43" s="48"/>
      <c r="D43" s="48"/>
      <c r="F43" s="49"/>
      <c r="G43" s="47"/>
      <c r="H43" s="47"/>
      <c r="I43" s="47"/>
      <c r="J43" s="47"/>
      <c r="K43" s="47"/>
      <c r="L43" s="47"/>
      <c r="M43" s="47"/>
      <c r="N43" s="51"/>
      <c r="O43" s="50"/>
      <c r="P43" s="50"/>
      <c r="Q43" s="50"/>
      <c r="R43" s="50"/>
      <c r="S43" s="47"/>
      <c r="T43" s="47"/>
      <c r="U43" s="52"/>
      <c r="V43" s="52"/>
      <c r="W43" s="52"/>
    </row>
    <row r="44" spans="1:23" x14ac:dyDescent="0.25">
      <c r="A44" s="65"/>
      <c r="B44" s="65"/>
      <c r="C44" s="48"/>
      <c r="D44" s="48"/>
      <c r="F44" s="49"/>
      <c r="G44" s="47"/>
      <c r="H44" s="47"/>
      <c r="I44" s="47"/>
      <c r="J44" s="47"/>
      <c r="K44" s="47"/>
      <c r="L44" s="47"/>
      <c r="M44" s="47"/>
      <c r="N44" s="51"/>
      <c r="O44" s="50"/>
      <c r="P44" s="50"/>
      <c r="Q44" s="50"/>
      <c r="R44" s="50"/>
      <c r="S44" s="47"/>
      <c r="T44" s="47"/>
      <c r="U44" s="52"/>
      <c r="V44" s="52"/>
      <c r="W44" s="52"/>
    </row>
    <row r="45" spans="1:23" x14ac:dyDescent="0.25">
      <c r="A45" s="65"/>
      <c r="B45" s="65"/>
      <c r="C45" s="48"/>
      <c r="D45" s="48"/>
      <c r="F45" s="49"/>
      <c r="G45" s="47"/>
      <c r="H45" s="47"/>
      <c r="I45" s="47"/>
      <c r="J45" s="47"/>
      <c r="K45" s="47"/>
      <c r="L45" s="47"/>
      <c r="M45" s="47"/>
      <c r="N45" s="51"/>
      <c r="O45" s="50"/>
      <c r="P45" s="50"/>
      <c r="Q45" s="50"/>
      <c r="R45" s="50"/>
      <c r="S45" s="47"/>
      <c r="T45" s="47"/>
      <c r="U45" s="52"/>
      <c r="V45" s="52"/>
      <c r="W45" s="52"/>
    </row>
    <row r="46" spans="1:23" x14ac:dyDescent="0.25">
      <c r="A46" s="65"/>
      <c r="B46" s="65"/>
      <c r="C46" s="48"/>
      <c r="D46" s="48"/>
      <c r="F46" s="49"/>
      <c r="G46" s="47"/>
      <c r="H46" s="47"/>
      <c r="I46" s="47"/>
      <c r="J46" s="47"/>
      <c r="K46" s="47"/>
      <c r="L46" s="47"/>
      <c r="M46" s="47"/>
      <c r="N46" s="51"/>
      <c r="O46" s="50"/>
      <c r="P46" s="50"/>
      <c r="Q46" s="50"/>
      <c r="R46" s="50"/>
      <c r="S46" s="47"/>
      <c r="T46" s="47"/>
      <c r="U46" s="52"/>
      <c r="V46" s="52"/>
      <c r="W46" s="52"/>
    </row>
    <row r="47" spans="1:23" x14ac:dyDescent="0.25">
      <c r="A47" s="65"/>
      <c r="B47" s="65"/>
      <c r="C47" s="48"/>
      <c r="D47" s="48"/>
      <c r="F47" s="49"/>
      <c r="G47" s="47"/>
      <c r="H47" s="47"/>
      <c r="I47" s="47"/>
      <c r="J47" s="47"/>
      <c r="K47" s="47"/>
      <c r="L47" s="47"/>
      <c r="M47" s="47"/>
      <c r="N47" s="51"/>
      <c r="O47" s="50"/>
      <c r="P47" s="50"/>
      <c r="Q47" s="50"/>
      <c r="R47" s="50"/>
      <c r="S47" s="47"/>
      <c r="T47" s="47"/>
      <c r="U47" s="52"/>
      <c r="V47" s="52"/>
      <c r="W47" s="52"/>
    </row>
    <row r="48" spans="1:23" x14ac:dyDescent="0.25">
      <c r="A48" s="65"/>
      <c r="B48" s="65"/>
      <c r="C48" s="48"/>
      <c r="D48" s="48"/>
      <c r="F48" s="49"/>
      <c r="G48" s="47"/>
      <c r="H48" s="47"/>
      <c r="I48" s="47"/>
      <c r="J48" s="47"/>
      <c r="K48" s="47"/>
      <c r="L48" s="47"/>
      <c r="M48" s="47"/>
      <c r="N48" s="51"/>
      <c r="O48" s="50"/>
      <c r="P48" s="50"/>
      <c r="Q48" s="50"/>
      <c r="R48" s="50"/>
      <c r="S48" s="47"/>
      <c r="T48" s="47"/>
      <c r="U48" s="52"/>
      <c r="V48" s="52"/>
      <c r="W48" s="52"/>
    </row>
    <row r="49" spans="1:23" x14ac:dyDescent="0.25">
      <c r="A49" s="65"/>
      <c r="B49" s="65"/>
      <c r="C49" s="48"/>
      <c r="D49" s="48"/>
      <c r="F49" s="49"/>
      <c r="G49" s="47"/>
      <c r="H49" s="47"/>
      <c r="I49" s="47"/>
      <c r="J49" s="47"/>
      <c r="K49" s="47"/>
      <c r="L49" s="47"/>
      <c r="M49" s="47"/>
      <c r="N49" s="51"/>
      <c r="O49" s="50"/>
      <c r="P49" s="50"/>
      <c r="Q49" s="50"/>
      <c r="R49" s="50"/>
      <c r="S49" s="47"/>
      <c r="T49" s="47"/>
      <c r="U49" s="52"/>
      <c r="V49" s="52"/>
      <c r="W49" s="52"/>
    </row>
    <row r="50" spans="1:23" x14ac:dyDescent="0.25">
      <c r="A50" s="65"/>
      <c r="B50" s="65"/>
      <c r="C50" s="48"/>
      <c r="D50" s="48"/>
      <c r="F50" s="49"/>
      <c r="G50" s="47"/>
      <c r="H50" s="47"/>
      <c r="I50" s="47"/>
      <c r="J50" s="47"/>
      <c r="K50" s="47"/>
      <c r="L50" s="47"/>
      <c r="M50" s="47"/>
      <c r="N50" s="51"/>
      <c r="O50" s="50"/>
      <c r="P50" s="50"/>
      <c r="Q50" s="50"/>
      <c r="R50" s="50"/>
      <c r="S50" s="47"/>
      <c r="T50" s="47"/>
      <c r="U50" s="52"/>
      <c r="V50" s="52"/>
      <c r="W50" s="52"/>
    </row>
    <row r="51" spans="1:23" x14ac:dyDescent="0.25">
      <c r="A51" s="65"/>
      <c r="B51" s="65"/>
      <c r="C51" s="48"/>
      <c r="D51" s="48"/>
      <c r="F51" s="49"/>
      <c r="G51" s="47"/>
      <c r="H51" s="47"/>
      <c r="I51" s="47"/>
      <c r="J51" s="47"/>
      <c r="K51" s="47"/>
      <c r="L51" s="47"/>
      <c r="M51" s="47"/>
      <c r="N51" s="51"/>
      <c r="O51" s="50"/>
      <c r="P51" s="50"/>
      <c r="Q51" s="50"/>
      <c r="R51" s="50"/>
      <c r="S51" s="47"/>
      <c r="T51" s="47"/>
      <c r="U51" s="52"/>
      <c r="V51" s="52"/>
      <c r="W51" s="52"/>
    </row>
    <row r="52" spans="1:23" x14ac:dyDescent="0.25">
      <c r="A52" s="65"/>
      <c r="B52" s="65"/>
      <c r="C52" s="48"/>
      <c r="D52" s="48"/>
      <c r="F52" s="49"/>
      <c r="G52" s="47"/>
      <c r="H52" s="47"/>
      <c r="I52" s="47"/>
      <c r="J52" s="47"/>
      <c r="K52" s="47"/>
      <c r="L52" s="47"/>
      <c r="M52" s="47"/>
      <c r="N52" s="51"/>
      <c r="O52" s="47"/>
      <c r="P52" s="47"/>
      <c r="Q52" s="50"/>
      <c r="R52" s="50"/>
      <c r="S52" s="47"/>
      <c r="T52" s="47"/>
      <c r="U52" s="52"/>
      <c r="V52" s="52"/>
      <c r="W52" s="52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G994"/>
  <sheetViews>
    <sheetView zoomScale="85" zoomScaleNormal="85" workbookViewId="0">
      <pane activePane="bottomRight" state="frozenSplit"/>
      <selection activeCell="B1" sqref="B1:C1"/>
    </sheetView>
  </sheetViews>
  <sheetFormatPr defaultColWidth="9.109375" defaultRowHeight="13.2" x14ac:dyDescent="0.25"/>
  <cols>
    <col min="1" max="1" width="9.109375" style="8"/>
    <col min="2" max="2" width="7" style="8" customWidth="1"/>
    <col min="3" max="3" width="18" style="8" customWidth="1"/>
    <col min="4" max="4" width="14" customWidth="1"/>
    <col min="5" max="5" width="8.6640625" style="8" customWidth="1"/>
    <col min="6" max="6" width="9.109375" style="8"/>
    <col min="7" max="8" width="10.6640625" style="12" customWidth="1"/>
    <col min="9" max="9" width="10.44140625" style="12" customWidth="1"/>
    <col min="10" max="10" width="11.88671875" style="12" customWidth="1"/>
    <col min="11" max="11" width="12.44140625" style="12" customWidth="1"/>
    <col min="12" max="12" width="10.88671875" style="12" customWidth="1"/>
    <col min="13" max="13" width="2.6640625" style="12" customWidth="1"/>
    <col min="14" max="14" width="9.109375" style="12"/>
    <col min="15" max="15" width="11.5546875" style="12" customWidth="1"/>
    <col min="16" max="16" width="11" style="12" customWidth="1"/>
    <col min="17" max="17" width="10.44140625" style="12" customWidth="1"/>
    <col min="18" max="18" width="10.88671875" style="12" customWidth="1"/>
    <col min="19" max="19" width="10.44140625" style="12" customWidth="1"/>
    <col min="20" max="20" width="10.88671875" style="12" customWidth="1"/>
    <col min="21" max="21" width="9.88671875" style="12" customWidth="1"/>
    <col min="22" max="22" width="13.44140625" style="12" customWidth="1"/>
    <col min="23" max="23" width="16" style="12" customWidth="1"/>
    <col min="24" max="58" width="9.109375" style="8"/>
    <col min="59" max="59" width="0" style="8" hidden="1" customWidth="1"/>
    <col min="60" max="16384" width="9.109375" style="8"/>
  </cols>
  <sheetData>
    <row r="1" spans="1:59" ht="39.9" customHeight="1" x14ac:dyDescent="0.3">
      <c r="A1" s="1" t="s">
        <v>1559</v>
      </c>
      <c r="B1" s="234" t="s">
        <v>1293</v>
      </c>
      <c r="C1" s="235"/>
      <c r="D1" s="102" t="s">
        <v>1475</v>
      </c>
      <c r="F1" s="236" t="s">
        <v>1</v>
      </c>
      <c r="G1" s="237"/>
      <c r="H1" s="237"/>
      <c r="I1" s="237"/>
      <c r="J1" s="237"/>
      <c r="K1" s="237"/>
      <c r="L1" s="238"/>
      <c r="M1" s="9"/>
      <c r="N1" s="239" t="s">
        <v>7</v>
      </c>
      <c r="O1" s="240"/>
      <c r="P1" s="240"/>
      <c r="Q1" s="240"/>
      <c r="R1" s="240"/>
      <c r="S1" s="240"/>
      <c r="T1" s="240"/>
      <c r="U1" s="240"/>
      <c r="V1" s="240"/>
      <c r="W1" s="241"/>
      <c r="BG1" s="8" t="s">
        <v>1293</v>
      </c>
    </row>
    <row r="2" spans="1:59" ht="17.399999999999999" x14ac:dyDescent="0.3">
      <c r="A2" s="1"/>
      <c r="B2" s="1"/>
      <c r="C2" s="44"/>
      <c r="E2" s="44"/>
      <c r="F2" s="129"/>
      <c r="G2" s="242" t="s">
        <v>4</v>
      </c>
      <c r="H2" s="243"/>
      <c r="I2" s="242" t="s">
        <v>5</v>
      </c>
      <c r="J2" s="243"/>
      <c r="K2" s="242" t="s">
        <v>6</v>
      </c>
      <c r="L2" s="244"/>
      <c r="M2" s="45"/>
      <c r="N2" s="130"/>
      <c r="O2" s="242" t="s">
        <v>6</v>
      </c>
      <c r="P2" s="243"/>
      <c r="Q2" s="242" t="s">
        <v>5</v>
      </c>
      <c r="R2" s="243"/>
      <c r="S2" s="242" t="s">
        <v>4</v>
      </c>
      <c r="T2" s="243"/>
      <c r="U2" s="218" t="s">
        <v>8</v>
      </c>
      <c r="V2" s="220" t="s">
        <v>1771</v>
      </c>
      <c r="W2" s="219" t="s">
        <v>1772</v>
      </c>
      <c r="BG2" s="8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25" t="s">
        <v>1413</v>
      </c>
      <c r="F3" s="112" t="s">
        <v>0</v>
      </c>
      <c r="G3" s="126" t="s">
        <v>2</v>
      </c>
      <c r="H3" s="127" t="s">
        <v>3</v>
      </c>
      <c r="I3" s="126" t="s">
        <v>2</v>
      </c>
      <c r="J3" s="127" t="s">
        <v>3</v>
      </c>
      <c r="K3" s="126" t="s">
        <v>2</v>
      </c>
      <c r="L3" s="128" t="s">
        <v>3</v>
      </c>
      <c r="M3" s="46"/>
      <c r="N3" s="132" t="s">
        <v>0</v>
      </c>
      <c r="O3" s="126" t="s">
        <v>3</v>
      </c>
      <c r="P3" s="127" t="s">
        <v>2</v>
      </c>
      <c r="Q3" s="126" t="s">
        <v>3</v>
      </c>
      <c r="R3" s="127" t="s">
        <v>2</v>
      </c>
      <c r="S3" s="126" t="s">
        <v>3</v>
      </c>
      <c r="T3" s="127" t="s">
        <v>2</v>
      </c>
      <c r="U3" s="126" t="s">
        <v>9</v>
      </c>
      <c r="V3" s="221"/>
      <c r="W3" s="128" t="s">
        <v>1773</v>
      </c>
    </row>
    <row r="4" spans="1:59" x14ac:dyDescent="0.25">
      <c r="A4" s="10">
        <v>0.25</v>
      </c>
      <c r="B4" s="10"/>
      <c r="C4" s="10" t="s">
        <v>1342</v>
      </c>
      <c r="D4" s="94" t="s">
        <v>1342</v>
      </c>
      <c r="E4" s="10">
        <v>7.4999999999999997E-2</v>
      </c>
      <c r="F4" s="10" t="s">
        <v>23</v>
      </c>
      <c r="G4" s="20">
        <v>0.25</v>
      </c>
      <c r="H4" s="20">
        <v>0.23499999999999999</v>
      </c>
      <c r="I4" s="20">
        <v>0.20100000000000001</v>
      </c>
      <c r="J4" s="20">
        <v>0.187</v>
      </c>
      <c r="K4" s="20">
        <v>0.16</v>
      </c>
      <c r="L4" s="20">
        <v>0.14000000000000001</v>
      </c>
      <c r="M4" s="9"/>
      <c r="N4" s="19" t="s">
        <v>22</v>
      </c>
      <c r="O4" s="20">
        <v>0.17199999999999999</v>
      </c>
      <c r="P4" s="20">
        <v>0.20799999999999999</v>
      </c>
      <c r="Q4" s="20">
        <v>0.20100000000000001</v>
      </c>
      <c r="R4" s="20">
        <v>0.215</v>
      </c>
      <c r="S4" s="20">
        <v>0.255</v>
      </c>
      <c r="T4" s="20">
        <v>0.27600000000000002</v>
      </c>
      <c r="U4" s="20">
        <v>0.17499999999999999</v>
      </c>
      <c r="V4" s="20">
        <f>2*A4</f>
        <v>0.5</v>
      </c>
      <c r="W4" s="20">
        <f>5*E4</f>
        <v>0.375</v>
      </c>
    </row>
    <row r="5" spans="1:59" x14ac:dyDescent="0.25">
      <c r="A5" s="10">
        <v>0.25</v>
      </c>
      <c r="B5" s="10"/>
      <c r="C5" s="10" t="s">
        <v>1342</v>
      </c>
      <c r="D5" s="94" t="s">
        <v>1342</v>
      </c>
      <c r="E5" s="10">
        <v>7.4999999999999997E-2</v>
      </c>
      <c r="F5" s="10" t="s">
        <v>24</v>
      </c>
      <c r="G5" s="20">
        <v>0.25</v>
      </c>
      <c r="H5" s="20">
        <v>0.23499999999999999</v>
      </c>
      <c r="I5" s="20">
        <v>0.20100000000000001</v>
      </c>
      <c r="J5" s="20">
        <v>0.193</v>
      </c>
      <c r="K5" s="20">
        <v>0.16</v>
      </c>
      <c r="L5" s="20">
        <v>0.152</v>
      </c>
      <c r="M5" s="9"/>
      <c r="N5" s="19"/>
      <c r="O5" s="20"/>
      <c r="P5" s="20"/>
      <c r="Q5" s="20"/>
      <c r="R5" s="20"/>
      <c r="S5" s="20"/>
      <c r="T5" s="20"/>
      <c r="U5" s="20"/>
      <c r="V5" s="20"/>
      <c r="W5" s="20"/>
    </row>
    <row r="6" spans="1:59" x14ac:dyDescent="0.25">
      <c r="A6" s="10">
        <v>0.3</v>
      </c>
      <c r="B6" s="10"/>
      <c r="C6" s="10" t="s">
        <v>1402</v>
      </c>
      <c r="D6" s="94" t="s">
        <v>1402</v>
      </c>
      <c r="E6" s="10">
        <v>0.08</v>
      </c>
      <c r="F6" s="10" t="s">
        <v>23</v>
      </c>
      <c r="G6" s="20">
        <v>0.3</v>
      </c>
      <c r="H6" s="20">
        <v>0.28399999999999997</v>
      </c>
      <c r="I6" s="20">
        <v>0.248</v>
      </c>
      <c r="J6" s="20">
        <v>0.23400000000000001</v>
      </c>
      <c r="K6" s="20">
        <v>0.20399999999999999</v>
      </c>
      <c r="L6" s="20">
        <v>0.183</v>
      </c>
      <c r="M6" s="9"/>
      <c r="N6" s="19" t="s">
        <v>22</v>
      </c>
      <c r="O6" s="20">
        <v>0.217</v>
      </c>
      <c r="P6" s="20">
        <v>0.254</v>
      </c>
      <c r="Q6" s="20">
        <v>0.248</v>
      </c>
      <c r="R6" s="20">
        <v>0.26200000000000001</v>
      </c>
      <c r="S6" s="20">
        <v>0.30599999999999999</v>
      </c>
      <c r="T6" s="20">
        <v>0.32700000000000001</v>
      </c>
      <c r="U6" s="20">
        <v>0.21</v>
      </c>
      <c r="V6" s="20">
        <f>2*A6</f>
        <v>0.6</v>
      </c>
      <c r="W6" s="20">
        <f>5*E6</f>
        <v>0.4</v>
      </c>
    </row>
    <row r="7" spans="1:59" x14ac:dyDescent="0.25">
      <c r="A7" s="10">
        <v>0.3</v>
      </c>
      <c r="B7" s="10"/>
      <c r="C7" s="10" t="s">
        <v>1402</v>
      </c>
      <c r="D7" s="94" t="s">
        <v>1402</v>
      </c>
      <c r="E7" s="10">
        <v>0.08</v>
      </c>
      <c r="F7" s="10" t="s">
        <v>24</v>
      </c>
      <c r="G7" s="20">
        <v>0.3</v>
      </c>
      <c r="H7" s="20">
        <v>0.28399999999999997</v>
      </c>
      <c r="I7" s="20">
        <v>0.248</v>
      </c>
      <c r="J7" s="20">
        <v>0.23899999999999999</v>
      </c>
      <c r="K7" s="20">
        <v>0.20399999999999999</v>
      </c>
      <c r="L7" s="20">
        <v>0.19500000000000001</v>
      </c>
      <c r="M7" s="9"/>
      <c r="N7" s="19"/>
      <c r="O7" s="20"/>
      <c r="P7" s="20"/>
      <c r="Q7" s="20"/>
      <c r="R7" s="20"/>
      <c r="S7" s="20"/>
      <c r="T7" s="20"/>
      <c r="U7" s="20"/>
      <c r="V7" s="20"/>
      <c r="W7" s="20"/>
    </row>
    <row r="8" spans="1:59" x14ac:dyDescent="0.25">
      <c r="A8" s="10">
        <v>0.3</v>
      </c>
      <c r="B8" s="10"/>
      <c r="C8" s="10" t="s">
        <v>1403</v>
      </c>
      <c r="D8" s="94" t="s">
        <v>1403</v>
      </c>
      <c r="E8" s="10">
        <v>0.09</v>
      </c>
      <c r="F8" s="10" t="s">
        <v>23</v>
      </c>
      <c r="G8" s="20">
        <v>0.3</v>
      </c>
      <c r="H8" s="20">
        <v>0.28299999999999997</v>
      </c>
      <c r="I8" s="20">
        <v>0.24199999999999999</v>
      </c>
      <c r="J8" s="20">
        <v>0.22600000000000001</v>
      </c>
      <c r="K8" s="20">
        <v>0.192</v>
      </c>
      <c r="L8" s="20">
        <v>0.17</v>
      </c>
      <c r="M8" s="9"/>
      <c r="N8" s="19" t="s">
        <v>22</v>
      </c>
      <c r="O8" s="20">
        <v>0.20599999999999999</v>
      </c>
      <c r="P8" s="20">
        <v>0.247</v>
      </c>
      <c r="Q8" s="20">
        <v>0.24199999999999999</v>
      </c>
      <c r="R8" s="20">
        <v>0.25700000000000001</v>
      </c>
      <c r="S8" s="20">
        <v>0.30599999999999999</v>
      </c>
      <c r="T8" s="20">
        <v>0.33</v>
      </c>
      <c r="U8" s="20"/>
      <c r="V8" s="20">
        <f>2*A8</f>
        <v>0.6</v>
      </c>
      <c r="W8" s="20">
        <f>5*E8</f>
        <v>0.44999999999999996</v>
      </c>
    </row>
    <row r="9" spans="1:59" x14ac:dyDescent="0.25">
      <c r="A9" s="10">
        <v>0.3</v>
      </c>
      <c r="B9" s="10"/>
      <c r="C9" s="10" t="s">
        <v>1403</v>
      </c>
      <c r="D9" s="94" t="s">
        <v>1403</v>
      </c>
      <c r="E9" s="10">
        <v>0.09</v>
      </c>
      <c r="F9" s="10" t="s">
        <v>24</v>
      </c>
      <c r="G9" s="20">
        <v>0.3</v>
      </c>
      <c r="H9" s="20">
        <v>0.28299999999999997</v>
      </c>
      <c r="I9" s="20">
        <v>0.24199999999999999</v>
      </c>
      <c r="J9" s="20">
        <v>0.23300000000000001</v>
      </c>
      <c r="K9" s="20">
        <v>0.192</v>
      </c>
      <c r="L9" s="20">
        <v>0.183</v>
      </c>
      <c r="M9" s="9"/>
      <c r="N9" s="19"/>
      <c r="O9" s="20"/>
      <c r="P9" s="20"/>
      <c r="Q9" s="20"/>
      <c r="R9" s="20"/>
      <c r="S9" s="20"/>
      <c r="T9" s="20"/>
      <c r="U9" s="20"/>
      <c r="V9" s="20"/>
      <c r="W9" s="20"/>
    </row>
    <row r="10" spans="1:59" x14ac:dyDescent="0.25">
      <c r="A10" s="10">
        <v>0.35</v>
      </c>
      <c r="B10" s="10"/>
      <c r="C10" s="10" t="s">
        <v>1343</v>
      </c>
      <c r="D10" s="94" t="s">
        <v>1343</v>
      </c>
      <c r="E10" s="10">
        <v>0.09</v>
      </c>
      <c r="F10" s="10" t="s">
        <v>23</v>
      </c>
      <c r="G10" s="20">
        <v>0.35</v>
      </c>
      <c r="H10" s="20">
        <v>0.33300000000000002</v>
      </c>
      <c r="I10" s="20">
        <v>0.29199999999999998</v>
      </c>
      <c r="J10" s="20">
        <v>0.27700000000000002</v>
      </c>
      <c r="K10" s="20">
        <v>0.24199999999999999</v>
      </c>
      <c r="L10" s="20">
        <v>0.22</v>
      </c>
      <c r="M10" s="9"/>
      <c r="N10" s="19" t="s">
        <v>22</v>
      </c>
      <c r="O10" s="20">
        <v>0.25600000000000001</v>
      </c>
      <c r="P10" s="20">
        <v>0.29699999999999999</v>
      </c>
      <c r="Q10" s="20">
        <v>0.29199999999999998</v>
      </c>
      <c r="R10" s="20">
        <v>0.307</v>
      </c>
      <c r="S10" s="20">
        <v>0.35599999999999998</v>
      </c>
      <c r="T10" s="20">
        <v>0.38</v>
      </c>
      <c r="U10" s="20">
        <v>0.245</v>
      </c>
      <c r="V10" s="20">
        <f>2*A10</f>
        <v>0.7</v>
      </c>
      <c r="W10" s="20">
        <f>5*E10</f>
        <v>0.44999999999999996</v>
      </c>
    </row>
    <row r="11" spans="1:59" x14ac:dyDescent="0.25">
      <c r="A11" s="10">
        <v>0.35</v>
      </c>
      <c r="B11" s="10"/>
      <c r="C11" s="10" t="s">
        <v>1343</v>
      </c>
      <c r="D11" s="94" t="s">
        <v>1343</v>
      </c>
      <c r="E11" s="10">
        <v>0.09</v>
      </c>
      <c r="F11" s="10" t="s">
        <v>24</v>
      </c>
      <c r="G11" s="20">
        <v>0.35</v>
      </c>
      <c r="H11" s="20">
        <v>0.33300000000000002</v>
      </c>
      <c r="I11" s="20">
        <v>0.29199999999999998</v>
      </c>
      <c r="J11" s="20">
        <v>0.28299999999999997</v>
      </c>
      <c r="K11" s="20">
        <v>0.24199999999999999</v>
      </c>
      <c r="L11" s="20">
        <v>0.23300000000000001</v>
      </c>
      <c r="M11" s="9"/>
      <c r="N11" s="19"/>
      <c r="O11" s="20"/>
      <c r="P11" s="20"/>
      <c r="Q11" s="20"/>
      <c r="R11" s="20"/>
      <c r="S11" s="20"/>
      <c r="T11" s="20"/>
      <c r="U11" s="20"/>
      <c r="V11" s="20"/>
      <c r="W11" s="20"/>
    </row>
    <row r="12" spans="1:59" x14ac:dyDescent="0.25">
      <c r="A12" s="10">
        <v>0.4</v>
      </c>
      <c r="B12" s="10"/>
      <c r="C12" s="10" t="s">
        <v>1404</v>
      </c>
      <c r="D12" s="94" t="s">
        <v>1404</v>
      </c>
      <c r="E12" s="10">
        <v>0.1</v>
      </c>
      <c r="F12" s="10" t="s">
        <v>23</v>
      </c>
      <c r="G12" s="20">
        <v>0.4</v>
      </c>
      <c r="H12" s="20">
        <v>0.38200000000000001</v>
      </c>
      <c r="I12" s="20">
        <v>0.33500000000000002</v>
      </c>
      <c r="J12" s="20">
        <v>0.31900000000000001</v>
      </c>
      <c r="K12" s="20">
        <v>0.28000000000000003</v>
      </c>
      <c r="L12" s="20">
        <v>0.25600000000000001</v>
      </c>
      <c r="M12" s="9"/>
      <c r="N12" s="19" t="s">
        <v>22</v>
      </c>
      <c r="O12" s="20">
        <v>0.29599999999999999</v>
      </c>
      <c r="P12" s="20">
        <v>0.34</v>
      </c>
      <c r="Q12" s="20">
        <v>0.33500000000000002</v>
      </c>
      <c r="R12" s="20">
        <v>0.35099999999999998</v>
      </c>
      <c r="S12" s="20">
        <v>0.40699999999999997</v>
      </c>
      <c r="T12" s="20">
        <v>0.432</v>
      </c>
      <c r="U12" s="20">
        <v>0.28000000000000003</v>
      </c>
      <c r="V12" s="20">
        <f>2*A12</f>
        <v>0.8</v>
      </c>
      <c r="W12" s="20">
        <f>5*E12</f>
        <v>0.5</v>
      </c>
    </row>
    <row r="13" spans="1:59" x14ac:dyDescent="0.25">
      <c r="A13" s="10">
        <v>0.4</v>
      </c>
      <c r="B13" s="10"/>
      <c r="C13" s="10" t="s">
        <v>1404</v>
      </c>
      <c r="D13" s="94" t="s">
        <v>1404</v>
      </c>
      <c r="E13" s="10">
        <v>0.1</v>
      </c>
      <c r="F13" s="10" t="s">
        <v>24</v>
      </c>
      <c r="G13" s="20">
        <v>0.4</v>
      </c>
      <c r="H13" s="20">
        <v>0.38200000000000001</v>
      </c>
      <c r="I13" s="20">
        <v>0.33500000000000002</v>
      </c>
      <c r="J13" s="20">
        <v>0.32500000000000001</v>
      </c>
      <c r="K13" s="20">
        <v>0.28000000000000003</v>
      </c>
      <c r="L13" s="20">
        <v>0.27</v>
      </c>
      <c r="M13" s="9"/>
      <c r="N13" s="19"/>
      <c r="O13" s="20"/>
      <c r="P13" s="20"/>
      <c r="Q13" s="20"/>
      <c r="R13" s="20"/>
      <c r="S13" s="20"/>
      <c r="T13" s="20"/>
      <c r="U13" s="20"/>
      <c r="V13" s="20"/>
      <c r="W13" s="20"/>
    </row>
    <row r="14" spans="1:59" x14ac:dyDescent="0.25">
      <c r="A14" s="10">
        <v>0.45</v>
      </c>
      <c r="B14" s="10"/>
      <c r="C14" s="10" t="s">
        <v>1344</v>
      </c>
      <c r="D14" s="94" t="s">
        <v>1344</v>
      </c>
      <c r="E14" s="10">
        <v>0.1</v>
      </c>
      <c r="F14" s="10" t="s">
        <v>23</v>
      </c>
      <c r="G14" s="20">
        <v>0.45</v>
      </c>
      <c r="H14" s="20">
        <v>0.432</v>
      </c>
      <c r="I14" s="20">
        <v>0.38500000000000001</v>
      </c>
      <c r="J14" s="20">
        <v>0.36899999999999999</v>
      </c>
      <c r="K14" s="20">
        <v>0.33</v>
      </c>
      <c r="L14" s="20">
        <v>0.30599999999999999</v>
      </c>
      <c r="M14" s="9"/>
      <c r="N14" s="19" t="s">
        <v>22</v>
      </c>
      <c r="O14" s="20">
        <v>0.34599999999999997</v>
      </c>
      <c r="P14" s="20">
        <v>0.39</v>
      </c>
      <c r="Q14" s="20">
        <v>0.38500000000000001</v>
      </c>
      <c r="R14" s="20">
        <v>0.40100000000000002</v>
      </c>
      <c r="S14" s="20">
        <v>0.45700000000000002</v>
      </c>
      <c r="T14" s="20">
        <v>0.48199999999999998</v>
      </c>
      <c r="U14" s="20">
        <v>0.315</v>
      </c>
      <c r="V14" s="20">
        <f>2*A14</f>
        <v>0.9</v>
      </c>
      <c r="W14" s="20">
        <f>5*E14</f>
        <v>0.5</v>
      </c>
    </row>
    <row r="15" spans="1:59" x14ac:dyDescent="0.25">
      <c r="A15" s="10">
        <v>0.45</v>
      </c>
      <c r="B15" s="10"/>
      <c r="C15" s="10" t="s">
        <v>1344</v>
      </c>
      <c r="D15" s="94" t="s">
        <v>1344</v>
      </c>
      <c r="E15" s="10">
        <v>0.1</v>
      </c>
      <c r="F15" s="10" t="s">
        <v>24</v>
      </c>
      <c r="G15" s="20">
        <v>0.45</v>
      </c>
      <c r="H15" s="20">
        <v>0.432</v>
      </c>
      <c r="I15" s="20">
        <v>0.38500000000000001</v>
      </c>
      <c r="J15" s="20">
        <v>0.375</v>
      </c>
      <c r="K15" s="20">
        <v>0.33</v>
      </c>
      <c r="L15" s="20">
        <v>0.32</v>
      </c>
      <c r="M15" s="9"/>
      <c r="N15" s="19"/>
      <c r="O15" s="20"/>
      <c r="P15" s="20"/>
      <c r="Q15" s="20"/>
      <c r="R15" s="20"/>
      <c r="S15" s="20"/>
      <c r="T15" s="20"/>
      <c r="U15" s="20"/>
      <c r="V15" s="20"/>
      <c r="W15" s="20"/>
    </row>
    <row r="16" spans="1:59" x14ac:dyDescent="0.25">
      <c r="A16" s="10">
        <v>0.5</v>
      </c>
      <c r="B16" s="10"/>
      <c r="C16" s="10" t="s">
        <v>1405</v>
      </c>
      <c r="D16" s="94" t="s">
        <v>1405</v>
      </c>
      <c r="E16" s="10">
        <v>0.125</v>
      </c>
      <c r="F16" s="10" t="s">
        <v>23</v>
      </c>
      <c r="G16" s="20">
        <v>0.5</v>
      </c>
      <c r="H16" s="20">
        <v>0.47899999999999998</v>
      </c>
      <c r="I16" s="20">
        <v>0.41899999999999998</v>
      </c>
      <c r="J16" s="20">
        <v>0.40100000000000002</v>
      </c>
      <c r="K16" s="20">
        <v>0.35</v>
      </c>
      <c r="L16" s="20">
        <v>0.32200000000000001</v>
      </c>
      <c r="M16" s="9"/>
      <c r="N16" s="19" t="s">
        <v>22</v>
      </c>
      <c r="O16" s="20">
        <v>0.37</v>
      </c>
      <c r="P16" s="20">
        <v>0.42199999999999999</v>
      </c>
      <c r="Q16" s="20">
        <v>0.41899999999999998</v>
      </c>
      <c r="R16" s="20">
        <v>0.437</v>
      </c>
      <c r="S16" s="20">
        <v>0.50900000000000001</v>
      </c>
      <c r="T16" s="20">
        <v>0.53800000000000003</v>
      </c>
      <c r="U16" s="20">
        <v>0.35</v>
      </c>
      <c r="V16" s="20">
        <f>2*A16</f>
        <v>1</v>
      </c>
      <c r="W16" s="20">
        <f>5*E16</f>
        <v>0.625</v>
      </c>
    </row>
    <row r="17" spans="1:23" x14ac:dyDescent="0.25">
      <c r="A17" s="10">
        <v>0.5</v>
      </c>
      <c r="B17" s="10"/>
      <c r="C17" s="10" t="s">
        <v>1405</v>
      </c>
      <c r="D17" s="94" t="s">
        <v>1405</v>
      </c>
      <c r="E17" s="10">
        <v>0.125</v>
      </c>
      <c r="F17" s="10" t="s">
        <v>24</v>
      </c>
      <c r="G17" s="20">
        <v>0.5</v>
      </c>
      <c r="H17" s="20">
        <v>0.47899999999999998</v>
      </c>
      <c r="I17" s="20">
        <v>0.41899999999999998</v>
      </c>
      <c r="J17" s="20">
        <v>0.40799999999999997</v>
      </c>
      <c r="K17" s="20">
        <v>0.35</v>
      </c>
      <c r="L17" s="20">
        <v>0.33900000000000002</v>
      </c>
      <c r="M17" s="9"/>
      <c r="N17" s="19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25">
      <c r="A18" s="10">
        <v>0.55000000000000004</v>
      </c>
      <c r="B18" s="10"/>
      <c r="C18" s="10" t="s">
        <v>1345</v>
      </c>
      <c r="D18" s="94" t="s">
        <v>1345</v>
      </c>
      <c r="E18" s="10">
        <v>0.125</v>
      </c>
      <c r="F18" s="10" t="s">
        <v>23</v>
      </c>
      <c r="G18" s="20">
        <v>0.55000000000000004</v>
      </c>
      <c r="H18" s="20">
        <v>0.52900000000000003</v>
      </c>
      <c r="I18" s="20">
        <v>0.46899999999999997</v>
      </c>
      <c r="J18" s="20">
        <v>0.45100000000000001</v>
      </c>
      <c r="K18" s="20">
        <v>0.4</v>
      </c>
      <c r="L18" s="20">
        <v>0.372</v>
      </c>
      <c r="M18" s="9"/>
      <c r="N18" s="19" t="s">
        <v>22</v>
      </c>
      <c r="O18" s="20">
        <v>0.42</v>
      </c>
      <c r="P18" s="20">
        <v>0.47199999999999998</v>
      </c>
      <c r="Q18" s="20">
        <v>0.46899999999999997</v>
      </c>
      <c r="R18" s="20">
        <v>0.48699999999999999</v>
      </c>
      <c r="S18" s="20">
        <v>0.55900000000000005</v>
      </c>
      <c r="T18" s="20">
        <v>0.58799999999999997</v>
      </c>
      <c r="U18" s="20">
        <v>0.38</v>
      </c>
      <c r="V18" s="20">
        <f>2*A18</f>
        <v>1.1000000000000001</v>
      </c>
      <c r="W18" s="20">
        <f>5*E18</f>
        <v>0.625</v>
      </c>
    </row>
    <row r="19" spans="1:23" x14ac:dyDescent="0.25">
      <c r="A19" s="10">
        <v>0.55000000000000004</v>
      </c>
      <c r="B19" s="10"/>
      <c r="C19" s="10" t="s">
        <v>1345</v>
      </c>
      <c r="D19" s="94" t="s">
        <v>1345</v>
      </c>
      <c r="E19" s="10">
        <v>0.125</v>
      </c>
      <c r="F19" s="10" t="s">
        <v>24</v>
      </c>
      <c r="G19" s="20">
        <v>0.55000000000000004</v>
      </c>
      <c r="H19" s="20">
        <v>0.52900000000000003</v>
      </c>
      <c r="I19" s="20">
        <v>0.46899999999999997</v>
      </c>
      <c r="J19" s="20">
        <v>0.45800000000000002</v>
      </c>
      <c r="K19" s="20">
        <v>0.4</v>
      </c>
      <c r="L19" s="20">
        <v>0.38900000000000001</v>
      </c>
      <c r="M19" s="9"/>
      <c r="N19" s="19"/>
      <c r="O19" s="20"/>
      <c r="P19" s="20"/>
      <c r="Q19" s="20"/>
      <c r="R19" s="20"/>
      <c r="S19" s="20"/>
      <c r="T19" s="20"/>
      <c r="U19" s="20"/>
      <c r="V19" s="20"/>
      <c r="W19" s="20"/>
    </row>
    <row r="20" spans="1:23" x14ac:dyDescent="0.25">
      <c r="A20" s="10">
        <v>0.6</v>
      </c>
      <c r="B20" s="10"/>
      <c r="C20" s="10" t="s">
        <v>1406</v>
      </c>
      <c r="D20" s="94" t="s">
        <v>1406</v>
      </c>
      <c r="E20" s="10">
        <v>0.15</v>
      </c>
      <c r="F20" s="10" t="s">
        <v>23</v>
      </c>
      <c r="G20" s="20">
        <v>0.6</v>
      </c>
      <c r="H20" s="20">
        <v>0.57599999999999996</v>
      </c>
      <c r="I20" s="20">
        <v>0.503</v>
      </c>
      <c r="J20" s="20">
        <v>0.48299999999999998</v>
      </c>
      <c r="K20" s="20">
        <v>0.42</v>
      </c>
      <c r="L20" s="20">
        <v>0.38800000000000001</v>
      </c>
      <c r="M20" s="9"/>
      <c r="N20" s="19" t="s">
        <v>22</v>
      </c>
      <c r="O20" s="20">
        <v>0.44400000000000001</v>
      </c>
      <c r="P20" s="20">
        <v>0.504</v>
      </c>
      <c r="Q20" s="20">
        <v>0.503</v>
      </c>
      <c r="R20" s="20">
        <v>0.52300000000000002</v>
      </c>
      <c r="S20" s="20">
        <v>0.61099999999999999</v>
      </c>
      <c r="T20" s="20">
        <v>0.64400000000000002</v>
      </c>
      <c r="U20" s="20">
        <v>0.42</v>
      </c>
      <c r="V20" s="20">
        <f>2*A20</f>
        <v>1.2</v>
      </c>
      <c r="W20" s="20">
        <f>5*E20</f>
        <v>0.75</v>
      </c>
    </row>
    <row r="21" spans="1:23" x14ac:dyDescent="0.25">
      <c r="A21" s="10">
        <v>0.6</v>
      </c>
      <c r="B21" s="10"/>
      <c r="C21" s="10" t="s">
        <v>1406</v>
      </c>
      <c r="D21" s="94" t="s">
        <v>1406</v>
      </c>
      <c r="E21" s="10">
        <v>0.15</v>
      </c>
      <c r="F21" s="10" t="s">
        <v>24</v>
      </c>
      <c r="G21" s="20">
        <v>0.6</v>
      </c>
      <c r="H21" s="20">
        <v>0.57599999999999996</v>
      </c>
      <c r="I21" s="20">
        <v>0.503</v>
      </c>
      <c r="J21" s="20">
        <v>0.49</v>
      </c>
      <c r="K21" s="20">
        <v>0.42</v>
      </c>
      <c r="L21" s="20">
        <v>0.40699999999999997</v>
      </c>
      <c r="M21" s="9"/>
      <c r="N21" s="19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25">
      <c r="A22" s="10">
        <v>0.7</v>
      </c>
      <c r="B22" s="10"/>
      <c r="C22" s="10" t="s">
        <v>1407</v>
      </c>
      <c r="D22" s="94" t="s">
        <v>1407</v>
      </c>
      <c r="E22" s="10">
        <v>0.17499999999999999</v>
      </c>
      <c r="F22" s="10" t="s">
        <v>23</v>
      </c>
      <c r="G22" s="20">
        <v>0.7</v>
      </c>
      <c r="H22" s="20">
        <v>0.67300000000000004</v>
      </c>
      <c r="I22" s="20">
        <v>0.58599999999999997</v>
      </c>
      <c r="J22" s="20">
        <v>0.56399999999999995</v>
      </c>
      <c r="K22" s="20">
        <v>0.49</v>
      </c>
      <c r="L22" s="20">
        <v>0.45400000000000001</v>
      </c>
      <c r="M22" s="9"/>
      <c r="N22" s="19" t="s">
        <v>22</v>
      </c>
      <c r="O22" s="20">
        <v>0.51800000000000002</v>
      </c>
      <c r="P22" s="20">
        <v>0.58599999999999997</v>
      </c>
      <c r="Q22" s="20">
        <v>0.58599999999999997</v>
      </c>
      <c r="R22" s="20">
        <v>0.60799999999999998</v>
      </c>
      <c r="S22" s="20">
        <v>0.71299999999999997</v>
      </c>
      <c r="T22" s="20">
        <v>0.75</v>
      </c>
      <c r="U22" s="20">
        <v>0.5</v>
      </c>
      <c r="V22" s="20">
        <f>2*A22</f>
        <v>1.4</v>
      </c>
      <c r="W22" s="20">
        <f>5*E22</f>
        <v>0.875</v>
      </c>
    </row>
    <row r="23" spans="1:23" x14ac:dyDescent="0.25">
      <c r="A23" s="10">
        <v>0.7</v>
      </c>
      <c r="B23" s="10"/>
      <c r="C23" s="10" t="s">
        <v>1407</v>
      </c>
      <c r="D23" s="94" t="s">
        <v>1407</v>
      </c>
      <c r="E23" s="10">
        <v>0.17499999999999999</v>
      </c>
      <c r="F23" s="10" t="s">
        <v>24</v>
      </c>
      <c r="G23" s="20">
        <v>0.7</v>
      </c>
      <c r="H23" s="20">
        <v>0.67300000000000004</v>
      </c>
      <c r="I23" s="20">
        <v>0.58599999999999997</v>
      </c>
      <c r="J23" s="20">
        <v>0.57199999999999995</v>
      </c>
      <c r="K23" s="20">
        <v>0.49</v>
      </c>
      <c r="L23" s="20">
        <v>0.47599999999999998</v>
      </c>
      <c r="M23" s="9"/>
      <c r="N23" s="19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25">
      <c r="A24" s="10">
        <v>0.8</v>
      </c>
      <c r="B24" s="10"/>
      <c r="C24" s="10" t="s">
        <v>1408</v>
      </c>
      <c r="D24" s="94" t="s">
        <v>1408</v>
      </c>
      <c r="E24" s="10">
        <v>0.2</v>
      </c>
      <c r="F24" s="10" t="s">
        <v>23</v>
      </c>
      <c r="G24" s="20">
        <v>0.8</v>
      </c>
      <c r="H24" s="20">
        <v>0.77</v>
      </c>
      <c r="I24" s="20">
        <v>0.67</v>
      </c>
      <c r="J24" s="20">
        <v>0.64600000000000002</v>
      </c>
      <c r="K24" s="20">
        <v>0.56000000000000005</v>
      </c>
      <c r="L24" s="20">
        <v>0.52</v>
      </c>
      <c r="M24" s="9"/>
      <c r="N24" s="19" t="s">
        <v>22</v>
      </c>
      <c r="O24" s="20">
        <v>0.59199999999999997</v>
      </c>
      <c r="P24" s="20">
        <v>0.66800000000000004</v>
      </c>
      <c r="Q24" s="20">
        <v>0.67</v>
      </c>
      <c r="R24" s="20">
        <v>0.69399999999999995</v>
      </c>
      <c r="S24" s="20">
        <v>0.81399999999999995</v>
      </c>
      <c r="T24" s="20">
        <v>0.85599999999999998</v>
      </c>
      <c r="U24" s="20">
        <v>0.56000000000000005</v>
      </c>
      <c r="V24" s="20">
        <f>2*A24</f>
        <v>1.6</v>
      </c>
      <c r="W24" s="20">
        <v>1.3</v>
      </c>
    </row>
    <row r="25" spans="1:23" x14ac:dyDescent="0.25">
      <c r="A25" s="10">
        <v>0.8</v>
      </c>
      <c r="B25" s="10"/>
      <c r="C25" s="10" t="s">
        <v>1408</v>
      </c>
      <c r="D25" s="94" t="s">
        <v>1408</v>
      </c>
      <c r="E25" s="10">
        <v>0.2</v>
      </c>
      <c r="F25" s="10" t="s">
        <v>24</v>
      </c>
      <c r="G25" s="20">
        <v>0.8</v>
      </c>
      <c r="H25" s="20">
        <v>0.77</v>
      </c>
      <c r="I25" s="20">
        <v>0.67</v>
      </c>
      <c r="J25" s="20">
        <v>0.65500000000000003</v>
      </c>
      <c r="K25" s="20">
        <v>0.56000000000000005</v>
      </c>
      <c r="L25" s="20">
        <v>0.54500000000000004</v>
      </c>
      <c r="M25" s="9"/>
      <c r="N25" s="19"/>
      <c r="O25" s="20"/>
      <c r="P25" s="20"/>
      <c r="Q25" s="20"/>
      <c r="R25" s="20"/>
      <c r="S25" s="20"/>
      <c r="T25" s="20"/>
      <c r="U25" s="20"/>
      <c r="V25" s="20"/>
      <c r="W25" s="20"/>
    </row>
    <row r="26" spans="1:23" x14ac:dyDescent="0.25">
      <c r="A26" s="10">
        <v>0.9</v>
      </c>
      <c r="B26" s="10"/>
      <c r="C26" s="10" t="s">
        <v>1409</v>
      </c>
      <c r="D26" s="94" t="s">
        <v>1409</v>
      </c>
      <c r="E26" s="10">
        <v>0.22500000000000001</v>
      </c>
      <c r="F26" s="10" t="s">
        <v>23</v>
      </c>
      <c r="G26" s="20">
        <v>0.9</v>
      </c>
      <c r="H26" s="20">
        <v>0.86699999999999999</v>
      </c>
      <c r="I26" s="20">
        <v>0.754</v>
      </c>
      <c r="J26" s="20">
        <v>0.72799999999999998</v>
      </c>
      <c r="K26" s="20">
        <v>0.63</v>
      </c>
      <c r="L26" s="20">
        <v>0.58599999999999997</v>
      </c>
      <c r="M26" s="9"/>
      <c r="N26" s="19" t="s">
        <v>22</v>
      </c>
      <c r="O26" s="20">
        <v>0.66600000000000004</v>
      </c>
      <c r="P26" s="20">
        <v>0.75</v>
      </c>
      <c r="Q26" s="20">
        <v>0.754</v>
      </c>
      <c r="R26" s="20">
        <v>0.78</v>
      </c>
      <c r="S26" s="20">
        <v>0.91600000000000004</v>
      </c>
      <c r="T26" s="20">
        <v>0.96199999999999997</v>
      </c>
      <c r="U26" s="20">
        <v>0.63</v>
      </c>
      <c r="V26" s="20">
        <f>2*A26</f>
        <v>1.8</v>
      </c>
      <c r="W26" s="20">
        <f>5*E26</f>
        <v>1.125</v>
      </c>
    </row>
    <row r="27" spans="1:23" x14ac:dyDescent="0.25">
      <c r="A27" s="10">
        <v>0.9</v>
      </c>
      <c r="B27" s="10"/>
      <c r="C27" s="10" t="s">
        <v>1409</v>
      </c>
      <c r="D27" s="94" t="s">
        <v>1409</v>
      </c>
      <c r="E27" s="10">
        <v>0.22500000000000001</v>
      </c>
      <c r="F27" s="10" t="s">
        <v>24</v>
      </c>
      <c r="G27" s="20">
        <v>0.9</v>
      </c>
      <c r="H27" s="20">
        <v>0.86699999999999999</v>
      </c>
      <c r="I27" s="20">
        <v>0.754</v>
      </c>
      <c r="J27" s="20">
        <v>0.73799999999999999</v>
      </c>
      <c r="K27" s="20">
        <v>0.63</v>
      </c>
      <c r="L27" s="20">
        <v>0.61399999999999999</v>
      </c>
      <c r="M27" s="9"/>
      <c r="N27" s="19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25">
      <c r="A28" s="10">
        <v>1</v>
      </c>
      <c r="B28" s="10"/>
      <c r="C28" s="13" t="s">
        <v>509</v>
      </c>
      <c r="D28" s="95" t="s">
        <v>509</v>
      </c>
      <c r="E28" s="10">
        <v>0.25</v>
      </c>
      <c r="F28" s="14" t="s">
        <v>23</v>
      </c>
      <c r="G28" s="15">
        <v>0.98199999999999998</v>
      </c>
      <c r="H28" s="15">
        <v>0.91500000000000004</v>
      </c>
      <c r="I28" s="16">
        <v>0.81962025000000005</v>
      </c>
      <c r="J28" s="16">
        <v>0.76662025</v>
      </c>
      <c r="K28" s="16">
        <v>0.71136700000000008</v>
      </c>
      <c r="L28" s="17">
        <v>0.61261399999999999</v>
      </c>
      <c r="M28" s="18"/>
      <c r="N28" s="19" t="s">
        <v>22</v>
      </c>
      <c r="O28" s="20">
        <v>0.72936699999999999</v>
      </c>
      <c r="P28" s="20">
        <v>0.80936699999999995</v>
      </c>
      <c r="Q28" s="20">
        <v>0.83762025000000007</v>
      </c>
      <c r="R28" s="20">
        <v>0.90862025000000002</v>
      </c>
      <c r="S28" s="20">
        <v>1</v>
      </c>
      <c r="T28" s="20">
        <v>1.1070845</v>
      </c>
      <c r="U28" s="20">
        <v>0.75</v>
      </c>
      <c r="V28" s="20">
        <f>2*A28</f>
        <v>2</v>
      </c>
      <c r="W28" s="20">
        <v>1.5</v>
      </c>
    </row>
    <row r="29" spans="1:23" x14ac:dyDescent="0.25">
      <c r="A29" s="10">
        <v>1</v>
      </c>
      <c r="B29" s="10"/>
      <c r="C29" s="13" t="s">
        <v>509</v>
      </c>
      <c r="D29" s="95" t="s">
        <v>509</v>
      </c>
      <c r="E29" s="10">
        <v>0.25</v>
      </c>
      <c r="F29" s="14" t="s">
        <v>24</v>
      </c>
      <c r="G29" s="15">
        <v>0.98199999999999998</v>
      </c>
      <c r="H29" s="15">
        <v>0.91500000000000004</v>
      </c>
      <c r="I29" s="16">
        <v>0.81962025000000005</v>
      </c>
      <c r="J29" s="16">
        <v>0.78662025000000002</v>
      </c>
      <c r="K29" s="16">
        <v>0.71136700000000008</v>
      </c>
      <c r="L29" s="17">
        <v>0.63261400000000001</v>
      </c>
      <c r="M29" s="18"/>
      <c r="N29" s="19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25">
      <c r="A30" s="10">
        <v>1</v>
      </c>
      <c r="B30" s="10"/>
      <c r="C30" s="13" t="s">
        <v>510</v>
      </c>
      <c r="D30" s="95" t="s">
        <v>510</v>
      </c>
      <c r="E30" s="10">
        <v>0.2</v>
      </c>
      <c r="F30" s="14" t="s">
        <v>23</v>
      </c>
      <c r="G30" s="15">
        <v>0.98299999999999998</v>
      </c>
      <c r="H30" s="15">
        <v>0.92699999999999994</v>
      </c>
      <c r="I30" s="16">
        <v>0.85309619999999997</v>
      </c>
      <c r="J30" s="16">
        <v>0.80509619999999993</v>
      </c>
      <c r="K30" s="16">
        <v>0.7664936</v>
      </c>
      <c r="L30" s="17">
        <v>0.68189119999999992</v>
      </c>
      <c r="M30" s="18"/>
      <c r="N30" s="19" t="s">
        <v>22</v>
      </c>
      <c r="O30" s="20">
        <v>0.78349360000000001</v>
      </c>
      <c r="P30" s="20">
        <v>0.85849359999999997</v>
      </c>
      <c r="Q30" s="20">
        <v>0.87009619999999999</v>
      </c>
      <c r="R30" s="20">
        <v>0.93345619999999996</v>
      </c>
      <c r="S30" s="20">
        <v>1</v>
      </c>
      <c r="T30" s="20">
        <v>1.0922276</v>
      </c>
      <c r="U30" s="20">
        <v>0.8</v>
      </c>
      <c r="V30" s="20">
        <f>2*A30</f>
        <v>2</v>
      </c>
      <c r="W30" s="20">
        <v>1.3</v>
      </c>
    </row>
    <row r="31" spans="1:23" x14ac:dyDescent="0.25">
      <c r="A31" s="10">
        <v>1</v>
      </c>
      <c r="B31" s="10"/>
      <c r="C31" s="13" t="s">
        <v>510</v>
      </c>
      <c r="D31" s="95" t="s">
        <v>510</v>
      </c>
      <c r="E31" s="10">
        <v>0.2</v>
      </c>
      <c r="F31" s="14" t="s">
        <v>24</v>
      </c>
      <c r="G31" s="15">
        <v>0.98299999999999998</v>
      </c>
      <c r="H31" s="15">
        <v>0.92699999999999994</v>
      </c>
      <c r="I31" s="16">
        <v>0.85309619999999997</v>
      </c>
      <c r="J31" s="16">
        <v>0.82309619999999994</v>
      </c>
      <c r="K31" s="16">
        <v>0.7664936</v>
      </c>
      <c r="L31" s="17">
        <v>0.69989119999999994</v>
      </c>
      <c r="M31" s="18"/>
      <c r="N31" s="19"/>
      <c r="O31" s="20"/>
      <c r="P31" s="20"/>
      <c r="Q31" s="20"/>
      <c r="R31" s="20"/>
      <c r="S31" s="20"/>
      <c r="T31" s="20"/>
      <c r="U31" s="20"/>
      <c r="V31" s="20"/>
      <c r="W31" s="20"/>
    </row>
    <row r="32" spans="1:23" x14ac:dyDescent="0.25">
      <c r="A32" s="10">
        <v>1.1000000000000001</v>
      </c>
      <c r="B32" s="10"/>
      <c r="C32" s="13" t="s">
        <v>511</v>
      </c>
      <c r="D32" s="95" t="s">
        <v>511</v>
      </c>
      <c r="E32" s="10">
        <v>0.25</v>
      </c>
      <c r="F32" s="14" t="s">
        <v>23</v>
      </c>
      <c r="G32" s="15">
        <v>1.0820000000000001</v>
      </c>
      <c r="H32" s="15">
        <v>1.0149999999999999</v>
      </c>
      <c r="I32" s="16">
        <v>0.91962025000000014</v>
      </c>
      <c r="J32" s="16">
        <v>0.86662025000000009</v>
      </c>
      <c r="K32" s="16">
        <v>0.81136700000000017</v>
      </c>
      <c r="L32" s="17">
        <v>0.71261400000000008</v>
      </c>
      <c r="M32" s="18"/>
      <c r="N32" s="19" t="s">
        <v>22</v>
      </c>
      <c r="O32" s="20">
        <v>0.82936700000000008</v>
      </c>
      <c r="P32" s="20">
        <v>0.90936700000000004</v>
      </c>
      <c r="Q32" s="20">
        <v>0.93762025000000015</v>
      </c>
      <c r="R32" s="20">
        <v>1.0086202500000001</v>
      </c>
      <c r="S32" s="20">
        <v>1.1000000000000001</v>
      </c>
      <c r="T32" s="20">
        <v>1.2070845000000001</v>
      </c>
      <c r="U32" s="20">
        <v>0.85</v>
      </c>
      <c r="V32" s="20">
        <f>2*A32</f>
        <v>2.2000000000000002</v>
      </c>
      <c r="W32" s="20">
        <v>1.5</v>
      </c>
    </row>
    <row r="33" spans="1:23" x14ac:dyDescent="0.25">
      <c r="A33" s="10">
        <v>1.1000000000000001</v>
      </c>
      <c r="B33" s="10"/>
      <c r="C33" s="13" t="s">
        <v>511</v>
      </c>
      <c r="D33" s="95" t="s">
        <v>511</v>
      </c>
      <c r="E33" s="10">
        <v>0.25</v>
      </c>
      <c r="F33" s="14" t="s">
        <v>24</v>
      </c>
      <c r="G33" s="15">
        <v>1.0820000000000001</v>
      </c>
      <c r="H33" s="15">
        <v>1.0149999999999999</v>
      </c>
      <c r="I33" s="16">
        <v>0.91962025000000014</v>
      </c>
      <c r="J33" s="16">
        <v>0.88762025000000011</v>
      </c>
      <c r="K33" s="16">
        <v>0.81136700000000017</v>
      </c>
      <c r="L33" s="17">
        <v>0.7336140000000001</v>
      </c>
      <c r="M33" s="18"/>
      <c r="N33" s="19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25">
      <c r="A34" s="10">
        <v>1.1000000000000001</v>
      </c>
      <c r="B34" s="10"/>
      <c r="C34" s="13" t="s">
        <v>512</v>
      </c>
      <c r="D34" s="95" t="s">
        <v>512</v>
      </c>
      <c r="E34" s="10">
        <v>0.2</v>
      </c>
      <c r="F34" s="14" t="s">
        <v>23</v>
      </c>
      <c r="G34" s="15">
        <v>1.0830000000000002</v>
      </c>
      <c r="H34" s="15">
        <v>1.0270000000000001</v>
      </c>
      <c r="I34" s="16">
        <v>0.95309620000000006</v>
      </c>
      <c r="J34" s="16">
        <v>0.90509620000000002</v>
      </c>
      <c r="K34" s="16">
        <v>0.86649360000000009</v>
      </c>
      <c r="L34" s="17">
        <v>0.78189120000000001</v>
      </c>
      <c r="M34" s="18"/>
      <c r="N34" s="19" t="s">
        <v>22</v>
      </c>
      <c r="O34" s="20">
        <v>0.8834936000000001</v>
      </c>
      <c r="P34" s="20">
        <v>0.95849360000000006</v>
      </c>
      <c r="Q34" s="20">
        <v>0.97009620000000008</v>
      </c>
      <c r="R34" s="20">
        <v>1.0334562</v>
      </c>
      <c r="S34" s="20">
        <v>1.1000000000000001</v>
      </c>
      <c r="T34" s="20">
        <v>1.1922276000000001</v>
      </c>
      <c r="U34" s="20">
        <v>0.9</v>
      </c>
      <c r="V34" s="20">
        <f>2*A34</f>
        <v>2.2000000000000002</v>
      </c>
      <c r="W34" s="20">
        <v>1.3</v>
      </c>
    </row>
    <row r="35" spans="1:23" x14ac:dyDescent="0.25">
      <c r="A35" s="10">
        <v>1.1000000000000001</v>
      </c>
      <c r="B35" s="10"/>
      <c r="C35" s="13" t="s">
        <v>512</v>
      </c>
      <c r="D35" s="95" t="s">
        <v>512</v>
      </c>
      <c r="E35" s="10">
        <v>0.2</v>
      </c>
      <c r="F35" s="14" t="s">
        <v>24</v>
      </c>
      <c r="G35" s="15">
        <v>1.0830000000000002</v>
      </c>
      <c r="H35" s="15">
        <v>1.0270000000000001</v>
      </c>
      <c r="I35" s="16">
        <v>0.95309620000000006</v>
      </c>
      <c r="J35" s="16">
        <v>0.92309620000000003</v>
      </c>
      <c r="K35" s="16">
        <v>0.86649360000000009</v>
      </c>
      <c r="L35" s="17">
        <v>0.79989120000000002</v>
      </c>
      <c r="M35" s="18"/>
      <c r="N35" s="19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25">
      <c r="A36" s="10">
        <v>1.2</v>
      </c>
      <c r="B36" s="10"/>
      <c r="C36" s="13" t="s">
        <v>513</v>
      </c>
      <c r="D36" s="95" t="s">
        <v>513</v>
      </c>
      <c r="E36" s="10">
        <v>0.25</v>
      </c>
      <c r="F36" s="14" t="s">
        <v>23</v>
      </c>
      <c r="G36" s="15">
        <v>1.1819999999999999</v>
      </c>
      <c r="H36" s="15">
        <v>1.115</v>
      </c>
      <c r="I36" s="16">
        <v>1.01962025</v>
      </c>
      <c r="J36" s="16">
        <v>0.96662024999999996</v>
      </c>
      <c r="K36" s="16">
        <v>0.91136700000000004</v>
      </c>
      <c r="L36" s="17">
        <v>0.81261399999999995</v>
      </c>
      <c r="M36" s="18"/>
      <c r="N36" s="19" t="s">
        <v>22</v>
      </c>
      <c r="O36" s="20">
        <v>0.92936699999999994</v>
      </c>
      <c r="P36" s="20">
        <v>1.0093669999999999</v>
      </c>
      <c r="Q36" s="20">
        <v>1.03762025</v>
      </c>
      <c r="R36" s="20">
        <v>1.10862025</v>
      </c>
      <c r="S36" s="20">
        <v>1.2</v>
      </c>
      <c r="T36" s="20">
        <v>1.3070845</v>
      </c>
      <c r="U36" s="20">
        <v>0.95</v>
      </c>
      <c r="V36" s="20">
        <f>2*A36</f>
        <v>2.4</v>
      </c>
      <c r="W36" s="20">
        <v>1.5</v>
      </c>
    </row>
    <row r="37" spans="1:23" x14ac:dyDescent="0.25">
      <c r="A37" s="10">
        <v>1.2</v>
      </c>
      <c r="B37" s="10"/>
      <c r="C37" s="13" t="s">
        <v>513</v>
      </c>
      <c r="D37" s="95" t="s">
        <v>513</v>
      </c>
      <c r="E37" s="10">
        <v>0.25</v>
      </c>
      <c r="F37" s="14" t="s">
        <v>24</v>
      </c>
      <c r="G37" s="15">
        <v>1.1819999999999999</v>
      </c>
      <c r="H37" s="15">
        <v>1.115</v>
      </c>
      <c r="I37" s="16">
        <v>1.01962025</v>
      </c>
      <c r="J37" s="16">
        <v>0.98662024999999998</v>
      </c>
      <c r="K37" s="16">
        <v>0.91136700000000004</v>
      </c>
      <c r="L37" s="17">
        <v>0.83261399999999997</v>
      </c>
      <c r="M37" s="18"/>
      <c r="N37" s="19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4.25" customHeight="1" x14ac:dyDescent="0.25">
      <c r="A38" s="10">
        <v>1.2</v>
      </c>
      <c r="B38" s="10"/>
      <c r="C38" s="13" t="s">
        <v>514</v>
      </c>
      <c r="D38" s="95" t="s">
        <v>514</v>
      </c>
      <c r="E38" s="10">
        <v>0.2</v>
      </c>
      <c r="F38" s="14" t="s">
        <v>23</v>
      </c>
      <c r="G38" s="15">
        <v>1.1830000000000001</v>
      </c>
      <c r="H38" s="15">
        <v>1.127</v>
      </c>
      <c r="I38" s="16">
        <v>1.0530962000000001</v>
      </c>
      <c r="J38" s="16">
        <v>1.0050962000000001</v>
      </c>
      <c r="K38" s="16">
        <v>0.96649360000000017</v>
      </c>
      <c r="L38" s="17">
        <v>0.8818912000000001</v>
      </c>
      <c r="M38" s="18"/>
      <c r="N38" s="19" t="s">
        <v>22</v>
      </c>
      <c r="O38" s="20">
        <v>0.98349359999999997</v>
      </c>
      <c r="P38" s="20">
        <v>1.0584936</v>
      </c>
      <c r="Q38" s="20">
        <v>1.0700962000000001</v>
      </c>
      <c r="R38" s="20">
        <v>1.1334562000000001</v>
      </c>
      <c r="S38" s="20">
        <v>1.2</v>
      </c>
      <c r="T38" s="20">
        <v>1.2922276000000001</v>
      </c>
      <c r="U38" s="20">
        <v>1</v>
      </c>
      <c r="V38" s="20">
        <f>2*A38</f>
        <v>2.4</v>
      </c>
      <c r="W38" s="20">
        <v>1.3</v>
      </c>
    </row>
    <row r="39" spans="1:23" x14ac:dyDescent="0.25">
      <c r="A39" s="10">
        <v>1.2</v>
      </c>
      <c r="B39" s="10"/>
      <c r="C39" s="13" t="s">
        <v>514</v>
      </c>
      <c r="D39" s="95" t="s">
        <v>514</v>
      </c>
      <c r="E39" s="10">
        <v>0.2</v>
      </c>
      <c r="F39" s="14" t="s">
        <v>24</v>
      </c>
      <c r="G39" s="15">
        <v>1.1830000000000001</v>
      </c>
      <c r="H39" s="15">
        <v>1.127</v>
      </c>
      <c r="I39" s="16">
        <v>1.0530962000000001</v>
      </c>
      <c r="J39" s="16">
        <v>1.0230962000000001</v>
      </c>
      <c r="K39" s="16">
        <v>0.96649360000000017</v>
      </c>
      <c r="L39" s="17">
        <v>0.89989120000000011</v>
      </c>
      <c r="M39" s="18"/>
      <c r="N39" s="19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25">
      <c r="A40" s="10">
        <v>1.4</v>
      </c>
      <c r="B40" s="10"/>
      <c r="C40" s="13" t="s">
        <v>515</v>
      </c>
      <c r="D40" s="95" t="s">
        <v>515</v>
      </c>
      <c r="E40" s="10">
        <v>0.3</v>
      </c>
      <c r="F40" s="14" t="s">
        <v>23</v>
      </c>
      <c r="G40" s="15">
        <v>1.383</v>
      </c>
      <c r="H40" s="15">
        <v>1.3080000000000001</v>
      </c>
      <c r="I40" s="16">
        <v>1.2530962000000001</v>
      </c>
      <c r="J40" s="16">
        <v>1.1930962000000001</v>
      </c>
      <c r="K40" s="16">
        <v>1.1664936000000001</v>
      </c>
      <c r="L40" s="17">
        <v>1.0698912</v>
      </c>
      <c r="M40" s="18"/>
      <c r="N40" s="19" t="s">
        <v>22</v>
      </c>
      <c r="O40" s="20">
        <v>1.1834935999999998</v>
      </c>
      <c r="P40" s="20">
        <v>1.2584935999999998</v>
      </c>
      <c r="Q40" s="20">
        <v>1.2700962</v>
      </c>
      <c r="R40" s="20">
        <v>1.3500962000000001</v>
      </c>
      <c r="S40" s="20">
        <v>1.4</v>
      </c>
      <c r="T40" s="20">
        <v>1.5088676000000001</v>
      </c>
      <c r="U40" s="20">
        <v>1.1000000000000001</v>
      </c>
      <c r="V40" s="20">
        <f>2*A40</f>
        <v>2.8</v>
      </c>
      <c r="W40" s="20">
        <v>1.8</v>
      </c>
    </row>
    <row r="41" spans="1:23" x14ac:dyDescent="0.25">
      <c r="A41" s="10">
        <v>1.4</v>
      </c>
      <c r="B41" s="10"/>
      <c r="C41" s="13" t="s">
        <v>515</v>
      </c>
      <c r="D41" s="95" t="s">
        <v>515</v>
      </c>
      <c r="E41" s="10">
        <v>0.3</v>
      </c>
      <c r="F41" s="14" t="s">
        <v>24</v>
      </c>
      <c r="G41" s="15">
        <v>1.383</v>
      </c>
      <c r="H41" s="15">
        <v>1.3080000000000001</v>
      </c>
      <c r="I41" s="16">
        <v>1.2530962000000001</v>
      </c>
      <c r="J41" s="16">
        <v>1.2150962000000001</v>
      </c>
      <c r="K41" s="16">
        <v>1.1664936000000001</v>
      </c>
      <c r="L41" s="17">
        <v>1.0918912000000001</v>
      </c>
      <c r="M41" s="18"/>
      <c r="N41" s="19"/>
      <c r="O41" s="20"/>
      <c r="P41" s="20"/>
      <c r="Q41" s="20"/>
      <c r="R41" s="20"/>
      <c r="S41" s="20"/>
      <c r="T41" s="20"/>
      <c r="U41" s="20"/>
      <c r="V41" s="20"/>
      <c r="W41" s="20"/>
    </row>
    <row r="42" spans="1:23" x14ac:dyDescent="0.25">
      <c r="A42" s="10">
        <v>1.4</v>
      </c>
      <c r="B42" s="10"/>
      <c r="C42" s="13" t="s">
        <v>516</v>
      </c>
      <c r="D42" s="95" t="s">
        <v>516</v>
      </c>
      <c r="E42" s="10">
        <v>0.2</v>
      </c>
      <c r="F42" s="14" t="s">
        <v>23</v>
      </c>
      <c r="G42" s="15">
        <v>1.383</v>
      </c>
      <c r="H42" s="15">
        <v>1.327</v>
      </c>
      <c r="I42" s="16">
        <v>1.2530962000000001</v>
      </c>
      <c r="J42" s="16">
        <v>1.2050962000000001</v>
      </c>
      <c r="K42" s="16">
        <v>1.1664936000000001</v>
      </c>
      <c r="L42" s="17">
        <v>1.0818912000000001</v>
      </c>
      <c r="M42" s="18"/>
      <c r="N42" s="19" t="s">
        <v>22</v>
      </c>
      <c r="O42" s="20">
        <v>1.1834935999999998</v>
      </c>
      <c r="P42" s="20">
        <v>1.2584935999999998</v>
      </c>
      <c r="Q42" s="20">
        <v>1.2700962</v>
      </c>
      <c r="R42" s="20">
        <v>1.3334562000000001</v>
      </c>
      <c r="S42" s="20">
        <v>1.4</v>
      </c>
      <c r="T42" s="20">
        <v>1.4922276000000001</v>
      </c>
      <c r="U42" s="20">
        <v>1.2</v>
      </c>
      <c r="V42" s="20">
        <f>2*A42</f>
        <v>2.8</v>
      </c>
      <c r="W42" s="20">
        <v>1.3</v>
      </c>
    </row>
    <row r="43" spans="1:23" x14ac:dyDescent="0.25">
      <c r="A43" s="10">
        <v>1.4</v>
      </c>
      <c r="B43" s="10"/>
      <c r="C43" s="13" t="s">
        <v>516</v>
      </c>
      <c r="D43" s="95" t="s">
        <v>516</v>
      </c>
      <c r="E43" s="10">
        <v>0.2</v>
      </c>
      <c r="F43" s="14" t="s">
        <v>24</v>
      </c>
      <c r="G43" s="15">
        <v>1.383</v>
      </c>
      <c r="H43" s="15">
        <v>1.327</v>
      </c>
      <c r="I43" s="16">
        <v>1.2530962000000001</v>
      </c>
      <c r="J43" s="16">
        <v>1.2230962000000001</v>
      </c>
      <c r="K43" s="16">
        <v>1.1664936000000001</v>
      </c>
      <c r="L43" s="17">
        <v>1.0998912000000001</v>
      </c>
      <c r="M43" s="18"/>
      <c r="N43" s="19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25">
      <c r="A44" s="10">
        <v>1.6</v>
      </c>
      <c r="B44" s="10"/>
      <c r="C44" s="11" t="s">
        <v>21</v>
      </c>
      <c r="D44" s="92" t="s">
        <v>21</v>
      </c>
      <c r="E44" s="10">
        <v>0.35</v>
      </c>
      <c r="F44" s="11" t="s">
        <v>23</v>
      </c>
      <c r="G44" s="12">
        <v>1.581</v>
      </c>
      <c r="H44" s="12">
        <v>1.496</v>
      </c>
      <c r="I44" s="12">
        <v>1.3540000000000001</v>
      </c>
      <c r="J44" s="12">
        <v>1.2909999999999999</v>
      </c>
      <c r="K44" s="12">
        <v>1.202</v>
      </c>
      <c r="L44" s="12">
        <v>1.075</v>
      </c>
      <c r="M44" s="9"/>
      <c r="N44" s="12" t="s">
        <v>22</v>
      </c>
      <c r="O44" s="12">
        <v>1.2210000000000001</v>
      </c>
      <c r="P44" s="12">
        <v>1.321</v>
      </c>
      <c r="Q44" s="12">
        <v>1.373</v>
      </c>
      <c r="R44" s="12">
        <v>1.458</v>
      </c>
      <c r="S44" s="12">
        <v>1.6</v>
      </c>
      <c r="T44" s="12">
        <v>1.736</v>
      </c>
      <c r="U44" s="12">
        <v>1.25</v>
      </c>
      <c r="V44" s="20">
        <f>2*A44</f>
        <v>3.2</v>
      </c>
      <c r="W44" s="12">
        <v>2.1</v>
      </c>
    </row>
    <row r="45" spans="1:23" x14ac:dyDescent="0.25">
      <c r="A45" s="10">
        <v>1.6</v>
      </c>
      <c r="B45" s="10"/>
      <c r="C45" s="11" t="s">
        <v>21</v>
      </c>
      <c r="D45" s="92" t="s">
        <v>21</v>
      </c>
      <c r="E45" s="10">
        <v>0.35</v>
      </c>
      <c r="F45" s="11" t="s">
        <v>24</v>
      </c>
      <c r="G45" s="12">
        <v>1.581</v>
      </c>
      <c r="H45" s="12">
        <v>1.496</v>
      </c>
      <c r="I45" s="12">
        <v>1.3540000000000001</v>
      </c>
      <c r="J45" s="12">
        <v>1.3140000000000001</v>
      </c>
      <c r="K45" s="12">
        <v>1.202</v>
      </c>
      <c r="L45" s="12">
        <v>1.0980000000000001</v>
      </c>
      <c r="M45" s="9"/>
    </row>
    <row r="46" spans="1:23" x14ac:dyDescent="0.25">
      <c r="A46" s="10">
        <v>1.6</v>
      </c>
      <c r="C46" s="13" t="s">
        <v>517</v>
      </c>
      <c r="D46" s="95" t="s">
        <v>517</v>
      </c>
      <c r="E46" s="10">
        <v>0.2</v>
      </c>
      <c r="F46" s="19" t="s">
        <v>23</v>
      </c>
      <c r="G46" s="20">
        <v>1.5830000000000002</v>
      </c>
      <c r="H46" s="20">
        <v>1.5270000000000001</v>
      </c>
      <c r="I46" s="20">
        <v>1.4530962000000003</v>
      </c>
      <c r="J46" s="20">
        <v>1.4030962000000002</v>
      </c>
      <c r="K46" s="20">
        <v>1.3664936000000003</v>
      </c>
      <c r="L46" s="20">
        <v>1.2798912000000002</v>
      </c>
      <c r="M46" s="20"/>
      <c r="N46" s="8" t="s">
        <v>22</v>
      </c>
      <c r="O46" s="8">
        <v>1.3834936</v>
      </c>
      <c r="P46" s="8">
        <v>1.4584935999999999</v>
      </c>
      <c r="Q46" s="8">
        <v>1.4700962000000002</v>
      </c>
      <c r="R46" s="8">
        <v>1.5370962000000001</v>
      </c>
      <c r="S46" s="8">
        <v>1.6</v>
      </c>
      <c r="T46" s="8">
        <v>1.6958676000000001</v>
      </c>
      <c r="U46" s="8">
        <v>1.4</v>
      </c>
      <c r="V46" s="20">
        <f>2*A46</f>
        <v>3.2</v>
      </c>
      <c r="W46" s="20">
        <v>1.3</v>
      </c>
    </row>
    <row r="47" spans="1:23" x14ac:dyDescent="0.25">
      <c r="A47" s="10">
        <v>1.6</v>
      </c>
      <c r="C47" s="13" t="s">
        <v>517</v>
      </c>
      <c r="D47" s="95" t="s">
        <v>517</v>
      </c>
      <c r="E47" s="10">
        <v>0.2</v>
      </c>
      <c r="F47" s="19" t="s">
        <v>24</v>
      </c>
      <c r="G47" s="20">
        <v>1.5830000000000002</v>
      </c>
      <c r="H47" s="20">
        <v>1.5270000000000001</v>
      </c>
      <c r="I47" s="20">
        <v>1.4530962000000003</v>
      </c>
      <c r="J47" s="20">
        <v>1.4210962000000003</v>
      </c>
      <c r="K47" s="20">
        <v>1.3664936000000003</v>
      </c>
      <c r="L47" s="20">
        <v>1.2978912000000002</v>
      </c>
      <c r="M47" s="20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25">
      <c r="A48" s="8">
        <v>1.7</v>
      </c>
      <c r="C48" s="13" t="s">
        <v>518</v>
      </c>
      <c r="D48" s="95" t="s">
        <v>518</v>
      </c>
      <c r="E48" s="10">
        <v>0.35</v>
      </c>
      <c r="F48" s="11" t="s">
        <v>23</v>
      </c>
      <c r="G48" s="12">
        <v>1.681</v>
      </c>
      <c r="H48" s="12">
        <v>1.5960000000000001</v>
      </c>
      <c r="I48" s="12">
        <v>1.4536683500000001</v>
      </c>
      <c r="J48" s="12">
        <v>1.3906683500000001</v>
      </c>
      <c r="K48" s="12">
        <v>1.3021138000000001</v>
      </c>
      <c r="L48" s="12">
        <v>1.1750596</v>
      </c>
      <c r="M48" s="9"/>
      <c r="N48" s="12" t="s">
        <v>22</v>
      </c>
      <c r="O48" s="12">
        <v>1.3211138</v>
      </c>
      <c r="P48" s="12">
        <v>1.4211138000000001</v>
      </c>
      <c r="Q48" s="12">
        <v>1.47266835</v>
      </c>
      <c r="R48" s="12">
        <v>1.5576683499999999</v>
      </c>
      <c r="S48" s="12">
        <v>1.7</v>
      </c>
      <c r="T48" s="12">
        <v>1.8355182999999999</v>
      </c>
      <c r="U48" s="12">
        <v>1.35</v>
      </c>
      <c r="V48" s="20">
        <f>2*A48</f>
        <v>3.4</v>
      </c>
      <c r="W48" s="12">
        <v>2.1</v>
      </c>
    </row>
    <row r="49" spans="1:23" x14ac:dyDescent="0.25">
      <c r="A49" s="8">
        <v>1.7</v>
      </c>
      <c r="C49" s="13" t="s">
        <v>518</v>
      </c>
      <c r="D49" s="95" t="s">
        <v>518</v>
      </c>
      <c r="E49" s="10">
        <v>0.35</v>
      </c>
      <c r="F49" s="11" t="s">
        <v>24</v>
      </c>
      <c r="G49" s="12">
        <v>1.681</v>
      </c>
      <c r="H49" s="12">
        <v>1.5960000000000001</v>
      </c>
      <c r="I49" s="12">
        <v>1.4536683500000001</v>
      </c>
      <c r="J49" s="12">
        <v>1.41366835</v>
      </c>
      <c r="K49" s="12">
        <v>1.3021138000000001</v>
      </c>
      <c r="L49" s="12">
        <v>1.1980596000000001</v>
      </c>
      <c r="M49" s="9"/>
    </row>
    <row r="50" spans="1:23" x14ac:dyDescent="0.25">
      <c r="A50" s="8">
        <v>1.8</v>
      </c>
      <c r="C50" s="13" t="s">
        <v>519</v>
      </c>
      <c r="D50" s="95" t="s">
        <v>519</v>
      </c>
      <c r="E50" s="10">
        <v>0.35</v>
      </c>
      <c r="F50" s="11" t="s">
        <v>23</v>
      </c>
      <c r="G50" s="12">
        <v>1.7810000000000001</v>
      </c>
      <c r="H50" s="12">
        <v>1.6960000000000002</v>
      </c>
      <c r="I50" s="12">
        <v>1.5536683500000001</v>
      </c>
      <c r="J50" s="12">
        <v>1.4906683500000002</v>
      </c>
      <c r="K50" s="12">
        <v>1.4021138000000002</v>
      </c>
      <c r="L50" s="12">
        <v>1.2750596000000001</v>
      </c>
      <c r="M50" s="9"/>
      <c r="N50" s="12" t="s">
        <v>22</v>
      </c>
      <c r="O50" s="12">
        <v>1.4211138000000001</v>
      </c>
      <c r="P50" s="12">
        <v>1.5211138000000002</v>
      </c>
      <c r="Q50" s="12">
        <v>1.57266835</v>
      </c>
      <c r="R50" s="12">
        <v>1.65766835</v>
      </c>
      <c r="S50" s="12">
        <v>1.8</v>
      </c>
      <c r="T50" s="12">
        <v>1.9355183</v>
      </c>
      <c r="U50" s="12">
        <v>1.45</v>
      </c>
      <c r="V50" s="20">
        <f>2*A50</f>
        <v>3.6</v>
      </c>
      <c r="W50" s="12">
        <v>2.1</v>
      </c>
    </row>
    <row r="51" spans="1:23" x14ac:dyDescent="0.25">
      <c r="A51" s="8">
        <v>1.8</v>
      </c>
      <c r="C51" s="13" t="s">
        <v>519</v>
      </c>
      <c r="D51" s="95" t="s">
        <v>519</v>
      </c>
      <c r="E51" s="10">
        <v>0.35</v>
      </c>
      <c r="F51" s="11" t="s">
        <v>24</v>
      </c>
      <c r="G51" s="12">
        <v>1.7810000000000001</v>
      </c>
      <c r="H51" s="12">
        <v>1.6960000000000002</v>
      </c>
      <c r="I51" s="12">
        <v>1.5536683500000001</v>
      </c>
      <c r="J51" s="12">
        <v>1.5139783500000001</v>
      </c>
      <c r="K51" s="12">
        <v>1.4021138000000002</v>
      </c>
      <c r="L51" s="12">
        <v>1.2983696</v>
      </c>
      <c r="M51" s="9"/>
    </row>
    <row r="52" spans="1:23" x14ac:dyDescent="0.25">
      <c r="A52" s="8">
        <v>1.8</v>
      </c>
      <c r="C52" s="13" t="s">
        <v>520</v>
      </c>
      <c r="D52" s="95" t="s">
        <v>520</v>
      </c>
      <c r="E52" s="10">
        <v>0.2</v>
      </c>
      <c r="F52" s="11" t="s">
        <v>23</v>
      </c>
      <c r="G52" s="12">
        <v>1.7830000000000001</v>
      </c>
      <c r="H52" s="12">
        <v>1.7270000000000001</v>
      </c>
      <c r="I52" s="12">
        <v>1.6530962000000002</v>
      </c>
      <c r="J52" s="12">
        <v>1.6030962000000002</v>
      </c>
      <c r="K52" s="12">
        <v>1.5664936000000003</v>
      </c>
      <c r="L52" s="12">
        <v>1.4798912000000002</v>
      </c>
      <c r="M52" s="9"/>
      <c r="N52" s="12" t="s">
        <v>22</v>
      </c>
      <c r="O52" s="12">
        <v>1.5834935999999999</v>
      </c>
      <c r="P52" s="12">
        <v>1.6584935999999999</v>
      </c>
      <c r="Q52" s="12">
        <v>1.6700962000000001</v>
      </c>
      <c r="R52" s="12">
        <v>1.7370962000000001</v>
      </c>
      <c r="S52" s="12">
        <v>1.8</v>
      </c>
      <c r="T52" s="12">
        <v>1.8958676000000001</v>
      </c>
      <c r="U52" s="12">
        <v>1.6</v>
      </c>
      <c r="V52" s="20">
        <f>2*A52</f>
        <v>3.6</v>
      </c>
      <c r="W52" s="12">
        <v>1.3</v>
      </c>
    </row>
    <row r="53" spans="1:23" x14ac:dyDescent="0.25">
      <c r="A53" s="8">
        <v>1.8</v>
      </c>
      <c r="C53" s="13" t="s">
        <v>520</v>
      </c>
      <c r="D53" s="95" t="s">
        <v>520</v>
      </c>
      <c r="E53" s="10">
        <v>0.2</v>
      </c>
      <c r="F53" s="11" t="s">
        <v>24</v>
      </c>
      <c r="G53" s="12">
        <v>1.7830000000000001</v>
      </c>
      <c r="H53" s="12">
        <v>1.7270000000000001</v>
      </c>
      <c r="I53" s="12">
        <v>1.6530962000000002</v>
      </c>
      <c r="J53" s="12">
        <v>1.6210962000000002</v>
      </c>
      <c r="K53" s="12">
        <v>1.5664936000000003</v>
      </c>
      <c r="L53" s="12">
        <v>1.4978912000000002</v>
      </c>
      <c r="M53" s="9"/>
    </row>
    <row r="54" spans="1:23" x14ac:dyDescent="0.25">
      <c r="A54" s="8">
        <v>2</v>
      </c>
      <c r="C54" s="11" t="s">
        <v>25</v>
      </c>
      <c r="D54" s="92" t="s">
        <v>25</v>
      </c>
      <c r="E54" s="10">
        <v>0.4</v>
      </c>
      <c r="F54" s="11" t="s">
        <v>23</v>
      </c>
      <c r="G54" s="12">
        <v>1.9810000000000001</v>
      </c>
      <c r="H54" s="12">
        <v>1.8859999999999999</v>
      </c>
      <c r="I54" s="12">
        <v>1.7210000000000001</v>
      </c>
      <c r="J54" s="12">
        <v>1.6539999999999999</v>
      </c>
      <c r="K54" s="12">
        <v>1.548</v>
      </c>
      <c r="L54" s="12">
        <v>1.4079999999999999</v>
      </c>
      <c r="M54" s="9"/>
      <c r="N54" s="12" t="s">
        <v>22</v>
      </c>
      <c r="O54" s="12">
        <v>1.5669999999999999</v>
      </c>
      <c r="P54" s="12">
        <v>1.679</v>
      </c>
      <c r="Q54" s="12">
        <v>1.74</v>
      </c>
      <c r="R54" s="12">
        <v>1.83</v>
      </c>
      <c r="S54" s="12">
        <v>2</v>
      </c>
      <c r="T54" s="12">
        <v>2.1480000000000001</v>
      </c>
      <c r="U54" s="12">
        <v>1.6</v>
      </c>
      <c r="V54" s="20">
        <f>2*A54</f>
        <v>4</v>
      </c>
      <c r="W54" s="12">
        <v>2.2999999999999998</v>
      </c>
    </row>
    <row r="55" spans="1:23" x14ac:dyDescent="0.25">
      <c r="A55" s="8">
        <v>2</v>
      </c>
      <c r="C55" s="11" t="s">
        <v>25</v>
      </c>
      <c r="D55" s="92" t="s">
        <v>25</v>
      </c>
      <c r="E55" s="10">
        <v>0.4</v>
      </c>
      <c r="F55" s="11" t="s">
        <v>24</v>
      </c>
      <c r="G55" s="12">
        <v>1.9810000000000001</v>
      </c>
      <c r="H55" s="12">
        <v>1.8859999999999999</v>
      </c>
      <c r="I55" s="12">
        <v>1.7210000000000001</v>
      </c>
      <c r="J55" s="12">
        <v>1.679</v>
      </c>
      <c r="K55" s="12">
        <v>1.548</v>
      </c>
      <c r="L55" s="12">
        <v>1.4330000000000001</v>
      </c>
    </row>
    <row r="56" spans="1:23" x14ac:dyDescent="0.25">
      <c r="A56" s="8">
        <v>2</v>
      </c>
      <c r="C56" s="13" t="s">
        <v>521</v>
      </c>
      <c r="D56" s="95" t="s">
        <v>521</v>
      </c>
      <c r="E56" s="10">
        <v>0.25</v>
      </c>
      <c r="F56" s="11" t="s">
        <v>23</v>
      </c>
      <c r="G56" s="12">
        <v>1.982</v>
      </c>
      <c r="H56" s="12">
        <v>1.915</v>
      </c>
      <c r="I56" s="12">
        <v>1.8196202500000001</v>
      </c>
      <c r="J56" s="12">
        <v>1.76362025</v>
      </c>
      <c r="K56" s="12">
        <v>1.7113670000000001</v>
      </c>
      <c r="L56" s="12">
        <v>1.6096140000000001</v>
      </c>
      <c r="M56" s="9"/>
      <c r="N56" s="12" t="s">
        <v>22</v>
      </c>
      <c r="O56" s="12">
        <v>1.7293669999999999</v>
      </c>
      <c r="P56" s="12">
        <v>1.8093669999999999</v>
      </c>
      <c r="Q56" s="12">
        <v>1.8376202500000001</v>
      </c>
      <c r="R56" s="12">
        <v>1.91262025</v>
      </c>
      <c r="S56" s="12">
        <v>2</v>
      </c>
      <c r="T56" s="12">
        <v>2.1110845</v>
      </c>
      <c r="U56" s="12">
        <v>1.75</v>
      </c>
      <c r="V56" s="20">
        <f>2*A56</f>
        <v>4</v>
      </c>
      <c r="W56" s="12">
        <v>1.5</v>
      </c>
    </row>
    <row r="57" spans="1:23" x14ac:dyDescent="0.25">
      <c r="A57" s="8">
        <v>2</v>
      </c>
      <c r="C57" s="13" t="s">
        <v>521</v>
      </c>
      <c r="D57" s="95" t="s">
        <v>521</v>
      </c>
      <c r="E57" s="10">
        <v>0.25</v>
      </c>
      <c r="F57" s="11" t="s">
        <v>24</v>
      </c>
      <c r="G57" s="12">
        <v>1.982</v>
      </c>
      <c r="H57" s="12">
        <v>1.915</v>
      </c>
      <c r="I57" s="12">
        <v>1.8196202500000001</v>
      </c>
      <c r="J57" s="12">
        <v>1.78362025</v>
      </c>
      <c r="K57" s="12">
        <v>1.7113670000000001</v>
      </c>
      <c r="L57" s="12">
        <v>1.6296140000000001</v>
      </c>
      <c r="M57" s="9"/>
    </row>
    <row r="58" spans="1:23" x14ac:dyDescent="0.25">
      <c r="A58" s="8">
        <v>2.2000000000000002</v>
      </c>
      <c r="C58" s="13" t="s">
        <v>522</v>
      </c>
      <c r="D58" s="95" t="s">
        <v>522</v>
      </c>
      <c r="E58" s="10">
        <v>0.45</v>
      </c>
      <c r="F58" s="11" t="s">
        <v>23</v>
      </c>
      <c r="G58" s="12">
        <v>2.1800000000000002</v>
      </c>
      <c r="H58" s="12">
        <v>2.08</v>
      </c>
      <c r="I58" s="12">
        <v>1.8877164500000001</v>
      </c>
      <c r="J58" s="12">
        <v>1.8167164500000001</v>
      </c>
      <c r="K58" s="12">
        <v>1.6928606000000002</v>
      </c>
      <c r="L58" s="12">
        <v>1.5395052000000002</v>
      </c>
      <c r="N58" s="12" t="s">
        <v>22</v>
      </c>
      <c r="O58" s="12">
        <v>1.7128606000000002</v>
      </c>
      <c r="P58" s="12">
        <v>1.8378606000000002</v>
      </c>
      <c r="Q58" s="12">
        <v>1.9077164500000001</v>
      </c>
      <c r="R58" s="12">
        <v>2.0027164500000003</v>
      </c>
      <c r="S58" s="12">
        <v>2.2000000000000002</v>
      </c>
      <c r="T58" s="12">
        <v>2.3599521000000001</v>
      </c>
      <c r="U58" s="12">
        <v>1.75</v>
      </c>
      <c r="V58" s="20">
        <f>2*A58</f>
        <v>4.4000000000000004</v>
      </c>
      <c r="W58" s="12">
        <v>2.6</v>
      </c>
    </row>
    <row r="59" spans="1:23" x14ac:dyDescent="0.25">
      <c r="A59" s="8">
        <v>2.2000000000000002</v>
      </c>
      <c r="C59" s="13" t="s">
        <v>522</v>
      </c>
      <c r="D59" s="95" t="s">
        <v>522</v>
      </c>
      <c r="E59" s="10">
        <v>0.45</v>
      </c>
      <c r="F59" s="11" t="s">
        <v>24</v>
      </c>
      <c r="G59" s="12">
        <v>2.1800000000000002</v>
      </c>
      <c r="H59" s="12">
        <v>2.08</v>
      </c>
      <c r="I59" s="12">
        <v>1.8877164500000001</v>
      </c>
      <c r="J59" s="12">
        <v>1.8427164500000002</v>
      </c>
      <c r="K59" s="12">
        <v>1.6928606000000002</v>
      </c>
      <c r="L59" s="12">
        <v>1.5655052</v>
      </c>
    </row>
    <row r="60" spans="1:23" x14ac:dyDescent="0.25">
      <c r="A60" s="8">
        <v>2.2000000000000002</v>
      </c>
      <c r="C60" s="13" t="s">
        <v>523</v>
      </c>
      <c r="D60" s="95" t="s">
        <v>523</v>
      </c>
      <c r="E60" s="10">
        <v>0.25</v>
      </c>
      <c r="F60" s="11" t="s">
        <v>23</v>
      </c>
      <c r="G60" s="12">
        <v>2.1820000000000004</v>
      </c>
      <c r="H60" s="12">
        <v>2.1150000000000002</v>
      </c>
      <c r="I60" s="12">
        <v>2.0196202500000004</v>
      </c>
      <c r="J60" s="12">
        <v>1.9636202500000004</v>
      </c>
      <c r="K60" s="12">
        <v>1.9113670000000005</v>
      </c>
      <c r="L60" s="12">
        <v>1.8096140000000003</v>
      </c>
      <c r="N60" s="12" t="s">
        <v>22</v>
      </c>
      <c r="O60" s="12">
        <v>1.9293670000000001</v>
      </c>
      <c r="P60" s="12">
        <v>2.0093670000000001</v>
      </c>
      <c r="Q60" s="12">
        <v>2.0376202500000002</v>
      </c>
      <c r="R60" s="12">
        <v>2.1126202500000004</v>
      </c>
      <c r="S60" s="12">
        <v>2.2000000000000002</v>
      </c>
      <c r="T60" s="12">
        <v>2.3110845000000007</v>
      </c>
      <c r="U60" s="12">
        <v>1.95</v>
      </c>
      <c r="V60" s="20">
        <f>2*A60</f>
        <v>4.4000000000000004</v>
      </c>
      <c r="W60" s="12">
        <v>1.5</v>
      </c>
    </row>
    <row r="61" spans="1:23" x14ac:dyDescent="0.25">
      <c r="A61" s="8">
        <v>2.2000000000000002</v>
      </c>
      <c r="C61" s="13" t="s">
        <v>523</v>
      </c>
      <c r="D61" s="95" t="s">
        <v>523</v>
      </c>
      <c r="E61" s="10">
        <v>0.25</v>
      </c>
      <c r="F61" s="11" t="s">
        <v>24</v>
      </c>
      <c r="G61" s="12">
        <v>2.1820000000000004</v>
      </c>
      <c r="H61" s="12">
        <v>2.1150000000000002</v>
      </c>
      <c r="I61" s="12">
        <v>2.0196202500000004</v>
      </c>
      <c r="J61" s="12">
        <v>1.9836202500000004</v>
      </c>
      <c r="K61" s="12">
        <v>1.9113670000000005</v>
      </c>
      <c r="L61" s="12">
        <v>1.8296140000000003</v>
      </c>
    </row>
    <row r="62" spans="1:23" x14ac:dyDescent="0.25">
      <c r="A62" s="8">
        <v>2.2999999999999998</v>
      </c>
      <c r="C62" s="13" t="s">
        <v>524</v>
      </c>
      <c r="D62" s="95" t="s">
        <v>524</v>
      </c>
      <c r="E62" s="10">
        <v>0.45</v>
      </c>
      <c r="F62" s="11" t="s">
        <v>23</v>
      </c>
      <c r="G62" s="12">
        <v>2.2799999999999998</v>
      </c>
      <c r="H62" s="12">
        <v>2.1800000000000002</v>
      </c>
      <c r="I62" s="12">
        <v>1.9877164499999997</v>
      </c>
      <c r="J62" s="12">
        <v>1.9167164499999998</v>
      </c>
      <c r="K62" s="12">
        <v>1.7928605999999998</v>
      </c>
      <c r="L62" s="12">
        <v>1.6395051999999999</v>
      </c>
      <c r="N62" s="12" t="s">
        <v>22</v>
      </c>
      <c r="O62" s="12">
        <v>1.8128605999999998</v>
      </c>
      <c r="P62" s="12">
        <v>1.9378605999999998</v>
      </c>
      <c r="Q62" s="12">
        <v>2.0077164499999998</v>
      </c>
      <c r="R62" s="12">
        <v>2.10271645</v>
      </c>
      <c r="S62" s="12">
        <v>2.2999999999999998</v>
      </c>
      <c r="T62" s="12">
        <v>2.4599520999999998</v>
      </c>
      <c r="U62" s="12">
        <v>1.85</v>
      </c>
      <c r="V62" s="20">
        <f>2*A62</f>
        <v>4.5999999999999996</v>
      </c>
      <c r="W62" s="12">
        <v>2.6</v>
      </c>
    </row>
    <row r="63" spans="1:23" x14ac:dyDescent="0.25">
      <c r="A63" s="8">
        <v>2.2999999999999998</v>
      </c>
      <c r="C63" s="13" t="s">
        <v>524</v>
      </c>
      <c r="D63" s="95" t="s">
        <v>524</v>
      </c>
      <c r="E63" s="10">
        <v>0.45</v>
      </c>
      <c r="F63" s="11" t="s">
        <v>24</v>
      </c>
      <c r="G63" s="12">
        <v>2.2799999999999998</v>
      </c>
      <c r="H63" s="12">
        <v>2.1800000000000002</v>
      </c>
      <c r="I63" s="12">
        <v>1.9877164499999997</v>
      </c>
      <c r="J63" s="12">
        <v>1.9427164499999998</v>
      </c>
      <c r="K63" s="12">
        <v>1.7928605999999998</v>
      </c>
      <c r="L63" s="12">
        <v>1.6655051999999997</v>
      </c>
    </row>
    <row r="64" spans="1:23" x14ac:dyDescent="0.25">
      <c r="A64" s="8">
        <v>2.2999999999999998</v>
      </c>
      <c r="C64" s="13" t="s">
        <v>525</v>
      </c>
      <c r="D64" s="95" t="s">
        <v>525</v>
      </c>
      <c r="E64" s="10">
        <v>0.4</v>
      </c>
      <c r="F64" s="11" t="s">
        <v>23</v>
      </c>
      <c r="G64" s="12">
        <v>2.2809999999999997</v>
      </c>
      <c r="H64" s="12">
        <v>2.1859999999999995</v>
      </c>
      <c r="I64" s="12">
        <v>2.0211923999999999</v>
      </c>
      <c r="J64" s="12">
        <v>1.9541923999999999</v>
      </c>
      <c r="K64" s="12">
        <v>1.8479871999999999</v>
      </c>
      <c r="L64" s="12">
        <v>1.7077823999999999</v>
      </c>
      <c r="N64" s="12" t="s">
        <v>22</v>
      </c>
      <c r="O64" s="12">
        <v>1.8669871999999998</v>
      </c>
      <c r="P64" s="12">
        <v>1.9789871999999999</v>
      </c>
      <c r="Q64" s="12">
        <v>2.0401924</v>
      </c>
      <c r="R64" s="12">
        <v>2.1301923999999999</v>
      </c>
      <c r="S64" s="12">
        <v>2.2999999999999998</v>
      </c>
      <c r="T64" s="12">
        <v>2.4477351999999999</v>
      </c>
      <c r="U64" s="12">
        <v>1.9</v>
      </c>
      <c r="V64" s="20">
        <f>2*A64</f>
        <v>4.5999999999999996</v>
      </c>
      <c r="W64" s="12">
        <v>2.2999999999999998</v>
      </c>
    </row>
    <row r="65" spans="1:23" x14ac:dyDescent="0.25">
      <c r="A65" s="8">
        <v>2.2999999999999998</v>
      </c>
      <c r="C65" s="13" t="s">
        <v>525</v>
      </c>
      <c r="D65" s="95" t="s">
        <v>525</v>
      </c>
      <c r="E65" s="10">
        <v>0.4</v>
      </c>
      <c r="F65" s="11" t="s">
        <v>24</v>
      </c>
      <c r="G65" s="12">
        <v>2.2809999999999997</v>
      </c>
      <c r="H65" s="12">
        <v>2.1859999999999995</v>
      </c>
      <c r="I65" s="12">
        <v>2.0211923999999999</v>
      </c>
      <c r="J65" s="12">
        <v>1.9791923999999999</v>
      </c>
      <c r="K65" s="12">
        <v>1.8479871999999999</v>
      </c>
      <c r="L65" s="12">
        <v>1.7327823999999998</v>
      </c>
    </row>
    <row r="66" spans="1:23" x14ac:dyDescent="0.25">
      <c r="A66" s="8">
        <v>2.5</v>
      </c>
      <c r="C66" s="11" t="s">
        <v>405</v>
      </c>
      <c r="D66" s="92" t="s">
        <v>405</v>
      </c>
      <c r="E66" s="10">
        <v>0.45</v>
      </c>
      <c r="F66" s="11" t="s">
        <v>23</v>
      </c>
      <c r="G66" s="12">
        <v>2.48</v>
      </c>
      <c r="H66" s="12">
        <v>2.38</v>
      </c>
      <c r="I66" s="12">
        <v>2.1880000000000002</v>
      </c>
      <c r="J66" s="12">
        <v>2.117</v>
      </c>
      <c r="K66" s="12">
        <v>1.9930000000000001</v>
      </c>
      <c r="L66" s="12">
        <v>1.84</v>
      </c>
      <c r="N66" s="12" t="s">
        <v>22</v>
      </c>
      <c r="O66" s="12">
        <v>2.0129999999999999</v>
      </c>
      <c r="P66" s="12">
        <v>2.1379999999999999</v>
      </c>
      <c r="Q66" s="12">
        <v>2.2080000000000002</v>
      </c>
      <c r="R66" s="12">
        <v>2.3029999999999999</v>
      </c>
      <c r="S66" s="12">
        <v>2.5</v>
      </c>
      <c r="T66" s="12">
        <v>2.66</v>
      </c>
      <c r="U66" s="12">
        <v>2.0499999999999998</v>
      </c>
      <c r="V66" s="20">
        <f>2*A66</f>
        <v>5</v>
      </c>
      <c r="W66" s="12">
        <v>2.6</v>
      </c>
    </row>
    <row r="67" spans="1:23" x14ac:dyDescent="0.25">
      <c r="A67" s="8">
        <v>2.5</v>
      </c>
      <c r="C67" s="11" t="s">
        <v>405</v>
      </c>
      <c r="D67" s="92" t="s">
        <v>405</v>
      </c>
      <c r="E67" s="10">
        <v>0.45</v>
      </c>
      <c r="F67" s="11" t="s">
        <v>24</v>
      </c>
      <c r="G67" s="12">
        <v>2.48</v>
      </c>
      <c r="H67" s="12">
        <v>2.38</v>
      </c>
      <c r="I67" s="12">
        <v>2.1880000000000002</v>
      </c>
      <c r="J67" s="12">
        <v>2.1429999999999998</v>
      </c>
      <c r="K67" s="12">
        <v>1.9930000000000001</v>
      </c>
      <c r="L67" s="12">
        <v>1.8660000000000001</v>
      </c>
    </row>
    <row r="68" spans="1:23" x14ac:dyDescent="0.25">
      <c r="A68" s="8">
        <v>2.5</v>
      </c>
      <c r="C68" s="13" t="s">
        <v>526</v>
      </c>
      <c r="D68" s="95" t="s">
        <v>526</v>
      </c>
      <c r="E68" s="10">
        <v>0.35</v>
      </c>
      <c r="F68" s="11" t="s">
        <v>23</v>
      </c>
      <c r="G68" s="12">
        <v>2.4809999999999999</v>
      </c>
      <c r="H68" s="12">
        <v>2.3959999999999999</v>
      </c>
      <c r="I68" s="12">
        <v>2.2536683499999999</v>
      </c>
      <c r="J68" s="12">
        <v>2.1906683499999997</v>
      </c>
      <c r="K68" s="12">
        <v>2.1021137999999997</v>
      </c>
      <c r="L68" s="12">
        <v>1.9750595999999998</v>
      </c>
      <c r="N68" s="12" t="s">
        <v>22</v>
      </c>
      <c r="O68" s="12">
        <v>2.1211137999999998</v>
      </c>
      <c r="P68" s="12">
        <v>2.2211137999999999</v>
      </c>
      <c r="Q68" s="12">
        <v>2.27266835</v>
      </c>
      <c r="R68" s="12">
        <v>2.35766835</v>
      </c>
      <c r="S68" s="12">
        <v>2.5</v>
      </c>
      <c r="T68" s="12">
        <v>2.6355183000000002</v>
      </c>
      <c r="U68" s="12">
        <v>2.15</v>
      </c>
      <c r="V68" s="20">
        <f>2*A68</f>
        <v>5</v>
      </c>
      <c r="W68" s="12">
        <v>2.1</v>
      </c>
    </row>
    <row r="69" spans="1:23" x14ac:dyDescent="0.25">
      <c r="A69" s="8">
        <v>2.5</v>
      </c>
      <c r="C69" s="13" t="s">
        <v>526</v>
      </c>
      <c r="D69" s="95" t="s">
        <v>526</v>
      </c>
      <c r="E69" s="10">
        <v>0.35</v>
      </c>
      <c r="F69" s="11" t="s">
        <v>24</v>
      </c>
      <c r="G69" s="12">
        <v>2.4809999999999999</v>
      </c>
      <c r="H69" s="12">
        <v>2.3959999999999999</v>
      </c>
      <c r="I69" s="12">
        <v>2.2536683499999999</v>
      </c>
      <c r="J69" s="12">
        <v>2.2136683499999998</v>
      </c>
      <c r="K69" s="12">
        <v>2.1021137999999997</v>
      </c>
      <c r="L69" s="12">
        <v>1.9980595999999999</v>
      </c>
    </row>
    <row r="70" spans="1:23" x14ac:dyDescent="0.25">
      <c r="A70" s="8">
        <v>2.6</v>
      </c>
      <c r="C70" s="13" t="s">
        <v>527</v>
      </c>
      <c r="D70" s="95" t="s">
        <v>527</v>
      </c>
      <c r="E70" s="10">
        <v>0.45</v>
      </c>
      <c r="F70" s="11" t="s">
        <v>23</v>
      </c>
      <c r="G70" s="12">
        <v>2.58</v>
      </c>
      <c r="H70" s="12">
        <v>2.48</v>
      </c>
      <c r="I70" s="12">
        <v>2.28771645</v>
      </c>
      <c r="J70" s="12">
        <v>2.2167164499999998</v>
      </c>
      <c r="K70" s="12">
        <v>2.0928605999999998</v>
      </c>
      <c r="L70" s="12">
        <v>1.9395051999999997</v>
      </c>
      <c r="N70" s="12" t="s">
        <v>22</v>
      </c>
      <c r="O70" s="12">
        <v>2.1128605999999999</v>
      </c>
      <c r="P70" s="12">
        <v>2.2378605999999999</v>
      </c>
      <c r="Q70" s="12">
        <v>2.30771645</v>
      </c>
      <c r="R70" s="12">
        <v>2.39271645</v>
      </c>
      <c r="S70" s="12">
        <v>2.6</v>
      </c>
      <c r="T70" s="12">
        <v>2.7499520999999998</v>
      </c>
      <c r="U70" s="12">
        <v>2.15</v>
      </c>
      <c r="V70" s="20">
        <f>2*A70</f>
        <v>5.2</v>
      </c>
      <c r="W70" s="12">
        <v>2.6</v>
      </c>
    </row>
    <row r="71" spans="1:23" x14ac:dyDescent="0.25">
      <c r="A71" s="8">
        <v>2.6</v>
      </c>
      <c r="C71" s="13" t="s">
        <v>527</v>
      </c>
      <c r="D71" s="95" t="s">
        <v>527</v>
      </c>
      <c r="E71" s="10">
        <v>0.45</v>
      </c>
      <c r="F71" s="11" t="s">
        <v>24</v>
      </c>
      <c r="G71" s="12">
        <v>2.58</v>
      </c>
      <c r="H71" s="12">
        <v>2.48</v>
      </c>
      <c r="I71" s="12">
        <v>2.28771645</v>
      </c>
      <c r="J71" s="12">
        <v>2.2427164500000001</v>
      </c>
      <c r="K71" s="12">
        <v>2.0928605999999998</v>
      </c>
      <c r="L71" s="12">
        <v>1.9655052</v>
      </c>
    </row>
    <row r="72" spans="1:23" x14ac:dyDescent="0.25">
      <c r="A72" s="8">
        <v>3</v>
      </c>
      <c r="C72" s="11" t="s">
        <v>406</v>
      </c>
      <c r="D72" s="92" t="s">
        <v>406</v>
      </c>
      <c r="E72" s="10">
        <v>0.5</v>
      </c>
      <c r="F72" s="11" t="s">
        <v>23</v>
      </c>
      <c r="G72" s="12">
        <v>2.98</v>
      </c>
      <c r="H72" s="12">
        <v>2.8740000000000001</v>
      </c>
      <c r="I72" s="12">
        <v>2.6549999999999998</v>
      </c>
      <c r="J72" s="12">
        <v>2.58</v>
      </c>
      <c r="K72" s="12">
        <v>2.4390000000000001</v>
      </c>
      <c r="L72" s="12">
        <v>2.2719999999999998</v>
      </c>
      <c r="N72" s="12" t="s">
        <v>22</v>
      </c>
      <c r="O72" s="12">
        <v>2.4590000000000001</v>
      </c>
      <c r="P72" s="12">
        <v>2.5990000000000002</v>
      </c>
      <c r="Q72" s="12">
        <v>2.6749999999999998</v>
      </c>
      <c r="R72" s="12">
        <v>2.7749999999999999</v>
      </c>
      <c r="S72" s="12">
        <v>3</v>
      </c>
      <c r="T72" s="12">
        <v>3.1720000000000002</v>
      </c>
      <c r="U72" s="12">
        <v>2.5</v>
      </c>
      <c r="V72" s="20">
        <f>2*A72</f>
        <v>6</v>
      </c>
      <c r="W72" s="12">
        <v>2.8</v>
      </c>
    </row>
    <row r="73" spans="1:23" x14ac:dyDescent="0.25">
      <c r="A73" s="8">
        <v>3</v>
      </c>
      <c r="C73" s="11" t="s">
        <v>406</v>
      </c>
      <c r="D73" s="92" t="s">
        <v>406</v>
      </c>
      <c r="E73" s="10">
        <v>0.5</v>
      </c>
      <c r="F73" s="11" t="s">
        <v>24</v>
      </c>
      <c r="G73" s="12">
        <v>2.98</v>
      </c>
      <c r="H73" s="12">
        <v>2.8740000000000001</v>
      </c>
      <c r="I73" s="12">
        <v>2.6549999999999998</v>
      </c>
      <c r="J73" s="12">
        <v>2.6070000000000002</v>
      </c>
      <c r="K73" s="12">
        <v>2.4390000000000001</v>
      </c>
      <c r="L73" s="12">
        <v>2.2989999999999999</v>
      </c>
    </row>
    <row r="74" spans="1:23" x14ac:dyDescent="0.25">
      <c r="A74" s="8">
        <v>3</v>
      </c>
      <c r="C74" s="13" t="s">
        <v>528</v>
      </c>
      <c r="D74" s="95" t="s">
        <v>528</v>
      </c>
      <c r="E74" s="10">
        <v>0.35</v>
      </c>
      <c r="F74" s="11" t="s">
        <v>23</v>
      </c>
      <c r="G74" s="12">
        <v>2.9809999999999999</v>
      </c>
      <c r="H74" s="12">
        <v>2.8959999999999999</v>
      </c>
      <c r="I74" s="12">
        <v>2.7536683499999999</v>
      </c>
      <c r="J74" s="12">
        <v>2.6866683499999997</v>
      </c>
      <c r="K74" s="12">
        <v>2.6021137999999997</v>
      </c>
      <c r="L74" s="12">
        <v>2.4710595999999998</v>
      </c>
      <c r="N74" s="12" t="s">
        <v>22</v>
      </c>
      <c r="O74" s="12">
        <v>2.6211137999999998</v>
      </c>
      <c r="P74" s="12">
        <v>2.7211137999999999</v>
      </c>
      <c r="Q74" s="12">
        <v>2.77266835</v>
      </c>
      <c r="R74" s="12">
        <v>2.8626683499999999</v>
      </c>
      <c r="S74" s="12">
        <v>3</v>
      </c>
      <c r="T74" s="12">
        <v>3.1405183000000001</v>
      </c>
      <c r="U74" s="12">
        <v>2.65</v>
      </c>
      <c r="V74" s="20">
        <f>2*A74</f>
        <v>6</v>
      </c>
      <c r="W74" s="12">
        <v>2.1</v>
      </c>
    </row>
    <row r="75" spans="1:23" x14ac:dyDescent="0.25">
      <c r="A75" s="8">
        <v>3</v>
      </c>
      <c r="C75" s="13" t="s">
        <v>528</v>
      </c>
      <c r="D75" s="95" t="s">
        <v>528</v>
      </c>
      <c r="E75" s="10">
        <v>0.35</v>
      </c>
      <c r="F75" s="11" t="s">
        <v>24</v>
      </c>
      <c r="G75" s="12">
        <v>2.9809999999999999</v>
      </c>
      <c r="H75" s="12">
        <v>2.8959999999999999</v>
      </c>
      <c r="I75" s="12">
        <v>2.7536683499999999</v>
      </c>
      <c r="J75" s="12">
        <v>2.7116683500000001</v>
      </c>
      <c r="K75" s="12">
        <v>2.6021137999999997</v>
      </c>
      <c r="L75" s="12">
        <v>2.4960596000000002</v>
      </c>
    </row>
    <row r="76" spans="1:23" x14ac:dyDescent="0.25">
      <c r="A76" s="8">
        <v>3.5</v>
      </c>
      <c r="C76" s="11" t="s">
        <v>407</v>
      </c>
      <c r="D76" s="92" t="s">
        <v>407</v>
      </c>
      <c r="E76" s="10">
        <v>0.6</v>
      </c>
      <c r="F76" s="11" t="s">
        <v>23</v>
      </c>
      <c r="G76" s="12">
        <v>3.4790000000000001</v>
      </c>
      <c r="H76" s="12">
        <v>3.3540000000000001</v>
      </c>
      <c r="I76" s="12">
        <v>3.089</v>
      </c>
      <c r="J76" s="12">
        <v>3.004</v>
      </c>
      <c r="K76" s="12">
        <v>2.8290000000000002</v>
      </c>
      <c r="L76" s="12">
        <v>2.6349999999999998</v>
      </c>
      <c r="N76" s="12" t="s">
        <v>22</v>
      </c>
      <c r="O76" s="12">
        <v>2.85</v>
      </c>
      <c r="P76" s="12">
        <v>3.01</v>
      </c>
      <c r="Q76" s="12">
        <v>3.11</v>
      </c>
      <c r="R76" s="12">
        <v>3.222</v>
      </c>
      <c r="S76" s="12">
        <v>3.5</v>
      </c>
      <c r="T76" s="12">
        <v>3.6989999999999998</v>
      </c>
      <c r="U76" s="12">
        <v>2.9</v>
      </c>
      <c r="V76" s="20">
        <f>2*A76</f>
        <v>7</v>
      </c>
      <c r="W76" s="12">
        <v>3.4</v>
      </c>
    </row>
    <row r="77" spans="1:23" x14ac:dyDescent="0.25">
      <c r="A77" s="8">
        <v>3.5</v>
      </c>
      <c r="C77" s="11" t="s">
        <v>407</v>
      </c>
      <c r="D77" s="92" t="s">
        <v>407</v>
      </c>
      <c r="E77" s="10">
        <v>0.6</v>
      </c>
      <c r="F77" s="11" t="s">
        <v>24</v>
      </c>
      <c r="G77" s="12">
        <v>3.4790000000000001</v>
      </c>
      <c r="H77" s="12">
        <v>3.3540000000000001</v>
      </c>
      <c r="I77" s="12">
        <v>3.089</v>
      </c>
      <c r="J77" s="12">
        <v>3.036</v>
      </c>
      <c r="K77" s="12">
        <v>2.8290000000000002</v>
      </c>
      <c r="L77" s="12">
        <v>2.6669999999999998</v>
      </c>
    </row>
    <row r="78" spans="1:23" x14ac:dyDescent="0.25">
      <c r="A78" s="8">
        <v>3.5</v>
      </c>
      <c r="C78" s="13" t="s">
        <v>529</v>
      </c>
      <c r="D78" s="95" t="s">
        <v>529</v>
      </c>
      <c r="E78" s="10">
        <v>0.35</v>
      </c>
      <c r="F78" s="11" t="s">
        <v>23</v>
      </c>
      <c r="G78" s="12">
        <v>3.4809999999999999</v>
      </c>
      <c r="H78" s="12">
        <v>3.3959999999999999</v>
      </c>
      <c r="I78" s="12">
        <v>3.2536683499999999</v>
      </c>
      <c r="J78" s="12">
        <v>3.1866683499999997</v>
      </c>
      <c r="K78" s="12">
        <v>3.1021137999999997</v>
      </c>
      <c r="L78" s="12">
        <v>2.9710595999999998</v>
      </c>
      <c r="N78" s="12" t="s">
        <v>22</v>
      </c>
      <c r="O78" s="12">
        <v>3.1211137999999998</v>
      </c>
      <c r="P78" s="12">
        <v>3.2211137999999999</v>
      </c>
      <c r="Q78" s="12">
        <v>3.27266835</v>
      </c>
      <c r="R78" s="12">
        <v>3.3626683499999999</v>
      </c>
      <c r="S78" s="12">
        <v>3.5</v>
      </c>
      <c r="T78" s="12">
        <v>3.6405183000000001</v>
      </c>
      <c r="U78" s="12">
        <v>3.15</v>
      </c>
      <c r="V78" s="20">
        <f>2*A78</f>
        <v>7</v>
      </c>
      <c r="W78" s="12">
        <v>2.1</v>
      </c>
    </row>
    <row r="79" spans="1:23" x14ac:dyDescent="0.25">
      <c r="A79" s="8">
        <v>3.5</v>
      </c>
      <c r="C79" s="13" t="s">
        <v>529</v>
      </c>
      <c r="D79" s="95" t="s">
        <v>529</v>
      </c>
      <c r="E79" s="10">
        <v>0.35</v>
      </c>
      <c r="F79" s="11" t="s">
        <v>24</v>
      </c>
      <c r="G79" s="12">
        <v>3.4809999999999999</v>
      </c>
      <c r="H79" s="12">
        <v>3.3959999999999999</v>
      </c>
      <c r="I79" s="12">
        <v>3.2536683499999999</v>
      </c>
      <c r="J79" s="12">
        <v>3.2116683500000001</v>
      </c>
      <c r="K79" s="12">
        <v>3.1021137999999997</v>
      </c>
      <c r="L79" s="12">
        <v>2.9960596000000002</v>
      </c>
    </row>
    <row r="80" spans="1:23" x14ac:dyDescent="0.25">
      <c r="A80" s="8">
        <v>4</v>
      </c>
      <c r="C80" s="11" t="s">
        <v>408</v>
      </c>
      <c r="D80" s="92" t="s">
        <v>408</v>
      </c>
      <c r="E80" s="10">
        <v>0.7</v>
      </c>
      <c r="F80" s="11" t="s">
        <v>23</v>
      </c>
      <c r="G80" s="12">
        <v>3.9780000000000002</v>
      </c>
      <c r="H80" s="12">
        <v>3.8380000000000001</v>
      </c>
      <c r="I80" s="12">
        <v>3.5230000000000001</v>
      </c>
      <c r="J80" s="12">
        <v>3.4329999999999998</v>
      </c>
      <c r="K80" s="12">
        <v>3.22</v>
      </c>
      <c r="L80" s="12">
        <v>3.0019999999999998</v>
      </c>
      <c r="N80" s="12" t="s">
        <v>22</v>
      </c>
      <c r="O80" s="12">
        <v>3.242</v>
      </c>
      <c r="P80" s="12">
        <v>3.4220000000000002</v>
      </c>
      <c r="Q80" s="12">
        <v>3.5449999999999999</v>
      </c>
      <c r="R80" s="12">
        <v>3.6629999999999998</v>
      </c>
      <c r="S80" s="12">
        <v>4</v>
      </c>
      <c r="T80" s="12">
        <v>4.2190000000000003</v>
      </c>
      <c r="U80" s="12">
        <v>3.3</v>
      </c>
      <c r="V80" s="20">
        <f>2*A80</f>
        <v>8</v>
      </c>
      <c r="W80" s="12">
        <v>3.8</v>
      </c>
    </row>
    <row r="81" spans="1:23" x14ac:dyDescent="0.25">
      <c r="A81" s="8">
        <v>4</v>
      </c>
      <c r="C81" s="11" t="s">
        <v>408</v>
      </c>
      <c r="D81" s="92" t="s">
        <v>408</v>
      </c>
      <c r="E81" s="10">
        <v>0.7</v>
      </c>
      <c r="F81" s="11" t="s">
        <v>24</v>
      </c>
      <c r="G81" s="12">
        <v>3.9780000000000002</v>
      </c>
      <c r="H81" s="12">
        <v>3.8380000000000001</v>
      </c>
      <c r="I81" s="12">
        <v>3.5230000000000001</v>
      </c>
      <c r="J81" s="12">
        <v>3.4670000000000001</v>
      </c>
      <c r="K81" s="12">
        <v>3.22</v>
      </c>
      <c r="L81" s="12">
        <v>3.036</v>
      </c>
    </row>
    <row r="82" spans="1:23" x14ac:dyDescent="0.25">
      <c r="A82" s="8">
        <v>4</v>
      </c>
      <c r="C82" s="13" t="s">
        <v>530</v>
      </c>
      <c r="D82" s="95" t="s">
        <v>530</v>
      </c>
      <c r="E82" s="10">
        <v>0.5</v>
      </c>
      <c r="F82" s="11" t="s">
        <v>23</v>
      </c>
      <c r="G82" s="12">
        <v>3.98</v>
      </c>
      <c r="H82" s="12">
        <v>3.8740000000000001</v>
      </c>
      <c r="I82" s="12">
        <v>3.6552405000000001</v>
      </c>
      <c r="J82" s="12">
        <v>3.5802404999999999</v>
      </c>
      <c r="K82" s="12">
        <v>3.4387340000000002</v>
      </c>
      <c r="L82" s="12">
        <v>3.2722280000000001</v>
      </c>
      <c r="N82" s="12" t="s">
        <v>22</v>
      </c>
      <c r="O82" s="12">
        <v>3.4587339999999998</v>
      </c>
      <c r="P82" s="12">
        <v>3.5987339999999999</v>
      </c>
      <c r="Q82" s="12">
        <v>3.6752405000000001</v>
      </c>
      <c r="R82" s="12">
        <v>3.7752405000000002</v>
      </c>
      <c r="S82" s="12">
        <v>4</v>
      </c>
      <c r="T82" s="12">
        <v>4.1721690000000002</v>
      </c>
      <c r="U82" s="12">
        <v>3.5</v>
      </c>
      <c r="V82" s="20">
        <f>2*A82</f>
        <v>8</v>
      </c>
      <c r="W82" s="12">
        <v>2.8</v>
      </c>
    </row>
    <row r="83" spans="1:23" x14ac:dyDescent="0.25">
      <c r="A83" s="8">
        <v>4</v>
      </c>
      <c r="C83" s="13" t="s">
        <v>530</v>
      </c>
      <c r="D83" s="95" t="s">
        <v>530</v>
      </c>
      <c r="E83" s="10">
        <v>0.5</v>
      </c>
      <c r="F83" s="11" t="s">
        <v>24</v>
      </c>
      <c r="G83" s="12">
        <v>3.98</v>
      </c>
      <c r="H83" s="12">
        <v>3.8740000000000001</v>
      </c>
      <c r="I83" s="12">
        <v>3.6552405000000001</v>
      </c>
      <c r="J83" s="12">
        <v>3.6072405000000001</v>
      </c>
      <c r="K83" s="12">
        <v>3.4387340000000002</v>
      </c>
      <c r="L83" s="12">
        <v>3.2992280000000003</v>
      </c>
    </row>
    <row r="84" spans="1:23" x14ac:dyDescent="0.25">
      <c r="A84" s="8">
        <v>4.5</v>
      </c>
      <c r="C84" s="13" t="s">
        <v>531</v>
      </c>
      <c r="D84" s="95" t="s">
        <v>531</v>
      </c>
      <c r="E84" s="10">
        <v>0.75</v>
      </c>
      <c r="F84" s="11" t="s">
        <v>23</v>
      </c>
      <c r="G84" s="12">
        <v>4.4779999999999998</v>
      </c>
      <c r="H84" s="12">
        <v>4.3380000000000001</v>
      </c>
      <c r="I84" s="12">
        <v>3.99086075</v>
      </c>
      <c r="J84" s="12">
        <v>3.9008607500000001</v>
      </c>
      <c r="K84" s="12">
        <v>3.6661009999999998</v>
      </c>
      <c r="L84" s="12">
        <v>3.4388420000000002</v>
      </c>
      <c r="N84" s="12" t="s">
        <v>22</v>
      </c>
      <c r="O84" s="12">
        <v>3.6881010000000001</v>
      </c>
      <c r="P84" s="12">
        <v>3.878101</v>
      </c>
      <c r="Q84" s="12">
        <v>4.0128607499999998</v>
      </c>
      <c r="R84" s="12">
        <v>4.1308607500000001</v>
      </c>
      <c r="S84" s="12">
        <v>4.5</v>
      </c>
      <c r="T84" s="12">
        <v>4.7262535000000003</v>
      </c>
      <c r="U84" s="12">
        <v>3.75</v>
      </c>
      <c r="V84" s="20">
        <f>2*A84</f>
        <v>9</v>
      </c>
      <c r="W84" s="12">
        <v>4</v>
      </c>
    </row>
    <row r="85" spans="1:23" x14ac:dyDescent="0.25">
      <c r="A85" s="8">
        <v>4.5</v>
      </c>
      <c r="C85" s="13" t="s">
        <v>531</v>
      </c>
      <c r="D85" s="95" t="s">
        <v>531</v>
      </c>
      <c r="E85" s="10">
        <v>0.75</v>
      </c>
      <c r="F85" s="11" t="s">
        <v>24</v>
      </c>
      <c r="G85" s="12">
        <v>4.4779999999999998</v>
      </c>
      <c r="H85" s="12">
        <v>4.3380000000000001</v>
      </c>
      <c r="I85" s="12">
        <v>3.99086075</v>
      </c>
      <c r="J85" s="12">
        <v>3.9348607499999999</v>
      </c>
      <c r="K85" s="12">
        <v>3.6661009999999998</v>
      </c>
      <c r="L85" s="12">
        <v>3.472842</v>
      </c>
    </row>
    <row r="86" spans="1:23" x14ac:dyDescent="0.25">
      <c r="A86" s="8">
        <v>4.5</v>
      </c>
      <c r="C86" s="13" t="s">
        <v>532</v>
      </c>
      <c r="D86" s="95" t="s">
        <v>532</v>
      </c>
      <c r="E86" s="10">
        <v>0.5</v>
      </c>
      <c r="F86" s="11" t="s">
        <v>23</v>
      </c>
      <c r="G86" s="12">
        <v>4.4800000000000004</v>
      </c>
      <c r="H86" s="12">
        <v>4.3740000000000006</v>
      </c>
      <c r="I86" s="12">
        <v>4.1552405000000006</v>
      </c>
      <c r="J86" s="12">
        <v>4.0802405000000004</v>
      </c>
      <c r="K86" s="12">
        <v>3.9387340000000006</v>
      </c>
      <c r="L86" s="12">
        <v>3.7722280000000001</v>
      </c>
      <c r="N86" s="12" t="s">
        <v>22</v>
      </c>
      <c r="O86" s="12">
        <v>3.9587339999999998</v>
      </c>
      <c r="P86" s="12">
        <v>4.0987339999999994</v>
      </c>
      <c r="Q86" s="12">
        <v>4.1752405000000001</v>
      </c>
      <c r="R86" s="12">
        <v>4.2752404999999998</v>
      </c>
      <c r="S86" s="12">
        <v>4.5</v>
      </c>
      <c r="T86" s="12">
        <v>4.6721690000000002</v>
      </c>
      <c r="U86" s="12">
        <v>4</v>
      </c>
      <c r="V86" s="20">
        <f>2*A86</f>
        <v>9</v>
      </c>
      <c r="W86" s="12">
        <v>2.8</v>
      </c>
    </row>
    <row r="87" spans="1:23" x14ac:dyDescent="0.25">
      <c r="A87" s="8">
        <v>4.5</v>
      </c>
      <c r="C87" s="13" t="s">
        <v>532</v>
      </c>
      <c r="D87" s="95" t="s">
        <v>532</v>
      </c>
      <c r="E87" s="10">
        <v>0.5</v>
      </c>
      <c r="F87" s="11" t="s">
        <v>24</v>
      </c>
      <c r="G87" s="12">
        <v>4.4800000000000004</v>
      </c>
      <c r="H87" s="12">
        <v>4.3740000000000006</v>
      </c>
      <c r="I87" s="12">
        <v>4.1552405000000006</v>
      </c>
      <c r="J87" s="12">
        <v>4.1072405000000005</v>
      </c>
      <c r="K87" s="12">
        <v>3.9387340000000006</v>
      </c>
      <c r="L87" s="12">
        <v>3.7992280000000003</v>
      </c>
    </row>
    <row r="88" spans="1:23" x14ac:dyDescent="0.25">
      <c r="A88" s="8">
        <v>5</v>
      </c>
      <c r="C88" s="11" t="s">
        <v>409</v>
      </c>
      <c r="D88" s="92" t="s">
        <v>409</v>
      </c>
      <c r="E88" s="10">
        <v>0.8</v>
      </c>
      <c r="F88" s="11" t="s">
        <v>23</v>
      </c>
      <c r="G88" s="12">
        <v>4.976</v>
      </c>
      <c r="H88" s="12">
        <v>4.8259999999999996</v>
      </c>
      <c r="I88" s="12">
        <v>4.4560000000000004</v>
      </c>
      <c r="J88" s="12">
        <v>4.3609999999999998</v>
      </c>
      <c r="K88" s="12">
        <v>4.1100000000000003</v>
      </c>
      <c r="L88" s="12">
        <v>3.8690000000000002</v>
      </c>
      <c r="N88" s="12" t="s">
        <v>22</v>
      </c>
      <c r="O88" s="12">
        <v>4.1340000000000003</v>
      </c>
      <c r="P88" s="12">
        <v>4.3339999999999996</v>
      </c>
      <c r="Q88" s="12">
        <v>4.4800000000000004</v>
      </c>
      <c r="R88" s="12">
        <v>4.6050000000000004</v>
      </c>
      <c r="S88" s="12">
        <v>5</v>
      </c>
      <c r="T88" s="12">
        <v>5.24</v>
      </c>
      <c r="U88" s="12">
        <v>4.2</v>
      </c>
      <c r="V88" s="20">
        <f>2*A88</f>
        <v>10</v>
      </c>
      <c r="W88" s="12">
        <v>4.2</v>
      </c>
    </row>
    <row r="89" spans="1:23" x14ac:dyDescent="0.25">
      <c r="A89" s="8">
        <v>5</v>
      </c>
      <c r="C89" s="11" t="s">
        <v>409</v>
      </c>
      <c r="D89" s="92" t="s">
        <v>409</v>
      </c>
      <c r="E89" s="10">
        <v>0.8</v>
      </c>
      <c r="F89" s="11" t="s">
        <v>24</v>
      </c>
      <c r="G89" s="12">
        <v>4.976</v>
      </c>
      <c r="H89" s="12">
        <v>4.8259999999999996</v>
      </c>
      <c r="I89" s="12">
        <v>4.4560000000000004</v>
      </c>
      <c r="J89" s="12">
        <v>4.3959999999999999</v>
      </c>
      <c r="K89" s="12">
        <v>4.1100000000000003</v>
      </c>
      <c r="L89" s="12">
        <v>3.9039999999999999</v>
      </c>
    </row>
    <row r="90" spans="1:23" x14ac:dyDescent="0.25">
      <c r="A90" s="8">
        <v>5</v>
      </c>
      <c r="C90" s="13" t="s">
        <v>533</v>
      </c>
      <c r="D90" s="95" t="s">
        <v>533</v>
      </c>
      <c r="E90" s="10">
        <v>0.5</v>
      </c>
      <c r="F90" s="11" t="s">
        <v>23</v>
      </c>
      <c r="G90" s="12">
        <v>4.9800000000000004</v>
      </c>
      <c r="H90" s="12">
        <v>4.8740000000000006</v>
      </c>
      <c r="I90" s="12">
        <v>4.6552405000000006</v>
      </c>
      <c r="J90" s="12">
        <v>4.5802405000000004</v>
      </c>
      <c r="K90" s="12">
        <v>4.4387340000000002</v>
      </c>
      <c r="L90" s="12">
        <v>4.2722280000000001</v>
      </c>
      <c r="N90" s="12" t="s">
        <v>22</v>
      </c>
      <c r="O90" s="12">
        <v>4.4587339999999998</v>
      </c>
      <c r="P90" s="12">
        <v>4.5987339999999994</v>
      </c>
      <c r="Q90" s="12">
        <v>4.6752405000000001</v>
      </c>
      <c r="R90" s="12">
        <v>4.7752404999999998</v>
      </c>
      <c r="S90" s="12">
        <v>5</v>
      </c>
      <c r="T90" s="12">
        <v>5.1721690000000002</v>
      </c>
      <c r="U90" s="12">
        <v>4.5</v>
      </c>
      <c r="V90" s="20">
        <f>2*A90</f>
        <v>10</v>
      </c>
      <c r="W90" s="12">
        <v>2.8</v>
      </c>
    </row>
    <row r="91" spans="1:23" x14ac:dyDescent="0.25">
      <c r="A91" s="8">
        <v>5</v>
      </c>
      <c r="C91" s="13" t="s">
        <v>533</v>
      </c>
      <c r="D91" s="95" t="s">
        <v>533</v>
      </c>
      <c r="E91" s="10">
        <v>0.5</v>
      </c>
      <c r="F91" s="11" t="s">
        <v>24</v>
      </c>
      <c r="G91" s="12">
        <v>4.9800000000000004</v>
      </c>
      <c r="H91" s="12">
        <v>4.8740000000000006</v>
      </c>
      <c r="I91" s="12">
        <v>4.6552405000000006</v>
      </c>
      <c r="J91" s="12">
        <v>4.6072405000000005</v>
      </c>
      <c r="K91" s="12">
        <v>4.4387340000000002</v>
      </c>
      <c r="L91" s="12">
        <v>4.2992280000000003</v>
      </c>
    </row>
    <row r="92" spans="1:23" x14ac:dyDescent="0.25">
      <c r="A92" s="8">
        <v>5.5</v>
      </c>
      <c r="C92" s="13" t="s">
        <v>534</v>
      </c>
      <c r="D92" s="95" t="s">
        <v>534</v>
      </c>
      <c r="E92" s="10">
        <v>0.5</v>
      </c>
      <c r="F92" s="11" t="s">
        <v>23</v>
      </c>
      <c r="G92" s="12">
        <v>5.48</v>
      </c>
      <c r="H92" s="12">
        <v>5.3740000000000006</v>
      </c>
      <c r="I92" s="12">
        <v>5.1552405000000006</v>
      </c>
      <c r="J92" s="12">
        <v>5.0652405000000007</v>
      </c>
      <c r="K92" s="12">
        <v>4.9387340000000002</v>
      </c>
      <c r="L92" s="12">
        <v>4.7572280000000005</v>
      </c>
      <c r="N92" s="12" t="s">
        <v>22</v>
      </c>
      <c r="O92" s="12">
        <v>4.9587339999999998</v>
      </c>
      <c r="P92" s="12">
        <v>5.0987339999999994</v>
      </c>
      <c r="Q92" s="12">
        <v>5.1752405000000001</v>
      </c>
      <c r="R92" s="12">
        <v>5.2952405000000002</v>
      </c>
      <c r="S92" s="12">
        <v>5.5</v>
      </c>
      <c r="T92" s="12">
        <v>5.6921689999999998</v>
      </c>
      <c r="U92" s="12">
        <v>5</v>
      </c>
      <c r="V92" s="20">
        <f>2*A92</f>
        <v>11</v>
      </c>
      <c r="W92" s="12">
        <v>2.8</v>
      </c>
    </row>
    <row r="93" spans="1:23" x14ac:dyDescent="0.25">
      <c r="A93" s="8">
        <v>5.5</v>
      </c>
      <c r="C93" s="13" t="s">
        <v>534</v>
      </c>
      <c r="D93" s="95" t="s">
        <v>534</v>
      </c>
      <c r="E93" s="10">
        <v>0.5</v>
      </c>
      <c r="F93" s="11" t="s">
        <v>24</v>
      </c>
      <c r="G93" s="12">
        <v>5.48</v>
      </c>
      <c r="H93" s="12">
        <v>5.3740000000000006</v>
      </c>
      <c r="I93" s="12">
        <v>5.1552405000000006</v>
      </c>
      <c r="J93" s="12">
        <v>5.0992405000000005</v>
      </c>
      <c r="K93" s="12">
        <v>4.9387340000000002</v>
      </c>
      <c r="L93" s="12">
        <v>4.7912280000000003</v>
      </c>
    </row>
    <row r="94" spans="1:23" x14ac:dyDescent="0.25">
      <c r="A94" s="8">
        <v>6</v>
      </c>
      <c r="C94" s="11" t="s">
        <v>410</v>
      </c>
      <c r="D94" s="92" t="s">
        <v>410</v>
      </c>
      <c r="E94" s="10">
        <v>1</v>
      </c>
      <c r="F94" s="11" t="s">
        <v>23</v>
      </c>
      <c r="G94" s="12">
        <v>5.9740000000000002</v>
      </c>
      <c r="H94" s="12">
        <v>5.7939999999999996</v>
      </c>
      <c r="I94" s="12">
        <v>5.3239999999999998</v>
      </c>
      <c r="J94" s="12">
        <v>5.2119999999999997</v>
      </c>
      <c r="K94" s="12">
        <v>4.891</v>
      </c>
      <c r="L94" s="12">
        <v>4.5960000000000001</v>
      </c>
      <c r="N94" s="12" t="s">
        <v>22</v>
      </c>
      <c r="O94" s="12">
        <v>4.9169999999999998</v>
      </c>
      <c r="P94" s="12">
        <v>5.1529999999999996</v>
      </c>
      <c r="Q94" s="12">
        <v>5.35</v>
      </c>
      <c r="R94" s="12">
        <v>5.5</v>
      </c>
      <c r="S94" s="12">
        <v>6</v>
      </c>
      <c r="T94" s="12">
        <v>6.2939999999999996</v>
      </c>
      <c r="U94" s="12">
        <v>5</v>
      </c>
      <c r="V94" s="20">
        <f>2*A94</f>
        <v>12</v>
      </c>
      <c r="W94" s="12">
        <v>5.0999999999999996</v>
      </c>
    </row>
    <row r="95" spans="1:23" x14ac:dyDescent="0.25">
      <c r="A95" s="8">
        <v>6</v>
      </c>
      <c r="C95" s="11" t="s">
        <v>410</v>
      </c>
      <c r="D95" s="92" t="s">
        <v>410</v>
      </c>
      <c r="E95" s="10">
        <v>1</v>
      </c>
      <c r="F95" s="11" t="s">
        <v>24</v>
      </c>
      <c r="G95" s="12">
        <v>5.9740000000000002</v>
      </c>
      <c r="H95" s="12">
        <v>5.7939999999999996</v>
      </c>
      <c r="I95" s="12">
        <v>5.3239999999999998</v>
      </c>
      <c r="J95" s="12">
        <v>5.2530000000000001</v>
      </c>
      <c r="K95" s="12">
        <v>4.891</v>
      </c>
      <c r="L95" s="12">
        <v>4.6369999999999996</v>
      </c>
    </row>
    <row r="96" spans="1:23" x14ac:dyDescent="0.25">
      <c r="A96" s="8">
        <v>6</v>
      </c>
      <c r="C96" s="13" t="s">
        <v>535</v>
      </c>
      <c r="D96" s="95" t="s">
        <v>535</v>
      </c>
      <c r="E96" s="10">
        <v>0.75</v>
      </c>
      <c r="F96" s="11" t="s">
        <v>23</v>
      </c>
      <c r="G96" s="12">
        <v>5.9779999999999998</v>
      </c>
      <c r="H96" s="12">
        <v>5.8380000000000001</v>
      </c>
      <c r="I96" s="12">
        <v>5.4908607499999995</v>
      </c>
      <c r="J96" s="12">
        <v>5.3908607499999999</v>
      </c>
      <c r="K96" s="12">
        <v>5.1661009999999994</v>
      </c>
      <c r="L96" s="12">
        <v>4.9288419999999995</v>
      </c>
      <c r="N96" s="12" t="s">
        <v>22</v>
      </c>
      <c r="O96" s="12">
        <v>5.1881009999999996</v>
      </c>
      <c r="P96" s="12">
        <v>5.378101</v>
      </c>
      <c r="Q96" s="12">
        <v>5.5128607499999998</v>
      </c>
      <c r="R96" s="12">
        <v>5.6448607499999994</v>
      </c>
      <c r="S96" s="12">
        <v>6</v>
      </c>
      <c r="T96" s="12">
        <v>6.2402534999999997</v>
      </c>
      <c r="U96" s="12">
        <v>5.25</v>
      </c>
      <c r="V96" s="20">
        <f>2*A96</f>
        <v>12</v>
      </c>
      <c r="W96" s="12">
        <v>4</v>
      </c>
    </row>
    <row r="97" spans="1:23" x14ac:dyDescent="0.25">
      <c r="A97" s="8">
        <v>6</v>
      </c>
      <c r="C97" s="13" t="s">
        <v>535</v>
      </c>
      <c r="D97" s="95" t="s">
        <v>535</v>
      </c>
      <c r="E97" s="10">
        <v>0.75</v>
      </c>
      <c r="F97" s="11" t="s">
        <v>24</v>
      </c>
      <c r="G97" s="12">
        <v>5.9779999999999998</v>
      </c>
      <c r="H97" s="12">
        <v>5.8380000000000001</v>
      </c>
      <c r="I97" s="12">
        <v>5.4908607499999995</v>
      </c>
      <c r="J97" s="12">
        <v>5.4278607499999998</v>
      </c>
      <c r="K97" s="12">
        <v>5.1661009999999994</v>
      </c>
      <c r="L97" s="12">
        <v>4.9658419999999994</v>
      </c>
    </row>
    <row r="98" spans="1:23" x14ac:dyDescent="0.25">
      <c r="A98" s="8">
        <v>6</v>
      </c>
      <c r="C98" s="13" t="s">
        <v>536</v>
      </c>
      <c r="D98" s="95" t="s">
        <v>536</v>
      </c>
      <c r="E98" s="10">
        <v>0.7</v>
      </c>
      <c r="F98" s="11" t="s">
        <v>23</v>
      </c>
      <c r="G98" s="12">
        <v>5.9779999999999998</v>
      </c>
      <c r="H98" s="12">
        <v>5.8380000000000001</v>
      </c>
      <c r="I98" s="12">
        <v>5.5233366999999998</v>
      </c>
      <c r="J98" s="12">
        <v>5.4283367</v>
      </c>
      <c r="K98" s="12">
        <v>5.2202275999999994</v>
      </c>
      <c r="L98" s="12">
        <v>4.9971192000000002</v>
      </c>
      <c r="N98" s="12" t="s">
        <v>22</v>
      </c>
      <c r="O98" s="12">
        <v>5.2422275999999997</v>
      </c>
      <c r="P98" s="12">
        <v>5.4222275999999994</v>
      </c>
      <c r="Q98" s="12">
        <v>5.5453367</v>
      </c>
      <c r="R98" s="12">
        <v>5.6707367</v>
      </c>
      <c r="S98" s="12">
        <v>6</v>
      </c>
      <c r="T98" s="12">
        <v>6.2264365999999995</v>
      </c>
      <c r="U98" s="12">
        <v>5.3</v>
      </c>
      <c r="V98" s="20">
        <f>2*A98</f>
        <v>12</v>
      </c>
      <c r="W98" s="12">
        <v>3.8</v>
      </c>
    </row>
    <row r="99" spans="1:23" x14ac:dyDescent="0.25">
      <c r="A99" s="8">
        <v>6</v>
      </c>
      <c r="C99" s="13" t="s">
        <v>536</v>
      </c>
      <c r="D99" s="95" t="s">
        <v>536</v>
      </c>
      <c r="E99" s="10">
        <v>0.7</v>
      </c>
      <c r="F99" s="11" t="s">
        <v>24</v>
      </c>
      <c r="G99" s="12">
        <v>5.9779999999999998</v>
      </c>
      <c r="H99" s="12">
        <v>5.8380000000000001</v>
      </c>
      <c r="I99" s="12">
        <v>5.5233366999999998</v>
      </c>
      <c r="J99" s="12">
        <v>5.4633367000000002</v>
      </c>
      <c r="K99" s="12">
        <v>5.2202275999999994</v>
      </c>
      <c r="L99" s="12">
        <v>5.0321192000000003</v>
      </c>
    </row>
    <row r="100" spans="1:23" x14ac:dyDescent="0.25">
      <c r="A100" s="8">
        <v>6</v>
      </c>
      <c r="C100" s="13" t="s">
        <v>537</v>
      </c>
      <c r="D100" s="95" t="s">
        <v>537</v>
      </c>
      <c r="E100" s="10">
        <v>0.5</v>
      </c>
      <c r="F100" s="11" t="s">
        <v>23</v>
      </c>
      <c r="G100" s="12">
        <v>5.98</v>
      </c>
      <c r="H100" s="12">
        <v>5.8740000000000006</v>
      </c>
      <c r="I100" s="12">
        <v>5.6552405000000006</v>
      </c>
      <c r="J100" s="12">
        <v>5.5702405000000006</v>
      </c>
      <c r="K100" s="12">
        <v>5.4387340000000002</v>
      </c>
      <c r="L100" s="12">
        <v>5.2622280000000003</v>
      </c>
      <c r="N100" s="12" t="s">
        <v>22</v>
      </c>
      <c r="O100" s="12">
        <v>5.4587339999999998</v>
      </c>
      <c r="P100" s="12">
        <v>5.5987339999999994</v>
      </c>
      <c r="Q100" s="12">
        <v>5.6752405000000001</v>
      </c>
      <c r="R100" s="12">
        <v>5.7874404999999998</v>
      </c>
      <c r="S100" s="12">
        <v>6</v>
      </c>
      <c r="T100" s="12">
        <v>6.1843690000000002</v>
      </c>
      <c r="U100" s="12">
        <v>5.5</v>
      </c>
      <c r="V100" s="20">
        <f>2*A100</f>
        <v>12</v>
      </c>
      <c r="W100" s="12">
        <v>2.8</v>
      </c>
    </row>
    <row r="101" spans="1:23" x14ac:dyDescent="0.25">
      <c r="A101" s="8">
        <v>6</v>
      </c>
      <c r="C101" s="13" t="s">
        <v>537</v>
      </c>
      <c r="D101" s="95" t="s">
        <v>537</v>
      </c>
      <c r="E101" s="10">
        <v>0.5</v>
      </c>
      <c r="F101" s="11" t="s">
        <v>24</v>
      </c>
      <c r="G101" s="12">
        <v>5.98</v>
      </c>
      <c r="H101" s="12">
        <v>5.8740000000000006</v>
      </c>
      <c r="I101" s="12">
        <v>5.6552405000000006</v>
      </c>
      <c r="J101" s="12">
        <v>5.6022405000000006</v>
      </c>
      <c r="K101" s="12">
        <v>5.4387340000000002</v>
      </c>
      <c r="L101" s="12">
        <v>5.2942280000000004</v>
      </c>
    </row>
    <row r="102" spans="1:23" x14ac:dyDescent="0.25">
      <c r="A102" s="8">
        <v>7</v>
      </c>
      <c r="C102" s="13" t="s">
        <v>538</v>
      </c>
      <c r="D102" s="95" t="s">
        <v>538</v>
      </c>
      <c r="E102" s="10">
        <v>1</v>
      </c>
      <c r="F102" s="11" t="s">
        <v>23</v>
      </c>
      <c r="G102" s="12">
        <v>6.9740000000000002</v>
      </c>
      <c r="H102" s="12">
        <v>6.7940000000000005</v>
      </c>
      <c r="I102" s="12">
        <v>6.3244810000000005</v>
      </c>
      <c r="J102" s="12">
        <v>6.2124810000000004</v>
      </c>
      <c r="K102" s="12">
        <v>5.8914680000000006</v>
      </c>
      <c r="L102" s="12">
        <v>5.5964559999999999</v>
      </c>
      <c r="N102" s="12" t="s">
        <v>22</v>
      </c>
      <c r="O102" s="12">
        <v>5.9174679999999995</v>
      </c>
      <c r="P102" s="12">
        <v>6.1534679999999993</v>
      </c>
      <c r="Q102" s="12">
        <v>6.3504810000000003</v>
      </c>
      <c r="R102" s="12">
        <v>6.5004810000000006</v>
      </c>
      <c r="S102" s="12">
        <v>7</v>
      </c>
      <c r="T102" s="12">
        <v>7.2943380000000007</v>
      </c>
      <c r="U102" s="12">
        <v>6</v>
      </c>
      <c r="V102" s="20">
        <f>2*A102</f>
        <v>14</v>
      </c>
      <c r="W102" s="12">
        <v>5.0999999999999996</v>
      </c>
    </row>
    <row r="103" spans="1:23" x14ac:dyDescent="0.25">
      <c r="A103" s="8">
        <v>7</v>
      </c>
      <c r="C103" s="13" t="s">
        <v>538</v>
      </c>
      <c r="D103" s="95" t="s">
        <v>538</v>
      </c>
      <c r="E103" s="10">
        <v>1</v>
      </c>
      <c r="F103" s="11" t="s">
        <v>24</v>
      </c>
      <c r="G103" s="12">
        <v>6.9740000000000002</v>
      </c>
      <c r="H103" s="12">
        <v>6.7940000000000005</v>
      </c>
      <c r="I103" s="12">
        <v>6.3244810000000005</v>
      </c>
      <c r="J103" s="12">
        <v>6.2534810000000007</v>
      </c>
      <c r="K103" s="12">
        <v>5.8914680000000006</v>
      </c>
      <c r="L103" s="12">
        <v>5.6374560000000002</v>
      </c>
    </row>
    <row r="104" spans="1:23" x14ac:dyDescent="0.25">
      <c r="A104" s="8">
        <v>7</v>
      </c>
      <c r="C104" s="13" t="s">
        <v>539</v>
      </c>
      <c r="D104" s="95" t="s">
        <v>539</v>
      </c>
      <c r="E104" s="10">
        <v>0.75</v>
      </c>
      <c r="F104" s="11" t="s">
        <v>23</v>
      </c>
      <c r="G104" s="12">
        <v>6.9779999999999998</v>
      </c>
      <c r="H104" s="12">
        <v>6.8380000000000001</v>
      </c>
      <c r="I104" s="12">
        <v>6.4908607499999995</v>
      </c>
      <c r="J104" s="12">
        <v>6.3908607499999999</v>
      </c>
      <c r="K104" s="12">
        <v>6.1661009999999994</v>
      </c>
      <c r="L104" s="12">
        <v>5.9288419999999995</v>
      </c>
      <c r="N104" s="12" t="s">
        <v>22</v>
      </c>
      <c r="O104" s="12">
        <v>6.1881009999999996</v>
      </c>
      <c r="P104" s="12">
        <v>6.378101</v>
      </c>
      <c r="Q104" s="12">
        <v>6.5128607499999998</v>
      </c>
      <c r="R104" s="12">
        <v>6.6448607499999994</v>
      </c>
      <c r="S104" s="12">
        <v>7</v>
      </c>
      <c r="T104" s="12">
        <v>7.2402534999999997</v>
      </c>
      <c r="U104" s="12">
        <v>6.25</v>
      </c>
      <c r="V104" s="20">
        <f>2*A104</f>
        <v>14</v>
      </c>
      <c r="W104" s="12">
        <v>4</v>
      </c>
    </row>
    <row r="105" spans="1:23" x14ac:dyDescent="0.25">
      <c r="A105" s="8">
        <v>7</v>
      </c>
      <c r="C105" s="13" t="s">
        <v>539</v>
      </c>
      <c r="D105" s="95" t="s">
        <v>539</v>
      </c>
      <c r="E105" s="10">
        <v>0.75</v>
      </c>
      <c r="F105" s="11" t="s">
        <v>24</v>
      </c>
      <c r="G105" s="12">
        <v>6.9779999999999998</v>
      </c>
      <c r="H105" s="12">
        <v>6.8380000000000001</v>
      </c>
      <c r="I105" s="12">
        <v>6.4908607499999995</v>
      </c>
      <c r="J105" s="12">
        <v>6.4278607499999998</v>
      </c>
      <c r="K105" s="12">
        <v>6.1661009999999994</v>
      </c>
      <c r="L105" s="12">
        <v>5.9658419999999994</v>
      </c>
    </row>
    <row r="106" spans="1:23" x14ac:dyDescent="0.25">
      <c r="A106" s="8">
        <v>7</v>
      </c>
      <c r="C106" s="13" t="s">
        <v>540</v>
      </c>
      <c r="D106" s="95" t="s">
        <v>540</v>
      </c>
      <c r="E106" s="10">
        <v>0.5</v>
      </c>
      <c r="F106" s="11" t="s">
        <v>23</v>
      </c>
      <c r="G106" s="12">
        <v>6.98</v>
      </c>
      <c r="H106" s="12">
        <v>6.8740000000000006</v>
      </c>
      <c r="I106" s="12">
        <v>6.6552405000000006</v>
      </c>
      <c r="J106" s="12">
        <v>6.5702405000000006</v>
      </c>
      <c r="K106" s="12">
        <v>6.4387340000000002</v>
      </c>
      <c r="L106" s="12">
        <v>6.2622280000000003</v>
      </c>
      <c r="N106" s="12" t="s">
        <v>22</v>
      </c>
      <c r="O106" s="12">
        <v>6.4587339999999998</v>
      </c>
      <c r="P106" s="12">
        <v>6.5987339999999994</v>
      </c>
      <c r="Q106" s="12">
        <v>6.6752405000000001</v>
      </c>
      <c r="R106" s="12">
        <v>6.7874404999999998</v>
      </c>
      <c r="S106" s="12">
        <v>7</v>
      </c>
      <c r="T106" s="12">
        <v>7.1843690000000002</v>
      </c>
      <c r="U106" s="12">
        <v>6.5</v>
      </c>
      <c r="V106" s="20">
        <f>2*A106</f>
        <v>14</v>
      </c>
      <c r="W106" s="12">
        <v>2.8</v>
      </c>
    </row>
    <row r="107" spans="1:23" x14ac:dyDescent="0.25">
      <c r="A107" s="8">
        <v>7</v>
      </c>
      <c r="C107" s="13" t="s">
        <v>540</v>
      </c>
      <c r="D107" s="95" t="s">
        <v>540</v>
      </c>
      <c r="E107" s="10">
        <v>0.5</v>
      </c>
      <c r="F107" s="11" t="s">
        <v>24</v>
      </c>
      <c r="G107" s="12">
        <v>6.98</v>
      </c>
      <c r="H107" s="12">
        <v>6.8740000000000006</v>
      </c>
      <c r="I107" s="12">
        <v>6.6552405000000006</v>
      </c>
      <c r="J107" s="12">
        <v>6.6022405000000006</v>
      </c>
      <c r="K107" s="12">
        <v>6.4387340000000002</v>
      </c>
      <c r="L107" s="12">
        <v>6.2942280000000004</v>
      </c>
    </row>
    <row r="108" spans="1:23" x14ac:dyDescent="0.25">
      <c r="A108" s="8">
        <v>8</v>
      </c>
      <c r="C108" s="11" t="s">
        <v>411</v>
      </c>
      <c r="D108" s="92" t="s">
        <v>411</v>
      </c>
      <c r="E108" s="10">
        <v>1.25</v>
      </c>
      <c r="F108" s="11" t="s">
        <v>23</v>
      </c>
      <c r="G108" s="12">
        <v>7.9720000000000004</v>
      </c>
      <c r="H108" s="12">
        <v>7.76</v>
      </c>
      <c r="I108" s="12">
        <v>7.16</v>
      </c>
      <c r="J108" s="12">
        <v>7.0419999999999998</v>
      </c>
      <c r="K108" s="12">
        <v>6.6189999999999998</v>
      </c>
      <c r="L108" s="12">
        <v>6.2720000000000002</v>
      </c>
      <c r="N108" s="12" t="s">
        <v>22</v>
      </c>
      <c r="O108" s="12">
        <v>6.6470000000000002</v>
      </c>
      <c r="P108" s="12">
        <v>6.9119999999999999</v>
      </c>
      <c r="Q108" s="12">
        <v>7.1879999999999997</v>
      </c>
      <c r="R108" s="12">
        <v>7.3479999999999999</v>
      </c>
      <c r="S108" s="12">
        <v>8</v>
      </c>
      <c r="T108" s="12">
        <v>8.34</v>
      </c>
      <c r="U108" s="12">
        <v>6.75</v>
      </c>
      <c r="V108" s="20">
        <f>2*A108</f>
        <v>16</v>
      </c>
      <c r="W108" s="12">
        <v>6.2</v>
      </c>
    </row>
    <row r="109" spans="1:23" x14ac:dyDescent="0.25">
      <c r="A109" s="8">
        <v>8</v>
      </c>
      <c r="C109" s="11" t="s">
        <v>411</v>
      </c>
      <c r="D109" s="92" t="s">
        <v>411</v>
      </c>
      <c r="E109" s="10">
        <v>1.25</v>
      </c>
      <c r="F109" s="11" t="s">
        <v>24</v>
      </c>
      <c r="G109" s="12">
        <v>7.9720000000000004</v>
      </c>
      <c r="H109" s="12">
        <v>7.76</v>
      </c>
      <c r="I109" s="12">
        <v>7.16</v>
      </c>
      <c r="J109" s="12">
        <v>7.085</v>
      </c>
      <c r="K109" s="12">
        <v>6.6189999999999998</v>
      </c>
      <c r="L109" s="12">
        <v>6.3150000000000004</v>
      </c>
    </row>
    <row r="110" spans="1:23" x14ac:dyDescent="0.25">
      <c r="A110" s="8">
        <v>8</v>
      </c>
      <c r="C110" s="11" t="s">
        <v>412</v>
      </c>
      <c r="D110" s="92" t="s">
        <v>412</v>
      </c>
      <c r="E110" s="10">
        <v>1</v>
      </c>
      <c r="F110" s="11" t="s">
        <v>23</v>
      </c>
      <c r="G110" s="12">
        <v>7.9740000000000002</v>
      </c>
      <c r="H110" s="12">
        <v>7.7939999999999996</v>
      </c>
      <c r="I110" s="12">
        <v>7.3239999999999998</v>
      </c>
      <c r="J110" s="12">
        <v>7.2119999999999997</v>
      </c>
      <c r="K110" s="12">
        <v>6.891</v>
      </c>
      <c r="L110" s="12">
        <v>6.5960000000000001</v>
      </c>
      <c r="N110" s="12" t="s">
        <v>22</v>
      </c>
      <c r="O110" s="12">
        <v>6.9169999999999998</v>
      </c>
      <c r="P110" s="12">
        <v>7.1529999999999996</v>
      </c>
      <c r="Q110" s="12">
        <v>7.35</v>
      </c>
      <c r="R110" s="12">
        <v>7.5</v>
      </c>
      <c r="S110" s="12">
        <v>8</v>
      </c>
      <c r="T110" s="12">
        <v>8.2940000000000005</v>
      </c>
      <c r="U110" s="12">
        <v>7</v>
      </c>
      <c r="V110" s="20">
        <f>2*A110</f>
        <v>16</v>
      </c>
      <c r="W110" s="12">
        <v>5.0999999999999996</v>
      </c>
    </row>
    <row r="111" spans="1:23" x14ac:dyDescent="0.25">
      <c r="A111" s="8">
        <v>8</v>
      </c>
      <c r="C111" s="11" t="s">
        <v>412</v>
      </c>
      <c r="D111" s="92" t="s">
        <v>412</v>
      </c>
      <c r="E111" s="10">
        <v>1</v>
      </c>
      <c r="F111" s="11" t="s">
        <v>24</v>
      </c>
      <c r="G111" s="12">
        <v>7.9740000000000002</v>
      </c>
      <c r="H111" s="12">
        <v>7.7939999999999996</v>
      </c>
      <c r="I111" s="12">
        <v>7.3239999999999998</v>
      </c>
      <c r="J111" s="12">
        <v>7.2530000000000001</v>
      </c>
      <c r="K111" s="12">
        <v>6.891</v>
      </c>
      <c r="L111" s="12">
        <v>6.6369999999999996</v>
      </c>
    </row>
    <row r="112" spans="1:23" x14ac:dyDescent="0.25">
      <c r="A112" s="8">
        <v>8</v>
      </c>
      <c r="C112" s="13" t="s">
        <v>541</v>
      </c>
      <c r="D112" s="95" t="s">
        <v>541</v>
      </c>
      <c r="E112" s="10">
        <v>0.8</v>
      </c>
      <c r="F112" s="11" t="s">
        <v>23</v>
      </c>
      <c r="G112" s="12">
        <v>7.976</v>
      </c>
      <c r="H112" s="12">
        <v>7.8259999999999996</v>
      </c>
      <c r="I112" s="12">
        <v>7.4563848000000004</v>
      </c>
      <c r="J112" s="12">
        <v>7.3503848000000005</v>
      </c>
      <c r="K112" s="12">
        <v>7.1099744000000005</v>
      </c>
      <c r="L112" s="12">
        <v>6.8575648000000005</v>
      </c>
      <c r="N112" s="12" t="s">
        <v>22</v>
      </c>
      <c r="O112" s="12">
        <v>7.1339743999999996</v>
      </c>
      <c r="P112" s="12">
        <v>7.3339743999999998</v>
      </c>
      <c r="Q112" s="12">
        <v>7.4803848000000004</v>
      </c>
      <c r="R112" s="12">
        <v>7.6203048000000004</v>
      </c>
      <c r="S112" s="12">
        <v>8</v>
      </c>
      <c r="T112" s="12">
        <v>8.2553903999999996</v>
      </c>
      <c r="U112" s="12">
        <v>7.2</v>
      </c>
      <c r="V112" s="20">
        <f>2*A112</f>
        <v>16</v>
      </c>
      <c r="W112" s="12">
        <v>4.2</v>
      </c>
    </row>
    <row r="113" spans="1:23" x14ac:dyDescent="0.25">
      <c r="A113" s="8">
        <v>8</v>
      </c>
      <c r="C113" s="13" t="s">
        <v>541</v>
      </c>
      <c r="D113" s="95" t="s">
        <v>541</v>
      </c>
      <c r="E113" s="10">
        <v>0.8</v>
      </c>
      <c r="F113" s="11" t="s">
        <v>24</v>
      </c>
      <c r="G113" s="12">
        <v>7.976</v>
      </c>
      <c r="H113" s="12">
        <v>7.8259999999999996</v>
      </c>
      <c r="I113" s="12">
        <v>7.4563848000000004</v>
      </c>
      <c r="J113" s="12">
        <v>7.3893848000000002</v>
      </c>
      <c r="K113" s="12">
        <v>7.1099744000000005</v>
      </c>
      <c r="L113" s="12">
        <v>6.8965648000000002</v>
      </c>
    </row>
    <row r="114" spans="1:23" x14ac:dyDescent="0.25">
      <c r="A114" s="8">
        <v>8</v>
      </c>
      <c r="C114" s="13" t="s">
        <v>542</v>
      </c>
      <c r="D114" s="95" t="s">
        <v>542</v>
      </c>
      <c r="E114" s="10">
        <v>0.75</v>
      </c>
      <c r="F114" s="11" t="s">
        <v>23</v>
      </c>
      <c r="G114" s="12">
        <v>7.9779999999999998</v>
      </c>
      <c r="H114" s="12">
        <v>7.8380000000000001</v>
      </c>
      <c r="I114" s="12">
        <v>7.4908607499999995</v>
      </c>
      <c r="J114" s="12">
        <v>7.3908607499999999</v>
      </c>
      <c r="K114" s="12">
        <v>7.1661009999999994</v>
      </c>
      <c r="L114" s="12">
        <v>6.9288419999999995</v>
      </c>
      <c r="N114" s="12" t="s">
        <v>22</v>
      </c>
      <c r="O114" s="12">
        <v>7.1881009999999996</v>
      </c>
      <c r="P114" s="12">
        <v>7.378101</v>
      </c>
      <c r="Q114" s="12">
        <v>7.5128607499999998</v>
      </c>
      <c r="R114" s="12">
        <v>7.6448607499999994</v>
      </c>
      <c r="S114" s="12">
        <v>8</v>
      </c>
      <c r="T114" s="12">
        <v>8.2402534999999997</v>
      </c>
      <c r="U114" s="12">
        <v>7.25</v>
      </c>
      <c r="V114" s="20">
        <f>2*A114</f>
        <v>16</v>
      </c>
      <c r="W114" s="12">
        <v>4</v>
      </c>
    </row>
    <row r="115" spans="1:23" x14ac:dyDescent="0.25">
      <c r="A115" s="8">
        <v>8</v>
      </c>
      <c r="C115" s="13" t="s">
        <v>542</v>
      </c>
      <c r="D115" s="95" t="s">
        <v>542</v>
      </c>
      <c r="E115" s="10">
        <v>0.75</v>
      </c>
      <c r="F115" s="11" t="s">
        <v>24</v>
      </c>
      <c r="G115" s="12">
        <v>7.9779999999999998</v>
      </c>
      <c r="H115" s="12">
        <v>7.8380000000000001</v>
      </c>
      <c r="I115" s="12">
        <v>7.4908607499999995</v>
      </c>
      <c r="J115" s="12">
        <v>7.4278607499999998</v>
      </c>
      <c r="K115" s="12">
        <v>7.1661009999999994</v>
      </c>
      <c r="L115" s="12">
        <v>6.9658419999999994</v>
      </c>
    </row>
    <row r="116" spans="1:23" x14ac:dyDescent="0.25">
      <c r="A116" s="8">
        <v>8</v>
      </c>
      <c r="C116" s="13" t="s">
        <v>543</v>
      </c>
      <c r="D116" s="95" t="s">
        <v>543</v>
      </c>
      <c r="E116" s="10">
        <v>0.5</v>
      </c>
      <c r="F116" s="11" t="s">
        <v>23</v>
      </c>
      <c r="G116" s="12">
        <v>7.98</v>
      </c>
      <c r="H116" s="12">
        <v>7.8740000000000006</v>
      </c>
      <c r="I116" s="12">
        <v>7.6552405000000006</v>
      </c>
      <c r="J116" s="12">
        <v>7.5702405000000006</v>
      </c>
      <c r="K116" s="12">
        <v>7.4387340000000002</v>
      </c>
      <c r="L116" s="12">
        <v>7.2622280000000003</v>
      </c>
      <c r="N116" s="12" t="s">
        <v>22</v>
      </c>
      <c r="O116" s="12">
        <v>7.4587339999999998</v>
      </c>
      <c r="P116" s="12">
        <v>7.5987339999999994</v>
      </c>
      <c r="Q116" s="12">
        <v>7.6752405000000001</v>
      </c>
      <c r="R116" s="12">
        <v>7.7874404999999998</v>
      </c>
      <c r="S116" s="12">
        <v>8</v>
      </c>
      <c r="T116" s="12">
        <v>8.1843690000000002</v>
      </c>
      <c r="U116" s="12">
        <v>7.5</v>
      </c>
      <c r="V116" s="20">
        <f>2*A116</f>
        <v>16</v>
      </c>
      <c r="W116" s="12">
        <v>2.8</v>
      </c>
    </row>
    <row r="117" spans="1:23" x14ac:dyDescent="0.25">
      <c r="A117" s="8">
        <v>8</v>
      </c>
      <c r="C117" s="13" t="s">
        <v>543</v>
      </c>
      <c r="D117" s="95" t="s">
        <v>543</v>
      </c>
      <c r="E117" s="10">
        <v>0.5</v>
      </c>
      <c r="F117" s="11" t="s">
        <v>24</v>
      </c>
      <c r="G117" s="12">
        <v>7.98</v>
      </c>
      <c r="H117" s="12">
        <v>7.8740000000000006</v>
      </c>
      <c r="I117" s="12">
        <v>7.6552405000000006</v>
      </c>
      <c r="J117" s="12">
        <v>7.6022405000000006</v>
      </c>
      <c r="K117" s="12">
        <v>7.4387340000000002</v>
      </c>
      <c r="L117" s="12">
        <v>7.2942280000000004</v>
      </c>
    </row>
    <row r="118" spans="1:23" x14ac:dyDescent="0.25">
      <c r="A118" s="8">
        <v>9</v>
      </c>
      <c r="C118" s="13" t="s">
        <v>544</v>
      </c>
      <c r="D118" s="95" t="s">
        <v>544</v>
      </c>
      <c r="E118" s="10">
        <v>1.25</v>
      </c>
      <c r="F118" s="11" t="s">
        <v>23</v>
      </c>
      <c r="G118" s="12">
        <v>8.9719999999999995</v>
      </c>
      <c r="H118" s="12">
        <v>8.76</v>
      </c>
      <c r="I118" s="12">
        <v>8.1601012500000003</v>
      </c>
      <c r="J118" s="12">
        <v>8.04210125</v>
      </c>
      <c r="K118" s="12">
        <v>7.6188350000000007</v>
      </c>
      <c r="L118" s="12">
        <v>7.2720700000000003</v>
      </c>
      <c r="N118" s="12" t="s">
        <v>22</v>
      </c>
      <c r="O118" s="12">
        <v>7.6468349999999994</v>
      </c>
      <c r="P118" s="12">
        <v>7.9118349999999991</v>
      </c>
      <c r="Q118" s="12">
        <v>8.1881012500000008</v>
      </c>
      <c r="R118" s="12">
        <v>8.3481012500000009</v>
      </c>
      <c r="S118" s="12">
        <v>9</v>
      </c>
      <c r="T118" s="12">
        <v>9.3404225000000007</v>
      </c>
      <c r="U118" s="12">
        <v>7.75</v>
      </c>
      <c r="V118" s="20">
        <f>2*A118</f>
        <v>18</v>
      </c>
      <c r="W118" s="12">
        <v>6.2</v>
      </c>
    </row>
    <row r="119" spans="1:23" x14ac:dyDescent="0.25">
      <c r="A119" s="8">
        <v>9</v>
      </c>
      <c r="C119" s="13" t="s">
        <v>544</v>
      </c>
      <c r="D119" s="95" t="s">
        <v>544</v>
      </c>
      <c r="E119" s="10">
        <v>1.25</v>
      </c>
      <c r="F119" s="11" t="s">
        <v>24</v>
      </c>
      <c r="G119" s="12">
        <v>8.9719999999999995</v>
      </c>
      <c r="H119" s="12">
        <v>8.76</v>
      </c>
      <c r="I119" s="12">
        <v>8.1601012500000003</v>
      </c>
      <c r="J119" s="12">
        <v>8.085101250000001</v>
      </c>
      <c r="K119" s="12">
        <v>7.6188350000000007</v>
      </c>
      <c r="L119" s="12">
        <v>7.3150700000000013</v>
      </c>
    </row>
    <row r="120" spans="1:23" x14ac:dyDescent="0.25">
      <c r="A120" s="8">
        <v>9</v>
      </c>
      <c r="C120" s="13" t="s">
        <v>545</v>
      </c>
      <c r="D120" s="95" t="s">
        <v>545</v>
      </c>
      <c r="E120" s="10">
        <v>1</v>
      </c>
      <c r="F120" s="11" t="s">
        <v>23</v>
      </c>
      <c r="G120" s="12">
        <v>8.9740000000000002</v>
      </c>
      <c r="H120" s="12">
        <v>8.7940000000000005</v>
      </c>
      <c r="I120" s="12">
        <v>8.3244810000000005</v>
      </c>
      <c r="J120" s="12">
        <v>8.2124810000000004</v>
      </c>
      <c r="K120" s="12">
        <v>7.8914680000000006</v>
      </c>
      <c r="L120" s="12">
        <v>7.5964559999999999</v>
      </c>
      <c r="N120" s="12" t="s">
        <v>22</v>
      </c>
      <c r="O120" s="12">
        <v>7.9174679999999995</v>
      </c>
      <c r="P120" s="12">
        <v>8.1534680000000002</v>
      </c>
      <c r="Q120" s="12">
        <v>8.3504810000000003</v>
      </c>
      <c r="R120" s="12">
        <v>8.4983210000000007</v>
      </c>
      <c r="S120" s="12">
        <v>9</v>
      </c>
      <c r="T120" s="12">
        <v>9.2921779999999998</v>
      </c>
      <c r="U120" s="12">
        <v>8</v>
      </c>
      <c r="V120" s="20">
        <f>2*A120</f>
        <v>18</v>
      </c>
      <c r="W120" s="12">
        <v>5.0999999999999996</v>
      </c>
    </row>
    <row r="121" spans="1:23" x14ac:dyDescent="0.25">
      <c r="A121" s="8">
        <v>9</v>
      </c>
      <c r="C121" s="13" t="s">
        <v>545</v>
      </c>
      <c r="D121" s="95" t="s">
        <v>545</v>
      </c>
      <c r="E121" s="10">
        <v>1</v>
      </c>
      <c r="F121" s="11" t="s">
        <v>24</v>
      </c>
      <c r="G121" s="12">
        <v>8.9740000000000002</v>
      </c>
      <c r="H121" s="12">
        <v>8.7940000000000005</v>
      </c>
      <c r="I121" s="12">
        <v>8.3244810000000005</v>
      </c>
      <c r="J121" s="12">
        <v>8.2534810000000007</v>
      </c>
      <c r="K121" s="12">
        <v>7.8914680000000006</v>
      </c>
      <c r="L121" s="12">
        <v>7.6374560000000002</v>
      </c>
    </row>
    <row r="122" spans="1:23" x14ac:dyDescent="0.25">
      <c r="A122" s="8">
        <v>9</v>
      </c>
      <c r="C122" s="13" t="s">
        <v>546</v>
      </c>
      <c r="D122" s="95" t="s">
        <v>546</v>
      </c>
      <c r="E122" s="10">
        <v>0.75</v>
      </c>
      <c r="F122" s="11" t="s">
        <v>23</v>
      </c>
      <c r="G122" s="12">
        <v>8.9779999999999998</v>
      </c>
      <c r="H122" s="12">
        <v>8.8379999999999992</v>
      </c>
      <c r="I122" s="12">
        <v>8.4908607499999995</v>
      </c>
      <c r="J122" s="12">
        <v>8.3908607499999999</v>
      </c>
      <c r="K122" s="12">
        <v>8.1661009999999994</v>
      </c>
      <c r="L122" s="12">
        <v>7.9288419999999995</v>
      </c>
      <c r="N122" s="12" t="s">
        <v>22</v>
      </c>
      <c r="O122" s="12">
        <v>8.1881009999999996</v>
      </c>
      <c r="P122" s="12">
        <v>8.3781009999999991</v>
      </c>
      <c r="Q122" s="12">
        <v>8.5128607499999998</v>
      </c>
      <c r="R122" s="12">
        <v>8.6448607499999994</v>
      </c>
      <c r="S122" s="12">
        <v>9</v>
      </c>
      <c r="T122" s="12">
        <v>9.2402534999999997</v>
      </c>
      <c r="U122" s="12">
        <v>8.25</v>
      </c>
      <c r="V122" s="20">
        <f>2*A122</f>
        <v>18</v>
      </c>
      <c r="W122" s="12">
        <v>4</v>
      </c>
    </row>
    <row r="123" spans="1:23" x14ac:dyDescent="0.25">
      <c r="A123" s="8">
        <v>9</v>
      </c>
      <c r="C123" s="13" t="s">
        <v>546</v>
      </c>
      <c r="D123" s="95" t="s">
        <v>546</v>
      </c>
      <c r="E123" s="10">
        <v>0.75</v>
      </c>
      <c r="F123" s="11" t="s">
        <v>24</v>
      </c>
      <c r="G123" s="12">
        <v>8.9779999999999998</v>
      </c>
      <c r="H123" s="12">
        <v>8.8379999999999992</v>
      </c>
      <c r="I123" s="12">
        <v>8.4908607499999995</v>
      </c>
      <c r="J123" s="12">
        <v>8.4278607499999989</v>
      </c>
      <c r="K123" s="12">
        <v>8.1661009999999994</v>
      </c>
      <c r="L123" s="12">
        <v>7.9658419999999985</v>
      </c>
    </row>
    <row r="124" spans="1:23" x14ac:dyDescent="0.25">
      <c r="A124" s="8">
        <v>9</v>
      </c>
      <c r="C124" s="13" t="s">
        <v>547</v>
      </c>
      <c r="D124" s="95" t="s">
        <v>547</v>
      </c>
      <c r="E124" s="10">
        <v>0.5</v>
      </c>
      <c r="F124" s="11" t="s">
        <v>23</v>
      </c>
      <c r="G124" s="12">
        <v>8.98</v>
      </c>
      <c r="H124" s="12">
        <v>8.8740000000000006</v>
      </c>
      <c r="I124" s="12">
        <v>8.6552404999999997</v>
      </c>
      <c r="J124" s="12">
        <v>8.5702404999999988</v>
      </c>
      <c r="K124" s="12">
        <v>8.4387340000000002</v>
      </c>
      <c r="L124" s="12">
        <v>8.2622279999999986</v>
      </c>
      <c r="N124" s="12" t="s">
        <v>22</v>
      </c>
      <c r="O124" s="12">
        <v>8.4587339999999998</v>
      </c>
      <c r="P124" s="12">
        <v>8.5987340000000003</v>
      </c>
      <c r="Q124" s="12">
        <v>8.6752404999999992</v>
      </c>
      <c r="R124" s="12">
        <v>8.7874404999999989</v>
      </c>
      <c r="S124" s="12">
        <v>9</v>
      </c>
      <c r="T124" s="12">
        <v>9.1843689999999985</v>
      </c>
      <c r="U124" s="12">
        <v>8.5</v>
      </c>
      <c r="V124" s="20">
        <f>2*A124</f>
        <v>18</v>
      </c>
      <c r="W124" s="12">
        <v>2.8</v>
      </c>
    </row>
    <row r="125" spans="1:23" x14ac:dyDescent="0.25">
      <c r="A125" s="8">
        <v>9</v>
      </c>
      <c r="C125" s="13" t="s">
        <v>547</v>
      </c>
      <c r="D125" s="95" t="s">
        <v>547</v>
      </c>
      <c r="E125" s="10">
        <v>0.5</v>
      </c>
      <c r="F125" s="11" t="s">
        <v>24</v>
      </c>
      <c r="G125" s="12">
        <v>8.98</v>
      </c>
      <c r="H125" s="12">
        <v>8.8740000000000006</v>
      </c>
      <c r="I125" s="12">
        <v>8.6552404999999997</v>
      </c>
      <c r="J125" s="12">
        <v>8.6022404999999988</v>
      </c>
      <c r="K125" s="12">
        <v>8.4387340000000002</v>
      </c>
      <c r="L125" s="12">
        <v>8.2942279999999986</v>
      </c>
    </row>
    <row r="126" spans="1:23" x14ac:dyDescent="0.25">
      <c r="A126" s="8">
        <v>10</v>
      </c>
      <c r="C126" s="11" t="s">
        <v>413</v>
      </c>
      <c r="D126" s="92" t="s">
        <v>413</v>
      </c>
      <c r="E126" s="10">
        <v>1.5</v>
      </c>
      <c r="F126" s="11" t="s">
        <v>23</v>
      </c>
      <c r="G126" s="12">
        <v>9.968</v>
      </c>
      <c r="H126" s="12">
        <v>9.7319999999999993</v>
      </c>
      <c r="I126" s="12">
        <v>8.9939999999999998</v>
      </c>
      <c r="J126" s="12">
        <v>8.8620000000000001</v>
      </c>
      <c r="K126" s="12">
        <v>8.3439999999999994</v>
      </c>
      <c r="L126" s="12">
        <v>7.9379999999999997</v>
      </c>
      <c r="N126" s="12" t="s">
        <v>22</v>
      </c>
      <c r="O126" s="12">
        <v>8.3759999999999994</v>
      </c>
      <c r="P126" s="12">
        <v>8.6760000000000002</v>
      </c>
      <c r="Q126" s="12">
        <v>9.0259999999999998</v>
      </c>
      <c r="R126" s="12">
        <v>9.2059999999999995</v>
      </c>
      <c r="S126" s="12">
        <v>10</v>
      </c>
      <c r="T126" s="12">
        <v>10.396000000000001</v>
      </c>
      <c r="U126" s="12">
        <v>8.5</v>
      </c>
      <c r="V126" s="20">
        <f>2*A126</f>
        <v>20</v>
      </c>
      <c r="W126" s="12">
        <v>7.3</v>
      </c>
    </row>
    <row r="127" spans="1:23" x14ac:dyDescent="0.25">
      <c r="A127" s="8">
        <v>10</v>
      </c>
      <c r="C127" s="11" t="s">
        <v>413</v>
      </c>
      <c r="D127" s="92" t="s">
        <v>413</v>
      </c>
      <c r="E127" s="10">
        <v>1.5</v>
      </c>
      <c r="F127" s="11" t="s">
        <v>24</v>
      </c>
      <c r="G127" s="12">
        <v>9.968</v>
      </c>
      <c r="H127" s="12">
        <v>9.7319999999999993</v>
      </c>
      <c r="I127" s="12">
        <v>8.9939999999999998</v>
      </c>
      <c r="J127" s="12">
        <v>8.9090000000000007</v>
      </c>
      <c r="K127" s="12">
        <v>8.3439999999999994</v>
      </c>
      <c r="L127" s="12">
        <v>7.9850000000000003</v>
      </c>
    </row>
    <row r="128" spans="1:23" x14ac:dyDescent="0.25">
      <c r="A128" s="8">
        <v>10</v>
      </c>
      <c r="C128" s="11" t="s">
        <v>414</v>
      </c>
      <c r="D128" s="92" t="s">
        <v>414</v>
      </c>
      <c r="E128" s="10">
        <v>1.25</v>
      </c>
      <c r="F128" s="8" t="s">
        <v>23</v>
      </c>
      <c r="G128" s="12">
        <v>9.9719999999999995</v>
      </c>
      <c r="H128" s="12">
        <v>9.76</v>
      </c>
      <c r="I128" s="12">
        <v>9.16</v>
      </c>
      <c r="J128" s="12">
        <v>9.0419999999999998</v>
      </c>
      <c r="K128" s="12">
        <v>8.6189999999999998</v>
      </c>
      <c r="L128" s="12">
        <v>8.2720000000000002</v>
      </c>
      <c r="N128" s="12" t="s">
        <v>22</v>
      </c>
      <c r="O128" s="12">
        <v>8.6470000000000002</v>
      </c>
      <c r="P128" s="12">
        <v>8.9120000000000008</v>
      </c>
      <c r="Q128" s="12">
        <v>9.1880000000000006</v>
      </c>
      <c r="R128" s="12">
        <v>9.3480000000000008</v>
      </c>
      <c r="S128" s="12">
        <v>10</v>
      </c>
      <c r="T128" s="12">
        <v>10.34</v>
      </c>
      <c r="U128" s="12">
        <v>8.75</v>
      </c>
      <c r="V128" s="20">
        <f>2*A128</f>
        <v>20</v>
      </c>
      <c r="W128" s="12">
        <v>6.2</v>
      </c>
    </row>
    <row r="129" spans="1:23" x14ac:dyDescent="0.25">
      <c r="A129" s="8">
        <v>10</v>
      </c>
      <c r="C129" s="11" t="s">
        <v>414</v>
      </c>
      <c r="D129" s="92" t="s">
        <v>414</v>
      </c>
      <c r="E129" s="10">
        <v>1.25</v>
      </c>
      <c r="F129" s="11" t="s">
        <v>24</v>
      </c>
      <c r="G129" s="12">
        <v>9.9719999999999995</v>
      </c>
      <c r="H129" s="12">
        <v>9.76</v>
      </c>
      <c r="I129" s="12">
        <v>9.16</v>
      </c>
      <c r="J129" s="12">
        <v>9.0850000000000009</v>
      </c>
      <c r="K129" s="12">
        <v>8.6189999999999998</v>
      </c>
      <c r="L129" s="12">
        <v>8.3149999999999995</v>
      </c>
    </row>
    <row r="130" spans="1:23" x14ac:dyDescent="0.25">
      <c r="A130" s="8">
        <v>10</v>
      </c>
      <c r="C130" s="13" t="s">
        <v>548</v>
      </c>
      <c r="D130" s="95" t="s">
        <v>548</v>
      </c>
      <c r="E130" s="10">
        <v>1.1200000000000001</v>
      </c>
      <c r="F130" s="11" t="s">
        <v>23</v>
      </c>
      <c r="G130" s="12">
        <v>9.9730000000000008</v>
      </c>
      <c r="H130" s="12">
        <v>9.7830000000000013</v>
      </c>
      <c r="I130" s="12">
        <v>9.2455387200000008</v>
      </c>
      <c r="J130" s="12">
        <v>9.1275387200000004</v>
      </c>
      <c r="K130" s="12">
        <v>8.7605641600000013</v>
      </c>
      <c r="L130" s="12">
        <v>8.4375907200000011</v>
      </c>
      <c r="N130" s="12" t="s">
        <v>22</v>
      </c>
      <c r="O130" s="12">
        <v>8.7875641600000005</v>
      </c>
      <c r="P130" s="12">
        <v>9.0375641600000005</v>
      </c>
      <c r="Q130" s="12">
        <v>9.27253872</v>
      </c>
      <c r="R130" s="12">
        <v>9.4325387200000002</v>
      </c>
      <c r="S130" s="12">
        <v>10</v>
      </c>
      <c r="T130" s="12">
        <v>10.321658559999999</v>
      </c>
      <c r="U130" s="12">
        <v>8.8800000000000008</v>
      </c>
      <c r="V130" s="20">
        <f>2*A130</f>
        <v>20</v>
      </c>
      <c r="W130" s="12">
        <f>5*E130</f>
        <v>5.6000000000000005</v>
      </c>
    </row>
    <row r="131" spans="1:23" x14ac:dyDescent="0.25">
      <c r="A131" s="8">
        <v>10</v>
      </c>
      <c r="C131" s="13" t="s">
        <v>548</v>
      </c>
      <c r="D131" s="95" t="s">
        <v>548</v>
      </c>
      <c r="E131" s="10">
        <v>1.1200000000000001</v>
      </c>
      <c r="F131" s="11" t="s">
        <v>24</v>
      </c>
      <c r="G131" s="12">
        <v>9.9730000000000008</v>
      </c>
      <c r="H131" s="12">
        <v>9.7830000000000013</v>
      </c>
      <c r="I131" s="12">
        <v>9.2455387200000008</v>
      </c>
      <c r="J131" s="12">
        <v>9.1705387200000015</v>
      </c>
      <c r="K131" s="12">
        <v>8.7605641600000013</v>
      </c>
      <c r="L131" s="12">
        <v>8.4805907200000021</v>
      </c>
    </row>
    <row r="132" spans="1:23" x14ac:dyDescent="0.25">
      <c r="A132" s="8">
        <v>10</v>
      </c>
      <c r="C132" s="13" t="s">
        <v>549</v>
      </c>
      <c r="D132" s="95" t="s">
        <v>549</v>
      </c>
      <c r="E132" s="10">
        <v>1</v>
      </c>
      <c r="F132" s="11" t="s">
        <v>23</v>
      </c>
      <c r="G132" s="12">
        <v>9.9740000000000002</v>
      </c>
      <c r="H132" s="12">
        <v>9.7940000000000005</v>
      </c>
      <c r="I132" s="12">
        <v>9.3244810000000005</v>
      </c>
      <c r="J132" s="12">
        <v>9.2124810000000004</v>
      </c>
      <c r="K132" s="12">
        <v>8.8914679999999997</v>
      </c>
      <c r="L132" s="12">
        <v>8.5964559999999999</v>
      </c>
      <c r="N132" s="12" t="s">
        <v>22</v>
      </c>
      <c r="O132" s="12">
        <v>8.9174679999999995</v>
      </c>
      <c r="P132" s="12">
        <v>9.1534680000000002</v>
      </c>
      <c r="Q132" s="12">
        <v>9.3504810000000003</v>
      </c>
      <c r="R132" s="12">
        <v>9.5004810000000006</v>
      </c>
      <c r="S132" s="12">
        <v>10</v>
      </c>
      <c r="T132" s="12">
        <v>10.294338</v>
      </c>
      <c r="U132" s="12">
        <v>9</v>
      </c>
      <c r="V132" s="20">
        <f>2*A132</f>
        <v>20</v>
      </c>
      <c r="W132" s="12">
        <v>5.0999999999999996</v>
      </c>
    </row>
    <row r="133" spans="1:23" x14ac:dyDescent="0.25">
      <c r="A133" s="8">
        <v>10</v>
      </c>
      <c r="C133" s="13" t="s">
        <v>549</v>
      </c>
      <c r="D133" s="95" t="s">
        <v>549</v>
      </c>
      <c r="E133" s="10">
        <v>1</v>
      </c>
      <c r="F133" s="11" t="s">
        <v>24</v>
      </c>
      <c r="G133" s="12">
        <v>9.9740000000000002</v>
      </c>
      <c r="H133" s="12">
        <v>9.7940000000000005</v>
      </c>
      <c r="I133" s="12">
        <v>9.3244810000000005</v>
      </c>
      <c r="J133" s="12">
        <v>9.2534810000000007</v>
      </c>
      <c r="K133" s="12">
        <v>8.8914679999999997</v>
      </c>
      <c r="L133" s="12">
        <v>8.6374560000000002</v>
      </c>
    </row>
    <row r="134" spans="1:23" x14ac:dyDescent="0.25">
      <c r="A134" s="8">
        <v>10</v>
      </c>
      <c r="C134" s="11" t="s">
        <v>415</v>
      </c>
      <c r="D134" s="92" t="s">
        <v>415</v>
      </c>
      <c r="E134" s="10">
        <v>0.75</v>
      </c>
      <c r="F134" s="11" t="s">
        <v>23</v>
      </c>
      <c r="G134" s="12">
        <v>9.9779999999999998</v>
      </c>
      <c r="H134" s="12">
        <v>9.8379999999999992</v>
      </c>
      <c r="I134" s="12">
        <v>9.4909999999999997</v>
      </c>
      <c r="J134" s="12">
        <v>9.391</v>
      </c>
      <c r="K134" s="12">
        <v>9.1660000000000004</v>
      </c>
      <c r="L134" s="12">
        <v>8.9290000000000003</v>
      </c>
      <c r="N134" s="12" t="s">
        <v>22</v>
      </c>
      <c r="O134" s="12">
        <v>9.1880000000000006</v>
      </c>
      <c r="P134" s="12">
        <v>9.3780000000000001</v>
      </c>
      <c r="Q134" s="12">
        <v>9.5129999999999999</v>
      </c>
      <c r="R134" s="12">
        <v>9.6449999999999996</v>
      </c>
      <c r="S134" s="12">
        <v>10</v>
      </c>
      <c r="T134" s="12">
        <v>10.24</v>
      </c>
      <c r="U134" s="12">
        <v>9.25</v>
      </c>
      <c r="V134" s="20">
        <f>2*A134</f>
        <v>20</v>
      </c>
      <c r="W134" s="12">
        <v>4</v>
      </c>
    </row>
    <row r="135" spans="1:23" x14ac:dyDescent="0.25">
      <c r="A135" s="8">
        <v>10</v>
      </c>
      <c r="C135" s="11" t="s">
        <v>415</v>
      </c>
      <c r="D135" s="92" t="s">
        <v>415</v>
      </c>
      <c r="E135" s="10">
        <v>0.75</v>
      </c>
      <c r="F135" s="11" t="s">
        <v>24</v>
      </c>
      <c r="G135" s="12">
        <v>9.9779999999999998</v>
      </c>
      <c r="H135" s="12">
        <v>9.8379999999999992</v>
      </c>
      <c r="I135" s="12">
        <v>9.4909999999999997</v>
      </c>
      <c r="J135" s="12">
        <v>9.4280000000000008</v>
      </c>
      <c r="K135" s="12">
        <v>9.1660000000000004</v>
      </c>
      <c r="L135" s="12">
        <v>8.9659999999999993</v>
      </c>
    </row>
    <row r="136" spans="1:23" x14ac:dyDescent="0.25">
      <c r="A136" s="8">
        <v>10</v>
      </c>
      <c r="C136" s="13" t="s">
        <v>550</v>
      </c>
      <c r="D136" s="95" t="s">
        <v>550</v>
      </c>
      <c r="E136" s="10">
        <v>0.5</v>
      </c>
      <c r="F136" s="11" t="s">
        <v>23</v>
      </c>
      <c r="G136" s="12">
        <v>9.98</v>
      </c>
      <c r="H136" s="12">
        <v>9.8740000000000006</v>
      </c>
      <c r="I136" s="12">
        <v>9.6552404999999997</v>
      </c>
      <c r="J136" s="12">
        <v>9.5702404999999988</v>
      </c>
      <c r="K136" s="12">
        <v>9.4387340000000002</v>
      </c>
      <c r="L136" s="12">
        <v>9.2622279999999986</v>
      </c>
      <c r="N136" s="12" t="s">
        <v>22</v>
      </c>
      <c r="O136" s="12">
        <v>9.4587339999999998</v>
      </c>
      <c r="P136" s="12">
        <v>9.5987340000000003</v>
      </c>
      <c r="Q136" s="12">
        <v>9.6752404999999992</v>
      </c>
      <c r="R136" s="12">
        <v>9.7874404999999989</v>
      </c>
      <c r="S136" s="12">
        <v>10</v>
      </c>
      <c r="T136" s="12">
        <v>10.184368999999998</v>
      </c>
      <c r="U136" s="12">
        <v>9.5</v>
      </c>
      <c r="V136" s="20">
        <f>2*A136</f>
        <v>20</v>
      </c>
      <c r="W136" s="12">
        <v>2.8</v>
      </c>
    </row>
    <row r="137" spans="1:23" x14ac:dyDescent="0.25">
      <c r="A137" s="8">
        <v>10</v>
      </c>
      <c r="C137" s="13" t="s">
        <v>550</v>
      </c>
      <c r="D137" s="95" t="s">
        <v>550</v>
      </c>
      <c r="E137" s="10">
        <v>0.5</v>
      </c>
      <c r="F137" s="11" t="s">
        <v>24</v>
      </c>
      <c r="G137" s="12">
        <v>9.98</v>
      </c>
      <c r="H137" s="12">
        <v>9.8740000000000006</v>
      </c>
      <c r="I137" s="12">
        <v>9.6552404999999997</v>
      </c>
      <c r="J137" s="12">
        <v>9.6022404999999988</v>
      </c>
      <c r="K137" s="12">
        <v>9.4387340000000002</v>
      </c>
      <c r="L137" s="12">
        <v>9.2942279999999986</v>
      </c>
    </row>
    <row r="138" spans="1:23" x14ac:dyDescent="0.25">
      <c r="A138" s="8">
        <v>11</v>
      </c>
      <c r="C138" s="13" t="s">
        <v>551</v>
      </c>
      <c r="D138" s="95" t="s">
        <v>551</v>
      </c>
      <c r="E138" s="10">
        <v>1.5</v>
      </c>
      <c r="F138" s="11" t="s">
        <v>23</v>
      </c>
      <c r="G138" s="12">
        <v>10.968</v>
      </c>
      <c r="H138" s="12">
        <v>10.731999999999999</v>
      </c>
      <c r="I138" s="12">
        <v>9.9937214999999995</v>
      </c>
      <c r="J138" s="12">
        <v>9.8617214999999998</v>
      </c>
      <c r="K138" s="12">
        <v>9.3442019999999992</v>
      </c>
      <c r="L138" s="12">
        <v>8.9376839999999991</v>
      </c>
      <c r="N138" s="12" t="s">
        <v>22</v>
      </c>
      <c r="O138" s="12">
        <v>9.3762019999999993</v>
      </c>
      <c r="P138" s="12">
        <v>9.676202</v>
      </c>
      <c r="Q138" s="12">
        <v>10.0257215</v>
      </c>
      <c r="R138" s="12">
        <v>10.195721499999999</v>
      </c>
      <c r="S138" s="12">
        <v>11</v>
      </c>
      <c r="T138" s="12">
        <v>11.386507</v>
      </c>
      <c r="U138" s="12">
        <v>9.5</v>
      </c>
      <c r="V138" s="20">
        <f>2*A138</f>
        <v>22</v>
      </c>
      <c r="W138" s="12">
        <v>7.3</v>
      </c>
    </row>
    <row r="139" spans="1:23" x14ac:dyDescent="0.25">
      <c r="A139" s="8">
        <v>11</v>
      </c>
      <c r="C139" s="13" t="s">
        <v>551</v>
      </c>
      <c r="D139" s="95" t="s">
        <v>551</v>
      </c>
      <c r="E139" s="10">
        <v>1.5</v>
      </c>
      <c r="F139" s="11" t="s">
        <v>24</v>
      </c>
      <c r="G139" s="12">
        <v>10.968</v>
      </c>
      <c r="H139" s="12">
        <v>10.731999999999999</v>
      </c>
      <c r="I139" s="12">
        <v>9.9937214999999995</v>
      </c>
      <c r="J139" s="12">
        <v>9.9107214999999993</v>
      </c>
      <c r="K139" s="12">
        <v>9.3442019999999992</v>
      </c>
      <c r="L139" s="12">
        <v>8.9866839999999986</v>
      </c>
    </row>
    <row r="140" spans="1:23" x14ac:dyDescent="0.25">
      <c r="A140" s="8">
        <v>11</v>
      </c>
      <c r="C140" s="13" t="s">
        <v>552</v>
      </c>
      <c r="D140" s="95" t="s">
        <v>552</v>
      </c>
      <c r="E140" s="10">
        <v>1</v>
      </c>
      <c r="F140" s="11" t="s">
        <v>23</v>
      </c>
      <c r="G140" s="12">
        <v>10.974</v>
      </c>
      <c r="H140" s="12">
        <v>10.794</v>
      </c>
      <c r="I140" s="12">
        <v>10.324481</v>
      </c>
      <c r="J140" s="12">
        <v>10.212481</v>
      </c>
      <c r="K140" s="12">
        <v>9.8914679999999997</v>
      </c>
      <c r="L140" s="12">
        <v>9.5964559999999999</v>
      </c>
      <c r="N140" s="12" t="s">
        <v>22</v>
      </c>
      <c r="O140" s="12">
        <v>9.9174679999999995</v>
      </c>
      <c r="P140" s="12">
        <v>10.153468</v>
      </c>
      <c r="Q140" s="12">
        <v>10.350481</v>
      </c>
      <c r="R140" s="12">
        <v>10.500481000000001</v>
      </c>
      <c r="S140" s="12">
        <v>11</v>
      </c>
      <c r="T140" s="12">
        <v>11.294338</v>
      </c>
      <c r="U140" s="12">
        <v>10</v>
      </c>
      <c r="V140" s="20">
        <f>2*A140</f>
        <v>22</v>
      </c>
      <c r="W140" s="12">
        <v>5.0999999999999996</v>
      </c>
    </row>
    <row r="141" spans="1:23" x14ac:dyDescent="0.25">
      <c r="A141" s="8">
        <v>11</v>
      </c>
      <c r="C141" s="13" t="s">
        <v>552</v>
      </c>
      <c r="D141" s="95" t="s">
        <v>552</v>
      </c>
      <c r="E141" s="10">
        <v>1</v>
      </c>
      <c r="F141" s="11" t="s">
        <v>24</v>
      </c>
      <c r="G141" s="12">
        <v>10.974</v>
      </c>
      <c r="H141" s="12">
        <v>10.794</v>
      </c>
      <c r="I141" s="12">
        <v>10.324481</v>
      </c>
      <c r="J141" s="12">
        <v>10.253481000000001</v>
      </c>
      <c r="K141" s="12">
        <v>9.8914679999999997</v>
      </c>
      <c r="L141" s="12">
        <v>9.6374560000000002</v>
      </c>
    </row>
    <row r="142" spans="1:23" x14ac:dyDescent="0.25">
      <c r="A142" s="8">
        <v>11</v>
      </c>
      <c r="C142" s="13" t="s">
        <v>553</v>
      </c>
      <c r="D142" s="95" t="s">
        <v>553</v>
      </c>
      <c r="E142" s="10">
        <v>0.75</v>
      </c>
      <c r="F142" s="11" t="s">
        <v>23</v>
      </c>
      <c r="G142" s="12">
        <v>10.978</v>
      </c>
      <c r="H142" s="12">
        <v>10.837999999999999</v>
      </c>
      <c r="I142" s="12">
        <v>10.49086075</v>
      </c>
      <c r="J142" s="12">
        <v>10.39086075</v>
      </c>
      <c r="K142" s="12">
        <v>10.166100999999999</v>
      </c>
      <c r="L142" s="12">
        <v>9.9288419999999995</v>
      </c>
      <c r="N142" s="12" t="s">
        <v>22</v>
      </c>
      <c r="O142" s="12">
        <v>10.188101</v>
      </c>
      <c r="P142" s="12">
        <v>10.378100999999999</v>
      </c>
      <c r="Q142" s="12">
        <v>10.51286075</v>
      </c>
      <c r="R142" s="12">
        <v>10.644860749999999</v>
      </c>
      <c r="S142" s="12">
        <v>11</v>
      </c>
      <c r="T142" s="12">
        <v>11.2402535</v>
      </c>
      <c r="U142" s="12">
        <v>10.25</v>
      </c>
      <c r="V142" s="20">
        <f>2*A142</f>
        <v>22</v>
      </c>
      <c r="W142" s="12">
        <v>4</v>
      </c>
    </row>
    <row r="143" spans="1:23" x14ac:dyDescent="0.25">
      <c r="A143" s="8">
        <v>11</v>
      </c>
      <c r="C143" s="13" t="s">
        <v>553</v>
      </c>
      <c r="D143" s="95" t="s">
        <v>553</v>
      </c>
      <c r="E143" s="10">
        <v>0.75</v>
      </c>
      <c r="F143" s="11" t="s">
        <v>24</v>
      </c>
      <c r="G143" s="12">
        <v>10.978</v>
      </c>
      <c r="H143" s="12">
        <v>10.837999999999999</v>
      </c>
      <c r="I143" s="12">
        <v>10.49086075</v>
      </c>
      <c r="J143" s="12">
        <v>10.427860749999999</v>
      </c>
      <c r="K143" s="12">
        <v>10.166100999999999</v>
      </c>
      <c r="L143" s="12">
        <v>9.9658419999999985</v>
      </c>
    </row>
    <row r="144" spans="1:23" x14ac:dyDescent="0.25">
      <c r="A144" s="8">
        <v>11</v>
      </c>
      <c r="C144" s="13" t="s">
        <v>554</v>
      </c>
      <c r="D144" s="95" t="s">
        <v>554</v>
      </c>
      <c r="E144" s="10">
        <v>0.5</v>
      </c>
      <c r="F144" s="11" t="s">
        <v>23</v>
      </c>
      <c r="G144" s="12">
        <v>10.98</v>
      </c>
      <c r="H144" s="12">
        <v>10.874000000000001</v>
      </c>
      <c r="I144" s="12">
        <v>10.6552405</v>
      </c>
      <c r="J144" s="12">
        <v>10.570240499999999</v>
      </c>
      <c r="K144" s="12">
        <v>10.438734</v>
      </c>
      <c r="L144" s="12">
        <v>10.262227999999999</v>
      </c>
      <c r="N144" s="12" t="s">
        <v>22</v>
      </c>
      <c r="O144" s="12">
        <v>10.458734</v>
      </c>
      <c r="P144" s="12">
        <v>10.598734</v>
      </c>
      <c r="Q144" s="12">
        <v>10.675240499999999</v>
      </c>
      <c r="R144" s="12">
        <v>10.787440499999999</v>
      </c>
      <c r="S144" s="12">
        <v>11</v>
      </c>
      <c r="T144" s="12">
        <v>11.184368999999998</v>
      </c>
      <c r="U144" s="12">
        <v>10.5</v>
      </c>
      <c r="V144" s="20">
        <f>2*A144</f>
        <v>22</v>
      </c>
      <c r="W144" s="12">
        <v>2.8</v>
      </c>
    </row>
    <row r="145" spans="1:23" x14ac:dyDescent="0.25">
      <c r="A145" s="8">
        <v>11</v>
      </c>
      <c r="C145" s="13" t="s">
        <v>554</v>
      </c>
      <c r="D145" s="95" t="s">
        <v>554</v>
      </c>
      <c r="E145" s="10">
        <v>0.5</v>
      </c>
      <c r="F145" s="11" t="s">
        <v>24</v>
      </c>
      <c r="G145" s="12">
        <v>10.98</v>
      </c>
      <c r="H145" s="12">
        <v>10.874000000000001</v>
      </c>
      <c r="I145" s="12">
        <v>10.6552405</v>
      </c>
      <c r="J145" s="12">
        <v>10.602240499999999</v>
      </c>
      <c r="K145" s="12">
        <v>10.438734</v>
      </c>
      <c r="L145" s="12">
        <v>10.294227999999999</v>
      </c>
    </row>
    <row r="146" spans="1:23" x14ac:dyDescent="0.25">
      <c r="A146" s="8">
        <v>12</v>
      </c>
      <c r="C146" s="11" t="s">
        <v>416</v>
      </c>
      <c r="D146" s="92" t="s">
        <v>416</v>
      </c>
      <c r="E146" s="10">
        <v>1.75</v>
      </c>
      <c r="F146" s="11" t="s">
        <v>23</v>
      </c>
      <c r="G146" s="12">
        <v>11.965999999999999</v>
      </c>
      <c r="H146" s="12">
        <v>11.701000000000001</v>
      </c>
      <c r="I146" s="12">
        <v>10.829000000000001</v>
      </c>
      <c r="J146" s="12">
        <v>10.679</v>
      </c>
      <c r="K146" s="12">
        <v>10.071999999999999</v>
      </c>
      <c r="L146" s="12">
        <v>9.6010000000000009</v>
      </c>
      <c r="N146" s="12" t="s">
        <v>22</v>
      </c>
      <c r="O146" s="12">
        <v>10.106</v>
      </c>
      <c r="P146" s="12">
        <v>10.441000000000001</v>
      </c>
      <c r="Q146" s="12">
        <v>10.863</v>
      </c>
      <c r="R146" s="12">
        <v>11.063000000000001</v>
      </c>
      <c r="S146" s="12">
        <v>12</v>
      </c>
      <c r="T146" s="12">
        <v>12.452999999999999</v>
      </c>
      <c r="U146" s="12">
        <v>10.25</v>
      </c>
      <c r="V146" s="20">
        <f>2*A146</f>
        <v>24</v>
      </c>
      <c r="W146" s="12">
        <v>8.3000000000000007</v>
      </c>
    </row>
    <row r="147" spans="1:23" x14ac:dyDescent="0.25">
      <c r="A147" s="8">
        <v>12</v>
      </c>
      <c r="C147" s="11" t="s">
        <v>416</v>
      </c>
      <c r="D147" s="92" t="s">
        <v>416</v>
      </c>
      <c r="E147" s="10">
        <v>1.75</v>
      </c>
      <c r="F147" s="11" t="s">
        <v>24</v>
      </c>
      <c r="G147" s="12">
        <v>11.965999999999999</v>
      </c>
      <c r="H147" s="12">
        <v>11.701000000000001</v>
      </c>
      <c r="I147" s="12">
        <v>10.829000000000001</v>
      </c>
      <c r="J147" s="12">
        <v>10.734</v>
      </c>
      <c r="K147" s="12">
        <v>10.071999999999999</v>
      </c>
      <c r="L147" s="12">
        <v>9.6560000000000006</v>
      </c>
    </row>
    <row r="148" spans="1:23" x14ac:dyDescent="0.25">
      <c r="A148" s="8">
        <v>12</v>
      </c>
      <c r="C148" s="11" t="s">
        <v>417</v>
      </c>
      <c r="D148" s="92" t="s">
        <v>417</v>
      </c>
      <c r="E148" s="10">
        <v>1.5</v>
      </c>
      <c r="F148" s="11" t="s">
        <v>23</v>
      </c>
      <c r="G148" s="12">
        <v>11.968</v>
      </c>
      <c r="H148" s="12">
        <v>11.731999999999999</v>
      </c>
      <c r="I148" s="12">
        <v>10.994</v>
      </c>
      <c r="J148" s="12">
        <v>10.853999999999999</v>
      </c>
      <c r="K148" s="12">
        <v>10.343999999999999</v>
      </c>
      <c r="L148" s="12">
        <v>9.93</v>
      </c>
      <c r="N148" s="12" t="s">
        <v>22</v>
      </c>
      <c r="O148" s="12">
        <v>10.375999999999999</v>
      </c>
      <c r="P148" s="12">
        <v>10.676</v>
      </c>
      <c r="Q148" s="12">
        <v>11.026</v>
      </c>
      <c r="R148" s="12">
        <v>11.215999999999999</v>
      </c>
      <c r="S148" s="12">
        <v>12</v>
      </c>
      <c r="T148" s="12">
        <v>12.406000000000001</v>
      </c>
      <c r="U148" s="12">
        <v>10.5</v>
      </c>
      <c r="V148" s="20">
        <f>2*A148</f>
        <v>24</v>
      </c>
      <c r="W148" s="12">
        <v>7.3</v>
      </c>
    </row>
    <row r="149" spans="1:23" x14ac:dyDescent="0.25">
      <c r="A149" s="8">
        <v>12</v>
      </c>
      <c r="C149" s="11" t="s">
        <v>418</v>
      </c>
      <c r="D149" s="92" t="s">
        <v>418</v>
      </c>
      <c r="E149" s="10">
        <v>1.25</v>
      </c>
      <c r="F149" s="11" t="s">
        <v>23</v>
      </c>
      <c r="G149" s="12">
        <v>11.972</v>
      </c>
      <c r="H149" s="12">
        <v>11.76</v>
      </c>
      <c r="I149" s="12">
        <v>11.16</v>
      </c>
      <c r="J149" s="12">
        <v>11.028</v>
      </c>
      <c r="K149" s="12">
        <v>10.619</v>
      </c>
      <c r="L149" s="12">
        <v>10.257999999999999</v>
      </c>
      <c r="N149" s="12" t="s">
        <v>22</v>
      </c>
      <c r="O149" s="12">
        <v>10.647</v>
      </c>
      <c r="P149" s="12">
        <v>10.912000000000001</v>
      </c>
      <c r="Q149" s="12">
        <v>11.188000000000001</v>
      </c>
      <c r="R149" s="12">
        <v>11.368</v>
      </c>
      <c r="S149" s="12">
        <v>12</v>
      </c>
      <c r="T149" s="12">
        <v>12.36</v>
      </c>
      <c r="U149" s="12">
        <v>10.75</v>
      </c>
      <c r="V149" s="20">
        <f>2*A149</f>
        <v>24</v>
      </c>
      <c r="W149" s="12">
        <v>6.2</v>
      </c>
    </row>
    <row r="150" spans="1:23" x14ac:dyDescent="0.25">
      <c r="A150" s="8">
        <v>12</v>
      </c>
      <c r="C150" s="11" t="s">
        <v>418</v>
      </c>
      <c r="D150" s="92" t="s">
        <v>418</v>
      </c>
      <c r="E150" s="10">
        <v>1.25</v>
      </c>
      <c r="F150" s="11" t="s">
        <v>24</v>
      </c>
      <c r="G150" s="12">
        <v>11.972</v>
      </c>
      <c r="H150" s="12">
        <v>11.76</v>
      </c>
      <c r="I150" s="12">
        <v>11.16</v>
      </c>
      <c r="J150" s="12">
        <v>11.074999999999999</v>
      </c>
      <c r="K150" s="12">
        <v>10.619</v>
      </c>
      <c r="L150" s="12">
        <v>10.305</v>
      </c>
      <c r="V150" s="198" t="s">
        <v>1773</v>
      </c>
    </row>
    <row r="151" spans="1:23" x14ac:dyDescent="0.25">
      <c r="A151" s="8">
        <v>12</v>
      </c>
      <c r="C151" s="11" t="s">
        <v>419</v>
      </c>
      <c r="D151" s="92" t="s">
        <v>419</v>
      </c>
      <c r="E151" s="10">
        <v>1</v>
      </c>
      <c r="F151" s="11" t="s">
        <v>23</v>
      </c>
      <c r="G151" s="12">
        <v>11.974</v>
      </c>
      <c r="H151" s="12">
        <v>11.794</v>
      </c>
      <c r="I151" s="12">
        <v>11.324</v>
      </c>
      <c r="J151" s="12">
        <v>11.206</v>
      </c>
      <c r="K151" s="12">
        <v>10.891</v>
      </c>
      <c r="L151" s="12">
        <v>10.59</v>
      </c>
      <c r="N151" s="12" t="s">
        <v>22</v>
      </c>
      <c r="O151" s="12">
        <v>10.917</v>
      </c>
      <c r="P151" s="12">
        <v>11.153</v>
      </c>
      <c r="Q151" s="12">
        <v>11.35</v>
      </c>
      <c r="R151" s="12">
        <v>11.51</v>
      </c>
      <c r="S151" s="12">
        <v>12</v>
      </c>
      <c r="T151" s="12">
        <v>12.304</v>
      </c>
      <c r="U151" s="12">
        <v>11</v>
      </c>
      <c r="V151" s="20">
        <f>2*A151</f>
        <v>24</v>
      </c>
      <c r="W151" s="12">
        <v>5.0999999999999996</v>
      </c>
    </row>
    <row r="152" spans="1:23" x14ac:dyDescent="0.25">
      <c r="A152" s="8">
        <v>12</v>
      </c>
      <c r="C152" s="11" t="s">
        <v>419</v>
      </c>
      <c r="D152" s="92" t="s">
        <v>419</v>
      </c>
      <c r="E152" s="10">
        <v>1</v>
      </c>
      <c r="F152" s="11" t="s">
        <v>24</v>
      </c>
      <c r="G152" s="12">
        <v>11.974</v>
      </c>
      <c r="H152" s="12">
        <v>11.794</v>
      </c>
      <c r="I152" s="12">
        <v>11.324</v>
      </c>
      <c r="J152" s="12">
        <v>11.249000000000001</v>
      </c>
      <c r="K152" s="12">
        <v>10.891</v>
      </c>
      <c r="L152" s="12">
        <v>10.632999999999999</v>
      </c>
      <c r="V152" s="198" t="s">
        <v>1773</v>
      </c>
    </row>
    <row r="153" spans="1:23" x14ac:dyDescent="0.25">
      <c r="A153" s="8">
        <v>12</v>
      </c>
      <c r="C153" s="13" t="s">
        <v>555</v>
      </c>
      <c r="D153" s="95" t="s">
        <v>555</v>
      </c>
      <c r="E153" s="10">
        <v>0.75</v>
      </c>
      <c r="F153" s="11" t="s">
        <v>23</v>
      </c>
      <c r="G153" s="12">
        <v>11.978</v>
      </c>
      <c r="H153" s="12">
        <v>11.837999999999999</v>
      </c>
      <c r="I153" s="12">
        <v>11.49086075</v>
      </c>
      <c r="J153" s="12">
        <v>11.38486075</v>
      </c>
      <c r="K153" s="12">
        <v>11.166100999999999</v>
      </c>
      <c r="L153" s="12">
        <v>10.922841999999999</v>
      </c>
      <c r="N153" s="12" t="s">
        <v>22</v>
      </c>
      <c r="O153" s="12">
        <v>11.188101</v>
      </c>
      <c r="P153" s="12">
        <v>11.378100999999999</v>
      </c>
      <c r="Q153" s="12">
        <v>11.51286075</v>
      </c>
      <c r="R153" s="12">
        <v>11.65278075</v>
      </c>
      <c r="S153" s="12">
        <v>12</v>
      </c>
      <c r="T153" s="12">
        <v>12.2481735</v>
      </c>
      <c r="U153" s="12">
        <v>11.25</v>
      </c>
      <c r="V153" s="20">
        <f>2*A153</f>
        <v>24</v>
      </c>
      <c r="W153" s="12">
        <v>4</v>
      </c>
    </row>
    <row r="154" spans="1:23" x14ac:dyDescent="0.25">
      <c r="A154" s="8">
        <v>12</v>
      </c>
      <c r="C154" s="13" t="s">
        <v>555</v>
      </c>
      <c r="D154" s="95" t="s">
        <v>555</v>
      </c>
      <c r="E154" s="10">
        <v>0.75</v>
      </c>
      <c r="F154" s="11" t="s">
        <v>24</v>
      </c>
      <c r="G154" s="12">
        <v>11.978</v>
      </c>
      <c r="H154" s="12">
        <v>11.837999999999999</v>
      </c>
      <c r="I154" s="12">
        <v>11.49086075</v>
      </c>
      <c r="J154" s="12">
        <v>11.423860749999999</v>
      </c>
      <c r="K154" s="12">
        <v>11.166100999999999</v>
      </c>
      <c r="L154" s="12">
        <v>10.961841999999999</v>
      </c>
    </row>
    <row r="155" spans="1:23" x14ac:dyDescent="0.25">
      <c r="A155" s="8">
        <v>12</v>
      </c>
      <c r="C155" s="13" t="s">
        <v>556</v>
      </c>
      <c r="D155" s="95" t="s">
        <v>556</v>
      </c>
      <c r="E155" s="10">
        <v>0.5</v>
      </c>
      <c r="F155" s="11" t="s">
        <v>23</v>
      </c>
      <c r="G155" s="12">
        <v>11.98</v>
      </c>
      <c r="H155" s="12">
        <v>11.874000000000001</v>
      </c>
      <c r="I155" s="12">
        <v>11.6552405</v>
      </c>
      <c r="J155" s="12">
        <v>11.5652405</v>
      </c>
      <c r="K155" s="12">
        <v>11.438734</v>
      </c>
      <c r="L155" s="12">
        <v>11.257228</v>
      </c>
      <c r="N155" s="12" t="s">
        <v>22</v>
      </c>
      <c r="O155" s="12">
        <v>11.458734</v>
      </c>
      <c r="P155" s="12">
        <v>11.598734</v>
      </c>
      <c r="Q155" s="12">
        <v>11.675240499999999</v>
      </c>
      <c r="R155" s="12">
        <v>11.795240499999998</v>
      </c>
      <c r="S155" s="12">
        <v>12</v>
      </c>
      <c r="T155" s="12">
        <v>12.192168999999998</v>
      </c>
      <c r="U155" s="12">
        <v>11.5</v>
      </c>
      <c r="V155" s="20">
        <f>2*A155</f>
        <v>24</v>
      </c>
      <c r="W155" s="12">
        <v>2.8</v>
      </c>
    </row>
    <row r="156" spans="1:23" x14ac:dyDescent="0.25">
      <c r="A156" s="8">
        <v>12</v>
      </c>
      <c r="C156" s="13" t="s">
        <v>556</v>
      </c>
      <c r="D156" s="95" t="s">
        <v>556</v>
      </c>
      <c r="E156" s="10">
        <v>0.5</v>
      </c>
      <c r="F156" s="11" t="s">
        <v>24</v>
      </c>
      <c r="G156" s="12">
        <v>11.98</v>
      </c>
      <c r="H156" s="12">
        <v>11.874000000000001</v>
      </c>
      <c r="I156" s="12">
        <v>11.6552405</v>
      </c>
      <c r="J156" s="12">
        <v>11.598240499999999</v>
      </c>
      <c r="K156" s="12">
        <v>11.438734</v>
      </c>
      <c r="L156" s="12">
        <v>11.290227999999999</v>
      </c>
    </row>
    <row r="157" spans="1:23" x14ac:dyDescent="0.25">
      <c r="A157" s="8">
        <v>14</v>
      </c>
      <c r="C157" s="11" t="s">
        <v>420</v>
      </c>
      <c r="D157" s="92" t="s">
        <v>420</v>
      </c>
      <c r="E157" s="10">
        <v>2</v>
      </c>
      <c r="F157" s="11" t="s">
        <v>23</v>
      </c>
      <c r="G157" s="12">
        <v>13.962</v>
      </c>
      <c r="H157" s="12">
        <v>13.682</v>
      </c>
      <c r="I157" s="12">
        <v>12.663</v>
      </c>
      <c r="J157" s="12">
        <v>12.503</v>
      </c>
      <c r="K157" s="12">
        <v>11.797000000000001</v>
      </c>
      <c r="L157" s="12">
        <v>11.271000000000001</v>
      </c>
      <c r="N157" s="12" t="s">
        <v>22</v>
      </c>
      <c r="O157" s="12">
        <v>11.835000000000001</v>
      </c>
      <c r="P157" s="12">
        <v>12.21</v>
      </c>
      <c r="Q157" s="12">
        <v>12.701000000000001</v>
      </c>
      <c r="R157" s="12">
        <v>12.913</v>
      </c>
      <c r="S157" s="12">
        <v>14</v>
      </c>
      <c r="T157" s="12">
        <v>14.500999999999999</v>
      </c>
      <c r="U157" s="12">
        <v>12</v>
      </c>
      <c r="V157" s="20">
        <f>2*A157</f>
        <v>28</v>
      </c>
      <c r="W157" s="12">
        <v>9.3000000000000007</v>
      </c>
    </row>
    <row r="158" spans="1:23" x14ac:dyDescent="0.25">
      <c r="A158" s="8">
        <v>14</v>
      </c>
      <c r="C158" s="11" t="s">
        <v>420</v>
      </c>
      <c r="D158" s="92" t="s">
        <v>420</v>
      </c>
      <c r="E158" s="10">
        <v>2</v>
      </c>
      <c r="F158" s="11" t="s">
        <v>24</v>
      </c>
      <c r="G158" s="12">
        <v>13.962</v>
      </c>
      <c r="H158" s="12">
        <v>13.682</v>
      </c>
      <c r="I158" s="12">
        <v>12.663</v>
      </c>
      <c r="J158" s="12">
        <v>12.563000000000001</v>
      </c>
      <c r="K158" s="12">
        <v>11.797000000000001</v>
      </c>
      <c r="L158" s="12">
        <v>11.331</v>
      </c>
    </row>
    <row r="159" spans="1:23" x14ac:dyDescent="0.25">
      <c r="A159" s="8">
        <v>14</v>
      </c>
      <c r="C159" s="11" t="s">
        <v>421</v>
      </c>
      <c r="D159" s="92" t="s">
        <v>421</v>
      </c>
      <c r="E159" s="10">
        <v>1.5</v>
      </c>
      <c r="F159" s="11" t="s">
        <v>23</v>
      </c>
      <c r="G159" s="12">
        <v>13.968</v>
      </c>
      <c r="H159" s="12">
        <v>13.731999999999999</v>
      </c>
      <c r="I159" s="12">
        <v>12.994</v>
      </c>
      <c r="J159" s="12">
        <v>12.853999999999999</v>
      </c>
      <c r="K159" s="12">
        <v>12.343999999999999</v>
      </c>
      <c r="L159" s="12">
        <v>11.93</v>
      </c>
      <c r="N159" s="12" t="s">
        <v>22</v>
      </c>
      <c r="O159" s="12">
        <v>12.375999999999999</v>
      </c>
      <c r="P159" s="12">
        <v>12.676</v>
      </c>
      <c r="Q159" s="12">
        <v>13.026</v>
      </c>
      <c r="R159" s="12">
        <v>13.215999999999999</v>
      </c>
      <c r="S159" s="12">
        <v>14</v>
      </c>
      <c r="T159" s="12">
        <v>14.406000000000001</v>
      </c>
      <c r="U159" s="12">
        <v>12.5</v>
      </c>
      <c r="V159" s="20">
        <f>2*A159</f>
        <v>28</v>
      </c>
      <c r="W159" s="12">
        <v>7.3</v>
      </c>
    </row>
    <row r="160" spans="1:23" x14ac:dyDescent="0.25">
      <c r="A160" s="8">
        <v>14</v>
      </c>
      <c r="C160" s="11" t="s">
        <v>421</v>
      </c>
      <c r="D160" s="92" t="s">
        <v>421</v>
      </c>
      <c r="E160" s="10">
        <v>1.5</v>
      </c>
      <c r="F160" s="11" t="s">
        <v>24</v>
      </c>
      <c r="G160" s="12">
        <v>13.968</v>
      </c>
      <c r="H160" s="12">
        <v>13.731999999999999</v>
      </c>
      <c r="I160" s="12">
        <v>12.994</v>
      </c>
      <c r="J160" s="12">
        <v>12.904</v>
      </c>
      <c r="K160" s="12">
        <v>12.343999999999999</v>
      </c>
      <c r="L160" s="12">
        <v>11.98</v>
      </c>
    </row>
    <row r="161" spans="1:23" x14ac:dyDescent="0.25">
      <c r="A161" s="8">
        <v>14</v>
      </c>
      <c r="C161" s="13" t="s">
        <v>557</v>
      </c>
      <c r="D161" s="95" t="s">
        <v>557</v>
      </c>
      <c r="E161" s="10">
        <v>1.25</v>
      </c>
      <c r="F161" s="11" t="s">
        <v>23</v>
      </c>
      <c r="G161" s="12">
        <v>13.972</v>
      </c>
      <c r="H161" s="12">
        <v>13.76</v>
      </c>
      <c r="I161" s="12">
        <v>13.16010125</v>
      </c>
      <c r="J161" s="12">
        <v>13.028101250000001</v>
      </c>
      <c r="K161" s="12">
        <v>12.618835000000001</v>
      </c>
      <c r="L161" s="12">
        <v>12.25807</v>
      </c>
      <c r="N161" s="12" t="s">
        <v>22</v>
      </c>
      <c r="O161" s="12">
        <v>12.646834999999999</v>
      </c>
      <c r="P161" s="12">
        <v>12.911835</v>
      </c>
      <c r="Q161" s="12">
        <v>13.188101250000001</v>
      </c>
      <c r="R161" s="12">
        <v>13.358101250000001</v>
      </c>
      <c r="S161" s="12">
        <v>14</v>
      </c>
      <c r="T161" s="12">
        <v>14.350422500000001</v>
      </c>
      <c r="U161" s="12">
        <v>12.75</v>
      </c>
      <c r="V161" s="20">
        <f>2*A161</f>
        <v>28</v>
      </c>
      <c r="W161" s="12">
        <v>6.2</v>
      </c>
    </row>
    <row r="162" spans="1:23" x14ac:dyDescent="0.25">
      <c r="A162" s="8">
        <v>14</v>
      </c>
      <c r="C162" s="13" t="s">
        <v>557</v>
      </c>
      <c r="D162" s="95" t="s">
        <v>557</v>
      </c>
      <c r="E162" s="10">
        <v>1.25</v>
      </c>
      <c r="F162" s="11" t="s">
        <v>24</v>
      </c>
      <c r="G162" s="12">
        <v>13.972</v>
      </c>
      <c r="H162" s="12">
        <v>13.76</v>
      </c>
      <c r="I162" s="12">
        <v>13.16010125</v>
      </c>
      <c r="J162" s="12">
        <v>13.075101249999999</v>
      </c>
      <c r="K162" s="12">
        <v>12.618835000000001</v>
      </c>
      <c r="L162" s="12">
        <v>12.305069999999999</v>
      </c>
    </row>
    <row r="163" spans="1:23" x14ac:dyDescent="0.25">
      <c r="A163" s="8">
        <v>14</v>
      </c>
      <c r="C163" s="13" t="s">
        <v>558</v>
      </c>
      <c r="D163" s="95" t="s">
        <v>558</v>
      </c>
      <c r="E163" s="10">
        <v>1</v>
      </c>
      <c r="F163" s="11" t="s">
        <v>23</v>
      </c>
      <c r="G163" s="12">
        <v>13.974</v>
      </c>
      <c r="H163" s="12">
        <v>13.794</v>
      </c>
      <c r="I163" s="12">
        <v>13.324481</v>
      </c>
      <c r="J163" s="12">
        <v>13.206481</v>
      </c>
      <c r="K163" s="12">
        <v>12.891468</v>
      </c>
      <c r="L163" s="12">
        <v>12.590456</v>
      </c>
      <c r="N163" s="12" t="s">
        <v>22</v>
      </c>
      <c r="O163" s="12">
        <v>12.917468</v>
      </c>
      <c r="P163" s="12">
        <v>13.153468</v>
      </c>
      <c r="Q163" s="12">
        <v>13.350481</v>
      </c>
      <c r="R163" s="12">
        <v>13.510481</v>
      </c>
      <c r="S163" s="12">
        <v>14</v>
      </c>
      <c r="T163" s="12">
        <v>14.304338000000001</v>
      </c>
      <c r="U163" s="12">
        <v>13</v>
      </c>
      <c r="V163" s="20">
        <f>2*A163</f>
        <v>28</v>
      </c>
      <c r="W163" s="12">
        <v>5.0999999999999996</v>
      </c>
    </row>
    <row r="164" spans="1:23" x14ac:dyDescent="0.25">
      <c r="A164" s="8">
        <v>14</v>
      </c>
      <c r="C164" s="13" t="s">
        <v>558</v>
      </c>
      <c r="D164" s="95" t="s">
        <v>558</v>
      </c>
      <c r="E164" s="10">
        <v>1</v>
      </c>
      <c r="F164" s="11" t="s">
        <v>24</v>
      </c>
      <c r="G164" s="12">
        <v>13.974</v>
      </c>
      <c r="H164" s="12">
        <v>13.794</v>
      </c>
      <c r="I164" s="12">
        <v>13.324481</v>
      </c>
      <c r="J164" s="12">
        <v>13.250481000000001</v>
      </c>
      <c r="K164" s="12">
        <v>12.891468</v>
      </c>
      <c r="L164" s="12">
        <v>12.634456</v>
      </c>
    </row>
    <row r="165" spans="1:23" x14ac:dyDescent="0.25">
      <c r="A165" s="8">
        <v>14</v>
      </c>
      <c r="C165" s="13" t="s">
        <v>559</v>
      </c>
      <c r="D165" s="95" t="s">
        <v>559</v>
      </c>
      <c r="E165" s="10">
        <v>0.75</v>
      </c>
      <c r="F165" s="11" t="s">
        <v>23</v>
      </c>
      <c r="G165" s="12">
        <v>13.978</v>
      </c>
      <c r="H165" s="12">
        <v>13.837999999999999</v>
      </c>
      <c r="I165" s="12">
        <v>13.49086075</v>
      </c>
      <c r="J165" s="12">
        <v>13.38486075</v>
      </c>
      <c r="K165" s="12">
        <v>13.166100999999999</v>
      </c>
      <c r="L165" s="12">
        <v>12.922841999999999</v>
      </c>
      <c r="N165" s="12" t="s">
        <v>22</v>
      </c>
      <c r="O165" s="12">
        <v>13.188101</v>
      </c>
      <c r="P165" s="12">
        <v>13.378100999999999</v>
      </c>
      <c r="Q165" s="12">
        <v>13.51286075</v>
      </c>
      <c r="R165" s="12">
        <v>13.65278075</v>
      </c>
      <c r="S165" s="12">
        <v>14</v>
      </c>
      <c r="T165" s="12">
        <v>14.2481735</v>
      </c>
      <c r="U165" s="12">
        <v>13.25</v>
      </c>
      <c r="V165" s="20">
        <f>2*A165</f>
        <v>28</v>
      </c>
      <c r="W165" s="12">
        <v>4</v>
      </c>
    </row>
    <row r="166" spans="1:23" x14ac:dyDescent="0.25">
      <c r="A166" s="8">
        <v>14</v>
      </c>
      <c r="C166" s="13" t="s">
        <v>559</v>
      </c>
      <c r="D166" s="95" t="s">
        <v>559</v>
      </c>
      <c r="E166" s="10">
        <v>0.75</v>
      </c>
      <c r="F166" s="11" t="s">
        <v>24</v>
      </c>
      <c r="G166" s="12">
        <v>13.978</v>
      </c>
      <c r="H166" s="12">
        <v>13.837999999999999</v>
      </c>
      <c r="I166" s="12">
        <v>13.49086075</v>
      </c>
      <c r="J166" s="12">
        <v>13.423860749999999</v>
      </c>
      <c r="K166" s="12">
        <v>13.166100999999999</v>
      </c>
      <c r="L166" s="12">
        <v>12.961841999999999</v>
      </c>
    </row>
    <row r="167" spans="1:23" x14ac:dyDescent="0.25">
      <c r="A167" s="8">
        <v>14</v>
      </c>
      <c r="C167" s="13" t="s">
        <v>560</v>
      </c>
      <c r="D167" s="95" t="s">
        <v>560</v>
      </c>
      <c r="E167" s="10">
        <v>0.5</v>
      </c>
      <c r="F167" s="11" t="s">
        <v>23</v>
      </c>
      <c r="G167" s="12">
        <v>13.98</v>
      </c>
      <c r="H167" s="12">
        <v>13.874000000000001</v>
      </c>
      <c r="I167" s="12">
        <v>13.6552405</v>
      </c>
      <c r="J167" s="12">
        <v>13.5652405</v>
      </c>
      <c r="K167" s="12">
        <v>13.438734</v>
      </c>
      <c r="L167" s="12">
        <v>13.257228</v>
      </c>
      <c r="N167" s="12" t="s">
        <v>22</v>
      </c>
      <c r="O167" s="12">
        <v>13.458734</v>
      </c>
      <c r="P167" s="12">
        <v>13.598734</v>
      </c>
      <c r="Q167" s="12">
        <v>13.675240499999999</v>
      </c>
      <c r="R167" s="12">
        <v>13.795240499999998</v>
      </c>
      <c r="S167" s="12">
        <v>14</v>
      </c>
      <c r="T167" s="12">
        <v>14.192168999999998</v>
      </c>
      <c r="U167" s="12">
        <v>13.5</v>
      </c>
      <c r="V167" s="20">
        <f>2*A167</f>
        <v>28</v>
      </c>
      <c r="W167" s="12">
        <v>2.8</v>
      </c>
    </row>
    <row r="168" spans="1:23" x14ac:dyDescent="0.25">
      <c r="A168" s="8">
        <v>14</v>
      </c>
      <c r="C168" s="13" t="s">
        <v>560</v>
      </c>
      <c r="D168" s="95" t="s">
        <v>560</v>
      </c>
      <c r="E168" s="10">
        <v>0.5</v>
      </c>
      <c r="F168" s="11" t="s">
        <v>24</v>
      </c>
      <c r="G168" s="12">
        <v>13.98</v>
      </c>
      <c r="H168" s="12">
        <v>13.874000000000001</v>
      </c>
      <c r="I168" s="12">
        <v>13.6552405</v>
      </c>
      <c r="J168" s="12">
        <v>13.598240499999999</v>
      </c>
      <c r="K168" s="12">
        <v>13.438734</v>
      </c>
      <c r="L168" s="12">
        <v>13.290227999999999</v>
      </c>
    </row>
    <row r="169" spans="1:23" x14ac:dyDescent="0.25">
      <c r="A169" s="8">
        <v>15</v>
      </c>
      <c r="C169" s="13" t="s">
        <v>561</v>
      </c>
      <c r="D169" s="95" t="s">
        <v>561</v>
      </c>
      <c r="E169" s="10">
        <v>1.5</v>
      </c>
      <c r="F169" s="11" t="s">
        <v>23</v>
      </c>
      <c r="G169" s="12">
        <v>14.968</v>
      </c>
      <c r="H169" s="12">
        <v>14.731999999999999</v>
      </c>
      <c r="I169" s="12">
        <v>13.993721499999999</v>
      </c>
      <c r="J169" s="12">
        <v>13.853721499999999</v>
      </c>
      <c r="K169" s="12">
        <v>13.344201999999999</v>
      </c>
      <c r="L169" s="12">
        <v>12.929683999999998</v>
      </c>
      <c r="N169" s="12" t="s">
        <v>22</v>
      </c>
      <c r="O169" s="12">
        <v>13.376201999999999</v>
      </c>
      <c r="P169" s="12">
        <v>13.676202</v>
      </c>
      <c r="Q169" s="12">
        <v>14.0257215</v>
      </c>
      <c r="R169" s="12">
        <v>14.215721499999999</v>
      </c>
      <c r="S169" s="12">
        <v>15</v>
      </c>
      <c r="T169" s="12">
        <v>15.406507</v>
      </c>
      <c r="U169" s="12">
        <v>13.5</v>
      </c>
      <c r="V169" s="20">
        <f>2*A169</f>
        <v>30</v>
      </c>
      <c r="W169" s="12">
        <v>7.3</v>
      </c>
    </row>
    <row r="170" spans="1:23" x14ac:dyDescent="0.25">
      <c r="A170" s="8">
        <v>15</v>
      </c>
      <c r="C170" s="13" t="s">
        <v>561</v>
      </c>
      <c r="D170" s="95" t="s">
        <v>561</v>
      </c>
      <c r="E170" s="10">
        <v>1.5</v>
      </c>
      <c r="F170" s="11" t="s">
        <v>24</v>
      </c>
      <c r="G170" s="12">
        <v>14.968</v>
      </c>
      <c r="H170" s="12">
        <v>14.731999999999999</v>
      </c>
      <c r="I170" s="12">
        <v>13.993721499999999</v>
      </c>
      <c r="J170" s="12">
        <v>13.9037215</v>
      </c>
      <c r="K170" s="12">
        <v>13.344201999999999</v>
      </c>
      <c r="L170" s="12">
        <v>12.979683999999999</v>
      </c>
    </row>
    <row r="171" spans="1:23" x14ac:dyDescent="0.25">
      <c r="A171" s="8">
        <v>15</v>
      </c>
      <c r="C171" s="11" t="s">
        <v>422</v>
      </c>
      <c r="D171" s="92" t="s">
        <v>422</v>
      </c>
      <c r="E171" s="10">
        <v>1</v>
      </c>
      <c r="F171" s="11" t="s">
        <v>23</v>
      </c>
      <c r="G171" s="12">
        <v>14.974</v>
      </c>
      <c r="H171" s="12">
        <v>14.794</v>
      </c>
      <c r="I171" s="12">
        <v>14.324</v>
      </c>
      <c r="J171" s="12">
        <v>14.206</v>
      </c>
      <c r="K171" s="12">
        <v>13.891</v>
      </c>
      <c r="L171" s="12">
        <v>13.59</v>
      </c>
      <c r="N171" s="12" t="s">
        <v>22</v>
      </c>
      <c r="O171" s="12">
        <v>13.917</v>
      </c>
      <c r="P171" s="12">
        <v>14.153</v>
      </c>
      <c r="Q171" s="12">
        <v>14.35</v>
      </c>
      <c r="R171" s="12">
        <v>14.51</v>
      </c>
      <c r="S171" s="12">
        <v>15</v>
      </c>
      <c r="T171" s="12">
        <v>15.304</v>
      </c>
      <c r="U171" s="12">
        <v>14</v>
      </c>
      <c r="V171" s="20">
        <f>2*A171</f>
        <v>30</v>
      </c>
      <c r="W171" s="12">
        <v>5.0999999999999996</v>
      </c>
    </row>
    <row r="172" spans="1:23" x14ac:dyDescent="0.25">
      <c r="A172" s="8">
        <v>15</v>
      </c>
      <c r="C172" s="11" t="s">
        <v>422</v>
      </c>
      <c r="D172" s="92" t="s">
        <v>422</v>
      </c>
      <c r="E172" s="10">
        <v>1</v>
      </c>
      <c r="F172" s="11" t="s">
        <v>24</v>
      </c>
      <c r="G172" s="12">
        <v>14.974</v>
      </c>
      <c r="H172" s="12">
        <v>14.794</v>
      </c>
      <c r="I172" s="12">
        <v>14.324</v>
      </c>
      <c r="J172" s="12">
        <v>14.249000000000001</v>
      </c>
      <c r="K172" s="12">
        <v>13.891</v>
      </c>
      <c r="L172" s="12">
        <v>13.632999999999999</v>
      </c>
    </row>
    <row r="173" spans="1:23" x14ac:dyDescent="0.25">
      <c r="A173" s="8">
        <v>16</v>
      </c>
      <c r="C173" s="11" t="s">
        <v>423</v>
      </c>
      <c r="D173" s="92" t="s">
        <v>423</v>
      </c>
      <c r="E173" s="10">
        <v>2</v>
      </c>
      <c r="F173" s="11" t="s">
        <v>23</v>
      </c>
      <c r="G173" s="12">
        <v>15.962</v>
      </c>
      <c r="H173" s="12">
        <v>15.682</v>
      </c>
      <c r="I173" s="12">
        <v>14.663</v>
      </c>
      <c r="J173" s="12">
        <v>14.503</v>
      </c>
      <c r="K173" s="12">
        <v>13.797000000000001</v>
      </c>
      <c r="L173" s="12">
        <v>13.271000000000001</v>
      </c>
      <c r="N173" s="12" t="s">
        <v>22</v>
      </c>
      <c r="O173" s="12">
        <v>13.835000000000001</v>
      </c>
      <c r="P173" s="12">
        <v>14.21</v>
      </c>
      <c r="Q173" s="12">
        <v>14.701000000000001</v>
      </c>
      <c r="R173" s="12">
        <v>14.913</v>
      </c>
      <c r="S173" s="12">
        <v>16</v>
      </c>
      <c r="T173" s="12">
        <v>16.501000000000001</v>
      </c>
      <c r="U173" s="12">
        <v>14</v>
      </c>
      <c r="V173" s="20">
        <f>2*A173</f>
        <v>32</v>
      </c>
      <c r="W173" s="12">
        <v>9.3000000000000007</v>
      </c>
    </row>
    <row r="174" spans="1:23" x14ac:dyDescent="0.25">
      <c r="A174" s="8">
        <v>16</v>
      </c>
      <c r="C174" s="11" t="s">
        <v>423</v>
      </c>
      <c r="D174" s="92" t="s">
        <v>423</v>
      </c>
      <c r="E174" s="10">
        <v>2</v>
      </c>
      <c r="F174" s="11" t="s">
        <v>24</v>
      </c>
      <c r="G174" s="12">
        <v>15.962</v>
      </c>
      <c r="H174" s="12">
        <v>15.682</v>
      </c>
      <c r="I174" s="12">
        <v>14.663</v>
      </c>
      <c r="J174" s="12">
        <v>14.563000000000001</v>
      </c>
      <c r="K174" s="12">
        <v>13.797000000000001</v>
      </c>
      <c r="L174" s="12">
        <v>13.331</v>
      </c>
    </row>
    <row r="175" spans="1:23" x14ac:dyDescent="0.25">
      <c r="A175" s="8">
        <v>16</v>
      </c>
      <c r="C175" s="11" t="s">
        <v>424</v>
      </c>
      <c r="D175" s="92" t="s">
        <v>424</v>
      </c>
      <c r="E175" s="10">
        <v>1.5</v>
      </c>
      <c r="F175" s="11" t="s">
        <v>23</v>
      </c>
      <c r="G175" s="12">
        <v>15.968</v>
      </c>
      <c r="H175" s="12">
        <v>15.731999999999999</v>
      </c>
      <c r="I175" s="12">
        <v>14.994</v>
      </c>
      <c r="J175" s="12">
        <v>14.853999999999999</v>
      </c>
      <c r="K175" s="12">
        <v>14.343999999999999</v>
      </c>
      <c r="L175" s="12">
        <v>13.93</v>
      </c>
      <c r="N175" s="12" t="s">
        <v>22</v>
      </c>
      <c r="O175" s="12">
        <v>14.375999999999999</v>
      </c>
      <c r="P175" s="12">
        <v>14.676</v>
      </c>
      <c r="Q175" s="12">
        <v>15.026</v>
      </c>
      <c r="R175" s="12">
        <v>15.215999999999999</v>
      </c>
      <c r="S175" s="12">
        <v>16</v>
      </c>
      <c r="T175" s="12">
        <v>16.405999999999999</v>
      </c>
      <c r="U175" s="12">
        <v>14.5</v>
      </c>
      <c r="V175" s="20">
        <f>2*A175</f>
        <v>32</v>
      </c>
      <c r="W175" s="12">
        <v>7.3</v>
      </c>
    </row>
    <row r="176" spans="1:23" x14ac:dyDescent="0.25">
      <c r="A176" s="8">
        <v>16</v>
      </c>
      <c r="C176" s="11" t="s">
        <v>424</v>
      </c>
      <c r="D176" s="92" t="s">
        <v>424</v>
      </c>
      <c r="E176" s="10">
        <v>1.5</v>
      </c>
      <c r="F176" s="11" t="s">
        <v>24</v>
      </c>
      <c r="G176" s="12">
        <v>15.968</v>
      </c>
      <c r="H176" s="12">
        <v>15.731999999999999</v>
      </c>
      <c r="I176" s="12">
        <v>14.994</v>
      </c>
      <c r="J176" s="12">
        <v>14.904</v>
      </c>
      <c r="K176" s="12">
        <v>14.343999999999999</v>
      </c>
      <c r="L176" s="12">
        <v>13.98</v>
      </c>
    </row>
    <row r="177" spans="1:23" x14ac:dyDescent="0.25">
      <c r="A177" s="8">
        <v>16</v>
      </c>
      <c r="C177" s="13" t="s">
        <v>562</v>
      </c>
      <c r="D177" s="95" t="s">
        <v>562</v>
      </c>
      <c r="E177" s="10">
        <v>1.25</v>
      </c>
      <c r="F177" s="11" t="s">
        <v>23</v>
      </c>
      <c r="G177" s="12">
        <v>15.972</v>
      </c>
      <c r="H177" s="12">
        <v>15.76</v>
      </c>
      <c r="I177" s="12">
        <v>15.16010125</v>
      </c>
      <c r="J177" s="12">
        <v>15.028101250000001</v>
      </c>
      <c r="K177" s="12">
        <v>14.618835000000001</v>
      </c>
      <c r="L177" s="12">
        <v>14.25807</v>
      </c>
      <c r="N177" s="12" t="s">
        <v>22</v>
      </c>
      <c r="O177" s="12">
        <v>14.646834999999999</v>
      </c>
      <c r="P177" s="12">
        <v>14.911835</v>
      </c>
      <c r="Q177" s="12">
        <v>15.188101250000001</v>
      </c>
      <c r="R177" s="12">
        <v>15.358101250000001</v>
      </c>
      <c r="S177" s="12">
        <v>16</v>
      </c>
      <c r="T177" s="12">
        <v>16.350422500000001</v>
      </c>
      <c r="U177" s="12">
        <v>14.75</v>
      </c>
      <c r="V177" s="20">
        <f>2*A177</f>
        <v>32</v>
      </c>
      <c r="W177" s="12">
        <v>6.2</v>
      </c>
    </row>
    <row r="178" spans="1:23" x14ac:dyDescent="0.25">
      <c r="A178" s="8">
        <v>16</v>
      </c>
      <c r="C178" s="13" t="s">
        <v>562</v>
      </c>
      <c r="D178" s="95" t="s">
        <v>562</v>
      </c>
      <c r="E178" s="10">
        <v>1.25</v>
      </c>
      <c r="F178" s="11" t="s">
        <v>24</v>
      </c>
      <c r="G178" s="12">
        <v>15.972</v>
      </c>
      <c r="H178" s="12">
        <v>15.76</v>
      </c>
      <c r="I178" s="12">
        <v>15.16010125</v>
      </c>
      <c r="J178" s="12">
        <v>15.075101249999999</v>
      </c>
      <c r="K178" s="12">
        <v>14.618835000000001</v>
      </c>
      <c r="L178" s="12">
        <v>14.305069999999999</v>
      </c>
    </row>
    <row r="179" spans="1:23" x14ac:dyDescent="0.25">
      <c r="A179" s="8">
        <v>16</v>
      </c>
      <c r="C179" s="13" t="s">
        <v>563</v>
      </c>
      <c r="D179" s="95" t="s">
        <v>563</v>
      </c>
      <c r="E179" s="10">
        <v>1</v>
      </c>
      <c r="F179" s="11" t="s">
        <v>23</v>
      </c>
      <c r="G179" s="12">
        <v>15.974</v>
      </c>
      <c r="H179" s="12">
        <v>15.794</v>
      </c>
      <c r="I179" s="12">
        <v>15.324481</v>
      </c>
      <c r="J179" s="12">
        <v>15.206481</v>
      </c>
      <c r="K179" s="12">
        <v>14.891468</v>
      </c>
      <c r="L179" s="12">
        <v>14.590456</v>
      </c>
      <c r="N179" s="12" t="s">
        <v>22</v>
      </c>
      <c r="O179" s="12">
        <v>14.917468</v>
      </c>
      <c r="P179" s="12">
        <v>15.153468</v>
      </c>
      <c r="Q179" s="12">
        <v>15.350481</v>
      </c>
      <c r="R179" s="12">
        <v>15.510481</v>
      </c>
      <c r="S179" s="12">
        <v>16</v>
      </c>
      <c r="T179" s="12">
        <v>16.304338000000001</v>
      </c>
      <c r="U179" s="12">
        <v>15</v>
      </c>
      <c r="V179" s="20">
        <f>2*A179</f>
        <v>32</v>
      </c>
      <c r="W179" s="12">
        <v>5.0999999999999996</v>
      </c>
    </row>
    <row r="180" spans="1:23" x14ac:dyDescent="0.25">
      <c r="A180" s="8">
        <v>16</v>
      </c>
      <c r="C180" s="13" t="s">
        <v>563</v>
      </c>
      <c r="D180" s="95" t="s">
        <v>563</v>
      </c>
      <c r="E180" s="10">
        <v>1</v>
      </c>
      <c r="F180" s="11" t="s">
        <v>24</v>
      </c>
      <c r="G180" s="12">
        <v>15.974</v>
      </c>
      <c r="H180" s="12">
        <v>15.794</v>
      </c>
      <c r="I180" s="12">
        <v>15.324481</v>
      </c>
      <c r="J180" s="12">
        <v>15.249481000000001</v>
      </c>
      <c r="K180" s="12">
        <v>14.891468</v>
      </c>
      <c r="L180" s="12">
        <v>14.633456000000001</v>
      </c>
    </row>
    <row r="181" spans="1:23" x14ac:dyDescent="0.25">
      <c r="A181" s="8">
        <v>16</v>
      </c>
      <c r="C181" s="13" t="s">
        <v>564</v>
      </c>
      <c r="D181" s="95" t="s">
        <v>564</v>
      </c>
      <c r="E181" s="10">
        <v>0.75</v>
      </c>
      <c r="F181" s="11" t="s">
        <v>23</v>
      </c>
      <c r="G181" s="12">
        <v>15.978</v>
      </c>
      <c r="H181" s="12">
        <v>15.837999999999999</v>
      </c>
      <c r="I181" s="12">
        <v>15.49086075</v>
      </c>
      <c r="J181" s="12">
        <v>15.38486075</v>
      </c>
      <c r="K181" s="12">
        <v>15.166100999999999</v>
      </c>
      <c r="L181" s="12">
        <v>14.922841999999999</v>
      </c>
      <c r="N181" s="12" t="s">
        <v>22</v>
      </c>
      <c r="O181" s="12">
        <v>15.188101</v>
      </c>
      <c r="P181" s="12">
        <v>15.378100999999999</v>
      </c>
      <c r="Q181" s="12">
        <v>15.51286075</v>
      </c>
      <c r="R181" s="12">
        <v>15.65278075</v>
      </c>
      <c r="S181" s="12">
        <v>16</v>
      </c>
      <c r="T181" s="12">
        <v>16.2481735</v>
      </c>
      <c r="U181" s="12">
        <v>15.25</v>
      </c>
      <c r="V181" s="20">
        <f>2*A181</f>
        <v>32</v>
      </c>
      <c r="W181" s="12">
        <v>4</v>
      </c>
    </row>
    <row r="182" spans="1:23" x14ac:dyDescent="0.25">
      <c r="A182" s="8">
        <v>16</v>
      </c>
      <c r="C182" s="13" t="s">
        <v>564</v>
      </c>
      <c r="D182" s="95" t="s">
        <v>564</v>
      </c>
      <c r="E182" s="10">
        <v>0.75</v>
      </c>
      <c r="F182" s="11" t="s">
        <v>24</v>
      </c>
      <c r="G182" s="12">
        <v>15.978</v>
      </c>
      <c r="H182" s="12">
        <v>15.837999999999999</v>
      </c>
      <c r="I182" s="12">
        <v>15.49086075</v>
      </c>
      <c r="J182" s="12">
        <v>15.423860749999999</v>
      </c>
      <c r="K182" s="12">
        <v>15.166100999999999</v>
      </c>
      <c r="L182" s="12">
        <v>14.961841999999999</v>
      </c>
    </row>
    <row r="183" spans="1:23" x14ac:dyDescent="0.25">
      <c r="A183" s="8">
        <v>16</v>
      </c>
      <c r="C183" s="13" t="s">
        <v>565</v>
      </c>
      <c r="D183" s="95" t="s">
        <v>565</v>
      </c>
      <c r="E183" s="10">
        <v>0.5</v>
      </c>
      <c r="F183" s="11" t="s">
        <v>23</v>
      </c>
      <c r="G183" s="12">
        <v>15.98</v>
      </c>
      <c r="H183" s="12">
        <v>15.874000000000001</v>
      </c>
      <c r="I183" s="12">
        <v>15.6552405</v>
      </c>
      <c r="J183" s="12">
        <v>15.5652405</v>
      </c>
      <c r="K183" s="12">
        <v>15.438734</v>
      </c>
      <c r="L183" s="12">
        <v>15.257228</v>
      </c>
      <c r="N183" s="12" t="s">
        <v>22</v>
      </c>
      <c r="O183" s="12">
        <v>15.458734</v>
      </c>
      <c r="P183" s="12">
        <v>15.598734</v>
      </c>
      <c r="Q183" s="12">
        <v>15.675240499999999</v>
      </c>
      <c r="R183" s="12">
        <v>15.795240499999998</v>
      </c>
      <c r="S183" s="12">
        <v>16</v>
      </c>
      <c r="T183" s="12">
        <v>16.192169</v>
      </c>
      <c r="U183" s="12">
        <v>15.5</v>
      </c>
      <c r="V183" s="20">
        <f>2*A183</f>
        <v>32</v>
      </c>
      <c r="W183" s="12">
        <v>2.8</v>
      </c>
    </row>
    <row r="184" spans="1:23" x14ac:dyDescent="0.25">
      <c r="A184" s="8">
        <v>16</v>
      </c>
      <c r="C184" s="13" t="s">
        <v>565</v>
      </c>
      <c r="D184" s="95" t="s">
        <v>565</v>
      </c>
      <c r="E184" s="10">
        <v>0.5</v>
      </c>
      <c r="F184" s="11" t="s">
        <v>24</v>
      </c>
      <c r="G184" s="12">
        <v>15.98</v>
      </c>
      <c r="H184" s="12">
        <v>15.874000000000001</v>
      </c>
      <c r="I184" s="12">
        <v>15.6552405</v>
      </c>
      <c r="J184" s="12">
        <v>15.599240500000001</v>
      </c>
      <c r="K184" s="12">
        <v>15.438734</v>
      </c>
      <c r="L184" s="12">
        <v>15.291228</v>
      </c>
    </row>
    <row r="185" spans="1:23" x14ac:dyDescent="0.25">
      <c r="A185" s="8">
        <v>17</v>
      </c>
      <c r="C185" s="13" t="s">
        <v>566</v>
      </c>
      <c r="D185" s="95" t="s">
        <v>566</v>
      </c>
      <c r="E185" s="10">
        <v>1.5</v>
      </c>
      <c r="F185" s="11" t="s">
        <v>23</v>
      </c>
      <c r="G185" s="12">
        <v>16.968</v>
      </c>
      <c r="H185" s="12">
        <v>16.731999999999999</v>
      </c>
      <c r="I185" s="12">
        <v>15.993721499999999</v>
      </c>
      <c r="J185" s="12">
        <v>15.853721499999999</v>
      </c>
      <c r="K185" s="12">
        <v>15.344201999999999</v>
      </c>
      <c r="L185" s="12">
        <v>14.929683999999998</v>
      </c>
      <c r="N185" s="12" t="s">
        <v>22</v>
      </c>
      <c r="O185" s="12">
        <v>15.376201999999999</v>
      </c>
      <c r="P185" s="12">
        <v>15.676202</v>
      </c>
      <c r="Q185" s="12">
        <v>16.0257215</v>
      </c>
      <c r="R185" s="12">
        <v>16.215721500000001</v>
      </c>
      <c r="S185" s="12">
        <v>17</v>
      </c>
      <c r="T185" s="12">
        <v>17.406507000000001</v>
      </c>
      <c r="U185" s="12">
        <v>15.5</v>
      </c>
      <c r="V185" s="20">
        <f>2*A185</f>
        <v>34</v>
      </c>
      <c r="W185" s="12">
        <v>7.3</v>
      </c>
    </row>
    <row r="186" spans="1:23" x14ac:dyDescent="0.25">
      <c r="A186" s="8">
        <v>17</v>
      </c>
      <c r="C186" s="13" t="s">
        <v>566</v>
      </c>
      <c r="D186" s="95" t="s">
        <v>566</v>
      </c>
      <c r="E186" s="10">
        <v>1.5</v>
      </c>
      <c r="F186" s="11" t="s">
        <v>24</v>
      </c>
      <c r="G186" s="12">
        <v>16.968</v>
      </c>
      <c r="H186" s="12">
        <v>16.731999999999999</v>
      </c>
      <c r="I186" s="12">
        <v>15.993721499999999</v>
      </c>
      <c r="J186" s="12">
        <v>15.9037215</v>
      </c>
      <c r="K186" s="12">
        <v>15.344201999999999</v>
      </c>
      <c r="L186" s="12">
        <v>14.979683999999999</v>
      </c>
    </row>
    <row r="187" spans="1:23" x14ac:dyDescent="0.25">
      <c r="A187" s="8">
        <v>17</v>
      </c>
      <c r="C187" s="11" t="s">
        <v>425</v>
      </c>
      <c r="D187" s="92" t="s">
        <v>425</v>
      </c>
      <c r="E187" s="10">
        <v>1</v>
      </c>
      <c r="F187" s="11" t="s">
        <v>23</v>
      </c>
      <c r="G187" s="12">
        <v>16.974</v>
      </c>
      <c r="H187" s="12">
        <v>16.794</v>
      </c>
      <c r="I187" s="12">
        <v>16.324000000000002</v>
      </c>
      <c r="J187" s="12">
        <v>16.206</v>
      </c>
      <c r="K187" s="12">
        <v>15.891</v>
      </c>
      <c r="L187" s="12">
        <v>15.59</v>
      </c>
      <c r="N187" s="12" t="s">
        <v>22</v>
      </c>
      <c r="O187" s="12">
        <v>15.917</v>
      </c>
      <c r="P187" s="12">
        <v>16.152999999999999</v>
      </c>
      <c r="Q187" s="12">
        <v>16.350000000000001</v>
      </c>
      <c r="R187" s="12">
        <v>16.510000000000002</v>
      </c>
      <c r="S187" s="12">
        <v>17</v>
      </c>
      <c r="T187" s="12">
        <v>17.303999999999998</v>
      </c>
      <c r="U187" s="12">
        <v>16</v>
      </c>
      <c r="V187" s="20">
        <f>2*A187</f>
        <v>34</v>
      </c>
      <c r="W187" s="12">
        <v>5.0999999999999996</v>
      </c>
    </row>
    <row r="188" spans="1:23" x14ac:dyDescent="0.25">
      <c r="A188" s="8">
        <v>17</v>
      </c>
      <c r="C188" s="11" t="s">
        <v>425</v>
      </c>
      <c r="D188" s="92" t="s">
        <v>425</v>
      </c>
      <c r="E188" s="10">
        <v>1</v>
      </c>
      <c r="F188" s="11" t="s">
        <v>24</v>
      </c>
      <c r="G188" s="12">
        <v>16.974</v>
      </c>
      <c r="H188" s="12">
        <v>16.794</v>
      </c>
      <c r="I188" s="12">
        <v>16.324000000000002</v>
      </c>
      <c r="J188" s="12">
        <v>16.248999999999999</v>
      </c>
      <c r="K188" s="12">
        <v>15.891</v>
      </c>
      <c r="L188" s="12">
        <v>15.632999999999999</v>
      </c>
    </row>
    <row r="189" spans="1:23" x14ac:dyDescent="0.25">
      <c r="A189" s="8">
        <v>18</v>
      </c>
      <c r="C189" s="13" t="s">
        <v>567</v>
      </c>
      <c r="D189" s="95" t="s">
        <v>567</v>
      </c>
      <c r="E189" s="10">
        <v>2.5</v>
      </c>
      <c r="F189" s="11" t="s">
        <v>23</v>
      </c>
      <c r="G189" s="12">
        <v>17.957999999999998</v>
      </c>
      <c r="H189" s="12">
        <v>17.622999999999998</v>
      </c>
      <c r="I189" s="12">
        <v>16.3342025</v>
      </c>
      <c r="J189" s="12">
        <v>16.164202499999998</v>
      </c>
      <c r="K189" s="12">
        <v>15.251670000000001</v>
      </c>
      <c r="L189" s="12">
        <v>14.624139999999999</v>
      </c>
      <c r="N189" s="12" t="s">
        <v>22</v>
      </c>
      <c r="O189" s="12">
        <v>15.293669999999999</v>
      </c>
      <c r="P189" s="12">
        <v>15.743669999999998</v>
      </c>
      <c r="Q189" s="12">
        <v>16.376202500000002</v>
      </c>
      <c r="R189" s="12">
        <v>16.600602500000001</v>
      </c>
      <c r="S189" s="12">
        <v>18</v>
      </c>
      <c r="T189" s="12">
        <v>18.585245</v>
      </c>
      <c r="U189" s="12">
        <v>15.5</v>
      </c>
      <c r="V189" s="20">
        <f>2*A189</f>
        <v>36</v>
      </c>
      <c r="W189" s="12">
        <v>11.2</v>
      </c>
    </row>
    <row r="190" spans="1:23" x14ac:dyDescent="0.25">
      <c r="A190" s="8">
        <v>18</v>
      </c>
      <c r="C190" s="13" t="s">
        <v>567</v>
      </c>
      <c r="D190" s="95" t="s">
        <v>567</v>
      </c>
      <c r="E190" s="10">
        <v>2.5</v>
      </c>
      <c r="F190" s="11" t="s">
        <v>24</v>
      </c>
      <c r="G190" s="12">
        <v>17.957999999999998</v>
      </c>
      <c r="H190" s="12">
        <v>17.622999999999998</v>
      </c>
      <c r="I190" s="12">
        <v>16.3342025</v>
      </c>
      <c r="J190" s="12">
        <v>16.228202499999998</v>
      </c>
      <c r="K190" s="12">
        <v>15.251670000000001</v>
      </c>
      <c r="L190" s="12">
        <v>14.688139999999999</v>
      </c>
    </row>
    <row r="191" spans="1:23" x14ac:dyDescent="0.25">
      <c r="A191" s="8">
        <v>18</v>
      </c>
      <c r="C191" s="13" t="s">
        <v>568</v>
      </c>
      <c r="D191" s="95" t="s">
        <v>568</v>
      </c>
      <c r="E191" s="10">
        <v>2</v>
      </c>
      <c r="F191" s="11" t="s">
        <v>23</v>
      </c>
      <c r="G191" s="12">
        <v>17.962</v>
      </c>
      <c r="H191" s="12">
        <v>17.681999999999999</v>
      </c>
      <c r="I191" s="12">
        <v>16.662962</v>
      </c>
      <c r="J191" s="12">
        <v>16.502962</v>
      </c>
      <c r="K191" s="12">
        <v>15.796936000000001</v>
      </c>
      <c r="L191" s="12">
        <v>15.270911999999999</v>
      </c>
      <c r="N191" s="12" t="s">
        <v>22</v>
      </c>
      <c r="O191" s="12">
        <v>15.834935999999999</v>
      </c>
      <c r="P191" s="12">
        <v>16.209935999999999</v>
      </c>
      <c r="Q191" s="12">
        <v>16.700962000000001</v>
      </c>
      <c r="R191" s="12">
        <v>16.912962</v>
      </c>
      <c r="S191" s="12">
        <v>18</v>
      </c>
      <c r="T191" s="12">
        <v>18.500675999999999</v>
      </c>
      <c r="U191" s="12">
        <v>16</v>
      </c>
      <c r="V191" s="20">
        <f>2*A191</f>
        <v>36</v>
      </c>
      <c r="W191" s="12">
        <v>9.3000000000000007</v>
      </c>
    </row>
    <row r="192" spans="1:23" x14ac:dyDescent="0.25">
      <c r="A192" s="8">
        <v>18</v>
      </c>
      <c r="C192" s="13" t="s">
        <v>568</v>
      </c>
      <c r="D192" s="95" t="s">
        <v>568</v>
      </c>
      <c r="E192" s="10">
        <v>2</v>
      </c>
      <c r="F192" s="11" t="s">
        <v>24</v>
      </c>
      <c r="G192" s="12">
        <v>17.962</v>
      </c>
      <c r="H192" s="12">
        <v>17.681999999999999</v>
      </c>
      <c r="I192" s="12">
        <v>16.662962</v>
      </c>
      <c r="J192" s="12">
        <v>16.562961999999999</v>
      </c>
      <c r="K192" s="12">
        <v>15.796936000000001</v>
      </c>
      <c r="L192" s="12">
        <v>15.330911999999998</v>
      </c>
    </row>
    <row r="193" spans="1:23" x14ac:dyDescent="0.25">
      <c r="A193" s="8">
        <v>18</v>
      </c>
      <c r="C193" s="11" t="s">
        <v>426</v>
      </c>
      <c r="D193" s="92" t="s">
        <v>426</v>
      </c>
      <c r="E193" s="10">
        <v>1.5</v>
      </c>
      <c r="F193" s="11" t="s">
        <v>23</v>
      </c>
      <c r="G193" s="12">
        <v>17.968</v>
      </c>
      <c r="H193" s="12">
        <v>17.731999999999999</v>
      </c>
      <c r="I193" s="12">
        <v>16.994</v>
      </c>
      <c r="J193" s="12">
        <v>16.853999999999999</v>
      </c>
      <c r="K193" s="12">
        <v>16.344000000000001</v>
      </c>
      <c r="L193" s="12">
        <v>15.93</v>
      </c>
      <c r="N193" s="12" t="s">
        <v>22</v>
      </c>
      <c r="O193" s="12">
        <v>16.376000000000001</v>
      </c>
      <c r="P193" s="12">
        <v>16.675999999999998</v>
      </c>
      <c r="Q193" s="12">
        <v>17.026</v>
      </c>
      <c r="R193" s="12">
        <v>17.216000000000001</v>
      </c>
      <c r="S193" s="12">
        <v>18</v>
      </c>
      <c r="T193" s="12">
        <v>18.405999999999999</v>
      </c>
      <c r="U193" s="12">
        <v>16.5</v>
      </c>
      <c r="V193" s="20">
        <f>2*A193</f>
        <v>36</v>
      </c>
      <c r="W193" s="12">
        <v>7.3</v>
      </c>
    </row>
    <row r="194" spans="1:23" x14ac:dyDescent="0.25">
      <c r="A194" s="8">
        <v>18</v>
      </c>
      <c r="C194" s="11" t="s">
        <v>426</v>
      </c>
      <c r="D194" s="92" t="s">
        <v>426</v>
      </c>
      <c r="E194" s="10">
        <v>1.5</v>
      </c>
      <c r="F194" s="11" t="s">
        <v>24</v>
      </c>
      <c r="G194" s="12">
        <v>17.968</v>
      </c>
      <c r="H194" s="12">
        <v>17.731999999999999</v>
      </c>
      <c r="I194" s="12">
        <v>16.994</v>
      </c>
      <c r="J194" s="12">
        <v>16.904</v>
      </c>
      <c r="K194" s="12">
        <v>16.344000000000001</v>
      </c>
      <c r="L194" s="12">
        <v>15.98</v>
      </c>
    </row>
    <row r="195" spans="1:23" x14ac:dyDescent="0.25">
      <c r="A195" s="8">
        <v>18</v>
      </c>
      <c r="C195" s="13" t="s">
        <v>569</v>
      </c>
      <c r="D195" s="95" t="s">
        <v>569</v>
      </c>
      <c r="E195" s="10">
        <v>1.25</v>
      </c>
      <c r="F195" s="11" t="s">
        <v>23</v>
      </c>
      <c r="G195" s="12">
        <v>17.972000000000001</v>
      </c>
      <c r="H195" s="12">
        <v>17.760000000000002</v>
      </c>
      <c r="I195" s="12">
        <v>17.16010125</v>
      </c>
      <c r="J195" s="12">
        <v>17.028101249999999</v>
      </c>
      <c r="K195" s="12">
        <v>16.618835000000001</v>
      </c>
      <c r="L195" s="12">
        <v>16.25807</v>
      </c>
      <c r="N195" s="12" t="s">
        <v>22</v>
      </c>
      <c r="O195" s="12">
        <v>16.646834999999999</v>
      </c>
      <c r="P195" s="12">
        <v>16.911835</v>
      </c>
      <c r="Q195" s="12">
        <v>17.188101249999999</v>
      </c>
      <c r="R195" s="12">
        <v>17.358101250000001</v>
      </c>
      <c r="S195" s="12">
        <v>18</v>
      </c>
      <c r="T195" s="12">
        <v>18.350422500000001</v>
      </c>
      <c r="U195" s="12">
        <v>16.75</v>
      </c>
      <c r="V195" s="20">
        <f>2*A195</f>
        <v>36</v>
      </c>
      <c r="W195" s="12">
        <v>6.2</v>
      </c>
    </row>
    <row r="196" spans="1:23" x14ac:dyDescent="0.25">
      <c r="A196" s="8">
        <v>18</v>
      </c>
      <c r="C196" s="13" t="s">
        <v>569</v>
      </c>
      <c r="D196" s="95" t="s">
        <v>569</v>
      </c>
      <c r="E196" s="10">
        <v>1.25</v>
      </c>
      <c r="F196" s="11" t="s">
        <v>24</v>
      </c>
      <c r="G196" s="12">
        <v>17.972000000000001</v>
      </c>
      <c r="H196" s="12">
        <v>17.760000000000002</v>
      </c>
      <c r="I196" s="12">
        <v>17.16010125</v>
      </c>
      <c r="J196" s="12">
        <v>17.075101249999999</v>
      </c>
      <c r="K196" s="12">
        <v>16.618835000000001</v>
      </c>
      <c r="L196" s="12">
        <v>16.305070000000001</v>
      </c>
    </row>
    <row r="197" spans="1:23" x14ac:dyDescent="0.25">
      <c r="A197" s="8">
        <v>18</v>
      </c>
      <c r="C197" s="13" t="s">
        <v>570</v>
      </c>
      <c r="D197" s="95" t="s">
        <v>570</v>
      </c>
      <c r="E197" s="10">
        <v>1</v>
      </c>
      <c r="F197" s="11" t="s">
        <v>23</v>
      </c>
      <c r="G197" s="12">
        <v>17.974</v>
      </c>
      <c r="H197" s="12">
        <v>17.794</v>
      </c>
      <c r="I197" s="12">
        <v>17.324480999999999</v>
      </c>
      <c r="J197" s="12">
        <v>17.206481</v>
      </c>
      <c r="K197" s="12">
        <v>16.891468</v>
      </c>
      <c r="L197" s="12">
        <v>16.590456</v>
      </c>
      <c r="N197" s="12" t="s">
        <v>22</v>
      </c>
      <c r="O197" s="12">
        <v>16.917468</v>
      </c>
      <c r="P197" s="12">
        <v>17.153468</v>
      </c>
      <c r="Q197" s="12">
        <v>17.350480999999998</v>
      </c>
      <c r="R197" s="12">
        <v>17.510480999999999</v>
      </c>
      <c r="S197" s="12">
        <v>18</v>
      </c>
      <c r="T197" s="12">
        <v>18.304337999999998</v>
      </c>
      <c r="U197" s="12">
        <v>17</v>
      </c>
      <c r="V197" s="20">
        <f>2*A197</f>
        <v>36</v>
      </c>
      <c r="W197" s="12">
        <v>5.0999999999999996</v>
      </c>
    </row>
    <row r="198" spans="1:23" x14ac:dyDescent="0.25">
      <c r="A198" s="8">
        <v>18</v>
      </c>
      <c r="C198" s="13" t="s">
        <v>570</v>
      </c>
      <c r="D198" s="95" t="s">
        <v>570</v>
      </c>
      <c r="E198" s="10">
        <v>1</v>
      </c>
      <c r="F198" s="11" t="s">
        <v>24</v>
      </c>
      <c r="G198" s="12">
        <v>17.974</v>
      </c>
      <c r="H198" s="12">
        <v>17.794</v>
      </c>
      <c r="I198" s="12">
        <v>17.324480999999999</v>
      </c>
      <c r="J198" s="12">
        <v>17.249480999999999</v>
      </c>
      <c r="K198" s="12">
        <v>16.891468</v>
      </c>
      <c r="L198" s="12">
        <v>16.633455999999999</v>
      </c>
    </row>
    <row r="199" spans="1:23" x14ac:dyDescent="0.25">
      <c r="A199" s="8">
        <v>18</v>
      </c>
      <c r="C199" s="13" t="s">
        <v>571</v>
      </c>
      <c r="D199" s="95" t="s">
        <v>571</v>
      </c>
      <c r="E199" s="10">
        <v>0.75</v>
      </c>
      <c r="F199" s="11" t="s">
        <v>23</v>
      </c>
      <c r="G199" s="12">
        <v>17.978000000000002</v>
      </c>
      <c r="H199" s="12">
        <v>17.838000000000001</v>
      </c>
      <c r="I199" s="12">
        <v>17.490860750000003</v>
      </c>
      <c r="J199" s="12">
        <v>17.384860750000001</v>
      </c>
      <c r="K199" s="12">
        <v>17.166101000000005</v>
      </c>
      <c r="L199" s="12">
        <v>16.922842000000003</v>
      </c>
      <c r="N199" s="12" t="s">
        <v>22</v>
      </c>
      <c r="O199" s="12">
        <v>17.188101</v>
      </c>
      <c r="P199" s="12">
        <v>17.378101000000001</v>
      </c>
      <c r="Q199" s="12">
        <v>17.512860750000002</v>
      </c>
      <c r="R199" s="12">
        <v>17.652780750000002</v>
      </c>
      <c r="S199" s="12">
        <v>18</v>
      </c>
      <c r="T199" s="12">
        <v>18.2481735</v>
      </c>
      <c r="U199" s="12">
        <v>17.25</v>
      </c>
      <c r="V199" s="20">
        <f>2*A199</f>
        <v>36</v>
      </c>
      <c r="W199" s="12">
        <v>4</v>
      </c>
    </row>
    <row r="200" spans="1:23" x14ac:dyDescent="0.25">
      <c r="A200" s="8">
        <v>18</v>
      </c>
      <c r="C200" s="13" t="s">
        <v>571</v>
      </c>
      <c r="D200" s="95" t="s">
        <v>571</v>
      </c>
      <c r="E200" s="10">
        <v>0.75</v>
      </c>
      <c r="F200" s="11" t="s">
        <v>24</v>
      </c>
      <c r="G200" s="12">
        <v>17.978000000000002</v>
      </c>
      <c r="H200" s="12">
        <v>17.838000000000001</v>
      </c>
      <c r="I200" s="12">
        <v>17.490860750000003</v>
      </c>
      <c r="J200" s="12">
        <v>17.423860750000003</v>
      </c>
      <c r="K200" s="12">
        <v>17.166101000000005</v>
      </c>
      <c r="L200" s="12">
        <v>16.961842000000004</v>
      </c>
    </row>
    <row r="201" spans="1:23" x14ac:dyDescent="0.25">
      <c r="A201" s="8">
        <v>18</v>
      </c>
      <c r="C201" s="13" t="s">
        <v>572</v>
      </c>
      <c r="D201" s="95" t="s">
        <v>572</v>
      </c>
      <c r="E201" s="10">
        <v>0.5</v>
      </c>
      <c r="F201" s="11" t="s">
        <v>23</v>
      </c>
      <c r="G201" s="12">
        <v>17.98</v>
      </c>
      <c r="H201" s="12">
        <v>17.873999999999999</v>
      </c>
      <c r="I201" s="12">
        <v>17.655240500000001</v>
      </c>
      <c r="J201" s="12">
        <v>17.565240500000002</v>
      </c>
      <c r="K201" s="12">
        <v>17.438734</v>
      </c>
      <c r="L201" s="12">
        <v>17.257228000000001</v>
      </c>
      <c r="N201" s="12" t="s">
        <v>22</v>
      </c>
      <c r="O201" s="12">
        <v>17.458734</v>
      </c>
      <c r="P201" s="12">
        <v>17.598734</v>
      </c>
      <c r="Q201" s="12">
        <v>17.675240500000001</v>
      </c>
      <c r="R201" s="12">
        <v>17.795240500000002</v>
      </c>
      <c r="S201" s="12">
        <v>18</v>
      </c>
      <c r="T201" s="12">
        <v>18.192169000000003</v>
      </c>
      <c r="U201" s="12">
        <v>17.5</v>
      </c>
      <c r="V201" s="20">
        <f>2*A201</f>
        <v>36</v>
      </c>
      <c r="W201" s="12">
        <v>2.8</v>
      </c>
    </row>
    <row r="202" spans="1:23" x14ac:dyDescent="0.25">
      <c r="A202" s="8">
        <v>18</v>
      </c>
      <c r="C202" s="13" t="s">
        <v>572</v>
      </c>
      <c r="D202" s="95" t="s">
        <v>572</v>
      </c>
      <c r="E202" s="10">
        <v>0.5</v>
      </c>
      <c r="F202" s="11" t="s">
        <v>24</v>
      </c>
      <c r="G202" s="12">
        <v>17.98</v>
      </c>
      <c r="H202" s="12">
        <v>17.873999999999999</v>
      </c>
      <c r="I202" s="12">
        <v>17.655240500000001</v>
      </c>
      <c r="J202" s="12">
        <v>17.599240500000001</v>
      </c>
      <c r="K202" s="12">
        <v>17.438734</v>
      </c>
      <c r="L202" s="12">
        <v>17.291228</v>
      </c>
    </row>
    <row r="203" spans="1:23" x14ac:dyDescent="0.25">
      <c r="A203" s="8">
        <v>20</v>
      </c>
      <c r="C203" s="11" t="s">
        <v>427</v>
      </c>
      <c r="D203" s="92" t="s">
        <v>427</v>
      </c>
      <c r="E203" s="10">
        <v>2.5</v>
      </c>
      <c r="F203" s="11" t="s">
        <v>23</v>
      </c>
      <c r="G203" s="12">
        <v>19.957999999999998</v>
      </c>
      <c r="H203" s="12">
        <v>19.623000000000001</v>
      </c>
      <c r="I203" s="12">
        <v>18.334</v>
      </c>
      <c r="J203" s="12">
        <v>18.164000000000001</v>
      </c>
      <c r="K203" s="12">
        <v>17.251999999999999</v>
      </c>
      <c r="L203" s="12">
        <v>16.623999999999999</v>
      </c>
      <c r="N203" s="12" t="s">
        <v>22</v>
      </c>
      <c r="O203" s="12">
        <v>17.294</v>
      </c>
      <c r="P203" s="12">
        <v>17.744</v>
      </c>
      <c r="Q203" s="12">
        <v>18.376000000000001</v>
      </c>
      <c r="R203" s="12">
        <v>18.600000000000001</v>
      </c>
      <c r="S203" s="12">
        <v>20</v>
      </c>
      <c r="T203" s="12">
        <v>20.585000000000001</v>
      </c>
      <c r="U203" s="12">
        <v>17.5</v>
      </c>
      <c r="V203" s="20">
        <f>2*A203</f>
        <v>40</v>
      </c>
      <c r="W203" s="12">
        <v>11.2</v>
      </c>
    </row>
    <row r="204" spans="1:23" x14ac:dyDescent="0.25">
      <c r="A204" s="8">
        <v>20</v>
      </c>
      <c r="C204" s="11" t="s">
        <v>427</v>
      </c>
      <c r="D204" s="92" t="s">
        <v>427</v>
      </c>
      <c r="E204" s="10">
        <v>2.5</v>
      </c>
      <c r="F204" s="11" t="s">
        <v>24</v>
      </c>
      <c r="G204" s="12">
        <v>19.957999999999998</v>
      </c>
      <c r="H204" s="12">
        <v>19.623000000000001</v>
      </c>
      <c r="I204" s="12">
        <v>18.334</v>
      </c>
      <c r="J204" s="12">
        <v>18.228000000000002</v>
      </c>
      <c r="K204" s="12">
        <v>17.251999999999999</v>
      </c>
      <c r="L204" s="12">
        <v>16.687999999999999</v>
      </c>
    </row>
    <row r="205" spans="1:23" x14ac:dyDescent="0.25">
      <c r="A205" s="8">
        <v>20</v>
      </c>
      <c r="C205" s="13" t="s">
        <v>573</v>
      </c>
      <c r="D205" s="95" t="s">
        <v>573</v>
      </c>
      <c r="E205" s="10">
        <v>2</v>
      </c>
      <c r="F205" s="11" t="s">
        <v>23</v>
      </c>
      <c r="G205" s="12">
        <v>19.962</v>
      </c>
      <c r="H205" s="12">
        <v>19.681999999999999</v>
      </c>
      <c r="I205" s="12">
        <v>18.662962</v>
      </c>
      <c r="J205" s="12">
        <v>18.502962</v>
      </c>
      <c r="K205" s="12">
        <v>17.796935999999999</v>
      </c>
      <c r="L205" s="12">
        <v>17.270911999999999</v>
      </c>
      <c r="N205" s="12" t="s">
        <v>22</v>
      </c>
      <c r="O205" s="12">
        <v>17.834935999999999</v>
      </c>
      <c r="P205" s="12">
        <v>18.209935999999999</v>
      </c>
      <c r="Q205" s="12">
        <v>18.700962000000001</v>
      </c>
      <c r="R205" s="12">
        <v>18.912962</v>
      </c>
      <c r="S205" s="12">
        <v>20</v>
      </c>
      <c r="T205" s="12">
        <v>20.500675999999999</v>
      </c>
      <c r="U205" s="12">
        <v>18</v>
      </c>
      <c r="V205" s="20">
        <f>2*A205</f>
        <v>40</v>
      </c>
      <c r="W205" s="12">
        <v>9.3000000000000007</v>
      </c>
    </row>
    <row r="206" spans="1:23" x14ac:dyDescent="0.25">
      <c r="A206" s="8">
        <v>20</v>
      </c>
      <c r="C206" s="13" t="s">
        <v>573</v>
      </c>
      <c r="D206" s="95" t="s">
        <v>573</v>
      </c>
      <c r="E206" s="10">
        <v>2</v>
      </c>
      <c r="F206" s="11" t="s">
        <v>24</v>
      </c>
      <c r="G206" s="12">
        <v>19.962</v>
      </c>
      <c r="H206" s="12">
        <v>19.681999999999999</v>
      </c>
      <c r="I206" s="12">
        <v>18.662962</v>
      </c>
      <c r="J206" s="12">
        <v>18.561962000000001</v>
      </c>
      <c r="K206" s="12">
        <v>17.796935999999999</v>
      </c>
      <c r="L206" s="12">
        <v>17.329912</v>
      </c>
    </row>
    <row r="207" spans="1:23" x14ac:dyDescent="0.25">
      <c r="A207" s="8">
        <v>20</v>
      </c>
      <c r="C207" s="11" t="s">
        <v>428</v>
      </c>
      <c r="D207" s="92" t="s">
        <v>428</v>
      </c>
      <c r="E207" s="10">
        <v>1.5</v>
      </c>
      <c r="F207" s="11" t="s">
        <v>23</v>
      </c>
      <c r="G207" s="12">
        <v>19.968</v>
      </c>
      <c r="H207" s="12">
        <v>19.731999999999999</v>
      </c>
      <c r="I207" s="12">
        <v>18.994</v>
      </c>
      <c r="J207" s="12">
        <v>18.853999999999999</v>
      </c>
      <c r="K207" s="12">
        <v>18.344000000000001</v>
      </c>
      <c r="L207" s="12">
        <v>17.93</v>
      </c>
      <c r="N207" s="12" t="s">
        <v>22</v>
      </c>
      <c r="O207" s="12">
        <v>18.376000000000001</v>
      </c>
      <c r="P207" s="12">
        <v>18.675999999999998</v>
      </c>
      <c r="Q207" s="12">
        <v>19.026</v>
      </c>
      <c r="R207" s="12">
        <v>19.216000000000001</v>
      </c>
      <c r="S207" s="12">
        <v>20</v>
      </c>
      <c r="T207" s="12">
        <v>20.405999999999999</v>
      </c>
      <c r="U207" s="12">
        <v>18.5</v>
      </c>
      <c r="V207" s="20">
        <f>2*A207</f>
        <v>40</v>
      </c>
      <c r="W207" s="12">
        <v>7.3</v>
      </c>
    </row>
    <row r="208" spans="1:23" x14ac:dyDescent="0.25">
      <c r="A208" s="8">
        <v>20</v>
      </c>
      <c r="C208" s="11" t="s">
        <v>428</v>
      </c>
      <c r="D208" s="92" t="s">
        <v>428</v>
      </c>
      <c r="E208" s="10">
        <v>1.5</v>
      </c>
      <c r="F208" s="11" t="s">
        <v>24</v>
      </c>
      <c r="G208" s="12">
        <v>19.968</v>
      </c>
      <c r="H208" s="12">
        <v>19.731999999999999</v>
      </c>
      <c r="I208" s="12">
        <v>18.994</v>
      </c>
      <c r="J208" s="12">
        <v>18.904</v>
      </c>
      <c r="K208" s="12">
        <v>18.344000000000001</v>
      </c>
      <c r="L208" s="12">
        <v>17.98</v>
      </c>
    </row>
    <row r="209" spans="1:23" x14ac:dyDescent="0.25">
      <c r="A209" s="8">
        <v>20</v>
      </c>
      <c r="C209" s="11" t="s">
        <v>429</v>
      </c>
      <c r="D209" s="92" t="s">
        <v>429</v>
      </c>
      <c r="E209" s="10">
        <v>1</v>
      </c>
      <c r="F209" s="11" t="s">
        <v>23</v>
      </c>
      <c r="G209" s="12">
        <v>19.974</v>
      </c>
      <c r="H209" s="12">
        <v>19.794</v>
      </c>
      <c r="I209" s="12">
        <v>19.324000000000002</v>
      </c>
      <c r="J209" s="12">
        <v>19.206</v>
      </c>
      <c r="K209" s="12">
        <v>18.890999999999998</v>
      </c>
      <c r="L209" s="12">
        <v>18.59</v>
      </c>
      <c r="N209" s="12" t="s">
        <v>22</v>
      </c>
      <c r="O209" s="12">
        <v>18.917000000000002</v>
      </c>
      <c r="P209" s="12">
        <v>19.152999999999999</v>
      </c>
      <c r="Q209" s="12">
        <v>19.350000000000001</v>
      </c>
      <c r="R209" s="12">
        <v>19.510000000000002</v>
      </c>
      <c r="S209" s="12">
        <v>20</v>
      </c>
      <c r="T209" s="12">
        <v>20.303999999999998</v>
      </c>
      <c r="U209" s="12">
        <v>19</v>
      </c>
      <c r="V209" s="20">
        <f>2*A209</f>
        <v>40</v>
      </c>
      <c r="W209" s="12">
        <v>5.0999999999999996</v>
      </c>
    </row>
    <row r="210" spans="1:23" x14ac:dyDescent="0.25">
      <c r="A210" s="8">
        <v>20</v>
      </c>
      <c r="C210" s="11" t="s">
        <v>429</v>
      </c>
      <c r="D210" s="92" t="s">
        <v>429</v>
      </c>
      <c r="E210" s="10">
        <v>1</v>
      </c>
      <c r="F210" s="11" t="s">
        <v>24</v>
      </c>
      <c r="G210" s="12">
        <v>19.974</v>
      </c>
      <c r="H210" s="12">
        <v>19.794</v>
      </c>
      <c r="I210" s="12">
        <v>19.324000000000002</v>
      </c>
      <c r="J210" s="12">
        <v>19.248999999999999</v>
      </c>
      <c r="K210" s="12">
        <v>18.890999999999998</v>
      </c>
      <c r="L210" s="12">
        <v>18.632999999999999</v>
      </c>
    </row>
    <row r="211" spans="1:23" x14ac:dyDescent="0.25">
      <c r="A211" s="8">
        <v>20</v>
      </c>
      <c r="C211" s="13" t="s">
        <v>574</v>
      </c>
      <c r="D211" s="95" t="s">
        <v>574</v>
      </c>
      <c r="E211" s="10">
        <v>0.75</v>
      </c>
      <c r="F211" s="11" t="s">
        <v>23</v>
      </c>
      <c r="G211" s="12">
        <v>19.978000000000002</v>
      </c>
      <c r="H211" s="12">
        <v>19.838000000000001</v>
      </c>
      <c r="I211" s="12">
        <v>19.490860750000003</v>
      </c>
      <c r="J211" s="12">
        <v>19.384860750000001</v>
      </c>
      <c r="K211" s="12">
        <v>19.166101000000005</v>
      </c>
      <c r="L211" s="12">
        <v>18.922842000000003</v>
      </c>
      <c r="N211" s="12" t="s">
        <v>22</v>
      </c>
      <c r="O211" s="12">
        <v>19.188101</v>
      </c>
      <c r="P211" s="12">
        <v>19.378101000000001</v>
      </c>
      <c r="Q211" s="12">
        <v>19.512860750000002</v>
      </c>
      <c r="R211" s="12">
        <v>19.652780750000002</v>
      </c>
      <c r="S211" s="12">
        <v>20</v>
      </c>
      <c r="T211" s="12">
        <v>20.2481735</v>
      </c>
      <c r="U211" s="12">
        <v>19.25</v>
      </c>
      <c r="V211" s="20">
        <f>2*A211</f>
        <v>40</v>
      </c>
      <c r="W211" s="12">
        <v>4</v>
      </c>
    </row>
    <row r="212" spans="1:23" x14ac:dyDescent="0.25">
      <c r="A212" s="8">
        <v>20</v>
      </c>
      <c r="C212" s="13" t="s">
        <v>574</v>
      </c>
      <c r="D212" s="95" t="s">
        <v>574</v>
      </c>
      <c r="E212" s="10">
        <v>0.75</v>
      </c>
      <c r="F212" s="11" t="s">
        <v>24</v>
      </c>
      <c r="G212" s="12">
        <v>19.978000000000002</v>
      </c>
      <c r="H212" s="12">
        <v>19.838000000000001</v>
      </c>
      <c r="I212" s="12">
        <v>19.490860750000003</v>
      </c>
      <c r="J212" s="12">
        <v>19.423860750000003</v>
      </c>
      <c r="K212" s="12">
        <v>19.166101000000005</v>
      </c>
      <c r="L212" s="12">
        <v>18.961842000000004</v>
      </c>
    </row>
    <row r="213" spans="1:23" x14ac:dyDescent="0.25">
      <c r="A213" s="8">
        <v>20</v>
      </c>
      <c r="C213" s="13" t="s">
        <v>575</v>
      </c>
      <c r="D213" s="95" t="s">
        <v>575</v>
      </c>
      <c r="E213" s="10">
        <v>0.5</v>
      </c>
      <c r="F213" s="11" t="s">
        <v>23</v>
      </c>
      <c r="G213" s="12">
        <v>19.98</v>
      </c>
      <c r="H213" s="12">
        <v>19.873999999999999</v>
      </c>
      <c r="I213" s="12">
        <v>19.655240500000001</v>
      </c>
      <c r="J213" s="12">
        <v>19.565240500000002</v>
      </c>
      <c r="K213" s="12">
        <v>19.438734</v>
      </c>
      <c r="L213" s="12">
        <v>19.257228000000001</v>
      </c>
      <c r="N213" s="12" t="s">
        <v>22</v>
      </c>
      <c r="O213" s="12">
        <v>19.458734</v>
      </c>
      <c r="P213" s="12">
        <v>19.598734</v>
      </c>
      <c r="Q213" s="12">
        <v>19.675240500000001</v>
      </c>
      <c r="R213" s="12">
        <v>19.795240500000002</v>
      </c>
      <c r="S213" s="12">
        <v>20</v>
      </c>
      <c r="T213" s="12">
        <v>20.192169000000003</v>
      </c>
      <c r="U213" s="12">
        <v>19.5</v>
      </c>
      <c r="V213" s="20">
        <f>2*A213</f>
        <v>40</v>
      </c>
      <c r="W213" s="12">
        <v>2.8</v>
      </c>
    </row>
    <row r="214" spans="1:23" x14ac:dyDescent="0.25">
      <c r="A214" s="8">
        <v>20</v>
      </c>
      <c r="C214" s="13" t="s">
        <v>575</v>
      </c>
      <c r="D214" s="95" t="s">
        <v>575</v>
      </c>
      <c r="E214" s="10">
        <v>0.5</v>
      </c>
      <c r="F214" s="11" t="s">
        <v>24</v>
      </c>
      <c r="G214" s="12">
        <v>19.98</v>
      </c>
      <c r="H214" s="12">
        <v>19.873999999999999</v>
      </c>
      <c r="I214" s="12">
        <v>19.655240500000001</v>
      </c>
      <c r="J214" s="12">
        <v>19.599240500000001</v>
      </c>
      <c r="K214" s="12">
        <v>19.438734</v>
      </c>
      <c r="L214" s="12">
        <v>19.291228</v>
      </c>
    </row>
    <row r="215" spans="1:23" x14ac:dyDescent="0.25">
      <c r="A215" s="8">
        <v>22</v>
      </c>
      <c r="C215" s="13" t="s">
        <v>576</v>
      </c>
      <c r="D215" s="95" t="s">
        <v>576</v>
      </c>
      <c r="E215" s="10">
        <v>3</v>
      </c>
      <c r="F215" s="11" t="s">
        <v>23</v>
      </c>
      <c r="G215" s="12">
        <v>21.952000000000002</v>
      </c>
      <c r="H215" s="12">
        <v>21.577000000000002</v>
      </c>
      <c r="I215" s="12">
        <v>20.003443000000001</v>
      </c>
      <c r="J215" s="12">
        <v>19.818443000000002</v>
      </c>
      <c r="K215" s="12">
        <v>18.704404</v>
      </c>
      <c r="L215" s="12">
        <v>17.970368000000001</v>
      </c>
      <c r="N215" s="12" t="s">
        <v>22</v>
      </c>
      <c r="O215" s="12">
        <v>18.752403999999999</v>
      </c>
      <c r="P215" s="12">
        <v>19.252403999999999</v>
      </c>
      <c r="Q215" s="12">
        <v>20.051442999999999</v>
      </c>
      <c r="R215" s="12">
        <v>20.295642999999998</v>
      </c>
      <c r="S215" s="12">
        <v>22</v>
      </c>
      <c r="T215" s="12">
        <v>22.677213999999999</v>
      </c>
      <c r="U215" s="12">
        <v>19</v>
      </c>
      <c r="V215" s="20">
        <f>2*A215</f>
        <v>44</v>
      </c>
      <c r="W215" s="12">
        <v>13.1</v>
      </c>
    </row>
    <row r="216" spans="1:23" x14ac:dyDescent="0.25">
      <c r="A216" s="8">
        <v>22</v>
      </c>
      <c r="C216" s="13" t="s">
        <v>576</v>
      </c>
      <c r="D216" s="95" t="s">
        <v>576</v>
      </c>
      <c r="E216" s="10">
        <v>3</v>
      </c>
      <c r="F216" s="11" t="s">
        <v>24</v>
      </c>
      <c r="G216" s="12">
        <v>21.952000000000002</v>
      </c>
      <c r="H216" s="12">
        <v>21.577000000000002</v>
      </c>
      <c r="I216" s="12">
        <v>20.003443000000001</v>
      </c>
      <c r="J216" s="12">
        <v>19.885443000000002</v>
      </c>
      <c r="K216" s="12">
        <v>18.704404</v>
      </c>
      <c r="L216" s="12">
        <v>18.037368000000001</v>
      </c>
    </row>
    <row r="217" spans="1:23" x14ac:dyDescent="0.25">
      <c r="A217" s="8">
        <v>22</v>
      </c>
      <c r="C217" s="11" t="s">
        <v>430</v>
      </c>
      <c r="D217" s="92" t="s">
        <v>430</v>
      </c>
      <c r="E217" s="10">
        <v>2.5</v>
      </c>
      <c r="F217" s="11" t="s">
        <v>23</v>
      </c>
      <c r="G217" s="12">
        <v>21.957999999999998</v>
      </c>
      <c r="H217" s="12">
        <v>21.623000000000001</v>
      </c>
      <c r="I217" s="12">
        <v>20.334</v>
      </c>
      <c r="J217" s="12">
        <v>20.164000000000001</v>
      </c>
      <c r="K217" s="12">
        <v>19.251999999999999</v>
      </c>
      <c r="L217" s="12">
        <v>18.623999999999999</v>
      </c>
      <c r="N217" s="12" t="s">
        <v>22</v>
      </c>
      <c r="O217" s="12">
        <v>19.294</v>
      </c>
      <c r="P217" s="12">
        <v>19.744</v>
      </c>
      <c r="Q217" s="12">
        <v>20.376000000000001</v>
      </c>
      <c r="R217" s="12">
        <v>20.6</v>
      </c>
      <c r="S217" s="12">
        <v>22</v>
      </c>
      <c r="T217" s="12">
        <v>22.585000000000001</v>
      </c>
      <c r="U217" s="12">
        <v>19.5</v>
      </c>
      <c r="V217" s="20">
        <f>2*A217</f>
        <v>44</v>
      </c>
      <c r="W217" s="12">
        <v>11.2</v>
      </c>
    </row>
    <row r="218" spans="1:23" x14ac:dyDescent="0.25">
      <c r="A218" s="8">
        <v>22</v>
      </c>
      <c r="C218" s="11" t="s">
        <v>430</v>
      </c>
      <c r="D218" s="92" t="s">
        <v>430</v>
      </c>
      <c r="E218" s="10">
        <v>2.5</v>
      </c>
      <c r="F218" s="11" t="s">
        <v>24</v>
      </c>
      <c r="G218" s="12">
        <v>21.957999999999998</v>
      </c>
      <c r="H218" s="12">
        <v>21.622999999999998</v>
      </c>
      <c r="I218" s="12">
        <v>20.3342025</v>
      </c>
      <c r="J218" s="12">
        <v>20.234202499999999</v>
      </c>
      <c r="K218" s="12">
        <v>19.251670000000001</v>
      </c>
      <c r="L218" s="12">
        <v>18.694139999999997</v>
      </c>
    </row>
    <row r="219" spans="1:23" x14ac:dyDescent="0.25">
      <c r="A219" s="8">
        <v>22</v>
      </c>
      <c r="C219" s="13" t="s">
        <v>577</v>
      </c>
      <c r="D219" s="95" t="s">
        <v>577</v>
      </c>
      <c r="E219" s="10">
        <v>2</v>
      </c>
      <c r="F219" s="11" t="s">
        <v>23</v>
      </c>
      <c r="G219" s="12">
        <v>21.962</v>
      </c>
      <c r="H219" s="12">
        <v>21.681999999999999</v>
      </c>
      <c r="I219" s="12">
        <v>20.662962</v>
      </c>
      <c r="J219" s="12">
        <v>20.502962</v>
      </c>
      <c r="K219" s="12">
        <v>19.796935999999999</v>
      </c>
      <c r="L219" s="12">
        <v>19.270911999999999</v>
      </c>
      <c r="N219" s="12" t="s">
        <v>22</v>
      </c>
      <c r="O219" s="12">
        <v>19.834935999999999</v>
      </c>
      <c r="P219" s="12">
        <v>20.209935999999999</v>
      </c>
      <c r="Q219" s="12">
        <v>20.700962000000001</v>
      </c>
      <c r="R219" s="12">
        <v>20.912962</v>
      </c>
      <c r="S219" s="12">
        <v>22</v>
      </c>
      <c r="T219" s="12">
        <v>22.500675999999999</v>
      </c>
      <c r="U219" s="12">
        <v>20</v>
      </c>
      <c r="V219" s="20">
        <f>2*A219</f>
        <v>44</v>
      </c>
      <c r="W219" s="12">
        <v>9.3000000000000007</v>
      </c>
    </row>
    <row r="220" spans="1:23" x14ac:dyDescent="0.25">
      <c r="A220" s="8">
        <v>22</v>
      </c>
      <c r="C220" s="13" t="s">
        <v>577</v>
      </c>
      <c r="D220" s="95" t="s">
        <v>577</v>
      </c>
      <c r="E220" s="10">
        <v>2</v>
      </c>
      <c r="F220" s="11" t="s">
        <v>24</v>
      </c>
      <c r="G220" s="12">
        <v>21.962</v>
      </c>
      <c r="H220" s="12">
        <v>21.681999999999999</v>
      </c>
      <c r="I220" s="12">
        <v>20.662962</v>
      </c>
      <c r="J220" s="12">
        <v>20.562961999999999</v>
      </c>
      <c r="K220" s="12">
        <v>19.796935999999999</v>
      </c>
      <c r="L220" s="12">
        <v>19.330911999999998</v>
      </c>
    </row>
    <row r="221" spans="1:23" x14ac:dyDescent="0.25">
      <c r="A221" s="8">
        <v>22</v>
      </c>
      <c r="C221" s="11" t="s">
        <v>431</v>
      </c>
      <c r="D221" s="92" t="s">
        <v>431</v>
      </c>
      <c r="E221" s="10">
        <v>1.5</v>
      </c>
      <c r="F221" s="11" t="s">
        <v>23</v>
      </c>
      <c r="G221" s="12">
        <v>21.968</v>
      </c>
      <c r="H221" s="12">
        <v>21.731999999999999</v>
      </c>
      <c r="I221" s="12">
        <v>20.994</v>
      </c>
      <c r="J221" s="12">
        <v>20.853999999999999</v>
      </c>
      <c r="K221" s="12">
        <v>20.344000000000001</v>
      </c>
      <c r="L221" s="12">
        <v>19.93</v>
      </c>
      <c r="N221" s="12" t="s">
        <v>22</v>
      </c>
      <c r="O221" s="12">
        <v>20.376000000000001</v>
      </c>
      <c r="P221" s="12">
        <v>20.675999999999998</v>
      </c>
      <c r="Q221" s="12">
        <v>21.026</v>
      </c>
      <c r="R221" s="12">
        <v>21.216000000000001</v>
      </c>
      <c r="S221" s="12">
        <v>22</v>
      </c>
      <c r="T221" s="12">
        <v>22.405999999999999</v>
      </c>
      <c r="U221" s="12">
        <v>20.5</v>
      </c>
      <c r="V221" s="20">
        <f>2*A221</f>
        <v>44</v>
      </c>
      <c r="W221" s="12">
        <v>7.3</v>
      </c>
    </row>
    <row r="222" spans="1:23" x14ac:dyDescent="0.25">
      <c r="A222" s="8">
        <v>22</v>
      </c>
      <c r="C222" s="11" t="s">
        <v>431</v>
      </c>
      <c r="D222" s="92" t="s">
        <v>431</v>
      </c>
      <c r="E222" s="10">
        <v>1.5</v>
      </c>
      <c r="F222" s="11" t="s">
        <v>24</v>
      </c>
      <c r="G222" s="12">
        <v>21.968</v>
      </c>
      <c r="H222" s="12">
        <v>21.731999999999999</v>
      </c>
      <c r="I222" s="12">
        <v>20.994</v>
      </c>
      <c r="J222" s="12">
        <v>20.904</v>
      </c>
      <c r="K222" s="12">
        <v>20.344000000000001</v>
      </c>
      <c r="L222" s="12">
        <v>19.98</v>
      </c>
    </row>
    <row r="223" spans="1:23" x14ac:dyDescent="0.25">
      <c r="A223" s="8">
        <v>22</v>
      </c>
      <c r="C223" s="13" t="s">
        <v>578</v>
      </c>
      <c r="D223" s="95" t="s">
        <v>578</v>
      </c>
      <c r="E223" s="10">
        <v>1</v>
      </c>
      <c r="F223" s="11" t="s">
        <v>23</v>
      </c>
      <c r="G223" s="12">
        <v>21.974</v>
      </c>
      <c r="H223" s="12">
        <v>21.794</v>
      </c>
      <c r="I223" s="12">
        <v>21.324480999999999</v>
      </c>
      <c r="J223" s="12">
        <v>21.206481</v>
      </c>
      <c r="K223" s="12">
        <v>20.891468</v>
      </c>
      <c r="L223" s="12">
        <v>20.590456</v>
      </c>
      <c r="N223" s="12" t="s">
        <v>22</v>
      </c>
      <c r="O223" s="12">
        <v>20.917468</v>
      </c>
      <c r="P223" s="12">
        <v>21.153468</v>
      </c>
      <c r="Q223" s="12">
        <v>21.350480999999998</v>
      </c>
      <c r="R223" s="12">
        <v>21.510480999999999</v>
      </c>
      <c r="S223" s="12">
        <v>22</v>
      </c>
      <c r="T223" s="12">
        <v>22.304337999999998</v>
      </c>
      <c r="U223" s="12">
        <v>21</v>
      </c>
      <c r="V223" s="20">
        <f>2*A223</f>
        <v>44</v>
      </c>
      <c r="W223" s="12">
        <v>5.0999999999999996</v>
      </c>
    </row>
    <row r="224" spans="1:23" x14ac:dyDescent="0.25">
      <c r="A224" s="8">
        <v>22</v>
      </c>
      <c r="C224" s="13" t="s">
        <v>578</v>
      </c>
      <c r="D224" s="95" t="s">
        <v>578</v>
      </c>
      <c r="E224" s="10">
        <v>1</v>
      </c>
      <c r="F224" s="11" t="s">
        <v>24</v>
      </c>
      <c r="G224" s="12">
        <v>21.974</v>
      </c>
      <c r="H224" s="12">
        <v>21.794</v>
      </c>
      <c r="I224" s="12">
        <v>21.324480999999999</v>
      </c>
      <c r="J224" s="12">
        <v>21.249480999999999</v>
      </c>
      <c r="K224" s="12">
        <v>20.891468</v>
      </c>
      <c r="L224" s="12">
        <v>20.633455999999999</v>
      </c>
    </row>
    <row r="225" spans="1:23" x14ac:dyDescent="0.25">
      <c r="A225" s="8">
        <v>22</v>
      </c>
      <c r="C225" s="13" t="s">
        <v>579</v>
      </c>
      <c r="D225" s="95" t="s">
        <v>579</v>
      </c>
      <c r="E225" s="10">
        <v>0.75</v>
      </c>
      <c r="F225" s="11" t="s">
        <v>23</v>
      </c>
      <c r="G225" s="12">
        <v>21.978000000000002</v>
      </c>
      <c r="H225" s="12">
        <v>21.838000000000001</v>
      </c>
      <c r="I225" s="12">
        <v>21.490860750000003</v>
      </c>
      <c r="J225" s="12">
        <v>21.384860750000001</v>
      </c>
      <c r="K225" s="12">
        <v>21.166101000000005</v>
      </c>
      <c r="L225" s="12">
        <v>20.922842000000003</v>
      </c>
      <c r="N225" s="12" t="s">
        <v>22</v>
      </c>
      <c r="O225" s="12">
        <v>21.188101</v>
      </c>
      <c r="P225" s="12">
        <v>21.378101000000001</v>
      </c>
      <c r="Q225" s="12">
        <v>21.512860750000002</v>
      </c>
      <c r="R225" s="12">
        <v>21.652780750000002</v>
      </c>
      <c r="S225" s="12">
        <v>22</v>
      </c>
      <c r="T225" s="12">
        <v>22.2481735</v>
      </c>
      <c r="U225" s="12">
        <v>21.25</v>
      </c>
      <c r="V225" s="20">
        <f>2*A225</f>
        <v>44</v>
      </c>
      <c r="W225" s="12">
        <v>4</v>
      </c>
    </row>
    <row r="226" spans="1:23" x14ac:dyDescent="0.25">
      <c r="A226" s="8">
        <v>22</v>
      </c>
      <c r="C226" s="13" t="s">
        <v>579</v>
      </c>
      <c r="D226" s="95" t="s">
        <v>579</v>
      </c>
      <c r="E226" s="10">
        <v>0.75</v>
      </c>
      <c r="F226" s="11" t="s">
        <v>24</v>
      </c>
      <c r="G226" s="12">
        <v>21.978000000000002</v>
      </c>
      <c r="H226" s="12">
        <v>21.838000000000001</v>
      </c>
      <c r="I226" s="12">
        <v>21.490860750000003</v>
      </c>
      <c r="J226" s="12">
        <v>21.423860750000003</v>
      </c>
      <c r="K226" s="12">
        <v>21.166101000000005</v>
      </c>
      <c r="L226" s="12">
        <v>20.961842000000004</v>
      </c>
    </row>
    <row r="227" spans="1:23" x14ac:dyDescent="0.25">
      <c r="A227" s="8">
        <v>22</v>
      </c>
      <c r="C227" s="13" t="s">
        <v>580</v>
      </c>
      <c r="D227" s="95" t="s">
        <v>580</v>
      </c>
      <c r="E227" s="10">
        <v>0.5</v>
      </c>
      <c r="F227" s="11" t="s">
        <v>23</v>
      </c>
      <c r="G227" s="12">
        <v>21.98</v>
      </c>
      <c r="H227" s="12">
        <v>21.873999999999999</v>
      </c>
      <c r="I227" s="12">
        <v>21.655240500000001</v>
      </c>
      <c r="J227" s="12">
        <v>21.565240500000002</v>
      </c>
      <c r="K227" s="12">
        <v>21.438734</v>
      </c>
      <c r="L227" s="12">
        <v>21.257228000000001</v>
      </c>
      <c r="N227" s="12" t="s">
        <v>22</v>
      </c>
      <c r="O227" s="12">
        <v>21.458734</v>
      </c>
      <c r="P227" s="12">
        <v>21.598734</v>
      </c>
      <c r="Q227" s="12">
        <v>21.675240500000001</v>
      </c>
      <c r="R227" s="12">
        <v>21.795240500000002</v>
      </c>
      <c r="S227" s="12">
        <v>22</v>
      </c>
      <c r="T227" s="12">
        <v>22.192169000000003</v>
      </c>
      <c r="U227" s="12">
        <v>21.5</v>
      </c>
      <c r="V227" s="20">
        <f>2*A227</f>
        <v>44</v>
      </c>
      <c r="W227" s="12">
        <v>2.8</v>
      </c>
    </row>
    <row r="228" spans="1:23" x14ac:dyDescent="0.25">
      <c r="A228" s="8">
        <v>22</v>
      </c>
      <c r="C228" s="13" t="s">
        <v>580</v>
      </c>
      <c r="D228" s="95" t="s">
        <v>580</v>
      </c>
      <c r="E228" s="10">
        <v>0.5</v>
      </c>
      <c r="F228" s="11" t="s">
        <v>24</v>
      </c>
      <c r="G228" s="12">
        <v>21.98</v>
      </c>
      <c r="H228" s="12">
        <v>21.873999999999999</v>
      </c>
      <c r="I228" s="12">
        <v>21.655240500000001</v>
      </c>
      <c r="J228" s="12">
        <v>21.598240500000003</v>
      </c>
      <c r="K228" s="12">
        <v>21.438734</v>
      </c>
      <c r="L228" s="12">
        <v>21.290228000000003</v>
      </c>
    </row>
    <row r="229" spans="1:23" x14ac:dyDescent="0.25">
      <c r="A229" s="8">
        <v>24</v>
      </c>
      <c r="C229" s="11" t="s">
        <v>432</v>
      </c>
      <c r="D229" s="92" t="s">
        <v>432</v>
      </c>
      <c r="E229" s="10">
        <v>3</v>
      </c>
      <c r="F229" s="11" t="s">
        <v>23</v>
      </c>
      <c r="G229" s="12">
        <v>23.952000000000002</v>
      </c>
      <c r="H229" s="12">
        <v>23.577000000000002</v>
      </c>
      <c r="I229" s="12">
        <v>22.003</v>
      </c>
      <c r="J229" s="12">
        <v>21.803000000000001</v>
      </c>
      <c r="K229" s="12">
        <v>20.704000000000001</v>
      </c>
      <c r="L229" s="12">
        <v>19.954999999999998</v>
      </c>
      <c r="N229" s="12" t="s">
        <v>22</v>
      </c>
      <c r="O229" s="12">
        <v>20.751999999999999</v>
      </c>
      <c r="P229" s="12">
        <v>21.251999999999999</v>
      </c>
      <c r="Q229" s="12">
        <v>22.050999999999998</v>
      </c>
      <c r="R229" s="12">
        <v>22.315999999999999</v>
      </c>
      <c r="S229" s="12">
        <v>24</v>
      </c>
      <c r="T229" s="12">
        <v>24.698</v>
      </c>
      <c r="U229" s="12">
        <v>21</v>
      </c>
      <c r="V229" s="20">
        <f>2*A229</f>
        <v>48</v>
      </c>
      <c r="W229" s="12">
        <v>13.1</v>
      </c>
    </row>
    <row r="230" spans="1:23" x14ac:dyDescent="0.25">
      <c r="A230" s="8">
        <v>24</v>
      </c>
      <c r="C230" s="11" t="s">
        <v>432</v>
      </c>
      <c r="D230" s="92" t="s">
        <v>432</v>
      </c>
      <c r="E230" s="10">
        <v>3</v>
      </c>
      <c r="F230" s="11" t="s">
        <v>24</v>
      </c>
      <c r="G230" s="12">
        <v>23.952000000000002</v>
      </c>
      <c r="H230" s="12">
        <v>23.556999999999999</v>
      </c>
      <c r="I230" s="12">
        <v>22.003</v>
      </c>
      <c r="J230" s="12">
        <v>21.878</v>
      </c>
      <c r="K230" s="12">
        <v>20.704000000000001</v>
      </c>
      <c r="L230" s="12">
        <v>20.03</v>
      </c>
    </row>
    <row r="231" spans="1:23" x14ac:dyDescent="0.25">
      <c r="A231" s="8">
        <v>24</v>
      </c>
      <c r="C231" s="13" t="s">
        <v>581</v>
      </c>
      <c r="D231" s="95" t="s">
        <v>581</v>
      </c>
      <c r="E231" s="10">
        <v>2.5</v>
      </c>
      <c r="F231" s="11" t="s">
        <v>23</v>
      </c>
      <c r="G231" s="12">
        <v>23.957999999999998</v>
      </c>
      <c r="H231" s="12">
        <v>23.622999999999998</v>
      </c>
      <c r="I231" s="12">
        <v>22.3342025</v>
      </c>
      <c r="J231" s="12">
        <v>22.144202499999999</v>
      </c>
      <c r="K231" s="12">
        <v>21.251670000000001</v>
      </c>
      <c r="L231" s="12">
        <v>20.604139999999997</v>
      </c>
      <c r="N231" s="12" t="s">
        <v>22</v>
      </c>
      <c r="O231" s="12">
        <v>21.293669999999999</v>
      </c>
      <c r="P231" s="12">
        <v>21.743669999999998</v>
      </c>
      <c r="Q231" s="12">
        <v>22.376202500000002</v>
      </c>
      <c r="R231" s="12">
        <v>22.626202500000002</v>
      </c>
      <c r="S231" s="12">
        <v>24</v>
      </c>
      <c r="T231" s="12">
        <v>24.610845000000001</v>
      </c>
      <c r="U231" s="12">
        <v>21.5</v>
      </c>
      <c r="V231" s="20">
        <f>2*A231</f>
        <v>48</v>
      </c>
      <c r="W231" s="12">
        <v>11.2</v>
      </c>
    </row>
    <row r="232" spans="1:23" x14ac:dyDescent="0.25">
      <c r="A232" s="8">
        <v>24</v>
      </c>
      <c r="C232" s="13" t="s">
        <v>581</v>
      </c>
      <c r="D232" s="95" t="s">
        <v>581</v>
      </c>
      <c r="E232" s="10">
        <v>2.5</v>
      </c>
      <c r="F232" s="11" t="s">
        <v>24</v>
      </c>
      <c r="G232" s="12">
        <v>23.957999999999998</v>
      </c>
      <c r="H232" s="12">
        <v>23.622999999999998</v>
      </c>
      <c r="I232" s="12">
        <v>22.3342025</v>
      </c>
      <c r="J232" s="12">
        <v>22.214202499999999</v>
      </c>
      <c r="K232" s="12">
        <v>21.251670000000001</v>
      </c>
      <c r="L232" s="12">
        <v>20.674139999999998</v>
      </c>
    </row>
    <row r="233" spans="1:23" x14ac:dyDescent="0.25">
      <c r="A233" s="8">
        <v>24</v>
      </c>
      <c r="C233" s="11" t="s">
        <v>433</v>
      </c>
      <c r="D233" s="92" t="s">
        <v>433</v>
      </c>
      <c r="E233" s="10">
        <v>2</v>
      </c>
      <c r="F233" s="11" t="s">
        <v>23</v>
      </c>
      <c r="G233" s="12">
        <v>23.962</v>
      </c>
      <c r="H233" s="12">
        <v>23.681999999999999</v>
      </c>
      <c r="I233" s="12">
        <v>22.663</v>
      </c>
      <c r="J233" s="12">
        <v>22.492999999999999</v>
      </c>
      <c r="K233" s="12">
        <v>21.797000000000001</v>
      </c>
      <c r="L233" s="12">
        <v>21.260999999999999</v>
      </c>
      <c r="N233" s="12" t="s">
        <v>22</v>
      </c>
      <c r="O233" s="12">
        <v>21.835000000000001</v>
      </c>
      <c r="P233" s="12">
        <v>22.21</v>
      </c>
      <c r="Q233" s="12">
        <v>22.701000000000001</v>
      </c>
      <c r="R233" s="12">
        <v>22.925000000000001</v>
      </c>
      <c r="S233" s="12">
        <v>24</v>
      </c>
      <c r="T233" s="12">
        <v>24.513000000000002</v>
      </c>
      <c r="U233" s="12">
        <v>22</v>
      </c>
      <c r="V233" s="20">
        <f>2*A233</f>
        <v>48</v>
      </c>
      <c r="W233" s="12">
        <v>9.3000000000000007</v>
      </c>
    </row>
    <row r="234" spans="1:23" x14ac:dyDescent="0.25">
      <c r="A234" s="8">
        <v>24</v>
      </c>
      <c r="C234" s="11" t="s">
        <v>433</v>
      </c>
      <c r="D234" s="92" t="s">
        <v>433</v>
      </c>
      <c r="E234" s="10">
        <v>2</v>
      </c>
      <c r="F234" s="11" t="s">
        <v>24</v>
      </c>
      <c r="G234" s="12">
        <v>23.962</v>
      </c>
      <c r="H234" s="12">
        <v>23.681999999999999</v>
      </c>
      <c r="I234" s="12">
        <v>22.663</v>
      </c>
      <c r="J234" s="12">
        <v>22.556999999999999</v>
      </c>
      <c r="K234" s="12">
        <v>21.797000000000001</v>
      </c>
      <c r="L234" s="12">
        <v>21.324999999999999</v>
      </c>
    </row>
    <row r="235" spans="1:23" x14ac:dyDescent="0.25">
      <c r="A235" s="8">
        <v>24</v>
      </c>
      <c r="C235" s="13" t="s">
        <v>582</v>
      </c>
      <c r="D235" s="95" t="s">
        <v>582</v>
      </c>
      <c r="E235" s="10">
        <v>1.5</v>
      </c>
      <c r="F235" s="11" t="s">
        <v>23</v>
      </c>
      <c r="G235" s="12">
        <v>23.968</v>
      </c>
      <c r="H235" s="12">
        <v>23.731999999999999</v>
      </c>
      <c r="I235" s="12">
        <v>22.993721499999999</v>
      </c>
      <c r="J235" s="12">
        <v>22.843721500000001</v>
      </c>
      <c r="K235" s="12">
        <v>22.344201999999999</v>
      </c>
      <c r="L235" s="12">
        <v>21.919684</v>
      </c>
      <c r="N235" s="12" t="s">
        <v>22</v>
      </c>
      <c r="O235" s="12">
        <v>22.376201999999999</v>
      </c>
      <c r="P235" s="12">
        <v>22.676202</v>
      </c>
      <c r="Q235" s="12">
        <v>23.0257215</v>
      </c>
      <c r="R235" s="12">
        <v>23.225721499999999</v>
      </c>
      <c r="S235" s="12">
        <v>24</v>
      </c>
      <c r="T235" s="12">
        <v>24.416506999999999</v>
      </c>
      <c r="U235" s="12">
        <v>22.5</v>
      </c>
      <c r="V235" s="20">
        <f>2*A235</f>
        <v>48</v>
      </c>
      <c r="W235" s="12">
        <v>7.3</v>
      </c>
    </row>
    <row r="236" spans="1:23" x14ac:dyDescent="0.25">
      <c r="A236" s="8">
        <v>24</v>
      </c>
      <c r="C236" s="13" t="s">
        <v>582</v>
      </c>
      <c r="D236" s="95" t="s">
        <v>582</v>
      </c>
      <c r="E236" s="10">
        <v>1.5</v>
      </c>
      <c r="F236" s="11" t="s">
        <v>24</v>
      </c>
      <c r="G236" s="12">
        <v>23.968</v>
      </c>
      <c r="H236" s="12">
        <v>23.731999999999999</v>
      </c>
      <c r="I236" s="12">
        <v>22.993721499999999</v>
      </c>
      <c r="J236" s="12">
        <v>22.898721500000001</v>
      </c>
      <c r="K236" s="12">
        <v>22.344201999999999</v>
      </c>
      <c r="L236" s="12">
        <v>21.974684</v>
      </c>
    </row>
    <row r="237" spans="1:23" x14ac:dyDescent="0.25">
      <c r="A237" s="8">
        <v>24</v>
      </c>
      <c r="C237" s="13" t="s">
        <v>583</v>
      </c>
      <c r="D237" s="95" t="s">
        <v>583</v>
      </c>
      <c r="E237" s="10">
        <v>1</v>
      </c>
      <c r="F237" s="11" t="s">
        <v>23</v>
      </c>
      <c r="G237" s="12">
        <v>23.974</v>
      </c>
      <c r="H237" s="12">
        <v>23.794</v>
      </c>
      <c r="I237" s="12">
        <v>23.324480999999999</v>
      </c>
      <c r="J237" s="12">
        <v>23.199480999999999</v>
      </c>
      <c r="K237" s="12">
        <v>22.891468</v>
      </c>
      <c r="L237" s="12">
        <v>22.583455999999998</v>
      </c>
      <c r="N237" s="12" t="s">
        <v>22</v>
      </c>
      <c r="O237" s="12">
        <v>22.917468</v>
      </c>
      <c r="P237" s="12">
        <v>23.153468</v>
      </c>
      <c r="Q237" s="12">
        <v>23.350480999999998</v>
      </c>
      <c r="R237" s="12">
        <v>23.520481</v>
      </c>
      <c r="S237" s="12">
        <v>24</v>
      </c>
      <c r="T237" s="12">
        <v>24.314337999999999</v>
      </c>
      <c r="U237" s="12">
        <v>23</v>
      </c>
      <c r="V237" s="20">
        <f>2*A237</f>
        <v>48</v>
      </c>
      <c r="W237" s="12">
        <v>5.0999999999999996</v>
      </c>
    </row>
    <row r="238" spans="1:23" x14ac:dyDescent="0.25">
      <c r="A238" s="8">
        <v>24</v>
      </c>
      <c r="C238" s="13" t="s">
        <v>583</v>
      </c>
      <c r="D238" s="95" t="s">
        <v>583</v>
      </c>
      <c r="E238" s="10">
        <v>1</v>
      </c>
      <c r="F238" s="11" t="s">
        <v>24</v>
      </c>
      <c r="G238" s="12">
        <v>23.974</v>
      </c>
      <c r="H238" s="12">
        <v>23.794</v>
      </c>
      <c r="I238" s="12">
        <v>23.324480999999999</v>
      </c>
      <c r="J238" s="12">
        <v>23.244481</v>
      </c>
      <c r="K238" s="12">
        <v>22.891468</v>
      </c>
      <c r="L238" s="12">
        <v>22.628456</v>
      </c>
    </row>
    <row r="239" spans="1:23" x14ac:dyDescent="0.25">
      <c r="A239" s="8">
        <v>24</v>
      </c>
      <c r="C239" s="13" t="s">
        <v>584</v>
      </c>
      <c r="D239" s="95" t="s">
        <v>584</v>
      </c>
      <c r="E239" s="10">
        <v>0.75</v>
      </c>
      <c r="F239" s="11" t="s">
        <v>23</v>
      </c>
      <c r="G239" s="12">
        <v>23.978000000000002</v>
      </c>
      <c r="H239" s="12">
        <v>23.838000000000001</v>
      </c>
      <c r="I239" s="12">
        <v>23.490860750000003</v>
      </c>
      <c r="J239" s="12">
        <v>23.378860750000005</v>
      </c>
      <c r="K239" s="12">
        <v>23.166101000000005</v>
      </c>
      <c r="L239" s="12">
        <v>22.916842000000006</v>
      </c>
      <c r="N239" s="12" t="s">
        <v>22</v>
      </c>
      <c r="O239" s="12">
        <v>23.188101</v>
      </c>
      <c r="P239" s="12">
        <v>23.378101000000001</v>
      </c>
      <c r="Q239" s="12">
        <v>23.512860750000002</v>
      </c>
      <c r="R239" s="12">
        <v>23.66286075</v>
      </c>
      <c r="S239" s="12">
        <v>24</v>
      </c>
      <c r="T239" s="12">
        <v>24.258253499999999</v>
      </c>
      <c r="U239" s="12">
        <v>23.25</v>
      </c>
      <c r="V239" s="20">
        <f>2*A239</f>
        <v>48</v>
      </c>
      <c r="W239" s="12">
        <v>4</v>
      </c>
    </row>
    <row r="240" spans="1:23" x14ac:dyDescent="0.25">
      <c r="A240" s="8">
        <v>24</v>
      </c>
      <c r="C240" s="13" t="s">
        <v>584</v>
      </c>
      <c r="D240" s="95" t="s">
        <v>584</v>
      </c>
      <c r="E240" s="10">
        <v>0.75</v>
      </c>
      <c r="F240" s="11" t="s">
        <v>24</v>
      </c>
      <c r="G240" s="12">
        <v>23.978000000000002</v>
      </c>
      <c r="H240" s="12">
        <v>23.838000000000001</v>
      </c>
      <c r="I240" s="12">
        <v>23.490860750000003</v>
      </c>
      <c r="J240" s="12">
        <v>23.419860750000002</v>
      </c>
      <c r="K240" s="12">
        <v>23.166101000000005</v>
      </c>
      <c r="L240" s="12">
        <v>22.957842000000003</v>
      </c>
    </row>
    <row r="241" spans="1:23" x14ac:dyDescent="0.25">
      <c r="A241" s="8">
        <v>25</v>
      </c>
      <c r="C241" s="13" t="s">
        <v>585</v>
      </c>
      <c r="D241" s="95" t="s">
        <v>585</v>
      </c>
      <c r="E241" s="10">
        <v>2</v>
      </c>
      <c r="F241" s="11" t="s">
        <v>23</v>
      </c>
      <c r="G241" s="12">
        <v>24.962</v>
      </c>
      <c r="H241" s="12">
        <v>24.681999999999999</v>
      </c>
      <c r="I241" s="12">
        <v>23.662962</v>
      </c>
      <c r="J241" s="12">
        <v>23.492961999999999</v>
      </c>
      <c r="K241" s="12">
        <v>22.796935999999999</v>
      </c>
      <c r="L241" s="12">
        <v>22.260911999999998</v>
      </c>
      <c r="N241" s="12" t="s">
        <v>22</v>
      </c>
      <c r="O241" s="12">
        <v>22.834935999999999</v>
      </c>
      <c r="P241" s="12">
        <v>23.209935999999999</v>
      </c>
      <c r="Q241" s="12">
        <v>23.700962000000001</v>
      </c>
      <c r="R241" s="12">
        <v>23.925362</v>
      </c>
      <c r="S241" s="12">
        <v>25</v>
      </c>
      <c r="T241" s="12">
        <v>25.513075999999998</v>
      </c>
      <c r="U241" s="12">
        <v>23</v>
      </c>
      <c r="V241" s="20">
        <f>2*A241</f>
        <v>50</v>
      </c>
      <c r="W241" s="12">
        <v>9.3000000000000007</v>
      </c>
    </row>
    <row r="242" spans="1:23" x14ac:dyDescent="0.25">
      <c r="A242" s="8">
        <v>25</v>
      </c>
      <c r="C242" s="13" t="s">
        <v>585</v>
      </c>
      <c r="D242" s="95" t="s">
        <v>585</v>
      </c>
      <c r="E242" s="10">
        <v>2</v>
      </c>
      <c r="F242" s="11" t="s">
        <v>24</v>
      </c>
      <c r="G242" s="12">
        <v>24.962</v>
      </c>
      <c r="H242" s="12">
        <v>24.681999999999999</v>
      </c>
      <c r="I242" s="12">
        <v>23.662962</v>
      </c>
      <c r="J242" s="12">
        <v>23.556961999999999</v>
      </c>
      <c r="K242" s="12">
        <v>22.796935999999999</v>
      </c>
      <c r="L242" s="12">
        <v>22.324911999999998</v>
      </c>
    </row>
    <row r="243" spans="1:23" x14ac:dyDescent="0.25">
      <c r="A243" s="8">
        <v>25</v>
      </c>
      <c r="C243" s="11" t="s">
        <v>434</v>
      </c>
      <c r="D243" s="92" t="s">
        <v>434</v>
      </c>
      <c r="E243" s="10">
        <v>1.5</v>
      </c>
      <c r="F243" s="11" t="s">
        <v>23</v>
      </c>
      <c r="G243" s="12">
        <v>24.968</v>
      </c>
      <c r="H243" s="12">
        <v>24.731999999999999</v>
      </c>
      <c r="I243" s="12">
        <v>23.994</v>
      </c>
      <c r="J243" s="12">
        <v>23.844000000000001</v>
      </c>
      <c r="K243" s="12">
        <v>23.344000000000001</v>
      </c>
      <c r="L243" s="12">
        <v>22.92</v>
      </c>
      <c r="N243" s="12" t="s">
        <v>22</v>
      </c>
      <c r="O243" s="12">
        <v>23.376000000000001</v>
      </c>
      <c r="P243" s="12">
        <v>23.675999999999998</v>
      </c>
      <c r="Q243" s="12">
        <v>24.026</v>
      </c>
      <c r="R243" s="12">
        <v>24.225999999999999</v>
      </c>
      <c r="S243" s="12">
        <v>25</v>
      </c>
      <c r="T243" s="12">
        <v>25.416</v>
      </c>
      <c r="U243" s="12">
        <v>23.5</v>
      </c>
      <c r="V243" s="20">
        <f>2*A243</f>
        <v>50</v>
      </c>
      <c r="W243" s="12">
        <v>7.3</v>
      </c>
    </row>
    <row r="244" spans="1:23" x14ac:dyDescent="0.25">
      <c r="A244" s="8">
        <v>25</v>
      </c>
      <c r="C244" s="11" t="s">
        <v>434</v>
      </c>
      <c r="D244" s="92" t="s">
        <v>434</v>
      </c>
      <c r="E244" s="10">
        <v>1.5</v>
      </c>
      <c r="F244" s="11" t="s">
        <v>24</v>
      </c>
      <c r="G244" s="12">
        <v>24.968</v>
      </c>
      <c r="H244" s="12">
        <v>24.731999999999999</v>
      </c>
      <c r="I244" s="12">
        <v>23.994</v>
      </c>
      <c r="J244" s="12">
        <v>23.899000000000001</v>
      </c>
      <c r="K244" s="12">
        <v>23.344000000000001</v>
      </c>
      <c r="L244" s="12">
        <v>22.975000000000001</v>
      </c>
    </row>
    <row r="245" spans="1:23" x14ac:dyDescent="0.25">
      <c r="A245" s="8">
        <v>25</v>
      </c>
      <c r="C245" s="13" t="s">
        <v>586</v>
      </c>
      <c r="D245" s="95" t="s">
        <v>586</v>
      </c>
      <c r="E245" s="10">
        <v>1</v>
      </c>
      <c r="F245" s="11" t="s">
        <v>23</v>
      </c>
      <c r="G245" s="12">
        <v>24.974</v>
      </c>
      <c r="H245" s="12">
        <v>24.794</v>
      </c>
      <c r="I245" s="12">
        <v>24.324480999999999</v>
      </c>
      <c r="J245" s="12">
        <v>24.199480999999999</v>
      </c>
      <c r="K245" s="12">
        <v>23.891468</v>
      </c>
      <c r="L245" s="12">
        <v>23.583455999999998</v>
      </c>
      <c r="N245" s="12" t="s">
        <v>22</v>
      </c>
      <c r="O245" s="12">
        <v>23.917468</v>
      </c>
      <c r="P245" s="12">
        <v>24.153468</v>
      </c>
      <c r="Q245" s="12">
        <v>24.350480999999998</v>
      </c>
      <c r="R245" s="12">
        <v>24.520481</v>
      </c>
      <c r="S245" s="12">
        <v>25</v>
      </c>
      <c r="T245" s="12">
        <v>25.314337999999999</v>
      </c>
      <c r="U245" s="12">
        <v>24</v>
      </c>
      <c r="V245" s="20">
        <f>2*A245</f>
        <v>50</v>
      </c>
      <c r="W245" s="12">
        <v>5.0999999999999996</v>
      </c>
    </row>
    <row r="246" spans="1:23" x14ac:dyDescent="0.25">
      <c r="A246" s="8">
        <v>25</v>
      </c>
      <c r="C246" s="13" t="s">
        <v>586</v>
      </c>
      <c r="D246" s="95" t="s">
        <v>586</v>
      </c>
      <c r="E246" s="10">
        <v>1</v>
      </c>
      <c r="F246" s="11" t="s">
        <v>24</v>
      </c>
      <c r="G246" s="12">
        <v>24.974</v>
      </c>
      <c r="H246" s="12">
        <v>24.794</v>
      </c>
      <c r="I246" s="12">
        <v>24.324480999999999</v>
      </c>
      <c r="J246" s="12">
        <v>24.244481</v>
      </c>
      <c r="K246" s="12">
        <v>23.891468</v>
      </c>
      <c r="L246" s="12">
        <v>23.628456</v>
      </c>
    </row>
    <row r="247" spans="1:23" x14ac:dyDescent="0.25">
      <c r="A247" s="8">
        <v>26</v>
      </c>
      <c r="C247" s="13" t="s">
        <v>1346</v>
      </c>
      <c r="D247" s="95" t="s">
        <v>1346</v>
      </c>
      <c r="E247" s="10">
        <v>1.5</v>
      </c>
      <c r="F247" s="11" t="s">
        <v>23</v>
      </c>
      <c r="G247" s="12">
        <v>25.968</v>
      </c>
      <c r="H247" s="12">
        <v>25.731999999999999</v>
      </c>
      <c r="I247" s="12">
        <v>24.993721499999999</v>
      </c>
      <c r="J247" s="12">
        <v>24.843721500000001</v>
      </c>
      <c r="K247" s="12">
        <v>24.344201999999999</v>
      </c>
      <c r="L247" s="12">
        <v>23.919684</v>
      </c>
      <c r="N247" s="12" t="s">
        <v>22</v>
      </c>
      <c r="O247" s="12">
        <v>24.376201999999999</v>
      </c>
      <c r="P247" s="12">
        <v>24.676202</v>
      </c>
      <c r="Q247" s="12">
        <v>25.0257215</v>
      </c>
      <c r="R247" s="12">
        <v>25.225721499999999</v>
      </c>
      <c r="S247" s="12">
        <v>26</v>
      </c>
      <c r="T247" s="12">
        <v>26.416506999999999</v>
      </c>
      <c r="U247" s="12">
        <v>24.5</v>
      </c>
      <c r="V247" s="20">
        <f>2*A247</f>
        <v>52</v>
      </c>
      <c r="W247" s="12">
        <v>7.3</v>
      </c>
    </row>
    <row r="248" spans="1:23" x14ac:dyDescent="0.25">
      <c r="A248" s="8">
        <v>26</v>
      </c>
      <c r="C248" s="13" t="s">
        <v>1346</v>
      </c>
      <c r="D248" s="95" t="s">
        <v>1346</v>
      </c>
      <c r="E248" s="10">
        <v>1.5</v>
      </c>
      <c r="F248" s="11" t="s">
        <v>24</v>
      </c>
      <c r="G248" s="12">
        <v>25.968</v>
      </c>
      <c r="H248" s="12">
        <v>25.731999999999999</v>
      </c>
      <c r="I248" s="12">
        <v>24.993721499999999</v>
      </c>
      <c r="J248" s="12">
        <v>24.898721500000001</v>
      </c>
      <c r="K248" s="12">
        <v>24.344201999999999</v>
      </c>
      <c r="L248" s="12">
        <v>23.974684</v>
      </c>
    </row>
    <row r="249" spans="1:23" x14ac:dyDescent="0.25">
      <c r="A249" s="8">
        <v>27</v>
      </c>
      <c r="C249" s="11" t="s">
        <v>435</v>
      </c>
      <c r="D249" s="92" t="s">
        <v>435</v>
      </c>
      <c r="E249" s="10">
        <v>3</v>
      </c>
      <c r="F249" s="11" t="s">
        <v>23</v>
      </c>
      <c r="G249" s="12">
        <v>26.952000000000002</v>
      </c>
      <c r="H249" s="12">
        <v>26.577000000000002</v>
      </c>
      <c r="I249" s="12">
        <v>25.003</v>
      </c>
      <c r="J249" s="12">
        <v>24.803000000000001</v>
      </c>
      <c r="K249" s="12">
        <v>23.704000000000001</v>
      </c>
      <c r="L249" s="12">
        <v>22.954999999999998</v>
      </c>
      <c r="N249" s="12" t="s">
        <v>22</v>
      </c>
      <c r="O249" s="12">
        <v>23.751999999999999</v>
      </c>
      <c r="P249" s="12">
        <v>24.251999999999999</v>
      </c>
      <c r="Q249" s="12">
        <v>25.050999999999998</v>
      </c>
      <c r="R249" s="12">
        <v>25.315999999999999</v>
      </c>
      <c r="S249" s="12">
        <v>27</v>
      </c>
      <c r="T249" s="12">
        <v>27.698</v>
      </c>
      <c r="U249" s="12">
        <v>24</v>
      </c>
      <c r="V249" s="20">
        <f>2*A249</f>
        <v>54</v>
      </c>
      <c r="W249" s="12">
        <v>13.1</v>
      </c>
    </row>
    <row r="250" spans="1:23" x14ac:dyDescent="0.25">
      <c r="A250" s="8">
        <v>27</v>
      </c>
      <c r="C250" s="11" t="s">
        <v>435</v>
      </c>
      <c r="D250" s="92" t="s">
        <v>435</v>
      </c>
      <c r="E250" s="10">
        <v>3</v>
      </c>
      <c r="F250" s="11" t="s">
        <v>24</v>
      </c>
      <c r="G250" s="12">
        <v>26.952000000000002</v>
      </c>
      <c r="H250" s="12">
        <v>26.577000000000002</v>
      </c>
      <c r="I250" s="12">
        <v>25.003443000000001</v>
      </c>
      <c r="J250" s="12">
        <v>24.878443000000001</v>
      </c>
      <c r="K250" s="12">
        <v>23.704404</v>
      </c>
      <c r="L250" s="12">
        <v>23.030367999999999</v>
      </c>
    </row>
    <row r="251" spans="1:23" x14ac:dyDescent="0.25">
      <c r="A251" s="8">
        <v>27</v>
      </c>
      <c r="C251" s="11" t="s">
        <v>436</v>
      </c>
      <c r="D251" s="92" t="s">
        <v>436</v>
      </c>
      <c r="E251" s="10">
        <v>2</v>
      </c>
      <c r="F251" s="11" t="s">
        <v>23</v>
      </c>
      <c r="G251" s="12">
        <v>26.962</v>
      </c>
      <c r="H251" s="12">
        <v>26.681999999999999</v>
      </c>
      <c r="I251" s="12">
        <v>25.663</v>
      </c>
      <c r="J251" s="12">
        <v>25.492999999999999</v>
      </c>
      <c r="K251" s="12">
        <v>24.797000000000001</v>
      </c>
      <c r="L251" s="12">
        <v>24.260999999999999</v>
      </c>
      <c r="N251" s="12" t="s">
        <v>22</v>
      </c>
      <c r="O251" s="12">
        <v>24.835000000000001</v>
      </c>
      <c r="P251" s="12">
        <v>25.21</v>
      </c>
      <c r="Q251" s="12">
        <v>25.701000000000001</v>
      </c>
      <c r="R251" s="12">
        <v>25.925000000000001</v>
      </c>
      <c r="S251" s="12">
        <v>27</v>
      </c>
      <c r="T251" s="12">
        <v>27.513000000000002</v>
      </c>
      <c r="U251" s="12">
        <v>25</v>
      </c>
      <c r="V251" s="20">
        <f>2*A251</f>
        <v>54</v>
      </c>
      <c r="W251" s="12">
        <v>9.3000000000000007</v>
      </c>
    </row>
    <row r="252" spans="1:23" x14ac:dyDescent="0.25">
      <c r="A252" s="8">
        <v>27</v>
      </c>
      <c r="C252" s="11" t="s">
        <v>436</v>
      </c>
      <c r="D252" s="92" t="s">
        <v>436</v>
      </c>
      <c r="E252" s="10">
        <v>2</v>
      </c>
      <c r="F252" s="11" t="s">
        <v>24</v>
      </c>
      <c r="G252" s="12">
        <v>29.962</v>
      </c>
      <c r="H252" s="12">
        <v>26.681999999999999</v>
      </c>
      <c r="I252" s="12">
        <v>25.663</v>
      </c>
      <c r="J252" s="12">
        <v>25.556999999999999</v>
      </c>
      <c r="K252" s="12">
        <v>24.797000000000001</v>
      </c>
      <c r="L252" s="12">
        <v>24.324999999999999</v>
      </c>
    </row>
    <row r="253" spans="1:23" x14ac:dyDescent="0.25">
      <c r="A253" s="8">
        <v>27</v>
      </c>
      <c r="C253" s="13" t="s">
        <v>587</v>
      </c>
      <c r="D253" s="95" t="s">
        <v>587</v>
      </c>
      <c r="E253" s="10">
        <v>1.5</v>
      </c>
      <c r="F253" s="11" t="s">
        <v>23</v>
      </c>
      <c r="G253" s="12">
        <v>26.968</v>
      </c>
      <c r="H253" s="12">
        <v>26.731999999999999</v>
      </c>
      <c r="I253" s="12">
        <v>25.993721499999999</v>
      </c>
      <c r="J253" s="12">
        <v>25.843721500000001</v>
      </c>
      <c r="K253" s="12">
        <v>25.344201999999999</v>
      </c>
      <c r="L253" s="12">
        <v>24.919684</v>
      </c>
      <c r="N253" s="12" t="s">
        <v>22</v>
      </c>
      <c r="O253" s="12">
        <v>25.376201999999999</v>
      </c>
      <c r="P253" s="12">
        <v>25.676202</v>
      </c>
      <c r="Q253" s="12">
        <v>26.0257215</v>
      </c>
      <c r="R253" s="12">
        <v>26.225721499999999</v>
      </c>
      <c r="S253" s="12">
        <v>27</v>
      </c>
      <c r="T253" s="12">
        <v>27.416506999999999</v>
      </c>
      <c r="U253" s="12">
        <v>25.5</v>
      </c>
      <c r="V253" s="20">
        <f>2*A253</f>
        <v>54</v>
      </c>
      <c r="W253" s="12">
        <v>7.3</v>
      </c>
    </row>
    <row r="254" spans="1:23" x14ac:dyDescent="0.25">
      <c r="A254" s="8">
        <v>27</v>
      </c>
      <c r="C254" s="13" t="s">
        <v>587</v>
      </c>
      <c r="D254" s="95" t="s">
        <v>587</v>
      </c>
      <c r="E254" s="10">
        <v>1.5</v>
      </c>
      <c r="F254" s="11" t="s">
        <v>24</v>
      </c>
      <c r="G254" s="12">
        <v>26.968</v>
      </c>
      <c r="H254" s="12">
        <v>26.731999999999999</v>
      </c>
      <c r="I254" s="12">
        <v>25.993721499999999</v>
      </c>
      <c r="J254" s="12">
        <v>25.898721500000001</v>
      </c>
      <c r="K254" s="12">
        <v>25.344201999999999</v>
      </c>
      <c r="L254" s="12">
        <v>24.974684</v>
      </c>
    </row>
    <row r="255" spans="1:23" x14ac:dyDescent="0.25">
      <c r="A255" s="8">
        <v>27</v>
      </c>
      <c r="C255" s="13" t="s">
        <v>588</v>
      </c>
      <c r="D255" s="95" t="s">
        <v>588</v>
      </c>
      <c r="E255" s="10">
        <v>1</v>
      </c>
      <c r="F255" s="11" t="s">
        <v>23</v>
      </c>
      <c r="G255" s="12">
        <v>26.974</v>
      </c>
      <c r="H255" s="12">
        <v>26.794</v>
      </c>
      <c r="I255" s="12">
        <v>26.324480999999999</v>
      </c>
      <c r="J255" s="12">
        <v>26.199480999999999</v>
      </c>
      <c r="K255" s="12">
        <v>25.891468</v>
      </c>
      <c r="L255" s="12">
        <v>25.583455999999998</v>
      </c>
      <c r="N255" s="12" t="s">
        <v>22</v>
      </c>
      <c r="O255" s="12">
        <v>25.917468</v>
      </c>
      <c r="P255" s="12">
        <v>26.153468</v>
      </c>
      <c r="Q255" s="12">
        <v>26.350480999999998</v>
      </c>
      <c r="R255" s="12">
        <v>26.520481</v>
      </c>
      <c r="S255" s="12">
        <v>27</v>
      </c>
      <c r="T255" s="12">
        <v>27.314337999999999</v>
      </c>
      <c r="U255" s="12">
        <v>26</v>
      </c>
      <c r="V255" s="20">
        <f>2*A255</f>
        <v>54</v>
      </c>
      <c r="W255" s="12">
        <v>5.0999999999999996</v>
      </c>
    </row>
    <row r="256" spans="1:23" x14ac:dyDescent="0.25">
      <c r="A256" s="8">
        <v>27</v>
      </c>
      <c r="C256" s="13" t="s">
        <v>588</v>
      </c>
      <c r="D256" s="95" t="s">
        <v>588</v>
      </c>
      <c r="E256" s="10">
        <v>1</v>
      </c>
      <c r="F256" s="11" t="s">
        <v>24</v>
      </c>
      <c r="G256" s="12">
        <v>26.974</v>
      </c>
      <c r="H256" s="12">
        <v>26.794</v>
      </c>
      <c r="I256" s="12">
        <v>26.324480999999999</v>
      </c>
      <c r="J256" s="12">
        <v>26.244481</v>
      </c>
      <c r="K256" s="12">
        <v>25.891468</v>
      </c>
      <c r="L256" s="12">
        <v>25.628456</v>
      </c>
    </row>
    <row r="257" spans="1:23" x14ac:dyDescent="0.25">
      <c r="A257" s="8">
        <v>27</v>
      </c>
      <c r="C257" s="13" t="s">
        <v>589</v>
      </c>
      <c r="D257" s="95" t="s">
        <v>589</v>
      </c>
      <c r="E257" s="10">
        <v>0.75</v>
      </c>
      <c r="F257" s="11" t="s">
        <v>23</v>
      </c>
      <c r="G257" s="12">
        <v>26.978000000000002</v>
      </c>
      <c r="H257" s="12">
        <v>26.838000000000001</v>
      </c>
      <c r="I257" s="12">
        <v>26.490860750000003</v>
      </c>
      <c r="J257" s="12">
        <v>26.378860750000005</v>
      </c>
      <c r="K257" s="12">
        <v>26.166101000000005</v>
      </c>
      <c r="L257" s="12">
        <v>25.916842000000006</v>
      </c>
      <c r="N257" s="12" t="s">
        <v>22</v>
      </c>
      <c r="O257" s="12">
        <v>26.188101</v>
      </c>
      <c r="P257" s="12">
        <v>26.378101000000001</v>
      </c>
      <c r="Q257" s="12">
        <v>26.512860750000002</v>
      </c>
      <c r="R257" s="12">
        <v>26.66286075</v>
      </c>
      <c r="S257" s="12">
        <v>27</v>
      </c>
      <c r="T257" s="12">
        <v>27.258253499999999</v>
      </c>
      <c r="U257" s="12">
        <v>26.25</v>
      </c>
      <c r="V257" s="20">
        <f>2*A257</f>
        <v>54</v>
      </c>
      <c r="W257" s="12">
        <v>4</v>
      </c>
    </row>
    <row r="258" spans="1:23" x14ac:dyDescent="0.25">
      <c r="A258" s="8">
        <v>27</v>
      </c>
      <c r="C258" s="13" t="s">
        <v>589</v>
      </c>
      <c r="D258" s="95" t="s">
        <v>589</v>
      </c>
      <c r="E258" s="10">
        <v>0.75</v>
      </c>
      <c r="F258" s="11" t="s">
        <v>24</v>
      </c>
      <c r="G258" s="12">
        <v>26.978000000000002</v>
      </c>
      <c r="H258" s="12">
        <v>26.838000000000001</v>
      </c>
      <c r="I258" s="12">
        <v>26.490860750000003</v>
      </c>
      <c r="J258" s="12">
        <v>26.419860750000002</v>
      </c>
      <c r="K258" s="12">
        <v>26.166101000000005</v>
      </c>
      <c r="L258" s="12">
        <v>25.957842000000003</v>
      </c>
    </row>
    <row r="259" spans="1:23" x14ac:dyDescent="0.25">
      <c r="A259" s="8">
        <v>28</v>
      </c>
      <c r="C259" s="13" t="s">
        <v>590</v>
      </c>
      <c r="D259" s="95" t="s">
        <v>590</v>
      </c>
      <c r="E259" s="10">
        <v>2</v>
      </c>
      <c r="F259" s="11" t="s">
        <v>23</v>
      </c>
      <c r="G259" s="12">
        <v>27.962</v>
      </c>
      <c r="H259" s="12">
        <v>27.681999999999999</v>
      </c>
      <c r="I259" s="12">
        <v>26.662962</v>
      </c>
      <c r="J259" s="12">
        <v>26.492961999999999</v>
      </c>
      <c r="K259" s="12">
        <v>25.796935999999999</v>
      </c>
      <c r="L259" s="12">
        <v>25.260911999999998</v>
      </c>
      <c r="N259" s="12" t="s">
        <v>22</v>
      </c>
      <c r="O259" s="12">
        <v>25.834935999999999</v>
      </c>
      <c r="P259" s="12">
        <v>26.209935999999999</v>
      </c>
      <c r="Q259" s="12">
        <v>26.700962000000001</v>
      </c>
      <c r="R259" s="12">
        <v>26.925362</v>
      </c>
      <c r="S259" s="12">
        <v>28</v>
      </c>
      <c r="T259" s="12">
        <v>28.513075999999998</v>
      </c>
      <c r="U259" s="12">
        <v>26</v>
      </c>
      <c r="V259" s="20">
        <f>2*A259</f>
        <v>56</v>
      </c>
      <c r="W259" s="12">
        <v>9.3000000000000007</v>
      </c>
    </row>
    <row r="260" spans="1:23" x14ac:dyDescent="0.25">
      <c r="A260" s="8">
        <v>28</v>
      </c>
      <c r="C260" s="13" t="s">
        <v>590</v>
      </c>
      <c r="D260" s="95" t="s">
        <v>590</v>
      </c>
      <c r="E260" s="10">
        <v>2</v>
      </c>
      <c r="F260" s="11" t="s">
        <v>24</v>
      </c>
      <c r="G260" s="12">
        <v>27.962</v>
      </c>
      <c r="H260" s="12">
        <v>27.681999999999999</v>
      </c>
      <c r="I260" s="12">
        <v>26.662962</v>
      </c>
      <c r="J260" s="12">
        <v>26.556961999999999</v>
      </c>
      <c r="K260" s="12">
        <v>25.796935999999999</v>
      </c>
      <c r="L260" s="12">
        <v>25.324911999999998</v>
      </c>
    </row>
    <row r="261" spans="1:23" x14ac:dyDescent="0.25">
      <c r="A261" s="8">
        <v>28</v>
      </c>
      <c r="C261" s="13" t="s">
        <v>591</v>
      </c>
      <c r="D261" s="95" t="s">
        <v>591</v>
      </c>
      <c r="E261" s="10">
        <v>1.5</v>
      </c>
      <c r="F261" s="11" t="s">
        <v>23</v>
      </c>
      <c r="G261" s="12">
        <v>27.968</v>
      </c>
      <c r="H261" s="12">
        <v>27.731999999999999</v>
      </c>
      <c r="I261" s="12">
        <v>26.993721499999999</v>
      </c>
      <c r="J261" s="12">
        <v>26.843721500000001</v>
      </c>
      <c r="K261" s="12">
        <v>26.344201999999999</v>
      </c>
      <c r="L261" s="12">
        <v>25.919684</v>
      </c>
      <c r="N261" s="12" t="s">
        <v>22</v>
      </c>
      <c r="O261" s="12">
        <v>26.376201999999999</v>
      </c>
      <c r="P261" s="12">
        <v>26.676202</v>
      </c>
      <c r="Q261" s="12">
        <v>27.0257215</v>
      </c>
      <c r="R261" s="12">
        <v>27.225721499999999</v>
      </c>
      <c r="S261" s="12">
        <v>28</v>
      </c>
      <c r="T261" s="12">
        <v>28.416506999999999</v>
      </c>
      <c r="U261" s="12">
        <v>26.5</v>
      </c>
      <c r="V261" s="20">
        <f>2*A261</f>
        <v>56</v>
      </c>
      <c r="W261" s="12">
        <v>7.3</v>
      </c>
    </row>
    <row r="262" spans="1:23" x14ac:dyDescent="0.25">
      <c r="A262" s="8">
        <v>28</v>
      </c>
      <c r="C262" s="13" t="s">
        <v>591</v>
      </c>
      <c r="D262" s="95" t="s">
        <v>591</v>
      </c>
      <c r="E262" s="10">
        <v>1.5</v>
      </c>
      <c r="F262" s="11" t="s">
        <v>24</v>
      </c>
      <c r="G262" s="12">
        <v>27.968</v>
      </c>
      <c r="H262" s="12">
        <v>27.731999999999999</v>
      </c>
      <c r="I262" s="12">
        <v>26.993721499999999</v>
      </c>
      <c r="J262" s="12">
        <v>26.898721500000001</v>
      </c>
      <c r="K262" s="12">
        <v>26.344201999999999</v>
      </c>
      <c r="L262" s="12">
        <v>25.974684</v>
      </c>
    </row>
    <row r="263" spans="1:23" x14ac:dyDescent="0.25">
      <c r="A263" s="8">
        <v>28</v>
      </c>
      <c r="C263" s="13" t="s">
        <v>592</v>
      </c>
      <c r="D263" s="95" t="s">
        <v>592</v>
      </c>
      <c r="E263" s="10">
        <v>1</v>
      </c>
      <c r="F263" s="11" t="s">
        <v>23</v>
      </c>
      <c r="G263" s="12">
        <v>27.974</v>
      </c>
      <c r="H263" s="12">
        <v>27.794</v>
      </c>
      <c r="I263" s="12">
        <v>27.324480999999999</v>
      </c>
      <c r="J263" s="12">
        <v>27.199480999999999</v>
      </c>
      <c r="K263" s="12">
        <v>26.891468</v>
      </c>
      <c r="L263" s="12">
        <v>26.583455999999998</v>
      </c>
      <c r="N263" s="12" t="s">
        <v>22</v>
      </c>
      <c r="O263" s="12">
        <v>26.917468</v>
      </c>
      <c r="P263" s="12">
        <v>27.153468</v>
      </c>
      <c r="Q263" s="12">
        <v>27.350480999999998</v>
      </c>
      <c r="R263" s="12">
        <v>27.520481</v>
      </c>
      <c r="S263" s="12">
        <v>28</v>
      </c>
      <c r="T263" s="12">
        <v>28.314337999999999</v>
      </c>
      <c r="U263" s="12">
        <v>27</v>
      </c>
      <c r="V263" s="20">
        <f>2*A263</f>
        <v>56</v>
      </c>
      <c r="W263" s="12">
        <v>5.0999999999999996</v>
      </c>
    </row>
    <row r="264" spans="1:23" x14ac:dyDescent="0.25">
      <c r="A264" s="8">
        <v>28</v>
      </c>
      <c r="C264" s="13" t="s">
        <v>592</v>
      </c>
      <c r="D264" s="95" t="s">
        <v>592</v>
      </c>
      <c r="E264" s="10">
        <v>1</v>
      </c>
      <c r="F264" s="11" t="s">
        <v>24</v>
      </c>
      <c r="G264" s="12">
        <v>27.974</v>
      </c>
      <c r="H264" s="12">
        <v>27.794</v>
      </c>
      <c r="I264" s="12">
        <v>27.324480999999999</v>
      </c>
      <c r="J264" s="12">
        <v>27.244481</v>
      </c>
      <c r="K264" s="12">
        <v>26.891468</v>
      </c>
      <c r="L264" s="12">
        <v>26.628456</v>
      </c>
    </row>
    <row r="265" spans="1:23" x14ac:dyDescent="0.25">
      <c r="A265" s="8">
        <v>30</v>
      </c>
      <c r="C265" s="11" t="s">
        <v>437</v>
      </c>
      <c r="D265" s="92" t="s">
        <v>437</v>
      </c>
      <c r="E265" s="10">
        <v>3.5</v>
      </c>
      <c r="F265" s="11" t="s">
        <v>23</v>
      </c>
      <c r="G265" s="12">
        <v>29.946999999999999</v>
      </c>
      <c r="H265" s="12">
        <v>29.521999999999998</v>
      </c>
      <c r="I265" s="12">
        <v>27.673999999999999</v>
      </c>
      <c r="J265" s="12">
        <v>27.462</v>
      </c>
      <c r="K265" s="12">
        <v>26.158000000000001</v>
      </c>
      <c r="L265" s="12">
        <v>25.306000000000001</v>
      </c>
      <c r="N265" s="12" t="s">
        <v>22</v>
      </c>
      <c r="O265" s="12">
        <v>26.210999999999999</v>
      </c>
      <c r="P265" s="12">
        <v>26.771000000000001</v>
      </c>
      <c r="Q265" s="12">
        <v>27.727</v>
      </c>
      <c r="R265" s="12">
        <v>28.007000000000001</v>
      </c>
      <c r="S265" s="12">
        <v>30</v>
      </c>
      <c r="T265" s="12">
        <v>30.785</v>
      </c>
      <c r="U265" s="12">
        <v>26.5</v>
      </c>
      <c r="V265" s="20">
        <f>2*A265</f>
        <v>60</v>
      </c>
      <c r="W265" s="12">
        <v>15.2</v>
      </c>
    </row>
    <row r="266" spans="1:23" x14ac:dyDescent="0.25">
      <c r="A266" s="8">
        <v>30</v>
      </c>
      <c r="C266" s="11" t="s">
        <v>437</v>
      </c>
      <c r="D266" s="92" t="s">
        <v>437</v>
      </c>
      <c r="E266" s="10">
        <v>3.5</v>
      </c>
      <c r="F266" s="11" t="s">
        <v>24</v>
      </c>
      <c r="G266" s="12">
        <v>29.946999999999999</v>
      </c>
      <c r="H266" s="12">
        <v>29.521999999999998</v>
      </c>
      <c r="I266" s="12">
        <v>27.673999999999999</v>
      </c>
      <c r="J266" s="12">
        <v>27.542000000000002</v>
      </c>
      <c r="K266" s="12">
        <v>26.158000000000001</v>
      </c>
      <c r="L266" s="12">
        <v>25.385999999999999</v>
      </c>
    </row>
    <row r="267" spans="1:23" x14ac:dyDescent="0.25">
      <c r="A267" s="8">
        <v>30</v>
      </c>
      <c r="C267" s="13" t="s">
        <v>593</v>
      </c>
      <c r="D267" s="95" t="s">
        <v>593</v>
      </c>
      <c r="E267" s="10">
        <v>3</v>
      </c>
      <c r="F267" s="11" t="s">
        <v>23</v>
      </c>
      <c r="G267" s="12">
        <v>29.952000000000002</v>
      </c>
      <c r="H267" s="12">
        <v>29.577000000000002</v>
      </c>
      <c r="I267" s="12">
        <v>28.003443000000001</v>
      </c>
      <c r="J267" s="12">
        <v>27.803443000000001</v>
      </c>
      <c r="K267" s="12">
        <v>26.704404</v>
      </c>
      <c r="L267" s="12">
        <v>25.955368</v>
      </c>
      <c r="N267" s="12" t="s">
        <v>22</v>
      </c>
      <c r="O267" s="12">
        <v>26.752403999999999</v>
      </c>
      <c r="P267" s="12">
        <v>27.252403999999999</v>
      </c>
      <c r="Q267" s="12">
        <v>28.051442999999999</v>
      </c>
      <c r="R267" s="12">
        <v>28.316443</v>
      </c>
      <c r="S267" s="12">
        <v>30</v>
      </c>
      <c r="T267" s="12">
        <v>30.698014000000001</v>
      </c>
      <c r="U267" s="12">
        <v>27</v>
      </c>
      <c r="V267" s="20">
        <f>2*A267</f>
        <v>60</v>
      </c>
      <c r="W267" s="12">
        <v>13.1</v>
      </c>
    </row>
    <row r="268" spans="1:23" x14ac:dyDescent="0.25">
      <c r="A268" s="8">
        <v>30</v>
      </c>
      <c r="C268" s="13" t="s">
        <v>593</v>
      </c>
      <c r="D268" s="95" t="s">
        <v>593</v>
      </c>
      <c r="E268" s="10">
        <v>3</v>
      </c>
      <c r="F268" s="11" t="s">
        <v>24</v>
      </c>
      <c r="G268" s="12">
        <v>29.952000000000002</v>
      </c>
      <c r="H268" s="12">
        <v>29.577000000000002</v>
      </c>
      <c r="I268" s="12">
        <v>28.003443000000001</v>
      </c>
      <c r="J268" s="12">
        <v>27.878443000000001</v>
      </c>
      <c r="K268" s="12">
        <v>26.704404</v>
      </c>
      <c r="L268" s="12">
        <v>26.030367999999999</v>
      </c>
    </row>
    <row r="269" spans="1:23" x14ac:dyDescent="0.25">
      <c r="A269" s="8">
        <v>30</v>
      </c>
      <c r="C269" s="13" t="s">
        <v>594</v>
      </c>
      <c r="D269" s="95" t="s">
        <v>594</v>
      </c>
      <c r="E269" s="10">
        <v>2.5</v>
      </c>
      <c r="F269" s="11" t="s">
        <v>23</v>
      </c>
      <c r="G269" s="12">
        <v>29.957999999999998</v>
      </c>
      <c r="H269" s="12">
        <v>29.622999999999998</v>
      </c>
      <c r="I269" s="12">
        <v>28.3342025</v>
      </c>
      <c r="J269" s="12">
        <v>28.144202499999999</v>
      </c>
      <c r="K269" s="12">
        <v>27.251670000000001</v>
      </c>
      <c r="L269" s="12">
        <v>26.604139999999997</v>
      </c>
      <c r="N269" s="12" t="s">
        <v>22</v>
      </c>
      <c r="O269" s="12">
        <v>27.293669999999999</v>
      </c>
      <c r="P269" s="12">
        <v>27.743669999999998</v>
      </c>
      <c r="Q269" s="12">
        <v>28.376202500000002</v>
      </c>
      <c r="R269" s="12">
        <v>28.626202500000002</v>
      </c>
      <c r="S269" s="12">
        <v>30</v>
      </c>
      <c r="T269" s="12">
        <v>30.610845000000001</v>
      </c>
      <c r="U269" s="12">
        <v>27.5</v>
      </c>
      <c r="V269" s="20">
        <f>2*A269</f>
        <v>60</v>
      </c>
      <c r="W269" s="12">
        <v>11.2</v>
      </c>
    </row>
    <row r="270" spans="1:23" x14ac:dyDescent="0.25">
      <c r="A270" s="8">
        <v>30</v>
      </c>
      <c r="C270" s="13" t="s">
        <v>594</v>
      </c>
      <c r="D270" s="95" t="s">
        <v>594</v>
      </c>
      <c r="E270" s="10">
        <v>2.5</v>
      </c>
      <c r="F270" s="11" t="s">
        <v>24</v>
      </c>
      <c r="G270" s="12">
        <v>29.957999999999998</v>
      </c>
      <c r="H270" s="12">
        <v>29.622999999999998</v>
      </c>
      <c r="I270" s="12">
        <v>28.3342025</v>
      </c>
      <c r="J270" s="12">
        <v>28.214202499999999</v>
      </c>
      <c r="K270" s="12">
        <v>27.251670000000001</v>
      </c>
      <c r="L270" s="12">
        <v>26.674139999999998</v>
      </c>
    </row>
    <row r="271" spans="1:23" x14ac:dyDescent="0.25">
      <c r="A271" s="8">
        <v>30</v>
      </c>
      <c r="C271" s="11" t="s">
        <v>438</v>
      </c>
      <c r="D271" s="92" t="s">
        <v>438</v>
      </c>
      <c r="E271" s="10">
        <v>2</v>
      </c>
      <c r="F271" s="11" t="s">
        <v>23</v>
      </c>
      <c r="G271" s="12">
        <v>29.962</v>
      </c>
      <c r="H271" s="12">
        <v>29.681999999999999</v>
      </c>
      <c r="I271" s="12">
        <v>28.663</v>
      </c>
      <c r="J271" s="12">
        <v>28.492999999999999</v>
      </c>
      <c r="K271" s="12">
        <v>27.797000000000001</v>
      </c>
      <c r="L271" s="12">
        <v>27.260999999999999</v>
      </c>
      <c r="N271" s="12" t="s">
        <v>22</v>
      </c>
      <c r="O271" s="12">
        <v>27.835000000000001</v>
      </c>
      <c r="P271" s="12">
        <v>28.21</v>
      </c>
      <c r="Q271" s="12">
        <v>28.701000000000001</v>
      </c>
      <c r="R271" s="12">
        <v>28.925000000000001</v>
      </c>
      <c r="S271" s="12">
        <v>30</v>
      </c>
      <c r="T271" s="12">
        <v>30.513000000000002</v>
      </c>
      <c r="U271" s="12">
        <v>28</v>
      </c>
      <c r="V271" s="20">
        <f>2*A271</f>
        <v>60</v>
      </c>
      <c r="W271" s="12">
        <v>9.3000000000000007</v>
      </c>
    </row>
    <row r="272" spans="1:23" x14ac:dyDescent="0.25">
      <c r="A272" s="8">
        <v>30</v>
      </c>
      <c r="C272" s="11" t="s">
        <v>438</v>
      </c>
      <c r="D272" s="92" t="s">
        <v>438</v>
      </c>
      <c r="E272" s="10">
        <v>2</v>
      </c>
      <c r="F272" s="11" t="s">
        <v>24</v>
      </c>
      <c r="G272" s="12">
        <v>29.962</v>
      </c>
      <c r="H272" s="12">
        <v>29.681999999999999</v>
      </c>
      <c r="I272" s="12">
        <v>28.663</v>
      </c>
      <c r="J272" s="12">
        <v>28.556999999999999</v>
      </c>
      <c r="K272" s="12">
        <v>27.797000000000001</v>
      </c>
      <c r="L272" s="12">
        <v>27.324999999999999</v>
      </c>
    </row>
    <row r="273" spans="1:23" x14ac:dyDescent="0.25">
      <c r="A273" s="8">
        <v>30</v>
      </c>
      <c r="C273" s="11" t="s">
        <v>439</v>
      </c>
      <c r="D273" s="92" t="s">
        <v>439</v>
      </c>
      <c r="E273" s="10">
        <v>1.5</v>
      </c>
      <c r="F273" s="11" t="s">
        <v>23</v>
      </c>
      <c r="G273" s="12">
        <v>29.968</v>
      </c>
      <c r="H273" s="12">
        <v>29.731999999999999</v>
      </c>
      <c r="I273" s="12">
        <v>28.994</v>
      </c>
      <c r="J273" s="12">
        <v>28.844000000000001</v>
      </c>
      <c r="K273" s="12">
        <v>28.344000000000001</v>
      </c>
      <c r="L273" s="12">
        <v>27.92</v>
      </c>
      <c r="N273" s="12" t="s">
        <v>22</v>
      </c>
      <c r="O273" s="12">
        <v>28.376000000000001</v>
      </c>
      <c r="P273" s="12">
        <v>28.675999999999998</v>
      </c>
      <c r="Q273" s="12">
        <v>29.026</v>
      </c>
      <c r="R273" s="12">
        <v>29.225999999999999</v>
      </c>
      <c r="S273" s="12">
        <v>30</v>
      </c>
      <c r="T273" s="12">
        <v>30.416</v>
      </c>
      <c r="U273" s="12">
        <v>28.5</v>
      </c>
      <c r="V273" s="20">
        <f>2*A273</f>
        <v>60</v>
      </c>
      <c r="W273" s="12">
        <v>7.3</v>
      </c>
    </row>
    <row r="274" spans="1:23" x14ac:dyDescent="0.25">
      <c r="A274" s="8">
        <v>30</v>
      </c>
      <c r="C274" s="11" t="s">
        <v>439</v>
      </c>
      <c r="D274" s="92" t="s">
        <v>439</v>
      </c>
      <c r="E274" s="10">
        <v>1.5</v>
      </c>
      <c r="F274" s="11" t="s">
        <v>24</v>
      </c>
      <c r="G274" s="12">
        <v>29.968</v>
      </c>
      <c r="H274" s="12">
        <v>29.731999999999999</v>
      </c>
      <c r="I274" s="12">
        <v>28.994</v>
      </c>
      <c r="J274" s="12">
        <v>28.899000000000001</v>
      </c>
      <c r="K274" s="12">
        <v>28.344000000000001</v>
      </c>
      <c r="L274" s="12">
        <v>27.975000000000001</v>
      </c>
    </row>
    <row r="275" spans="1:23" x14ac:dyDescent="0.25">
      <c r="A275" s="8">
        <v>30</v>
      </c>
      <c r="C275" s="13" t="s">
        <v>595</v>
      </c>
      <c r="D275" s="95" t="s">
        <v>595</v>
      </c>
      <c r="E275" s="10">
        <v>1</v>
      </c>
      <c r="F275" s="11" t="s">
        <v>23</v>
      </c>
      <c r="G275" s="12">
        <v>29.974</v>
      </c>
      <c r="H275" s="12">
        <v>29.794</v>
      </c>
      <c r="I275" s="12">
        <v>29.324480999999999</v>
      </c>
      <c r="J275" s="12">
        <v>29.199480999999999</v>
      </c>
      <c r="K275" s="12">
        <v>28.891468</v>
      </c>
      <c r="L275" s="12">
        <v>28.583455999999998</v>
      </c>
      <c r="N275" s="12" t="s">
        <v>22</v>
      </c>
      <c r="O275" s="12">
        <v>28.917468</v>
      </c>
      <c r="P275" s="12">
        <v>29.153468</v>
      </c>
      <c r="Q275" s="12">
        <v>29.350480999999998</v>
      </c>
      <c r="R275" s="12">
        <v>29.520481</v>
      </c>
      <c r="S275" s="12">
        <v>30</v>
      </c>
      <c r="T275" s="12">
        <v>30.314337999999999</v>
      </c>
      <c r="U275" s="12">
        <v>29</v>
      </c>
      <c r="V275" s="20">
        <f>2*A275</f>
        <v>60</v>
      </c>
      <c r="W275" s="12">
        <v>5.0999999999999996</v>
      </c>
    </row>
    <row r="276" spans="1:23" x14ac:dyDescent="0.25">
      <c r="A276" s="8">
        <v>30</v>
      </c>
      <c r="C276" s="13" t="s">
        <v>595</v>
      </c>
      <c r="D276" s="95" t="s">
        <v>595</v>
      </c>
      <c r="E276" s="10">
        <v>1</v>
      </c>
      <c r="F276" s="11" t="s">
        <v>24</v>
      </c>
      <c r="G276" s="12">
        <v>29.974</v>
      </c>
      <c r="H276" s="12">
        <v>29.794</v>
      </c>
      <c r="I276" s="12">
        <v>29.324480999999999</v>
      </c>
      <c r="J276" s="12">
        <v>29.244481</v>
      </c>
      <c r="K276" s="12">
        <v>28.891468</v>
      </c>
      <c r="L276" s="12">
        <v>28.628456</v>
      </c>
    </row>
    <row r="277" spans="1:23" x14ac:dyDescent="0.25">
      <c r="A277" s="8">
        <v>30</v>
      </c>
      <c r="C277" s="13" t="s">
        <v>596</v>
      </c>
      <c r="D277" s="95" t="s">
        <v>596</v>
      </c>
      <c r="E277" s="10">
        <v>0.75</v>
      </c>
      <c r="F277" s="11" t="s">
        <v>23</v>
      </c>
      <c r="G277" s="12">
        <v>29.978000000000002</v>
      </c>
      <c r="H277" s="12">
        <v>29.838000000000001</v>
      </c>
      <c r="I277" s="12">
        <v>29.490860750000003</v>
      </c>
      <c r="J277" s="12">
        <v>29.378860750000005</v>
      </c>
      <c r="K277" s="12">
        <v>29.166101000000005</v>
      </c>
      <c r="L277" s="12">
        <v>28.916842000000006</v>
      </c>
      <c r="N277" s="12" t="s">
        <v>22</v>
      </c>
      <c r="O277" s="12">
        <v>29.188101</v>
      </c>
      <c r="P277" s="12">
        <v>29.378101000000001</v>
      </c>
      <c r="Q277" s="12">
        <v>29.512860750000002</v>
      </c>
      <c r="R277" s="12">
        <v>29.66286075</v>
      </c>
      <c r="S277" s="12">
        <v>30</v>
      </c>
      <c r="T277" s="12">
        <v>30.258253499999999</v>
      </c>
      <c r="U277" s="12">
        <v>29.25</v>
      </c>
      <c r="V277" s="20">
        <f>2*A277</f>
        <v>60</v>
      </c>
      <c r="W277" s="12">
        <v>4</v>
      </c>
    </row>
    <row r="278" spans="1:23" x14ac:dyDescent="0.25">
      <c r="A278" s="8">
        <v>30</v>
      </c>
      <c r="C278" s="13" t="s">
        <v>596</v>
      </c>
      <c r="D278" s="95" t="s">
        <v>596</v>
      </c>
      <c r="E278" s="10">
        <v>0.75</v>
      </c>
      <c r="F278" s="11" t="s">
        <v>24</v>
      </c>
      <c r="G278" s="12">
        <v>29.978000000000002</v>
      </c>
      <c r="H278" s="12">
        <v>29.838000000000001</v>
      </c>
      <c r="I278" s="12">
        <v>29.490860750000003</v>
      </c>
      <c r="J278" s="12">
        <v>29.419860750000002</v>
      </c>
      <c r="K278" s="12">
        <v>29.166101000000005</v>
      </c>
      <c r="L278" s="12">
        <v>28.957842000000003</v>
      </c>
    </row>
    <row r="279" spans="1:23" x14ac:dyDescent="0.25">
      <c r="A279" s="8">
        <v>32</v>
      </c>
      <c r="C279" s="13" t="s">
        <v>597</v>
      </c>
      <c r="D279" s="95" t="s">
        <v>597</v>
      </c>
      <c r="E279" s="10">
        <v>2</v>
      </c>
      <c r="F279" s="11" t="s">
        <v>23</v>
      </c>
      <c r="G279" s="12">
        <v>31.962</v>
      </c>
      <c r="H279" s="12">
        <v>31.681999999999999</v>
      </c>
      <c r="I279" s="12">
        <v>30.662962</v>
      </c>
      <c r="J279" s="12">
        <v>30.492961999999999</v>
      </c>
      <c r="K279" s="12">
        <v>29.796935999999999</v>
      </c>
      <c r="L279" s="12">
        <v>29.260911999999998</v>
      </c>
      <c r="N279" s="12" t="s">
        <v>22</v>
      </c>
      <c r="O279" s="12">
        <v>29.834935999999999</v>
      </c>
      <c r="P279" s="12">
        <v>30.209935999999999</v>
      </c>
      <c r="Q279" s="12">
        <v>30.700962000000001</v>
      </c>
      <c r="R279" s="12">
        <v>30.925362</v>
      </c>
      <c r="S279" s="12">
        <v>32</v>
      </c>
      <c r="T279" s="12">
        <v>32.513075999999998</v>
      </c>
      <c r="U279" s="12">
        <v>30</v>
      </c>
      <c r="V279" s="20">
        <f>2*A279</f>
        <v>64</v>
      </c>
      <c r="W279" s="12">
        <v>9.3000000000000007</v>
      </c>
    </row>
    <row r="280" spans="1:23" x14ac:dyDescent="0.25">
      <c r="A280" s="8">
        <v>32</v>
      </c>
      <c r="C280" s="13" t="s">
        <v>597</v>
      </c>
      <c r="D280" s="95" t="s">
        <v>597</v>
      </c>
      <c r="E280" s="10">
        <v>2</v>
      </c>
      <c r="F280" s="11" t="s">
        <v>24</v>
      </c>
      <c r="G280" s="12">
        <v>31.962</v>
      </c>
      <c r="H280" s="12">
        <v>31.681999999999999</v>
      </c>
      <c r="I280" s="12">
        <v>30.662962</v>
      </c>
      <c r="J280" s="12">
        <v>30.556961999999999</v>
      </c>
      <c r="K280" s="12">
        <v>29.796935999999999</v>
      </c>
      <c r="L280" s="12">
        <v>29.324911999999998</v>
      </c>
    </row>
    <row r="281" spans="1:23" x14ac:dyDescent="0.25">
      <c r="A281" s="8">
        <v>32</v>
      </c>
      <c r="C281" s="13" t="s">
        <v>598</v>
      </c>
      <c r="D281" s="95" t="s">
        <v>598</v>
      </c>
      <c r="E281" s="10">
        <v>1.5</v>
      </c>
      <c r="F281" s="11" t="s">
        <v>23</v>
      </c>
      <c r="G281" s="12">
        <v>31.968</v>
      </c>
      <c r="H281" s="12">
        <v>31.731999999999999</v>
      </c>
      <c r="I281" s="12">
        <v>30.993721499999999</v>
      </c>
      <c r="J281" s="12">
        <v>30.843721500000001</v>
      </c>
      <c r="K281" s="12">
        <v>30.344201999999999</v>
      </c>
      <c r="L281" s="12">
        <v>29.919684</v>
      </c>
      <c r="N281" s="12" t="s">
        <v>22</v>
      </c>
      <c r="O281" s="12">
        <v>30.376201999999999</v>
      </c>
      <c r="P281" s="12">
        <v>30.676202</v>
      </c>
      <c r="Q281" s="12">
        <v>31.0257215</v>
      </c>
      <c r="R281" s="12">
        <v>31.225721499999999</v>
      </c>
      <c r="S281" s="12">
        <v>32</v>
      </c>
      <c r="T281" s="12">
        <v>32.416506999999996</v>
      </c>
      <c r="U281" s="12">
        <v>30.5</v>
      </c>
      <c r="V281" s="20">
        <f>2*A281</f>
        <v>64</v>
      </c>
      <c r="W281" s="12">
        <v>7.3</v>
      </c>
    </row>
    <row r="282" spans="1:23" x14ac:dyDescent="0.25">
      <c r="A282" s="8">
        <v>32</v>
      </c>
      <c r="C282" s="13" t="s">
        <v>598</v>
      </c>
      <c r="D282" s="95" t="s">
        <v>598</v>
      </c>
      <c r="E282" s="10">
        <v>1.5</v>
      </c>
      <c r="F282" s="11" t="s">
        <v>24</v>
      </c>
      <c r="G282" s="12">
        <v>31.968</v>
      </c>
      <c r="H282" s="12">
        <v>31.731999999999999</v>
      </c>
      <c r="I282" s="12">
        <v>30.993721499999999</v>
      </c>
      <c r="J282" s="12">
        <v>30.898721500000001</v>
      </c>
      <c r="K282" s="12">
        <v>30.344201999999999</v>
      </c>
      <c r="L282" s="12">
        <v>29.974684</v>
      </c>
    </row>
    <row r="283" spans="1:23" x14ac:dyDescent="0.25">
      <c r="A283" s="8">
        <v>33</v>
      </c>
      <c r="C283" s="13" t="s">
        <v>599</v>
      </c>
      <c r="D283" s="95" t="s">
        <v>599</v>
      </c>
      <c r="E283" s="10">
        <v>3.5</v>
      </c>
      <c r="F283" s="11" t="s">
        <v>23</v>
      </c>
      <c r="G283" s="12">
        <v>32.968000000000004</v>
      </c>
      <c r="H283" s="12">
        <v>32.543000000000006</v>
      </c>
      <c r="I283" s="12">
        <v>30.6946835</v>
      </c>
      <c r="J283" s="12">
        <v>30.4826835</v>
      </c>
      <c r="K283" s="12">
        <v>29.179138000000002</v>
      </c>
      <c r="L283" s="12">
        <v>28.326596000000002</v>
      </c>
      <c r="N283" s="12" t="s">
        <v>22</v>
      </c>
      <c r="O283" s="12">
        <v>29.211137999999998</v>
      </c>
      <c r="P283" s="12">
        <v>29.771137999999997</v>
      </c>
      <c r="Q283" s="12">
        <v>30.7266835</v>
      </c>
      <c r="R283" s="12">
        <v>31.0065235</v>
      </c>
      <c r="S283" s="12">
        <v>33</v>
      </c>
      <c r="T283" s="12">
        <v>33.785023000000002</v>
      </c>
      <c r="U283" s="12">
        <v>29.5</v>
      </c>
      <c r="V283" s="20">
        <f>2*A283</f>
        <v>66</v>
      </c>
      <c r="W283" s="12">
        <v>15.2</v>
      </c>
    </row>
    <row r="284" spans="1:23" x14ac:dyDescent="0.25">
      <c r="A284" s="8">
        <v>33</v>
      </c>
      <c r="C284" s="13" t="s">
        <v>599</v>
      </c>
      <c r="D284" s="95" t="s">
        <v>599</v>
      </c>
      <c r="E284" s="10">
        <v>3.5</v>
      </c>
      <c r="F284" s="11" t="s">
        <v>24</v>
      </c>
      <c r="G284" s="12">
        <v>32.968000000000004</v>
      </c>
      <c r="H284" s="12">
        <v>32.543000000000006</v>
      </c>
      <c r="I284" s="12">
        <v>30.6946835</v>
      </c>
      <c r="J284" s="12">
        <v>30.562683499999999</v>
      </c>
      <c r="K284" s="12">
        <v>29.179138000000002</v>
      </c>
      <c r="L284" s="12">
        <v>28.406596</v>
      </c>
    </row>
    <row r="285" spans="1:23" x14ac:dyDescent="0.25">
      <c r="A285" s="8">
        <v>33</v>
      </c>
      <c r="C285" s="13" t="s">
        <v>600</v>
      </c>
      <c r="D285" s="95" t="s">
        <v>600</v>
      </c>
      <c r="E285" s="10">
        <v>3</v>
      </c>
      <c r="F285" s="11" t="s">
        <v>23</v>
      </c>
      <c r="G285" s="12">
        <v>32.951999999999998</v>
      </c>
      <c r="H285" s="12">
        <v>32.576999999999998</v>
      </c>
      <c r="I285" s="12">
        <v>31.003443000000001</v>
      </c>
      <c r="J285" s="12">
        <v>30.803443000000001</v>
      </c>
      <c r="K285" s="12">
        <v>29.704404</v>
      </c>
      <c r="L285" s="12">
        <v>28.955368</v>
      </c>
      <c r="N285" s="12" t="s">
        <v>22</v>
      </c>
      <c r="O285" s="12">
        <v>29.752403999999999</v>
      </c>
      <c r="P285" s="12">
        <v>30.252403999999999</v>
      </c>
      <c r="Q285" s="12">
        <v>31.051442999999999</v>
      </c>
      <c r="R285" s="12">
        <v>31.316443</v>
      </c>
      <c r="S285" s="12">
        <v>33</v>
      </c>
      <c r="T285" s="12">
        <v>33.698014000000001</v>
      </c>
      <c r="U285" s="12">
        <v>30</v>
      </c>
      <c r="V285" s="20">
        <f>2*A285</f>
        <v>66</v>
      </c>
      <c r="W285" s="12">
        <v>13.1</v>
      </c>
    </row>
    <row r="286" spans="1:23" x14ac:dyDescent="0.25">
      <c r="A286" s="8">
        <v>33</v>
      </c>
      <c r="C286" s="13" t="s">
        <v>600</v>
      </c>
      <c r="D286" s="95" t="s">
        <v>600</v>
      </c>
      <c r="E286" s="10">
        <v>3</v>
      </c>
      <c r="F286" s="11" t="s">
        <v>24</v>
      </c>
      <c r="G286" s="12">
        <v>32.951999999999998</v>
      </c>
      <c r="H286" s="12">
        <v>32.576999999999998</v>
      </c>
      <c r="I286" s="12">
        <v>31.003443000000001</v>
      </c>
      <c r="J286" s="12">
        <v>30.878443000000001</v>
      </c>
      <c r="K286" s="12">
        <v>29.704404</v>
      </c>
      <c r="L286" s="12">
        <v>29.030367999999999</v>
      </c>
    </row>
    <row r="287" spans="1:23" x14ac:dyDescent="0.25">
      <c r="A287" s="8">
        <v>33</v>
      </c>
      <c r="C287" s="11" t="s">
        <v>440</v>
      </c>
      <c r="D287" s="92" t="s">
        <v>440</v>
      </c>
      <c r="E287" s="10">
        <v>2</v>
      </c>
      <c r="F287" s="11" t="s">
        <v>23</v>
      </c>
      <c r="G287" s="12">
        <v>32.962000000000003</v>
      </c>
      <c r="H287" s="12">
        <v>32.682000000000002</v>
      </c>
      <c r="I287" s="12">
        <v>31.663</v>
      </c>
      <c r="J287" s="12">
        <v>31.492999999999999</v>
      </c>
      <c r="K287" s="12">
        <v>30.797000000000001</v>
      </c>
      <c r="L287" s="12">
        <v>30.260999999999999</v>
      </c>
      <c r="N287" s="12" t="s">
        <v>22</v>
      </c>
      <c r="O287" s="12">
        <v>30.835000000000001</v>
      </c>
      <c r="P287" s="12">
        <v>31.21</v>
      </c>
      <c r="Q287" s="12">
        <v>31.701000000000001</v>
      </c>
      <c r="R287" s="12">
        <v>31.925000000000001</v>
      </c>
      <c r="S287" s="12">
        <v>33</v>
      </c>
      <c r="T287" s="12">
        <v>33.512999999999998</v>
      </c>
      <c r="U287" s="12">
        <v>31</v>
      </c>
      <c r="V287" s="20">
        <f>2*A287</f>
        <v>66</v>
      </c>
      <c r="W287" s="12">
        <v>9.3000000000000007</v>
      </c>
    </row>
    <row r="288" spans="1:23" x14ac:dyDescent="0.25">
      <c r="A288" s="8">
        <v>33</v>
      </c>
      <c r="C288" s="11" t="s">
        <v>440</v>
      </c>
      <c r="D288" s="92" t="s">
        <v>440</v>
      </c>
      <c r="E288" s="10">
        <v>2</v>
      </c>
      <c r="F288" s="11" t="s">
        <v>24</v>
      </c>
      <c r="G288" s="12">
        <v>32.962000000000003</v>
      </c>
      <c r="H288" s="12">
        <v>32.682000000000002</v>
      </c>
      <c r="I288" s="12">
        <v>31.663</v>
      </c>
      <c r="J288" s="12">
        <v>31.556999999999999</v>
      </c>
      <c r="K288" s="12">
        <v>30.797000000000001</v>
      </c>
      <c r="L288" s="12">
        <v>30.324999999999999</v>
      </c>
    </row>
    <row r="289" spans="1:23" x14ac:dyDescent="0.25">
      <c r="A289" s="8">
        <v>33</v>
      </c>
      <c r="C289" s="13" t="s">
        <v>601</v>
      </c>
      <c r="D289" s="95" t="s">
        <v>601</v>
      </c>
      <c r="E289" s="10">
        <v>1.5</v>
      </c>
      <c r="F289" s="11" t="s">
        <v>23</v>
      </c>
      <c r="G289" s="12">
        <v>32.968000000000004</v>
      </c>
      <c r="H289" s="12">
        <v>32.732000000000006</v>
      </c>
      <c r="I289" s="12">
        <v>31.993721500000003</v>
      </c>
      <c r="J289" s="12">
        <v>31.843721500000004</v>
      </c>
      <c r="K289" s="12">
        <v>31.344202000000003</v>
      </c>
      <c r="L289" s="12">
        <v>30.919684000000004</v>
      </c>
      <c r="N289" s="12" t="s">
        <v>22</v>
      </c>
      <c r="O289" s="12">
        <v>31.376201999999999</v>
      </c>
      <c r="P289" s="12">
        <v>31.676202</v>
      </c>
      <c r="Q289" s="12">
        <v>32.025721500000003</v>
      </c>
      <c r="R289" s="12">
        <v>32.225721500000006</v>
      </c>
      <c r="S289" s="12">
        <v>33</v>
      </c>
      <c r="T289" s="12">
        <v>33.416507000000003</v>
      </c>
      <c r="U289" s="12">
        <v>31.5</v>
      </c>
      <c r="V289" s="20">
        <f>2*A289</f>
        <v>66</v>
      </c>
      <c r="W289" s="12">
        <v>7.3</v>
      </c>
    </row>
    <row r="290" spans="1:23" x14ac:dyDescent="0.25">
      <c r="A290" s="8">
        <v>33</v>
      </c>
      <c r="C290" s="13" t="s">
        <v>601</v>
      </c>
      <c r="D290" s="95" t="s">
        <v>601</v>
      </c>
      <c r="E290" s="10">
        <v>1.5</v>
      </c>
      <c r="F290" s="11" t="s">
        <v>24</v>
      </c>
      <c r="G290" s="12">
        <v>32.968000000000004</v>
      </c>
      <c r="H290" s="12">
        <v>32.732000000000006</v>
      </c>
      <c r="I290" s="12">
        <v>31.993721500000003</v>
      </c>
      <c r="J290" s="12">
        <v>31.899221500000003</v>
      </c>
      <c r="K290" s="12">
        <v>31.344202000000003</v>
      </c>
      <c r="L290" s="12">
        <v>30.975184000000002</v>
      </c>
    </row>
    <row r="291" spans="1:23" x14ac:dyDescent="0.25">
      <c r="A291" s="8">
        <v>33</v>
      </c>
      <c r="C291" s="13" t="s">
        <v>602</v>
      </c>
      <c r="D291" s="95" t="s">
        <v>602</v>
      </c>
      <c r="E291" s="10">
        <v>1</v>
      </c>
      <c r="F291" s="11" t="s">
        <v>23</v>
      </c>
      <c r="G291" s="12">
        <v>32.973999999999997</v>
      </c>
      <c r="H291" s="12">
        <v>32.793999999999997</v>
      </c>
      <c r="I291" s="12">
        <v>32.324480999999999</v>
      </c>
      <c r="J291" s="12">
        <v>32.199480999999999</v>
      </c>
      <c r="K291" s="12">
        <v>31.891468</v>
      </c>
      <c r="L291" s="12">
        <v>31.583455999999998</v>
      </c>
      <c r="N291" s="12" t="s">
        <v>22</v>
      </c>
      <c r="O291" s="12">
        <v>31.917468</v>
      </c>
      <c r="P291" s="12">
        <v>32.153467999999997</v>
      </c>
      <c r="Q291" s="12">
        <v>32.350481000000002</v>
      </c>
      <c r="R291" s="12">
        <v>32.520481000000004</v>
      </c>
      <c r="S291" s="12">
        <v>33</v>
      </c>
      <c r="T291" s="12">
        <v>33.314338000000006</v>
      </c>
      <c r="U291" s="12">
        <v>32</v>
      </c>
      <c r="V291" s="20">
        <f>2*A291</f>
        <v>66</v>
      </c>
      <c r="W291" s="12">
        <v>5.0999999999999996</v>
      </c>
    </row>
    <row r="292" spans="1:23" x14ac:dyDescent="0.25">
      <c r="A292" s="8">
        <v>33</v>
      </c>
      <c r="C292" s="13" t="s">
        <v>602</v>
      </c>
      <c r="D292" s="95" t="s">
        <v>602</v>
      </c>
      <c r="E292" s="10">
        <v>1</v>
      </c>
      <c r="F292" s="11" t="s">
        <v>24</v>
      </c>
      <c r="G292" s="12">
        <v>32.973999999999997</v>
      </c>
      <c r="H292" s="12">
        <v>32.793999999999997</v>
      </c>
      <c r="I292" s="12">
        <v>32.324480999999999</v>
      </c>
      <c r="J292" s="12">
        <v>32.244481</v>
      </c>
      <c r="K292" s="12">
        <v>31.891468</v>
      </c>
      <c r="L292" s="12">
        <v>31.628456</v>
      </c>
    </row>
    <row r="293" spans="1:23" x14ac:dyDescent="0.25">
      <c r="A293" s="8">
        <v>33</v>
      </c>
      <c r="C293" s="13" t="s">
        <v>603</v>
      </c>
      <c r="D293" s="95" t="s">
        <v>603</v>
      </c>
      <c r="E293" s="10">
        <v>0.75</v>
      </c>
      <c r="F293" s="11" t="s">
        <v>23</v>
      </c>
      <c r="G293" s="12">
        <v>32.978000000000002</v>
      </c>
      <c r="H293" s="12">
        <v>32.838000000000001</v>
      </c>
      <c r="I293" s="12">
        <v>32.490860750000003</v>
      </c>
      <c r="J293" s="12">
        <v>32.378860750000001</v>
      </c>
      <c r="K293" s="12">
        <v>32.166101000000005</v>
      </c>
      <c r="L293" s="12">
        <v>31.916842000000003</v>
      </c>
      <c r="N293" s="12" t="s">
        <v>22</v>
      </c>
      <c r="O293" s="12">
        <v>32.188101000000003</v>
      </c>
      <c r="P293" s="12">
        <v>32.378101000000001</v>
      </c>
      <c r="Q293" s="12">
        <v>32.512860750000002</v>
      </c>
      <c r="R293" s="12">
        <v>32.66286075</v>
      </c>
      <c r="S293" s="12">
        <v>33</v>
      </c>
      <c r="T293" s="12">
        <v>33.258253500000002</v>
      </c>
      <c r="U293" s="12">
        <v>32.25</v>
      </c>
      <c r="V293" s="20">
        <f>2*A293</f>
        <v>66</v>
      </c>
      <c r="W293" s="12">
        <v>4</v>
      </c>
    </row>
    <row r="294" spans="1:23" x14ac:dyDescent="0.25">
      <c r="A294" s="8">
        <v>33</v>
      </c>
      <c r="C294" s="13" t="s">
        <v>603</v>
      </c>
      <c r="D294" s="95" t="s">
        <v>603</v>
      </c>
      <c r="E294" s="10">
        <v>0.75</v>
      </c>
      <c r="F294" s="11" t="s">
        <v>24</v>
      </c>
      <c r="G294" s="12">
        <v>32.978000000000002</v>
      </c>
      <c r="H294" s="12">
        <v>32.838000000000001</v>
      </c>
      <c r="I294" s="12">
        <v>32.490860750000003</v>
      </c>
      <c r="J294" s="12">
        <v>32.419860750000005</v>
      </c>
      <c r="K294" s="12">
        <v>32.166101000000005</v>
      </c>
      <c r="L294" s="12">
        <v>31.957842000000007</v>
      </c>
    </row>
    <row r="295" spans="1:23" x14ac:dyDescent="0.25">
      <c r="A295" s="8">
        <v>35</v>
      </c>
      <c r="C295" s="11" t="s">
        <v>441</v>
      </c>
      <c r="D295" s="92" t="s">
        <v>441</v>
      </c>
      <c r="E295" s="10">
        <v>1.5</v>
      </c>
      <c r="F295" s="11" t="s">
        <v>23</v>
      </c>
      <c r="G295" s="12">
        <v>34.968000000000004</v>
      </c>
      <c r="H295" s="12">
        <v>34.731999999999999</v>
      </c>
      <c r="I295" s="12">
        <v>33.994</v>
      </c>
      <c r="J295" s="12">
        <v>33.844000000000001</v>
      </c>
      <c r="K295" s="12">
        <v>33.344000000000001</v>
      </c>
      <c r="L295" s="12">
        <v>33.92</v>
      </c>
      <c r="N295" s="12" t="s">
        <v>22</v>
      </c>
      <c r="O295" s="12">
        <v>33.375999999999998</v>
      </c>
      <c r="P295" s="12">
        <v>33.676000000000002</v>
      </c>
      <c r="Q295" s="12">
        <v>34.026000000000003</v>
      </c>
      <c r="R295" s="12">
        <v>34.225999999999999</v>
      </c>
      <c r="S295" s="12">
        <v>35</v>
      </c>
      <c r="T295" s="12">
        <v>35.415999999999997</v>
      </c>
      <c r="U295" s="12">
        <v>33.5</v>
      </c>
      <c r="V295" s="20">
        <f>2*A295</f>
        <v>70</v>
      </c>
      <c r="W295" s="12">
        <v>7.3</v>
      </c>
    </row>
    <row r="296" spans="1:23" x14ac:dyDescent="0.25">
      <c r="A296" s="8">
        <v>35</v>
      </c>
      <c r="C296" s="11" t="s">
        <v>441</v>
      </c>
      <c r="D296" s="92" t="s">
        <v>441</v>
      </c>
      <c r="E296" s="10">
        <v>1.5</v>
      </c>
      <c r="F296" s="11" t="s">
        <v>24</v>
      </c>
      <c r="G296" s="12">
        <v>34.968000000000004</v>
      </c>
      <c r="H296" s="12">
        <v>34.732000000000006</v>
      </c>
      <c r="I296" s="12">
        <v>33.993721500000007</v>
      </c>
      <c r="J296" s="12">
        <v>33.89922150000001</v>
      </c>
      <c r="K296" s="12">
        <v>33.34420200000001</v>
      </c>
      <c r="L296" s="12">
        <v>32.975184000000013</v>
      </c>
    </row>
    <row r="297" spans="1:23" x14ac:dyDescent="0.25">
      <c r="A297" s="8">
        <v>36</v>
      </c>
      <c r="C297" s="11" t="s">
        <v>442</v>
      </c>
      <c r="D297" s="92" t="s">
        <v>442</v>
      </c>
      <c r="E297" s="10">
        <v>4</v>
      </c>
      <c r="F297" s="11" t="s">
        <v>23</v>
      </c>
      <c r="G297" s="12">
        <v>35.94</v>
      </c>
      <c r="H297" s="12">
        <v>35.465000000000003</v>
      </c>
      <c r="I297" s="12">
        <v>33.341999999999999</v>
      </c>
      <c r="J297" s="12">
        <v>33.118000000000002</v>
      </c>
      <c r="K297" s="12">
        <v>31.61</v>
      </c>
      <c r="L297" s="12">
        <v>30.654</v>
      </c>
      <c r="N297" s="12" t="s">
        <v>22</v>
      </c>
      <c r="O297" s="12">
        <v>31.67</v>
      </c>
      <c r="P297" s="12">
        <v>32.270000000000003</v>
      </c>
      <c r="Q297" s="12">
        <v>33.402000000000001</v>
      </c>
      <c r="R297" s="12">
        <v>33.701999999999998</v>
      </c>
      <c r="S297" s="12">
        <v>36</v>
      </c>
      <c r="T297" s="12">
        <v>36.877000000000002</v>
      </c>
      <c r="U297" s="12">
        <v>32</v>
      </c>
      <c r="V297" s="20">
        <f>2*A297</f>
        <v>72</v>
      </c>
      <c r="W297" s="12">
        <v>16.8</v>
      </c>
    </row>
    <row r="298" spans="1:23" x14ac:dyDescent="0.25">
      <c r="A298" s="8">
        <v>36</v>
      </c>
      <c r="C298" s="11" t="s">
        <v>442</v>
      </c>
      <c r="D298" s="92" t="s">
        <v>442</v>
      </c>
      <c r="E298" s="10">
        <v>4</v>
      </c>
      <c r="F298" s="11" t="s">
        <v>24</v>
      </c>
      <c r="G298" s="12">
        <v>35.94</v>
      </c>
      <c r="H298" s="12">
        <v>35.465000000000003</v>
      </c>
      <c r="I298" s="12">
        <v>33.341999999999999</v>
      </c>
      <c r="J298" s="12">
        <v>33.201999999999998</v>
      </c>
      <c r="K298" s="12">
        <v>31.61</v>
      </c>
      <c r="L298" s="12">
        <v>30.738</v>
      </c>
    </row>
    <row r="299" spans="1:23" x14ac:dyDescent="0.25">
      <c r="A299" s="8">
        <v>36</v>
      </c>
      <c r="C299" s="13" t="s">
        <v>604</v>
      </c>
      <c r="D299" s="95" t="s">
        <v>604</v>
      </c>
      <c r="E299" s="10">
        <v>3</v>
      </c>
      <c r="F299" s="11" t="s">
        <v>23</v>
      </c>
      <c r="G299" s="12">
        <v>35.951999999999998</v>
      </c>
      <c r="H299" s="12">
        <v>35.576999999999998</v>
      </c>
      <c r="I299" s="12">
        <v>34.003442999999997</v>
      </c>
      <c r="J299" s="12">
        <v>33.803442999999994</v>
      </c>
      <c r="K299" s="12">
        <v>32.704403999999997</v>
      </c>
      <c r="L299" s="12">
        <v>31.955367999999993</v>
      </c>
      <c r="N299" s="12" t="s">
        <v>22</v>
      </c>
      <c r="O299" s="12">
        <v>32.752403999999999</v>
      </c>
      <c r="P299" s="12">
        <v>33.252403999999999</v>
      </c>
      <c r="Q299" s="12">
        <v>34.051442999999999</v>
      </c>
      <c r="R299" s="12">
        <v>34.316443</v>
      </c>
      <c r="S299" s="12">
        <v>36</v>
      </c>
      <c r="T299" s="12">
        <v>36.698014000000001</v>
      </c>
      <c r="U299" s="12">
        <v>33</v>
      </c>
      <c r="V299" s="20">
        <f>2*A299</f>
        <v>72</v>
      </c>
      <c r="W299" s="12">
        <v>13.1</v>
      </c>
    </row>
    <row r="300" spans="1:23" x14ac:dyDescent="0.25">
      <c r="A300" s="8">
        <v>36</v>
      </c>
      <c r="C300" s="13" t="s">
        <v>604</v>
      </c>
      <c r="D300" s="95" t="s">
        <v>604</v>
      </c>
      <c r="E300" s="10">
        <v>3</v>
      </c>
      <c r="F300" s="11" t="s">
        <v>24</v>
      </c>
      <c r="G300" s="12">
        <v>35.951999999999998</v>
      </c>
      <c r="H300" s="12">
        <v>35.576999999999998</v>
      </c>
      <c r="I300" s="12">
        <v>34.003442999999997</v>
      </c>
      <c r="J300" s="12">
        <v>33.878442999999997</v>
      </c>
      <c r="K300" s="12">
        <v>32.704403999999997</v>
      </c>
      <c r="L300" s="12">
        <v>32.030367999999996</v>
      </c>
    </row>
    <row r="301" spans="1:23" x14ac:dyDescent="0.25">
      <c r="A301" s="8">
        <v>36</v>
      </c>
      <c r="C301" s="11" t="s">
        <v>443</v>
      </c>
      <c r="D301" s="92" t="s">
        <v>443</v>
      </c>
      <c r="E301" s="10">
        <v>2</v>
      </c>
      <c r="F301" s="11" t="s">
        <v>23</v>
      </c>
      <c r="G301" s="12">
        <v>35.962000000000003</v>
      </c>
      <c r="H301" s="12">
        <v>35.682000000000002</v>
      </c>
      <c r="I301" s="12">
        <v>34.662999999999997</v>
      </c>
      <c r="J301" s="12">
        <v>34.493000000000002</v>
      </c>
      <c r="K301" s="12">
        <v>33.796999999999997</v>
      </c>
      <c r="L301" s="12">
        <v>33.261000000000003</v>
      </c>
      <c r="N301" s="12" t="s">
        <v>22</v>
      </c>
      <c r="O301" s="12">
        <v>33.835000000000001</v>
      </c>
      <c r="P301" s="12">
        <v>34.21</v>
      </c>
      <c r="Q301" s="12">
        <v>34.701000000000001</v>
      </c>
      <c r="R301" s="12">
        <v>34.924999999999997</v>
      </c>
      <c r="S301" s="12">
        <v>36</v>
      </c>
      <c r="T301" s="12">
        <v>36.512999999999998</v>
      </c>
      <c r="U301" s="12">
        <v>34</v>
      </c>
      <c r="V301" s="20">
        <f>2*A301</f>
        <v>72</v>
      </c>
      <c r="W301" s="12">
        <v>9.3000000000000007</v>
      </c>
    </row>
    <row r="302" spans="1:23" x14ac:dyDescent="0.25">
      <c r="A302" s="8">
        <v>36</v>
      </c>
      <c r="C302" s="11" t="s">
        <v>443</v>
      </c>
      <c r="D302" s="92" t="s">
        <v>443</v>
      </c>
      <c r="E302" s="10">
        <v>2</v>
      </c>
      <c r="F302" s="11" t="s">
        <v>24</v>
      </c>
      <c r="G302" s="12">
        <v>35.962000000000003</v>
      </c>
      <c r="H302" s="12">
        <v>35.682000000000002</v>
      </c>
      <c r="I302" s="12">
        <v>34.662999999999997</v>
      </c>
      <c r="J302" s="12">
        <v>34.557000000000002</v>
      </c>
      <c r="K302" s="12">
        <v>33.796999999999997</v>
      </c>
      <c r="L302" s="12">
        <v>33.325000000000003</v>
      </c>
    </row>
    <row r="303" spans="1:23" x14ac:dyDescent="0.25">
      <c r="A303" s="8">
        <v>36</v>
      </c>
      <c r="C303" s="13" t="s">
        <v>605</v>
      </c>
      <c r="D303" s="95" t="s">
        <v>605</v>
      </c>
      <c r="E303" s="10">
        <v>1.5</v>
      </c>
      <c r="F303" s="11" t="s">
        <v>23</v>
      </c>
      <c r="G303" s="12">
        <v>35.968000000000004</v>
      </c>
      <c r="H303" s="12">
        <v>35.732000000000006</v>
      </c>
      <c r="I303" s="12">
        <v>34.993721500000007</v>
      </c>
      <c r="J303" s="12">
        <v>34.843721500000008</v>
      </c>
      <c r="K303" s="12">
        <v>34.34420200000001</v>
      </c>
      <c r="L303" s="12">
        <v>33.919684000000011</v>
      </c>
      <c r="N303" s="12" t="s">
        <v>22</v>
      </c>
      <c r="O303" s="12">
        <v>34.376201999999999</v>
      </c>
      <c r="P303" s="12">
        <v>34.676201999999996</v>
      </c>
      <c r="Q303" s="12">
        <v>35.025721500000003</v>
      </c>
      <c r="R303" s="12">
        <v>35.225721500000006</v>
      </c>
      <c r="S303" s="12">
        <v>36</v>
      </c>
      <c r="T303" s="12">
        <v>36.416507000000003</v>
      </c>
      <c r="U303" s="12">
        <v>34.5</v>
      </c>
      <c r="V303" s="20">
        <f>2*A303</f>
        <v>72</v>
      </c>
      <c r="W303" s="12">
        <v>7.3</v>
      </c>
    </row>
    <row r="304" spans="1:23" x14ac:dyDescent="0.25">
      <c r="A304" s="8">
        <v>36</v>
      </c>
      <c r="C304" s="13" t="s">
        <v>605</v>
      </c>
      <c r="D304" s="95" t="s">
        <v>605</v>
      </c>
      <c r="E304" s="10">
        <v>1.5</v>
      </c>
      <c r="F304" s="11" t="s">
        <v>24</v>
      </c>
      <c r="G304" s="12">
        <v>35.968000000000004</v>
      </c>
      <c r="H304" s="12">
        <v>35.732000000000006</v>
      </c>
      <c r="I304" s="12">
        <v>34.993721500000007</v>
      </c>
      <c r="J304" s="12">
        <v>34.89922150000001</v>
      </c>
      <c r="K304" s="12">
        <v>34.34420200000001</v>
      </c>
      <c r="L304" s="12">
        <v>33.975184000000013</v>
      </c>
    </row>
    <row r="305" spans="1:23" x14ac:dyDescent="0.25">
      <c r="A305" s="8">
        <v>36</v>
      </c>
      <c r="C305" s="13" t="s">
        <v>606</v>
      </c>
      <c r="D305" s="95" t="s">
        <v>606</v>
      </c>
      <c r="E305" s="10">
        <v>1</v>
      </c>
      <c r="F305" s="11" t="s">
        <v>23</v>
      </c>
      <c r="G305" s="12">
        <v>35.973999999999997</v>
      </c>
      <c r="H305" s="12">
        <v>35.793999999999997</v>
      </c>
      <c r="I305" s="12">
        <v>35.324480999999999</v>
      </c>
      <c r="J305" s="12">
        <v>35.199480999999999</v>
      </c>
      <c r="K305" s="12">
        <v>34.891467999999996</v>
      </c>
      <c r="L305" s="12">
        <v>34.583455999999998</v>
      </c>
      <c r="N305" s="12" t="s">
        <v>22</v>
      </c>
      <c r="O305" s="12">
        <v>34.917468</v>
      </c>
      <c r="P305" s="12">
        <v>35.153467999999997</v>
      </c>
      <c r="Q305" s="12">
        <v>35.350481000000002</v>
      </c>
      <c r="R305" s="12">
        <v>35.520481000000004</v>
      </c>
      <c r="S305" s="12">
        <v>36</v>
      </c>
      <c r="T305" s="12">
        <v>36.314338000000006</v>
      </c>
      <c r="U305" s="12">
        <v>35</v>
      </c>
      <c r="V305" s="20">
        <f>2*A305</f>
        <v>72</v>
      </c>
      <c r="W305" s="12">
        <v>5.0999999999999996</v>
      </c>
    </row>
    <row r="306" spans="1:23" x14ac:dyDescent="0.25">
      <c r="A306" s="8">
        <v>36</v>
      </c>
      <c r="C306" s="13" t="s">
        <v>606</v>
      </c>
      <c r="D306" s="95" t="s">
        <v>606</v>
      </c>
      <c r="E306" s="10">
        <v>1</v>
      </c>
      <c r="F306" s="11" t="s">
        <v>24</v>
      </c>
      <c r="G306" s="12">
        <v>35.973999999999997</v>
      </c>
      <c r="H306" s="12">
        <v>35.793999999999997</v>
      </c>
      <c r="I306" s="12">
        <v>35.324480999999999</v>
      </c>
      <c r="J306" s="12">
        <v>35.244481</v>
      </c>
      <c r="K306" s="12">
        <v>34.891467999999996</v>
      </c>
      <c r="L306" s="12">
        <v>34.628456</v>
      </c>
    </row>
    <row r="307" spans="1:23" x14ac:dyDescent="0.25">
      <c r="A307" s="8">
        <v>38</v>
      </c>
      <c r="C307" s="13" t="s">
        <v>607</v>
      </c>
      <c r="D307" s="95" t="s">
        <v>607</v>
      </c>
      <c r="E307" s="10">
        <v>1.5</v>
      </c>
      <c r="F307" s="11" t="s">
        <v>23</v>
      </c>
      <c r="G307" s="12">
        <v>37.968000000000004</v>
      </c>
      <c r="H307" s="12">
        <v>37.732000000000006</v>
      </c>
      <c r="I307" s="12">
        <v>36.993721500000007</v>
      </c>
      <c r="J307" s="12">
        <v>36.843721500000008</v>
      </c>
      <c r="K307" s="12">
        <v>36.34420200000001</v>
      </c>
      <c r="L307" s="12">
        <v>35.919684000000011</v>
      </c>
      <c r="N307" s="12" t="s">
        <v>22</v>
      </c>
      <c r="O307" s="12">
        <v>36.376201999999999</v>
      </c>
      <c r="P307" s="12">
        <v>36.676201999999996</v>
      </c>
      <c r="Q307" s="12">
        <v>37.025721500000003</v>
      </c>
      <c r="R307" s="12">
        <v>37.225721500000006</v>
      </c>
      <c r="S307" s="12">
        <v>38</v>
      </c>
      <c r="T307" s="12">
        <v>38.416507000000003</v>
      </c>
      <c r="U307" s="12">
        <v>36.5</v>
      </c>
      <c r="V307" s="20">
        <f>2*A307</f>
        <v>76</v>
      </c>
      <c r="W307" s="12">
        <v>7.3</v>
      </c>
    </row>
    <row r="308" spans="1:23" x14ac:dyDescent="0.25">
      <c r="A308" s="8">
        <v>38</v>
      </c>
      <c r="C308" s="13" t="s">
        <v>607</v>
      </c>
      <c r="D308" s="95" t="s">
        <v>607</v>
      </c>
      <c r="E308" s="10">
        <v>1.5</v>
      </c>
      <c r="F308" s="11" t="s">
        <v>24</v>
      </c>
      <c r="G308" s="12">
        <v>37.968000000000004</v>
      </c>
      <c r="H308" s="12">
        <v>37.732000000000006</v>
      </c>
      <c r="I308" s="12">
        <v>36.993721500000007</v>
      </c>
      <c r="J308" s="12">
        <v>36.89922150000001</v>
      </c>
      <c r="K308" s="12">
        <v>36.34420200000001</v>
      </c>
      <c r="L308" s="12">
        <v>35.975184000000013</v>
      </c>
    </row>
    <row r="309" spans="1:23" x14ac:dyDescent="0.25">
      <c r="A309" s="8">
        <v>39</v>
      </c>
      <c r="C309" s="13" t="s">
        <v>608</v>
      </c>
      <c r="D309" s="95" t="s">
        <v>608</v>
      </c>
      <c r="E309" s="10">
        <v>4</v>
      </c>
      <c r="F309" s="11" t="s">
        <v>23</v>
      </c>
      <c r="G309" s="12">
        <v>38.94</v>
      </c>
      <c r="H309" s="12">
        <v>38.465000000000003</v>
      </c>
      <c r="I309" s="12">
        <v>36.341923999999999</v>
      </c>
      <c r="J309" s="12">
        <v>36.117924000000002</v>
      </c>
      <c r="K309" s="12">
        <v>34.609871999999996</v>
      </c>
      <c r="L309" s="12">
        <v>33.653824</v>
      </c>
      <c r="N309" s="12" t="s">
        <v>22</v>
      </c>
      <c r="O309" s="12">
        <v>34.669871999999998</v>
      </c>
      <c r="P309" s="12">
        <v>35.269871999999999</v>
      </c>
      <c r="Q309" s="12">
        <v>36.401924000000001</v>
      </c>
      <c r="R309" s="12">
        <v>36.701923999999998</v>
      </c>
      <c r="S309" s="12">
        <v>39</v>
      </c>
      <c r="T309" s="12">
        <v>39.877352000000002</v>
      </c>
      <c r="U309" s="12">
        <v>35</v>
      </c>
      <c r="V309" s="20">
        <f>2*A309</f>
        <v>78</v>
      </c>
      <c r="W309" s="12">
        <v>16.8</v>
      </c>
    </row>
    <row r="310" spans="1:23" x14ac:dyDescent="0.25">
      <c r="A310" s="8">
        <v>39</v>
      </c>
      <c r="C310" s="13" t="s">
        <v>608</v>
      </c>
      <c r="D310" s="95" t="s">
        <v>608</v>
      </c>
      <c r="E310" s="10">
        <v>4</v>
      </c>
      <c r="F310" s="11" t="s">
        <v>24</v>
      </c>
      <c r="G310" s="12">
        <v>38.94</v>
      </c>
      <c r="H310" s="12">
        <v>38.465000000000003</v>
      </c>
      <c r="I310" s="12">
        <v>36.341923999999999</v>
      </c>
      <c r="J310" s="12">
        <v>36.201923999999998</v>
      </c>
      <c r="K310" s="12">
        <v>34.609871999999996</v>
      </c>
      <c r="L310" s="12">
        <v>33.737823999999996</v>
      </c>
    </row>
    <row r="311" spans="1:23" x14ac:dyDescent="0.25">
      <c r="A311" s="8">
        <v>39</v>
      </c>
      <c r="C311" s="13" t="s">
        <v>609</v>
      </c>
      <c r="D311" s="95" t="s">
        <v>609</v>
      </c>
      <c r="E311" s="10">
        <v>3</v>
      </c>
      <c r="F311" s="11" t="s">
        <v>23</v>
      </c>
      <c r="G311" s="12">
        <v>38.951999999999998</v>
      </c>
      <c r="H311" s="12">
        <v>38.576999999999998</v>
      </c>
      <c r="I311" s="12">
        <v>37.003442999999997</v>
      </c>
      <c r="J311" s="12">
        <v>36.803442999999994</v>
      </c>
      <c r="K311" s="12">
        <v>35.704403999999997</v>
      </c>
      <c r="L311" s="12">
        <v>34.955367999999993</v>
      </c>
      <c r="N311" s="12" t="s">
        <v>22</v>
      </c>
      <c r="O311" s="12">
        <v>35.752403999999999</v>
      </c>
      <c r="P311" s="12">
        <v>36.252403999999999</v>
      </c>
      <c r="Q311" s="12">
        <v>37.051442999999999</v>
      </c>
      <c r="R311" s="12">
        <v>37.316443</v>
      </c>
      <c r="S311" s="12">
        <v>39</v>
      </c>
      <c r="T311" s="12">
        <v>39.698014000000001</v>
      </c>
      <c r="U311" s="12">
        <v>36</v>
      </c>
      <c r="V311" s="20">
        <f>2*A311</f>
        <v>78</v>
      </c>
      <c r="W311" s="12">
        <v>13.1</v>
      </c>
    </row>
    <row r="312" spans="1:23" x14ac:dyDescent="0.25">
      <c r="A312" s="8">
        <v>39</v>
      </c>
      <c r="C312" s="13" t="s">
        <v>609</v>
      </c>
      <c r="D312" s="95" t="s">
        <v>609</v>
      </c>
      <c r="E312" s="10">
        <v>3</v>
      </c>
      <c r="F312" s="11" t="s">
        <v>24</v>
      </c>
      <c r="G312" s="12">
        <v>38.951999999999998</v>
      </c>
      <c r="H312" s="12">
        <v>38.576999999999998</v>
      </c>
      <c r="I312" s="12">
        <v>37.003442999999997</v>
      </c>
      <c r="J312" s="12">
        <v>36.878442999999997</v>
      </c>
      <c r="K312" s="12">
        <v>35.704403999999997</v>
      </c>
      <c r="L312" s="12">
        <v>35.030367999999996</v>
      </c>
    </row>
    <row r="313" spans="1:23" x14ac:dyDescent="0.25">
      <c r="A313" s="8">
        <v>39</v>
      </c>
      <c r="C313" s="11" t="s">
        <v>444</v>
      </c>
      <c r="D313" s="92" t="s">
        <v>444</v>
      </c>
      <c r="E313" s="10">
        <v>2</v>
      </c>
      <c r="F313" s="11" t="s">
        <v>23</v>
      </c>
      <c r="G313" s="12">
        <v>38.962000000000003</v>
      </c>
      <c r="H313" s="12">
        <v>38.682000000000002</v>
      </c>
      <c r="I313" s="12">
        <v>37.662999999999997</v>
      </c>
      <c r="J313" s="12">
        <v>37.493000000000002</v>
      </c>
      <c r="K313" s="12">
        <v>36.796999999999997</v>
      </c>
      <c r="L313" s="12">
        <v>36.261000000000003</v>
      </c>
      <c r="N313" s="12" t="s">
        <v>22</v>
      </c>
      <c r="O313" s="12">
        <v>36.835000000000001</v>
      </c>
      <c r="P313" s="12">
        <v>37.21</v>
      </c>
      <c r="Q313" s="12">
        <v>37.701000000000001</v>
      </c>
      <c r="R313" s="12">
        <v>37.924999999999997</v>
      </c>
      <c r="S313" s="12">
        <v>39</v>
      </c>
      <c r="T313" s="12">
        <v>39.512999999999998</v>
      </c>
      <c r="U313" s="12">
        <v>37</v>
      </c>
      <c r="V313" s="20">
        <f>2*A313</f>
        <v>78</v>
      </c>
      <c r="W313" s="12">
        <v>9.3000000000000007</v>
      </c>
    </row>
    <row r="314" spans="1:23" x14ac:dyDescent="0.25">
      <c r="A314" s="8">
        <v>39</v>
      </c>
      <c r="C314" s="11" t="s">
        <v>444</v>
      </c>
      <c r="D314" s="92" t="s">
        <v>444</v>
      </c>
      <c r="E314" s="10">
        <v>2</v>
      </c>
      <c r="F314" s="11" t="s">
        <v>24</v>
      </c>
      <c r="G314" s="12">
        <v>38.962000000000003</v>
      </c>
      <c r="H314" s="12">
        <v>38.682000000000002</v>
      </c>
      <c r="I314" s="12">
        <v>37.662999999999997</v>
      </c>
      <c r="J314" s="12">
        <v>37.557000000000002</v>
      </c>
      <c r="K314" s="12">
        <v>36.796999999999997</v>
      </c>
      <c r="L314" s="12">
        <v>36.325000000000003</v>
      </c>
    </row>
    <row r="315" spans="1:23" x14ac:dyDescent="0.25">
      <c r="A315" s="8">
        <v>39</v>
      </c>
      <c r="C315" s="13" t="s">
        <v>610</v>
      </c>
      <c r="D315" s="95" t="s">
        <v>610</v>
      </c>
      <c r="E315" s="10">
        <v>1.5</v>
      </c>
      <c r="F315" s="11" t="s">
        <v>23</v>
      </c>
      <c r="G315" s="12">
        <v>38.968000000000004</v>
      </c>
      <c r="H315" s="12">
        <v>38.732000000000006</v>
      </c>
      <c r="I315" s="12">
        <v>37.993721500000007</v>
      </c>
      <c r="J315" s="12">
        <v>37.843721500000008</v>
      </c>
      <c r="K315" s="12">
        <v>37.34420200000001</v>
      </c>
      <c r="L315" s="12">
        <v>36.919684000000011</v>
      </c>
      <c r="N315" s="12" t="s">
        <v>22</v>
      </c>
      <c r="O315" s="12">
        <v>37.376201999999999</v>
      </c>
      <c r="P315" s="12">
        <v>37.676201999999996</v>
      </c>
      <c r="Q315" s="12">
        <v>38.025721500000003</v>
      </c>
      <c r="R315" s="12">
        <v>38.225721500000006</v>
      </c>
      <c r="S315" s="12">
        <v>39</v>
      </c>
      <c r="T315" s="12">
        <v>39.416507000000003</v>
      </c>
      <c r="U315" s="12">
        <v>37.5</v>
      </c>
      <c r="V315" s="20">
        <f>2*A315</f>
        <v>78</v>
      </c>
      <c r="W315" s="12">
        <v>7.3</v>
      </c>
    </row>
    <row r="316" spans="1:23" x14ac:dyDescent="0.25">
      <c r="A316" s="8">
        <v>39</v>
      </c>
      <c r="C316" s="13" t="s">
        <v>610</v>
      </c>
      <c r="D316" s="95" t="s">
        <v>610</v>
      </c>
      <c r="E316" s="10">
        <v>1.5</v>
      </c>
      <c r="F316" s="11" t="s">
        <v>24</v>
      </c>
      <c r="G316" s="12">
        <v>38.968000000000004</v>
      </c>
      <c r="H316" s="12">
        <v>38.732000000000006</v>
      </c>
      <c r="I316" s="12">
        <v>37.993721500000007</v>
      </c>
      <c r="J316" s="12">
        <v>37.89922150000001</v>
      </c>
      <c r="K316" s="12">
        <v>37.34420200000001</v>
      </c>
      <c r="L316" s="12">
        <v>36.975184000000013</v>
      </c>
    </row>
    <row r="317" spans="1:23" x14ac:dyDescent="0.25">
      <c r="A317" s="8">
        <v>39</v>
      </c>
      <c r="C317" s="13" t="s">
        <v>611</v>
      </c>
      <c r="D317" s="95" t="s">
        <v>611</v>
      </c>
      <c r="E317" s="10">
        <v>1</v>
      </c>
      <c r="F317" s="11" t="s">
        <v>23</v>
      </c>
      <c r="G317" s="12">
        <v>38.973999999999997</v>
      </c>
      <c r="H317" s="12">
        <v>38.793999999999997</v>
      </c>
      <c r="I317" s="12">
        <v>38.324480999999999</v>
      </c>
      <c r="J317" s="12">
        <v>38.199480999999999</v>
      </c>
      <c r="K317" s="12">
        <v>37.891467999999996</v>
      </c>
      <c r="L317" s="12">
        <v>37.583455999999998</v>
      </c>
      <c r="N317" s="12" t="s">
        <v>22</v>
      </c>
      <c r="O317" s="12">
        <v>37.917468</v>
      </c>
      <c r="P317" s="12">
        <v>38.153467999999997</v>
      </c>
      <c r="Q317" s="12">
        <v>38.350481000000002</v>
      </c>
      <c r="R317" s="12">
        <v>38.520481000000004</v>
      </c>
      <c r="S317" s="12">
        <v>39</v>
      </c>
      <c r="T317" s="12">
        <v>39.314338000000006</v>
      </c>
      <c r="U317" s="12">
        <v>38</v>
      </c>
      <c r="V317" s="20">
        <f>2*A317</f>
        <v>78</v>
      </c>
      <c r="W317" s="12">
        <v>5.0999999999999996</v>
      </c>
    </row>
    <row r="318" spans="1:23" x14ac:dyDescent="0.25">
      <c r="A318" s="8">
        <v>39</v>
      </c>
      <c r="C318" s="13" t="s">
        <v>611</v>
      </c>
      <c r="D318" s="95" t="s">
        <v>611</v>
      </c>
      <c r="E318" s="10">
        <v>1</v>
      </c>
      <c r="F318" s="11" t="s">
        <v>24</v>
      </c>
      <c r="G318" s="12">
        <v>38.973999999999997</v>
      </c>
      <c r="H318" s="12">
        <v>38.793999999999997</v>
      </c>
      <c r="I318" s="12">
        <v>38.324480999999999</v>
      </c>
      <c r="J318" s="12">
        <v>38.244481</v>
      </c>
      <c r="K318" s="12">
        <v>37.891467999999996</v>
      </c>
      <c r="L318" s="12">
        <v>37.628456</v>
      </c>
    </row>
    <row r="319" spans="1:23" x14ac:dyDescent="0.25">
      <c r="A319" s="8">
        <v>40</v>
      </c>
      <c r="C319" s="13" t="s">
        <v>612</v>
      </c>
      <c r="D319" s="95" t="s">
        <v>612</v>
      </c>
      <c r="E319" s="10">
        <v>3</v>
      </c>
      <c r="F319" s="11" t="s">
        <v>23</v>
      </c>
      <c r="G319" s="12">
        <v>39.951999999999998</v>
      </c>
      <c r="H319" s="12">
        <v>39.576999999999998</v>
      </c>
      <c r="I319" s="12">
        <v>38.003442999999997</v>
      </c>
      <c r="J319" s="12">
        <v>37.803442999999994</v>
      </c>
      <c r="K319" s="12">
        <v>36.704403999999997</v>
      </c>
      <c r="L319" s="12">
        <v>35.955367999999993</v>
      </c>
      <c r="N319" s="12" t="s">
        <v>22</v>
      </c>
      <c r="O319" s="12">
        <v>36.752403999999999</v>
      </c>
      <c r="P319" s="12">
        <v>37.252403999999999</v>
      </c>
      <c r="Q319" s="12">
        <v>38.051442999999999</v>
      </c>
      <c r="R319" s="12">
        <v>38.316443</v>
      </c>
      <c r="S319" s="12">
        <v>40</v>
      </c>
      <c r="T319" s="12">
        <v>40.698014000000001</v>
      </c>
      <c r="U319" s="12">
        <v>37</v>
      </c>
      <c r="V319" s="20">
        <f>2*A319</f>
        <v>80</v>
      </c>
      <c r="W319" s="12">
        <v>13.1</v>
      </c>
    </row>
    <row r="320" spans="1:23" x14ac:dyDescent="0.25">
      <c r="A320" s="8">
        <v>40</v>
      </c>
      <c r="C320" s="13" t="s">
        <v>612</v>
      </c>
      <c r="D320" s="95" t="s">
        <v>612</v>
      </c>
      <c r="E320" s="10">
        <v>3</v>
      </c>
      <c r="F320" s="11" t="s">
        <v>24</v>
      </c>
      <c r="G320" s="12">
        <v>39.951999999999998</v>
      </c>
      <c r="H320" s="12">
        <v>39.576999999999998</v>
      </c>
      <c r="I320" s="12">
        <v>38.003442999999997</v>
      </c>
      <c r="J320" s="12">
        <v>37.878442999999997</v>
      </c>
      <c r="K320" s="12">
        <v>36.704403999999997</v>
      </c>
      <c r="L320" s="12">
        <v>36.030367999999996</v>
      </c>
    </row>
    <row r="321" spans="1:23" x14ac:dyDescent="0.25">
      <c r="A321" s="8">
        <v>40</v>
      </c>
      <c r="C321" s="13" t="s">
        <v>613</v>
      </c>
      <c r="D321" s="95" t="s">
        <v>613</v>
      </c>
      <c r="E321" s="10">
        <v>2.5</v>
      </c>
      <c r="F321" s="11" t="s">
        <v>23</v>
      </c>
      <c r="G321" s="12">
        <v>39.957999999999998</v>
      </c>
      <c r="H321" s="12">
        <v>39.622999999999998</v>
      </c>
      <c r="I321" s="12">
        <v>38.334202499999996</v>
      </c>
      <c r="J321" s="12">
        <v>38.144202499999999</v>
      </c>
      <c r="K321" s="12">
        <v>37.251669999999997</v>
      </c>
      <c r="L321" s="12">
        <v>36.604140000000001</v>
      </c>
      <c r="N321" s="12" t="s">
        <v>22</v>
      </c>
      <c r="O321" s="12">
        <v>37.293669999999999</v>
      </c>
      <c r="P321" s="12">
        <v>37.743670000000002</v>
      </c>
      <c r="Q321" s="12">
        <v>38.376202499999998</v>
      </c>
      <c r="R321" s="12">
        <v>38.626202499999998</v>
      </c>
      <c r="S321" s="12">
        <v>40</v>
      </c>
      <c r="T321" s="12">
        <v>40.610844999999998</v>
      </c>
      <c r="U321" s="12">
        <v>37.5</v>
      </c>
      <c r="V321" s="20">
        <f>2*A321</f>
        <v>80</v>
      </c>
      <c r="W321" s="12">
        <v>11.2</v>
      </c>
    </row>
    <row r="322" spans="1:23" x14ac:dyDescent="0.25">
      <c r="A322" s="8">
        <v>40</v>
      </c>
      <c r="C322" s="13" t="s">
        <v>613</v>
      </c>
      <c r="D322" s="95" t="s">
        <v>613</v>
      </c>
      <c r="E322" s="10">
        <v>2.5</v>
      </c>
      <c r="F322" s="11" t="s">
        <v>24</v>
      </c>
      <c r="G322" s="12">
        <v>39.957999999999998</v>
      </c>
      <c r="H322" s="12">
        <v>39.622999999999998</v>
      </c>
      <c r="I322" s="12">
        <v>38.334202499999996</v>
      </c>
      <c r="J322" s="12">
        <v>38.214502499999995</v>
      </c>
      <c r="K322" s="12">
        <v>37.251669999999997</v>
      </c>
      <c r="L322" s="12">
        <v>36.674439999999997</v>
      </c>
    </row>
    <row r="323" spans="1:23" x14ac:dyDescent="0.25">
      <c r="A323" s="8">
        <v>40</v>
      </c>
      <c r="C323" s="13" t="s">
        <v>614</v>
      </c>
      <c r="D323" s="95" t="s">
        <v>614</v>
      </c>
      <c r="E323" s="10">
        <v>2</v>
      </c>
      <c r="F323" s="11" t="s">
        <v>23</v>
      </c>
      <c r="G323" s="12">
        <v>39.962000000000003</v>
      </c>
      <c r="H323" s="12">
        <v>39.682000000000002</v>
      </c>
      <c r="I323" s="12">
        <v>38.662962</v>
      </c>
      <c r="J323" s="12">
        <v>38.492961999999999</v>
      </c>
      <c r="K323" s="12">
        <v>37.796936000000002</v>
      </c>
      <c r="L323" s="12">
        <v>37.260911999999998</v>
      </c>
      <c r="N323" s="12" t="s">
        <v>22</v>
      </c>
      <c r="O323" s="12">
        <v>37.834935999999999</v>
      </c>
      <c r="P323" s="12">
        <v>38.209935999999999</v>
      </c>
      <c r="Q323" s="12">
        <v>38.700961999999997</v>
      </c>
      <c r="R323" s="12">
        <v>38.925362</v>
      </c>
      <c r="S323" s="12">
        <v>40</v>
      </c>
      <c r="T323" s="12">
        <v>40.513075999999998</v>
      </c>
      <c r="U323" s="12">
        <v>38</v>
      </c>
      <c r="V323" s="20">
        <f>2*A323</f>
        <v>80</v>
      </c>
      <c r="W323" s="12">
        <v>9.3000000000000007</v>
      </c>
    </row>
    <row r="324" spans="1:23" x14ac:dyDescent="0.25">
      <c r="A324" s="8">
        <v>40</v>
      </c>
      <c r="C324" s="13" t="s">
        <v>614</v>
      </c>
      <c r="D324" s="95" t="s">
        <v>614</v>
      </c>
      <c r="E324" s="10">
        <v>2</v>
      </c>
      <c r="F324" s="11" t="s">
        <v>24</v>
      </c>
      <c r="G324" s="12">
        <v>39.962000000000003</v>
      </c>
      <c r="H324" s="12">
        <v>39.682000000000002</v>
      </c>
      <c r="I324" s="12">
        <v>38.662962</v>
      </c>
      <c r="J324" s="12">
        <v>38.556961999999999</v>
      </c>
      <c r="K324" s="12">
        <v>37.796936000000002</v>
      </c>
      <c r="L324" s="12">
        <v>37.324911999999998</v>
      </c>
    </row>
    <row r="325" spans="1:23" x14ac:dyDescent="0.25">
      <c r="A325" s="8">
        <v>40</v>
      </c>
      <c r="C325" s="11" t="s">
        <v>445</v>
      </c>
      <c r="D325" s="92" t="s">
        <v>445</v>
      </c>
      <c r="E325" s="10">
        <v>1.5</v>
      </c>
      <c r="F325" s="11" t="s">
        <v>23</v>
      </c>
      <c r="G325" s="12">
        <v>39.968000000000004</v>
      </c>
      <c r="H325" s="12">
        <v>39.731999999999999</v>
      </c>
      <c r="I325" s="12">
        <v>38.994</v>
      </c>
      <c r="J325" s="12">
        <v>38.844000000000001</v>
      </c>
      <c r="K325" s="12">
        <v>38.344000000000001</v>
      </c>
      <c r="L325" s="12">
        <v>37.92</v>
      </c>
      <c r="N325" s="12" t="s">
        <v>22</v>
      </c>
      <c r="O325" s="12">
        <v>38.375999999999998</v>
      </c>
      <c r="P325" s="12">
        <v>38.676000000000002</v>
      </c>
      <c r="Q325" s="12">
        <v>39.026000000000003</v>
      </c>
      <c r="R325" s="12">
        <v>39.225999999999999</v>
      </c>
      <c r="S325" s="12">
        <v>40</v>
      </c>
      <c r="T325" s="12">
        <v>40.415999999999997</v>
      </c>
      <c r="U325" s="12">
        <v>38.5</v>
      </c>
      <c r="V325" s="20">
        <f>2*A325</f>
        <v>80</v>
      </c>
      <c r="W325" s="12">
        <v>7.3</v>
      </c>
    </row>
    <row r="326" spans="1:23" x14ac:dyDescent="0.25">
      <c r="A326" s="8">
        <v>40</v>
      </c>
      <c r="C326" s="11" t="s">
        <v>445</v>
      </c>
      <c r="D326" s="92" t="s">
        <v>445</v>
      </c>
      <c r="E326" s="10">
        <v>1.5</v>
      </c>
      <c r="F326" s="11" t="s">
        <v>24</v>
      </c>
      <c r="G326" s="12">
        <v>39.968000000000004</v>
      </c>
      <c r="H326" s="12">
        <v>39.731999999999999</v>
      </c>
      <c r="I326" s="12">
        <v>38.994</v>
      </c>
      <c r="J326" s="12">
        <v>38.899000000000001</v>
      </c>
      <c r="K326" s="12">
        <v>38.344000000000001</v>
      </c>
      <c r="L326" s="12">
        <v>37.975000000000001</v>
      </c>
    </row>
    <row r="327" spans="1:23" x14ac:dyDescent="0.25">
      <c r="A327" s="8">
        <v>42</v>
      </c>
      <c r="C327" s="11" t="s">
        <v>446</v>
      </c>
      <c r="D327" s="92" t="s">
        <v>446</v>
      </c>
      <c r="E327" s="10">
        <v>4.5</v>
      </c>
      <c r="F327" s="11" t="s">
        <v>23</v>
      </c>
      <c r="G327" s="12">
        <v>41.936999999999998</v>
      </c>
      <c r="H327" s="12">
        <v>41.436999999999998</v>
      </c>
      <c r="I327" s="12">
        <v>39.014000000000003</v>
      </c>
      <c r="J327" s="12">
        <v>38.777999999999999</v>
      </c>
      <c r="K327" s="12">
        <v>37.066000000000003</v>
      </c>
      <c r="L327" s="12">
        <v>36.006</v>
      </c>
      <c r="N327" s="12" t="s">
        <v>22</v>
      </c>
      <c r="O327" s="12">
        <v>37.128999999999998</v>
      </c>
      <c r="P327" s="12">
        <v>37.798999999999999</v>
      </c>
      <c r="Q327" s="12">
        <v>39.076999999999998</v>
      </c>
      <c r="R327" s="12">
        <v>39.392000000000003</v>
      </c>
      <c r="S327" s="12">
        <v>42</v>
      </c>
      <c r="T327" s="12">
        <v>42.965000000000003</v>
      </c>
      <c r="U327" s="12">
        <v>37.5</v>
      </c>
      <c r="V327" s="20">
        <f>2*A327</f>
        <v>84</v>
      </c>
      <c r="W327" s="12">
        <v>18.399999999999999</v>
      </c>
    </row>
    <row r="328" spans="1:23" x14ac:dyDescent="0.25">
      <c r="A328" s="8">
        <v>42</v>
      </c>
      <c r="C328" s="11" t="s">
        <v>446</v>
      </c>
      <c r="D328" s="92" t="s">
        <v>446</v>
      </c>
      <c r="E328" s="10">
        <v>4.5</v>
      </c>
      <c r="F328" s="11" t="s">
        <v>24</v>
      </c>
      <c r="G328" s="12">
        <v>41.936999999999998</v>
      </c>
      <c r="H328" s="12">
        <v>41.436999999999998</v>
      </c>
      <c r="I328" s="12">
        <v>39.014000000000003</v>
      </c>
      <c r="J328" s="12">
        <v>38.863999999999997</v>
      </c>
      <c r="K328" s="12">
        <v>37.066000000000003</v>
      </c>
      <c r="L328" s="12">
        <v>36.091999999999999</v>
      </c>
    </row>
    <row r="329" spans="1:23" x14ac:dyDescent="0.25">
      <c r="A329" s="8">
        <v>42</v>
      </c>
      <c r="C329" s="13" t="s">
        <v>615</v>
      </c>
      <c r="D329" s="95" t="s">
        <v>615</v>
      </c>
      <c r="E329" s="10">
        <v>4</v>
      </c>
      <c r="F329" s="11" t="s">
        <v>23</v>
      </c>
      <c r="G329" s="12">
        <v>41.94</v>
      </c>
      <c r="H329" s="12">
        <v>41.465000000000003</v>
      </c>
      <c r="I329" s="12">
        <v>39.341923999999999</v>
      </c>
      <c r="J329" s="12">
        <v>39.117924000000002</v>
      </c>
      <c r="K329" s="12">
        <v>37.609871999999996</v>
      </c>
      <c r="L329" s="12">
        <v>36.653824</v>
      </c>
      <c r="N329" s="12" t="s">
        <v>22</v>
      </c>
      <c r="O329" s="12">
        <v>37.669871999999998</v>
      </c>
      <c r="P329" s="12">
        <v>38.269871999999999</v>
      </c>
      <c r="Q329" s="12">
        <v>39.401924000000001</v>
      </c>
      <c r="R329" s="12">
        <v>39.701923999999998</v>
      </c>
      <c r="S329" s="12">
        <v>42</v>
      </c>
      <c r="T329" s="12">
        <v>42.877352000000002</v>
      </c>
      <c r="U329" s="12">
        <v>38</v>
      </c>
      <c r="V329" s="20">
        <f>2*A329</f>
        <v>84</v>
      </c>
      <c r="W329" s="12">
        <v>16.8</v>
      </c>
    </row>
    <row r="330" spans="1:23" x14ac:dyDescent="0.25">
      <c r="A330" s="8">
        <v>42</v>
      </c>
      <c r="C330" s="13" t="s">
        <v>615</v>
      </c>
      <c r="D330" s="95" t="s">
        <v>615</v>
      </c>
      <c r="E330" s="10">
        <v>4</v>
      </c>
      <c r="F330" s="11" t="s">
        <v>24</v>
      </c>
      <c r="G330" s="12">
        <v>41.94</v>
      </c>
      <c r="H330" s="12">
        <v>41.465000000000003</v>
      </c>
      <c r="I330" s="12">
        <v>39.341923999999999</v>
      </c>
      <c r="J330" s="12">
        <v>39.201923999999998</v>
      </c>
      <c r="K330" s="12">
        <v>37.609871999999996</v>
      </c>
      <c r="L330" s="12">
        <v>36.737823999999996</v>
      </c>
    </row>
    <row r="331" spans="1:23" x14ac:dyDescent="0.25">
      <c r="A331" s="8">
        <v>42</v>
      </c>
      <c r="C331" s="13" t="s">
        <v>616</v>
      </c>
      <c r="D331" s="95" t="s">
        <v>616</v>
      </c>
      <c r="E331" s="10">
        <v>3</v>
      </c>
      <c r="F331" s="11" t="s">
        <v>23</v>
      </c>
      <c r="G331" s="12">
        <v>41.951999999999998</v>
      </c>
      <c r="H331" s="12">
        <v>41.576999999999998</v>
      </c>
      <c r="I331" s="12">
        <v>40.003442999999997</v>
      </c>
      <c r="J331" s="12">
        <v>39.803442999999994</v>
      </c>
      <c r="K331" s="12">
        <v>38.704403999999997</v>
      </c>
      <c r="L331" s="12">
        <v>37.955367999999993</v>
      </c>
      <c r="N331" s="12" t="s">
        <v>22</v>
      </c>
      <c r="O331" s="12">
        <v>38.752403999999999</v>
      </c>
      <c r="P331" s="12">
        <v>39.252403999999999</v>
      </c>
      <c r="Q331" s="12">
        <v>40.051442999999999</v>
      </c>
      <c r="R331" s="12">
        <v>40.316443</v>
      </c>
      <c r="S331" s="12">
        <v>42</v>
      </c>
      <c r="T331" s="12">
        <v>42.698014000000001</v>
      </c>
      <c r="U331" s="12">
        <v>39</v>
      </c>
      <c r="V331" s="20">
        <f>2*A331</f>
        <v>84</v>
      </c>
      <c r="W331" s="12">
        <v>13.1</v>
      </c>
    </row>
    <row r="332" spans="1:23" x14ac:dyDescent="0.25">
      <c r="A332" s="8">
        <v>42</v>
      </c>
      <c r="C332" s="13" t="s">
        <v>616</v>
      </c>
      <c r="D332" s="95" t="s">
        <v>616</v>
      </c>
      <c r="E332" s="10">
        <v>3</v>
      </c>
      <c r="F332" s="11" t="s">
        <v>24</v>
      </c>
      <c r="G332" s="12">
        <v>41.951999999999998</v>
      </c>
      <c r="H332" s="12">
        <v>41.576999999999998</v>
      </c>
      <c r="I332" s="12">
        <v>40.003442999999997</v>
      </c>
      <c r="J332" s="12">
        <v>39.878442999999997</v>
      </c>
      <c r="K332" s="12">
        <v>38.704403999999997</v>
      </c>
      <c r="L332" s="12">
        <v>38.030367999999996</v>
      </c>
    </row>
    <row r="333" spans="1:23" x14ac:dyDescent="0.25">
      <c r="A333" s="8">
        <v>42</v>
      </c>
      <c r="C333" s="11" t="s">
        <v>447</v>
      </c>
      <c r="D333" s="92" t="s">
        <v>447</v>
      </c>
      <c r="E333" s="10">
        <v>2</v>
      </c>
      <c r="F333" s="11" t="s">
        <v>23</v>
      </c>
      <c r="G333" s="12">
        <v>41.962000000000003</v>
      </c>
      <c r="H333" s="12">
        <v>41.682000000000002</v>
      </c>
      <c r="I333" s="12">
        <v>40.662999999999997</v>
      </c>
      <c r="J333" s="12">
        <v>40.493000000000002</v>
      </c>
      <c r="K333" s="12">
        <v>39.796999999999997</v>
      </c>
      <c r="L333" s="12">
        <v>39.261000000000003</v>
      </c>
      <c r="N333" s="12" t="s">
        <v>22</v>
      </c>
      <c r="O333" s="12">
        <v>39.835000000000001</v>
      </c>
      <c r="P333" s="12">
        <v>40.21</v>
      </c>
      <c r="Q333" s="12">
        <v>40.701000000000001</v>
      </c>
      <c r="R333" s="12">
        <v>40.924999999999997</v>
      </c>
      <c r="S333" s="12">
        <v>42</v>
      </c>
      <c r="T333" s="12">
        <v>42.512999999999998</v>
      </c>
      <c r="U333" s="12">
        <v>40</v>
      </c>
      <c r="V333" s="20">
        <f>2*A333</f>
        <v>84</v>
      </c>
      <c r="W333" s="12">
        <v>9.3000000000000007</v>
      </c>
    </row>
    <row r="334" spans="1:23" x14ac:dyDescent="0.25">
      <c r="A334" s="8">
        <v>42</v>
      </c>
      <c r="C334" s="11" t="s">
        <v>447</v>
      </c>
      <c r="D334" s="92" t="s">
        <v>447</v>
      </c>
      <c r="E334" s="10">
        <v>2</v>
      </c>
      <c r="F334" s="11" t="s">
        <v>24</v>
      </c>
      <c r="G334" s="12">
        <v>41.962000000000003</v>
      </c>
      <c r="H334" s="12">
        <v>41.682000000000002</v>
      </c>
      <c r="I334" s="12">
        <v>40.662999999999997</v>
      </c>
      <c r="J334" s="12">
        <v>40.557000000000002</v>
      </c>
      <c r="K334" s="12">
        <v>39.796999999999997</v>
      </c>
      <c r="L334" s="12">
        <v>39.325000000000003</v>
      </c>
    </row>
    <row r="335" spans="1:23" x14ac:dyDescent="0.25">
      <c r="A335" s="8">
        <v>42</v>
      </c>
      <c r="C335" s="13" t="s">
        <v>617</v>
      </c>
      <c r="D335" s="95" t="s">
        <v>617</v>
      </c>
      <c r="E335" s="10">
        <v>1.5</v>
      </c>
      <c r="F335" s="11" t="s">
        <v>23</v>
      </c>
      <c r="G335" s="12">
        <v>41.968000000000004</v>
      </c>
      <c r="H335" s="12">
        <v>41.732000000000006</v>
      </c>
      <c r="I335" s="12">
        <v>40.993721500000007</v>
      </c>
      <c r="J335" s="12">
        <v>40.843721500000008</v>
      </c>
      <c r="K335" s="12">
        <v>40.34420200000001</v>
      </c>
      <c r="L335" s="12">
        <v>39.919684000000011</v>
      </c>
      <c r="N335" s="12" t="s">
        <v>22</v>
      </c>
      <c r="O335" s="12">
        <v>40.376201999999999</v>
      </c>
      <c r="P335" s="12">
        <v>40.676201999999996</v>
      </c>
      <c r="Q335" s="12">
        <v>41.025721500000003</v>
      </c>
      <c r="R335" s="12">
        <v>41.225721500000006</v>
      </c>
      <c r="S335" s="12">
        <v>42</v>
      </c>
      <c r="T335" s="12">
        <v>42.416507000000003</v>
      </c>
      <c r="U335" s="12">
        <v>40.5</v>
      </c>
      <c r="V335" s="20">
        <f>2*A335</f>
        <v>84</v>
      </c>
      <c r="W335" s="12">
        <v>7.3</v>
      </c>
    </row>
    <row r="336" spans="1:23" x14ac:dyDescent="0.25">
      <c r="A336" s="8">
        <v>42</v>
      </c>
      <c r="C336" s="13" t="s">
        <v>617</v>
      </c>
      <c r="D336" s="95" t="s">
        <v>617</v>
      </c>
      <c r="E336" s="10">
        <v>1.5</v>
      </c>
      <c r="F336" s="11" t="s">
        <v>24</v>
      </c>
      <c r="G336" s="12">
        <v>41.968000000000004</v>
      </c>
      <c r="H336" s="12">
        <v>41.732000000000006</v>
      </c>
      <c r="I336" s="12">
        <v>40.993721500000007</v>
      </c>
      <c r="J336" s="12">
        <v>40.89922150000001</v>
      </c>
      <c r="K336" s="12">
        <v>40.34420200000001</v>
      </c>
      <c r="L336" s="12">
        <v>39.975184000000013</v>
      </c>
    </row>
    <row r="337" spans="1:23" x14ac:dyDescent="0.25">
      <c r="A337" s="8">
        <v>42</v>
      </c>
      <c r="C337" s="13" t="s">
        <v>618</v>
      </c>
      <c r="D337" s="95" t="s">
        <v>618</v>
      </c>
      <c r="E337" s="10">
        <v>1</v>
      </c>
      <c r="F337" s="11" t="s">
        <v>23</v>
      </c>
      <c r="G337" s="12">
        <v>41.973999999999997</v>
      </c>
      <c r="H337" s="12">
        <v>41.793999999999997</v>
      </c>
      <c r="I337" s="12">
        <v>41.324480999999999</v>
      </c>
      <c r="J337" s="12">
        <v>41.199480999999999</v>
      </c>
      <c r="K337" s="12">
        <v>40.891467999999996</v>
      </c>
      <c r="L337" s="12">
        <v>40.583455999999998</v>
      </c>
      <c r="N337" s="12" t="s">
        <v>22</v>
      </c>
      <c r="O337" s="12">
        <v>40.917468</v>
      </c>
      <c r="P337" s="12">
        <v>41.153467999999997</v>
      </c>
      <c r="Q337" s="12">
        <v>41.350481000000002</v>
      </c>
      <c r="R337" s="12">
        <v>41.520481000000004</v>
      </c>
      <c r="S337" s="12">
        <v>42</v>
      </c>
      <c r="T337" s="12">
        <v>42.314338000000006</v>
      </c>
      <c r="U337" s="12">
        <v>41</v>
      </c>
      <c r="V337" s="20">
        <f>2*A337</f>
        <v>84</v>
      </c>
      <c r="W337" s="12">
        <v>5.0999999999999996</v>
      </c>
    </row>
    <row r="338" spans="1:23" x14ac:dyDescent="0.25">
      <c r="A338" s="8">
        <v>42</v>
      </c>
      <c r="C338" s="13" t="s">
        <v>618</v>
      </c>
      <c r="D338" s="95" t="s">
        <v>618</v>
      </c>
      <c r="E338" s="10">
        <v>1</v>
      </c>
      <c r="F338" s="11" t="s">
        <v>24</v>
      </c>
      <c r="G338" s="12">
        <v>41.973999999999997</v>
      </c>
      <c r="H338" s="12">
        <v>41.793999999999997</v>
      </c>
      <c r="I338" s="12">
        <v>41.324480999999999</v>
      </c>
      <c r="J338" s="12">
        <v>41.244481</v>
      </c>
      <c r="K338" s="12">
        <v>40.891467999999996</v>
      </c>
      <c r="L338" s="12">
        <v>40.628456</v>
      </c>
    </row>
    <row r="339" spans="1:23" x14ac:dyDescent="0.25">
      <c r="A339" s="8">
        <v>45</v>
      </c>
      <c r="C339" s="13" t="s">
        <v>619</v>
      </c>
      <c r="D339" s="95" t="s">
        <v>619</v>
      </c>
      <c r="E339" s="10">
        <v>4.5</v>
      </c>
      <c r="F339" s="11" t="s">
        <v>23</v>
      </c>
      <c r="G339" s="12">
        <v>44.936999999999998</v>
      </c>
      <c r="H339" s="12">
        <v>44.436999999999998</v>
      </c>
      <c r="I339" s="12">
        <v>42.0141645</v>
      </c>
      <c r="J339" s="12">
        <v>41.778164500000003</v>
      </c>
      <c r="K339" s="12">
        <v>40.065606000000002</v>
      </c>
      <c r="L339" s="12">
        <v>39.006052000000004</v>
      </c>
      <c r="N339" s="12" t="s">
        <v>22</v>
      </c>
      <c r="O339" s="12">
        <v>40.128605999999998</v>
      </c>
      <c r="P339" s="12">
        <v>40.798605999999999</v>
      </c>
      <c r="Q339" s="12">
        <v>42.077164500000002</v>
      </c>
      <c r="R339" s="12">
        <v>42.3921645</v>
      </c>
      <c r="S339" s="12">
        <v>45</v>
      </c>
      <c r="T339" s="12">
        <v>45.964520999999998</v>
      </c>
      <c r="U339" s="12">
        <v>40.5</v>
      </c>
      <c r="V339" s="20">
        <f>2*A339</f>
        <v>90</v>
      </c>
      <c r="W339" s="12">
        <v>18.399999999999999</v>
      </c>
    </row>
    <row r="340" spans="1:23" x14ac:dyDescent="0.25">
      <c r="A340" s="8">
        <v>45</v>
      </c>
      <c r="C340" s="13" t="s">
        <v>619</v>
      </c>
      <c r="D340" s="95" t="s">
        <v>619</v>
      </c>
      <c r="E340" s="10">
        <v>4.5</v>
      </c>
      <c r="F340" s="11" t="s">
        <v>24</v>
      </c>
      <c r="G340" s="12">
        <v>44.936999999999998</v>
      </c>
      <c r="H340" s="12">
        <v>44.436999999999998</v>
      </c>
      <c r="I340" s="12">
        <v>42.0141645</v>
      </c>
      <c r="J340" s="12">
        <v>41.864164500000001</v>
      </c>
      <c r="K340" s="12">
        <v>40.065606000000002</v>
      </c>
      <c r="L340" s="12">
        <v>39.092052000000002</v>
      </c>
    </row>
    <row r="341" spans="1:23" x14ac:dyDescent="0.25">
      <c r="A341" s="8">
        <v>45</v>
      </c>
      <c r="C341" s="13" t="s">
        <v>620</v>
      </c>
      <c r="D341" s="95" t="s">
        <v>620</v>
      </c>
      <c r="E341" s="10">
        <v>4</v>
      </c>
      <c r="F341" s="11" t="s">
        <v>23</v>
      </c>
      <c r="G341" s="12">
        <v>44.94</v>
      </c>
      <c r="H341" s="12">
        <v>44.465000000000003</v>
      </c>
      <c r="I341" s="12">
        <v>42.341923999999999</v>
      </c>
      <c r="J341" s="12">
        <v>42.117924000000002</v>
      </c>
      <c r="K341" s="12">
        <v>40.609871999999996</v>
      </c>
      <c r="L341" s="12">
        <v>39.653824</v>
      </c>
      <c r="N341" s="12" t="s">
        <v>22</v>
      </c>
      <c r="O341" s="12">
        <v>40.669871999999998</v>
      </c>
      <c r="P341" s="12">
        <v>41.269871999999999</v>
      </c>
      <c r="Q341" s="12">
        <v>42.401924000000001</v>
      </c>
      <c r="R341" s="12">
        <v>42.701923999999998</v>
      </c>
      <c r="S341" s="12">
        <v>45</v>
      </c>
      <c r="T341" s="12">
        <v>45.877352000000002</v>
      </c>
      <c r="U341" s="12">
        <v>41</v>
      </c>
      <c r="V341" s="20">
        <f>2*A341</f>
        <v>90</v>
      </c>
      <c r="W341" s="12">
        <v>16.8</v>
      </c>
    </row>
    <row r="342" spans="1:23" x14ac:dyDescent="0.25">
      <c r="A342" s="8">
        <v>45</v>
      </c>
      <c r="C342" s="13" t="s">
        <v>620</v>
      </c>
      <c r="D342" s="95" t="s">
        <v>620</v>
      </c>
      <c r="E342" s="10">
        <v>4</v>
      </c>
      <c r="F342" s="11" t="s">
        <v>24</v>
      </c>
      <c r="G342" s="12">
        <v>44.94</v>
      </c>
      <c r="H342" s="12">
        <v>44.465000000000003</v>
      </c>
      <c r="I342" s="12">
        <v>42.341923999999999</v>
      </c>
      <c r="J342" s="12">
        <v>42.201923999999998</v>
      </c>
      <c r="K342" s="12">
        <v>40.609871999999996</v>
      </c>
      <c r="L342" s="12">
        <v>39.737823999999996</v>
      </c>
    </row>
    <row r="343" spans="1:23" x14ac:dyDescent="0.25">
      <c r="A343" s="8">
        <v>45</v>
      </c>
      <c r="C343" s="13" t="s">
        <v>621</v>
      </c>
      <c r="D343" s="95" t="s">
        <v>621</v>
      </c>
      <c r="E343" s="10">
        <v>3</v>
      </c>
      <c r="F343" s="11" t="s">
        <v>23</v>
      </c>
      <c r="G343" s="12">
        <v>44.951999999999998</v>
      </c>
      <c r="H343" s="12">
        <v>44.576999999999998</v>
      </c>
      <c r="I343" s="12">
        <v>43.003442999999997</v>
      </c>
      <c r="J343" s="12">
        <v>42.803442999999994</v>
      </c>
      <c r="K343" s="12">
        <v>41.704403999999997</v>
      </c>
      <c r="L343" s="12">
        <v>40.955367999999993</v>
      </c>
      <c r="N343" s="12" t="s">
        <v>22</v>
      </c>
      <c r="O343" s="12">
        <v>41.752403999999999</v>
      </c>
      <c r="P343" s="12">
        <v>42.252403999999999</v>
      </c>
      <c r="Q343" s="12">
        <v>43.051442999999999</v>
      </c>
      <c r="R343" s="12">
        <v>43.316443</v>
      </c>
      <c r="S343" s="12">
        <v>45</v>
      </c>
      <c r="T343" s="12">
        <v>45.698014000000001</v>
      </c>
      <c r="U343" s="12">
        <v>42</v>
      </c>
      <c r="V343" s="20">
        <f>2*A343</f>
        <v>90</v>
      </c>
      <c r="W343" s="12">
        <v>13.1</v>
      </c>
    </row>
    <row r="344" spans="1:23" x14ac:dyDescent="0.25">
      <c r="A344" s="8">
        <v>45</v>
      </c>
      <c r="C344" s="13" t="s">
        <v>621</v>
      </c>
      <c r="D344" s="95" t="s">
        <v>621</v>
      </c>
      <c r="E344" s="10">
        <v>3</v>
      </c>
      <c r="F344" s="11" t="s">
        <v>24</v>
      </c>
      <c r="G344" s="12">
        <v>44.951999999999998</v>
      </c>
      <c r="H344" s="12">
        <v>44.576999999999998</v>
      </c>
      <c r="I344" s="12">
        <v>43.003442999999997</v>
      </c>
      <c r="J344" s="12">
        <v>42.878442999999997</v>
      </c>
      <c r="K344" s="12">
        <v>41.704403999999997</v>
      </c>
      <c r="L344" s="12">
        <v>41.030367999999996</v>
      </c>
    </row>
    <row r="345" spans="1:23" x14ac:dyDescent="0.25">
      <c r="A345" s="8">
        <v>45</v>
      </c>
      <c r="C345" s="13" t="s">
        <v>622</v>
      </c>
      <c r="D345" s="95" t="s">
        <v>622</v>
      </c>
      <c r="E345" s="10">
        <v>2</v>
      </c>
      <c r="F345" s="11" t="s">
        <v>23</v>
      </c>
      <c r="G345" s="12">
        <v>44.962000000000003</v>
      </c>
      <c r="H345" s="12">
        <v>44.682000000000002</v>
      </c>
      <c r="I345" s="12">
        <v>43.662962</v>
      </c>
      <c r="J345" s="12">
        <v>43.492961999999999</v>
      </c>
      <c r="K345" s="12">
        <v>42.796936000000002</v>
      </c>
      <c r="L345" s="12">
        <v>42.260911999999998</v>
      </c>
      <c r="N345" s="12" t="s">
        <v>22</v>
      </c>
      <c r="O345" s="12">
        <v>42.834935999999999</v>
      </c>
      <c r="P345" s="12">
        <v>43.209935999999999</v>
      </c>
      <c r="Q345" s="12">
        <v>43.700961999999997</v>
      </c>
      <c r="R345" s="12">
        <v>43.925362</v>
      </c>
      <c r="S345" s="12">
        <v>45</v>
      </c>
      <c r="T345" s="12">
        <v>45.513075999999998</v>
      </c>
      <c r="U345" s="12">
        <v>43</v>
      </c>
      <c r="V345" s="20">
        <f>2*A345</f>
        <v>90</v>
      </c>
      <c r="W345" s="12">
        <v>9.3000000000000007</v>
      </c>
    </row>
    <row r="346" spans="1:23" x14ac:dyDescent="0.25">
      <c r="A346" s="8">
        <v>45</v>
      </c>
      <c r="C346" s="13" t="s">
        <v>622</v>
      </c>
      <c r="D346" s="95" t="s">
        <v>622</v>
      </c>
      <c r="E346" s="10">
        <v>2</v>
      </c>
      <c r="F346" s="11" t="s">
        <v>24</v>
      </c>
      <c r="G346" s="12">
        <v>44.962000000000003</v>
      </c>
      <c r="H346" s="12">
        <v>44.682000000000002</v>
      </c>
      <c r="I346" s="12">
        <v>43.662962</v>
      </c>
      <c r="J346" s="12">
        <v>43.556961999999999</v>
      </c>
      <c r="K346" s="12">
        <v>42.796936000000002</v>
      </c>
      <c r="L346" s="12">
        <v>42.324911999999998</v>
      </c>
    </row>
    <row r="347" spans="1:23" x14ac:dyDescent="0.25">
      <c r="A347" s="8">
        <v>45</v>
      </c>
      <c r="C347" s="11" t="s">
        <v>448</v>
      </c>
      <c r="D347" s="92" t="s">
        <v>448</v>
      </c>
      <c r="E347" s="10">
        <v>1.5</v>
      </c>
      <c r="F347" s="11" t="s">
        <v>23</v>
      </c>
      <c r="G347" s="12">
        <v>44.968000000000004</v>
      </c>
      <c r="H347" s="12">
        <v>44.731999999999999</v>
      </c>
      <c r="I347" s="12">
        <v>43.994</v>
      </c>
      <c r="J347" s="12">
        <v>43.844000000000001</v>
      </c>
      <c r="K347" s="12">
        <v>43.344000000000001</v>
      </c>
      <c r="L347" s="12">
        <v>42.92</v>
      </c>
      <c r="N347" s="12" t="s">
        <v>22</v>
      </c>
      <c r="O347" s="12">
        <v>43.375999999999998</v>
      </c>
      <c r="P347" s="12">
        <v>43.676000000000002</v>
      </c>
      <c r="Q347" s="12">
        <v>44.026000000000003</v>
      </c>
      <c r="R347" s="12">
        <v>44.225999999999999</v>
      </c>
      <c r="S347" s="12">
        <v>45</v>
      </c>
      <c r="T347" s="12">
        <v>45.415999999999997</v>
      </c>
      <c r="U347" s="12">
        <v>43.5</v>
      </c>
      <c r="V347" s="20">
        <f>2*A347</f>
        <v>90</v>
      </c>
      <c r="W347" s="12">
        <v>7.3</v>
      </c>
    </row>
    <row r="348" spans="1:23" x14ac:dyDescent="0.25">
      <c r="A348" s="8">
        <v>45</v>
      </c>
      <c r="C348" s="11" t="s">
        <v>448</v>
      </c>
      <c r="D348" s="92" t="s">
        <v>448</v>
      </c>
      <c r="E348" s="10">
        <v>1.5</v>
      </c>
      <c r="F348" s="11" t="s">
        <v>24</v>
      </c>
      <c r="G348" s="12">
        <v>44.968000000000004</v>
      </c>
      <c r="H348" s="12">
        <v>44.731999999999999</v>
      </c>
      <c r="I348" s="12">
        <v>43.994</v>
      </c>
      <c r="J348" s="12">
        <v>43.899000000000001</v>
      </c>
      <c r="K348" s="12">
        <v>43.344000000000001</v>
      </c>
      <c r="L348" s="12">
        <v>42.975000000000001</v>
      </c>
    </row>
    <row r="349" spans="1:23" x14ac:dyDescent="0.25">
      <c r="A349" s="8">
        <v>45</v>
      </c>
      <c r="C349" s="13" t="s">
        <v>623</v>
      </c>
      <c r="D349" s="95" t="s">
        <v>623</v>
      </c>
      <c r="E349" s="10">
        <v>1</v>
      </c>
      <c r="F349" s="11" t="s">
        <v>23</v>
      </c>
      <c r="G349" s="12">
        <v>44.973999999999997</v>
      </c>
      <c r="H349" s="12">
        <v>44.793999999999997</v>
      </c>
      <c r="I349" s="12">
        <v>44.324480999999999</v>
      </c>
      <c r="J349" s="12">
        <v>44.199480999999999</v>
      </c>
      <c r="K349" s="12">
        <v>43.891467999999996</v>
      </c>
      <c r="L349" s="12">
        <v>43.583455999999998</v>
      </c>
      <c r="N349" s="12" t="s">
        <v>22</v>
      </c>
      <c r="O349" s="12">
        <v>43.917468</v>
      </c>
      <c r="P349" s="12">
        <v>44.153467999999997</v>
      </c>
      <c r="Q349" s="12">
        <v>44.350481000000002</v>
      </c>
      <c r="R349" s="12">
        <v>44.520481000000004</v>
      </c>
      <c r="S349" s="12">
        <v>45</v>
      </c>
      <c r="T349" s="12">
        <v>45.314338000000006</v>
      </c>
      <c r="U349" s="12">
        <v>44</v>
      </c>
      <c r="V349" s="20">
        <f>2*A349</f>
        <v>90</v>
      </c>
      <c r="W349" s="12">
        <v>5.0999999999999996</v>
      </c>
    </row>
    <row r="350" spans="1:23" x14ac:dyDescent="0.25">
      <c r="A350" s="8">
        <v>45</v>
      </c>
      <c r="C350" s="13" t="s">
        <v>623</v>
      </c>
      <c r="D350" s="95" t="s">
        <v>623</v>
      </c>
      <c r="E350" s="10">
        <v>1</v>
      </c>
      <c r="F350" s="11" t="s">
        <v>24</v>
      </c>
      <c r="G350" s="12">
        <v>44.973999999999997</v>
      </c>
      <c r="H350" s="12">
        <v>44.793999999999997</v>
      </c>
      <c r="I350" s="12">
        <v>44.324480999999999</v>
      </c>
      <c r="J350" s="12">
        <v>44.244481</v>
      </c>
      <c r="K350" s="12">
        <v>43.891467999999996</v>
      </c>
      <c r="L350" s="12">
        <v>43.628456</v>
      </c>
    </row>
    <row r="351" spans="1:23" x14ac:dyDescent="0.25">
      <c r="A351" s="8">
        <v>48</v>
      </c>
      <c r="C351" s="11" t="s">
        <v>449</v>
      </c>
      <c r="D351" s="92" t="s">
        <v>449</v>
      </c>
      <c r="E351" s="10">
        <v>5</v>
      </c>
      <c r="F351" s="11" t="s">
        <v>23</v>
      </c>
      <c r="G351" s="12">
        <v>47.929000000000002</v>
      </c>
      <c r="H351" s="12">
        <v>47.399000000000001</v>
      </c>
      <c r="I351" s="12">
        <v>44.680999999999997</v>
      </c>
      <c r="J351" s="12">
        <v>44.430999999999997</v>
      </c>
      <c r="K351" s="12">
        <v>42.515999999999998</v>
      </c>
      <c r="L351" s="12">
        <v>41.350999999999999</v>
      </c>
      <c r="N351" s="12" t="s">
        <v>22</v>
      </c>
      <c r="O351" s="12">
        <v>42.587000000000003</v>
      </c>
      <c r="P351" s="12">
        <v>43.296999999999997</v>
      </c>
      <c r="Q351" s="12">
        <v>44.752000000000002</v>
      </c>
      <c r="R351" s="12">
        <v>45.087000000000003</v>
      </c>
      <c r="S351" s="12">
        <v>48</v>
      </c>
      <c r="T351" s="12">
        <v>49.057000000000002</v>
      </c>
      <c r="U351" s="12">
        <v>43</v>
      </c>
      <c r="V351" s="20">
        <f>2*A351</f>
        <v>96</v>
      </c>
      <c r="W351" s="12">
        <v>20.8</v>
      </c>
    </row>
    <row r="352" spans="1:23" x14ac:dyDescent="0.25">
      <c r="A352" s="8">
        <v>48</v>
      </c>
      <c r="C352" s="11" t="s">
        <v>449</v>
      </c>
      <c r="D352" s="92" t="s">
        <v>449</v>
      </c>
      <c r="E352" s="10">
        <v>5</v>
      </c>
      <c r="F352" s="11" t="s">
        <v>24</v>
      </c>
      <c r="G352" s="12">
        <v>47.929000000000002</v>
      </c>
      <c r="H352" s="12">
        <v>47.399000000000001</v>
      </c>
      <c r="I352" s="12">
        <v>44.680999999999997</v>
      </c>
      <c r="J352" s="12">
        <v>44.521000000000001</v>
      </c>
      <c r="K352" s="12">
        <v>42.515999999999998</v>
      </c>
      <c r="L352" s="12">
        <v>41.441000000000003</v>
      </c>
    </row>
    <row r="353" spans="1:23" x14ac:dyDescent="0.25">
      <c r="A353" s="8">
        <v>48</v>
      </c>
      <c r="C353" s="13" t="s">
        <v>624</v>
      </c>
      <c r="D353" s="95" t="s">
        <v>624</v>
      </c>
      <c r="E353" s="10">
        <v>4</v>
      </c>
      <c r="F353" s="11" t="s">
        <v>23</v>
      </c>
      <c r="G353" s="12">
        <v>47.94</v>
      </c>
      <c r="H353" s="12">
        <v>47.465000000000003</v>
      </c>
      <c r="I353" s="12">
        <v>45.341923999999999</v>
      </c>
      <c r="J353" s="12">
        <v>45.105924000000002</v>
      </c>
      <c r="K353" s="12">
        <v>43.609871999999996</v>
      </c>
      <c r="L353" s="12">
        <v>42.641824</v>
      </c>
      <c r="N353" s="12" t="s">
        <v>22</v>
      </c>
      <c r="O353" s="12">
        <v>43.669871999999998</v>
      </c>
      <c r="P353" s="12">
        <v>44.269871999999999</v>
      </c>
      <c r="Q353" s="12">
        <v>45.401924000000001</v>
      </c>
      <c r="R353" s="12">
        <v>45.716923999999999</v>
      </c>
      <c r="S353" s="12">
        <v>48</v>
      </c>
      <c r="T353" s="12">
        <v>48.892352000000002</v>
      </c>
      <c r="U353" s="12">
        <v>44</v>
      </c>
      <c r="V353" s="20">
        <f>2*A353</f>
        <v>96</v>
      </c>
      <c r="W353" s="12">
        <v>16.8</v>
      </c>
    </row>
    <row r="354" spans="1:23" x14ac:dyDescent="0.25">
      <c r="A354" s="8">
        <v>48</v>
      </c>
      <c r="C354" s="13" t="s">
        <v>624</v>
      </c>
      <c r="D354" s="95" t="s">
        <v>624</v>
      </c>
      <c r="E354" s="10">
        <v>4</v>
      </c>
      <c r="F354" s="11" t="s">
        <v>24</v>
      </c>
      <c r="G354" s="12">
        <v>47.94</v>
      </c>
      <c r="H354" s="12">
        <v>47.465000000000003</v>
      </c>
      <c r="I354" s="12">
        <v>45.341923999999999</v>
      </c>
      <c r="J354" s="12">
        <v>45.191924</v>
      </c>
      <c r="K354" s="12">
        <v>43.609871999999996</v>
      </c>
      <c r="L354" s="12">
        <v>42.727823999999998</v>
      </c>
    </row>
    <row r="355" spans="1:23" x14ac:dyDescent="0.25">
      <c r="A355" s="8">
        <v>48</v>
      </c>
      <c r="C355" s="13" t="s">
        <v>625</v>
      </c>
      <c r="D355" s="95" t="s">
        <v>625</v>
      </c>
      <c r="E355" s="10">
        <v>3</v>
      </c>
      <c r="F355" s="11" t="s">
        <v>23</v>
      </c>
      <c r="G355" s="12">
        <v>47.951999999999998</v>
      </c>
      <c r="H355" s="12">
        <v>47.576999999999998</v>
      </c>
      <c r="I355" s="12">
        <v>46.003442999999997</v>
      </c>
      <c r="J355" s="12">
        <v>45.791442999999994</v>
      </c>
      <c r="K355" s="12">
        <v>44.704403999999997</v>
      </c>
      <c r="L355" s="12">
        <v>43.943367999999992</v>
      </c>
      <c r="N355" s="12" t="s">
        <v>22</v>
      </c>
      <c r="O355" s="12">
        <v>44.752403999999999</v>
      </c>
      <c r="P355" s="12">
        <v>45.252403999999999</v>
      </c>
      <c r="Q355" s="12">
        <v>46.051442999999999</v>
      </c>
      <c r="R355" s="12">
        <v>46.331282999999999</v>
      </c>
      <c r="S355" s="12">
        <v>48</v>
      </c>
      <c r="T355" s="12">
        <v>48.712854</v>
      </c>
      <c r="U355" s="12">
        <v>45</v>
      </c>
      <c r="V355" s="20">
        <f>2*A355</f>
        <v>96</v>
      </c>
      <c r="W355" s="12">
        <v>13.1</v>
      </c>
    </row>
    <row r="356" spans="1:23" x14ac:dyDescent="0.25">
      <c r="A356" s="8">
        <v>48</v>
      </c>
      <c r="C356" s="13" t="s">
        <v>625</v>
      </c>
      <c r="D356" s="95" t="s">
        <v>625</v>
      </c>
      <c r="E356" s="10">
        <v>3</v>
      </c>
      <c r="F356" s="11" t="s">
        <v>24</v>
      </c>
      <c r="G356" s="12">
        <v>47.951999999999998</v>
      </c>
      <c r="H356" s="12">
        <v>47.576999999999998</v>
      </c>
      <c r="I356" s="12">
        <v>46.003442999999997</v>
      </c>
      <c r="J356" s="12">
        <v>45.871442999999999</v>
      </c>
      <c r="K356" s="12">
        <v>44.704403999999997</v>
      </c>
      <c r="L356" s="12">
        <v>44.023367999999998</v>
      </c>
    </row>
    <row r="357" spans="1:23" x14ac:dyDescent="0.25">
      <c r="A357" s="8">
        <v>48</v>
      </c>
      <c r="C357" s="11" t="s">
        <v>450</v>
      </c>
      <c r="D357" s="92" t="s">
        <v>450</v>
      </c>
      <c r="E357" s="10">
        <v>2</v>
      </c>
      <c r="F357" s="11" t="s">
        <v>23</v>
      </c>
      <c r="G357" s="12">
        <v>47.962000000000003</v>
      </c>
      <c r="H357" s="12">
        <v>47.682000000000002</v>
      </c>
      <c r="I357" s="12">
        <v>46.662999999999997</v>
      </c>
      <c r="J357" s="12">
        <v>46.482999999999997</v>
      </c>
      <c r="K357" s="12">
        <v>45.796999999999997</v>
      </c>
      <c r="L357" s="12">
        <v>45.250999999999998</v>
      </c>
      <c r="N357" s="12" t="s">
        <v>22</v>
      </c>
      <c r="O357" s="12">
        <v>45.835000000000001</v>
      </c>
      <c r="P357" s="12">
        <v>46.21</v>
      </c>
      <c r="Q357" s="12">
        <v>46.701000000000001</v>
      </c>
      <c r="R357" s="12">
        <v>46.936999999999998</v>
      </c>
      <c r="S357" s="12">
        <v>48</v>
      </c>
      <c r="T357" s="12">
        <v>48.524999999999999</v>
      </c>
      <c r="U357" s="12">
        <v>46</v>
      </c>
      <c r="V357" s="20">
        <f>2*A357</f>
        <v>96</v>
      </c>
      <c r="W357" s="12">
        <v>9.3000000000000007</v>
      </c>
    </row>
    <row r="358" spans="1:23" x14ac:dyDescent="0.25">
      <c r="A358" s="8">
        <v>48</v>
      </c>
      <c r="C358" s="11" t="s">
        <v>450</v>
      </c>
      <c r="D358" s="92" t="s">
        <v>450</v>
      </c>
      <c r="E358" s="10">
        <v>2</v>
      </c>
      <c r="F358" s="11" t="s">
        <v>24</v>
      </c>
      <c r="G358" s="12">
        <v>47.962000000000003</v>
      </c>
      <c r="H358" s="12">
        <v>47.682000000000002</v>
      </c>
      <c r="I358" s="12">
        <v>46.662999999999997</v>
      </c>
      <c r="J358" s="12">
        <v>46.551000000000002</v>
      </c>
      <c r="K358" s="12">
        <v>45.796999999999997</v>
      </c>
      <c r="L358" s="12">
        <v>45.319000000000003</v>
      </c>
    </row>
    <row r="359" spans="1:23" x14ac:dyDescent="0.25">
      <c r="A359" s="8">
        <v>48</v>
      </c>
      <c r="C359" s="13" t="s">
        <v>626</v>
      </c>
      <c r="D359" s="95" t="s">
        <v>626</v>
      </c>
      <c r="E359" s="10">
        <v>1.5</v>
      </c>
      <c r="F359" s="11" t="s">
        <v>23</v>
      </c>
      <c r="G359" s="12">
        <v>47.968000000000004</v>
      </c>
      <c r="H359" s="12">
        <v>47.732000000000006</v>
      </c>
      <c r="I359" s="12">
        <v>46.993721500000007</v>
      </c>
      <c r="J359" s="12">
        <v>46.83372150000001</v>
      </c>
      <c r="K359" s="12">
        <v>46.34420200000001</v>
      </c>
      <c r="L359" s="12">
        <v>45.909684000000013</v>
      </c>
      <c r="N359" s="12" t="s">
        <v>22</v>
      </c>
      <c r="O359" s="12">
        <v>46.376201999999999</v>
      </c>
      <c r="P359" s="12">
        <v>46.676201999999996</v>
      </c>
      <c r="Q359" s="12">
        <v>47.025721500000003</v>
      </c>
      <c r="R359" s="12">
        <v>47.237721500000006</v>
      </c>
      <c r="S359" s="12">
        <v>48</v>
      </c>
      <c r="T359" s="12">
        <v>48.428507000000003</v>
      </c>
      <c r="U359" s="12">
        <v>46.5</v>
      </c>
      <c r="V359" s="20">
        <f>2*A359</f>
        <v>96</v>
      </c>
      <c r="W359" s="12">
        <v>7.3</v>
      </c>
    </row>
    <row r="360" spans="1:23" x14ac:dyDescent="0.25">
      <c r="A360" s="8">
        <v>48</v>
      </c>
      <c r="C360" s="13" t="s">
        <v>626</v>
      </c>
      <c r="D360" s="95" t="s">
        <v>626</v>
      </c>
      <c r="E360" s="10">
        <v>1.5</v>
      </c>
      <c r="F360" s="11" t="s">
        <v>24</v>
      </c>
      <c r="G360" s="12">
        <v>47.968000000000004</v>
      </c>
      <c r="H360" s="12">
        <v>47.732000000000006</v>
      </c>
      <c r="I360" s="12">
        <v>46.993721500000007</v>
      </c>
      <c r="J360" s="12">
        <v>46.893721500000005</v>
      </c>
      <c r="K360" s="12">
        <v>46.34420200000001</v>
      </c>
      <c r="L360" s="12">
        <v>45.969684000000008</v>
      </c>
    </row>
    <row r="361" spans="1:23" x14ac:dyDescent="0.25">
      <c r="A361" s="8">
        <v>50</v>
      </c>
      <c r="C361" s="13" t="s">
        <v>627</v>
      </c>
      <c r="D361" s="95" t="s">
        <v>627</v>
      </c>
      <c r="E361" s="10">
        <v>4</v>
      </c>
      <c r="F361" s="11" t="s">
        <v>23</v>
      </c>
      <c r="G361" s="12">
        <v>49.94</v>
      </c>
      <c r="H361" s="12">
        <v>49.465000000000003</v>
      </c>
      <c r="I361" s="12">
        <v>47.341923999999999</v>
      </c>
      <c r="J361" s="12">
        <v>47.105924000000002</v>
      </c>
      <c r="K361" s="12">
        <v>45.609871999999996</v>
      </c>
      <c r="L361" s="12">
        <v>44.641824</v>
      </c>
      <c r="N361" s="12" t="s">
        <v>22</v>
      </c>
      <c r="O361" s="12">
        <v>45.669871999999998</v>
      </c>
      <c r="P361" s="12">
        <v>46.269871999999999</v>
      </c>
      <c r="Q361" s="12">
        <v>47.401924000000001</v>
      </c>
      <c r="R361" s="12">
        <v>47.716923999999999</v>
      </c>
      <c r="S361" s="12">
        <v>50</v>
      </c>
      <c r="T361" s="12">
        <v>50.892352000000002</v>
      </c>
      <c r="U361" s="12">
        <v>46</v>
      </c>
      <c r="V361" s="20">
        <f>2*A361</f>
        <v>100</v>
      </c>
      <c r="W361" s="12">
        <v>16.8</v>
      </c>
    </row>
    <row r="362" spans="1:23" x14ac:dyDescent="0.25">
      <c r="A362" s="8">
        <v>50</v>
      </c>
      <c r="C362" s="13" t="s">
        <v>627</v>
      </c>
      <c r="D362" s="95" t="s">
        <v>627</v>
      </c>
      <c r="E362" s="10">
        <v>4</v>
      </c>
      <c r="F362" s="11" t="s">
        <v>24</v>
      </c>
      <c r="G362" s="12">
        <v>49.94</v>
      </c>
      <c r="H362" s="12">
        <v>49.465000000000003</v>
      </c>
      <c r="I362" s="12">
        <v>47.341923999999999</v>
      </c>
      <c r="J362" s="12">
        <v>47.191924</v>
      </c>
      <c r="K362" s="12">
        <v>45.609871999999996</v>
      </c>
      <c r="L362" s="12">
        <v>44.727823999999998</v>
      </c>
    </row>
    <row r="363" spans="1:23" x14ac:dyDescent="0.25">
      <c r="A363" s="8">
        <v>50</v>
      </c>
      <c r="C363" s="13" t="s">
        <v>628</v>
      </c>
      <c r="D363" s="95" t="s">
        <v>628</v>
      </c>
      <c r="E363" s="10">
        <v>3</v>
      </c>
      <c r="F363" s="11" t="s">
        <v>23</v>
      </c>
      <c r="G363" s="12">
        <v>49.951999999999998</v>
      </c>
      <c r="H363" s="12">
        <v>49.576999999999998</v>
      </c>
      <c r="I363" s="12">
        <v>48.003442999999997</v>
      </c>
      <c r="J363" s="12">
        <v>47.791442999999994</v>
      </c>
      <c r="K363" s="12">
        <v>46.704403999999997</v>
      </c>
      <c r="L363" s="12">
        <v>45.943367999999992</v>
      </c>
      <c r="N363" s="12" t="s">
        <v>22</v>
      </c>
      <c r="O363" s="12">
        <v>46.752403999999999</v>
      </c>
      <c r="P363" s="12">
        <v>47.252403999999999</v>
      </c>
      <c r="Q363" s="12">
        <v>48.051442999999999</v>
      </c>
      <c r="R363" s="12">
        <v>48.331282999999999</v>
      </c>
      <c r="S363" s="12">
        <v>50</v>
      </c>
      <c r="T363" s="12">
        <v>50.712854</v>
      </c>
      <c r="U363" s="12">
        <v>47</v>
      </c>
      <c r="V363" s="20">
        <f>2*A363</f>
        <v>100</v>
      </c>
      <c r="W363" s="12">
        <v>13.1</v>
      </c>
    </row>
    <row r="364" spans="1:23" x14ac:dyDescent="0.25">
      <c r="A364" s="8">
        <v>50</v>
      </c>
      <c r="C364" s="13" t="s">
        <v>628</v>
      </c>
      <c r="D364" s="95" t="s">
        <v>628</v>
      </c>
      <c r="E364" s="10">
        <v>3</v>
      </c>
      <c r="F364" s="11" t="s">
        <v>24</v>
      </c>
      <c r="G364" s="12">
        <v>49.951999999999998</v>
      </c>
      <c r="H364" s="12">
        <v>49.576999999999998</v>
      </c>
      <c r="I364" s="12">
        <v>48.003442999999997</v>
      </c>
      <c r="J364" s="12">
        <v>47.871442999999999</v>
      </c>
      <c r="K364" s="12">
        <v>46.704403999999997</v>
      </c>
      <c r="L364" s="12">
        <v>46.023367999999998</v>
      </c>
    </row>
    <row r="365" spans="1:23" x14ac:dyDescent="0.25">
      <c r="A365" s="8">
        <v>50</v>
      </c>
      <c r="C365" s="13" t="s">
        <v>629</v>
      </c>
      <c r="D365" s="95" t="s">
        <v>629</v>
      </c>
      <c r="E365" s="10">
        <v>2</v>
      </c>
      <c r="F365" s="11" t="s">
        <v>23</v>
      </c>
      <c r="G365" s="12">
        <v>49.962000000000003</v>
      </c>
      <c r="H365" s="12">
        <v>49.682000000000002</v>
      </c>
      <c r="I365" s="12">
        <v>48.662962</v>
      </c>
      <c r="J365" s="12">
        <v>48.482962000000001</v>
      </c>
      <c r="K365" s="12">
        <v>47.796936000000002</v>
      </c>
      <c r="L365" s="12">
        <v>47.250912</v>
      </c>
      <c r="N365" s="12" t="s">
        <v>22</v>
      </c>
      <c r="O365" s="12">
        <v>47.834935999999999</v>
      </c>
      <c r="P365" s="12">
        <v>48.209935999999999</v>
      </c>
      <c r="Q365" s="12">
        <v>48.700961999999997</v>
      </c>
      <c r="R365" s="12">
        <v>48.936961999999994</v>
      </c>
      <c r="S365" s="12">
        <v>50</v>
      </c>
      <c r="T365" s="12">
        <v>50.524675999999992</v>
      </c>
      <c r="U365" s="12">
        <v>48</v>
      </c>
      <c r="V365" s="20">
        <f>2*A365</f>
        <v>100</v>
      </c>
      <c r="W365" s="12">
        <v>9.3000000000000007</v>
      </c>
    </row>
    <row r="366" spans="1:23" x14ac:dyDescent="0.25">
      <c r="A366" s="8">
        <v>50</v>
      </c>
      <c r="C366" s="13" t="s">
        <v>629</v>
      </c>
      <c r="D366" s="95" t="s">
        <v>629</v>
      </c>
      <c r="E366" s="10">
        <v>2</v>
      </c>
      <c r="F366" s="11" t="s">
        <v>24</v>
      </c>
      <c r="G366" s="12">
        <v>49.962000000000003</v>
      </c>
      <c r="H366" s="12">
        <v>49.682000000000002</v>
      </c>
      <c r="I366" s="12">
        <v>48.662962</v>
      </c>
      <c r="J366" s="12">
        <v>48.550961999999998</v>
      </c>
      <c r="K366" s="12">
        <v>47.796936000000002</v>
      </c>
      <c r="L366" s="12">
        <v>47.318911999999997</v>
      </c>
    </row>
    <row r="367" spans="1:23" x14ac:dyDescent="0.25">
      <c r="A367" s="8">
        <v>50</v>
      </c>
      <c r="C367" s="11" t="s">
        <v>451</v>
      </c>
      <c r="D367" s="92" t="s">
        <v>451</v>
      </c>
      <c r="E367" s="10">
        <v>1.5</v>
      </c>
      <c r="F367" s="11" t="s">
        <v>23</v>
      </c>
      <c r="G367" s="12">
        <v>49.968000000000004</v>
      </c>
      <c r="H367" s="12">
        <v>49.731999999999999</v>
      </c>
      <c r="I367" s="12">
        <v>48.994</v>
      </c>
      <c r="J367" s="12">
        <v>48.834000000000003</v>
      </c>
      <c r="K367" s="12">
        <v>48.344000000000001</v>
      </c>
      <c r="L367" s="12">
        <v>47.91</v>
      </c>
      <c r="N367" s="12" t="s">
        <v>22</v>
      </c>
      <c r="O367" s="12">
        <v>48.375999999999998</v>
      </c>
      <c r="P367" s="12">
        <v>48.676000000000002</v>
      </c>
      <c r="Q367" s="12">
        <v>49.026000000000003</v>
      </c>
      <c r="R367" s="12">
        <v>49.238</v>
      </c>
      <c r="S367" s="12">
        <v>50</v>
      </c>
      <c r="T367" s="12">
        <v>50.427999999999997</v>
      </c>
      <c r="U367" s="12">
        <v>48.5</v>
      </c>
      <c r="V367" s="20">
        <f>2*A367</f>
        <v>100</v>
      </c>
      <c r="W367" s="12">
        <v>7.3</v>
      </c>
    </row>
    <row r="368" spans="1:23" x14ac:dyDescent="0.25">
      <c r="A368" s="8">
        <v>50</v>
      </c>
      <c r="C368" s="11" t="s">
        <v>451</v>
      </c>
      <c r="D368" s="92" t="s">
        <v>451</v>
      </c>
      <c r="E368" s="10">
        <v>1.5</v>
      </c>
      <c r="F368" s="11" t="s">
        <v>24</v>
      </c>
      <c r="G368" s="12">
        <v>49.968000000000004</v>
      </c>
      <c r="H368" s="12">
        <v>49.731999999999999</v>
      </c>
      <c r="I368" s="12">
        <v>48.994</v>
      </c>
      <c r="J368" s="12">
        <v>48.893999999999998</v>
      </c>
      <c r="K368" s="12">
        <v>48.344000000000001</v>
      </c>
      <c r="L368" s="12">
        <v>47.97</v>
      </c>
    </row>
    <row r="369" spans="1:23" x14ac:dyDescent="0.25">
      <c r="A369" s="8">
        <v>52</v>
      </c>
      <c r="C369" s="13" t="s">
        <v>630</v>
      </c>
      <c r="D369" s="95" t="s">
        <v>630</v>
      </c>
      <c r="E369" s="10">
        <v>5</v>
      </c>
      <c r="F369" s="11" t="s">
        <v>23</v>
      </c>
      <c r="G369" s="12">
        <v>51.929000000000002</v>
      </c>
      <c r="H369" s="12">
        <v>51.399000000000001</v>
      </c>
      <c r="I369" s="12">
        <v>48.681405000000005</v>
      </c>
      <c r="J369" s="12">
        <v>48.445405000000008</v>
      </c>
      <c r="K369" s="12">
        <v>46.516340000000007</v>
      </c>
      <c r="L369" s="12">
        <v>45.365280000000006</v>
      </c>
      <c r="N369" s="12" t="s">
        <v>22</v>
      </c>
      <c r="O369" s="12">
        <v>46.587339999999998</v>
      </c>
      <c r="P369" s="12">
        <v>47.297339999999998</v>
      </c>
      <c r="Q369" s="12">
        <v>48.752405000000003</v>
      </c>
      <c r="R369" s="12">
        <v>49.067405000000001</v>
      </c>
      <c r="S369" s="12">
        <v>52</v>
      </c>
      <c r="T369" s="12">
        <v>53.03669</v>
      </c>
      <c r="U369" s="12">
        <v>47</v>
      </c>
      <c r="V369" s="20">
        <f>2*A369</f>
        <v>104</v>
      </c>
      <c r="W369" s="12">
        <v>20.8</v>
      </c>
    </row>
    <row r="370" spans="1:23" x14ac:dyDescent="0.25">
      <c r="A370" s="8">
        <v>52</v>
      </c>
      <c r="C370" s="13" t="s">
        <v>630</v>
      </c>
      <c r="D370" s="95" t="s">
        <v>630</v>
      </c>
      <c r="E370" s="10">
        <v>5</v>
      </c>
      <c r="F370" s="11" t="s">
        <v>24</v>
      </c>
      <c r="G370" s="12">
        <v>51.929000000000002</v>
      </c>
      <c r="H370" s="12">
        <v>51.399000000000001</v>
      </c>
      <c r="I370" s="12">
        <v>48.681405000000005</v>
      </c>
      <c r="J370" s="12">
        <v>48.531405000000007</v>
      </c>
      <c r="K370" s="12">
        <v>46.516340000000007</v>
      </c>
      <c r="L370" s="12">
        <v>45.451280000000004</v>
      </c>
    </row>
    <row r="371" spans="1:23" x14ac:dyDescent="0.25">
      <c r="A371" s="8">
        <v>52</v>
      </c>
      <c r="C371" s="13" t="s">
        <v>631</v>
      </c>
      <c r="D371" s="95" t="s">
        <v>631</v>
      </c>
      <c r="E371" s="10">
        <v>4</v>
      </c>
      <c r="F371" s="11" t="s">
        <v>23</v>
      </c>
      <c r="G371" s="12">
        <v>51.94</v>
      </c>
      <c r="H371" s="12">
        <v>51.465000000000003</v>
      </c>
      <c r="I371" s="12">
        <v>49.341923999999999</v>
      </c>
      <c r="J371" s="12">
        <v>49.105924000000002</v>
      </c>
      <c r="K371" s="12">
        <v>47.609871999999996</v>
      </c>
      <c r="L371" s="12">
        <v>46.641824</v>
      </c>
      <c r="N371" s="12" t="s">
        <v>22</v>
      </c>
      <c r="O371" s="12">
        <v>47.669871999999998</v>
      </c>
      <c r="P371" s="12">
        <v>48.269871999999999</v>
      </c>
      <c r="Q371" s="12">
        <v>49.401924000000001</v>
      </c>
      <c r="R371" s="12">
        <v>49.716923999999999</v>
      </c>
      <c r="S371" s="12">
        <v>52</v>
      </c>
      <c r="T371" s="12">
        <v>52.892352000000002</v>
      </c>
      <c r="U371" s="12">
        <v>48</v>
      </c>
      <c r="V371" s="20">
        <f>2*A371</f>
        <v>104</v>
      </c>
      <c r="W371" s="12">
        <v>16.8</v>
      </c>
    </row>
    <row r="372" spans="1:23" x14ac:dyDescent="0.25">
      <c r="A372" s="8">
        <v>52</v>
      </c>
      <c r="C372" s="13" t="s">
        <v>631</v>
      </c>
      <c r="D372" s="95" t="s">
        <v>631</v>
      </c>
      <c r="E372" s="10">
        <v>4</v>
      </c>
      <c r="F372" s="11" t="s">
        <v>24</v>
      </c>
      <c r="G372" s="12">
        <v>51.94</v>
      </c>
      <c r="H372" s="12">
        <v>51.465000000000003</v>
      </c>
      <c r="I372" s="12">
        <v>49.341923999999999</v>
      </c>
      <c r="J372" s="12">
        <v>49.191924</v>
      </c>
      <c r="K372" s="12">
        <v>47.609871999999996</v>
      </c>
      <c r="L372" s="12">
        <v>46.727823999999998</v>
      </c>
    </row>
    <row r="373" spans="1:23" x14ac:dyDescent="0.25">
      <c r="A373" s="8">
        <v>52</v>
      </c>
      <c r="C373" s="13" t="s">
        <v>632</v>
      </c>
      <c r="D373" s="95" t="s">
        <v>632</v>
      </c>
      <c r="E373" s="10">
        <v>3</v>
      </c>
      <c r="F373" s="11" t="s">
        <v>23</v>
      </c>
      <c r="G373" s="12">
        <v>51.951999999999998</v>
      </c>
      <c r="H373" s="12">
        <v>51.576999999999998</v>
      </c>
      <c r="I373" s="12">
        <v>50.003442999999997</v>
      </c>
      <c r="J373" s="12">
        <v>49.791442999999994</v>
      </c>
      <c r="K373" s="12">
        <v>48.704403999999997</v>
      </c>
      <c r="L373" s="12">
        <v>47.943367999999992</v>
      </c>
      <c r="N373" s="12" t="s">
        <v>22</v>
      </c>
      <c r="O373" s="12">
        <v>48.752403999999999</v>
      </c>
      <c r="P373" s="12">
        <v>49.252403999999999</v>
      </c>
      <c r="Q373" s="12">
        <v>50.051442999999999</v>
      </c>
      <c r="R373" s="12">
        <v>50.331282999999999</v>
      </c>
      <c r="S373" s="12">
        <v>52</v>
      </c>
      <c r="T373" s="12">
        <v>52.712854</v>
      </c>
      <c r="U373" s="12">
        <v>49</v>
      </c>
      <c r="V373" s="20">
        <f>2*A373</f>
        <v>104</v>
      </c>
      <c r="W373" s="12">
        <v>13.1</v>
      </c>
    </row>
    <row r="374" spans="1:23" x14ac:dyDescent="0.25">
      <c r="A374" s="8">
        <v>52</v>
      </c>
      <c r="C374" s="13" t="s">
        <v>632</v>
      </c>
      <c r="D374" s="95" t="s">
        <v>632</v>
      </c>
      <c r="E374" s="10">
        <v>3</v>
      </c>
      <c r="F374" s="11" t="s">
        <v>24</v>
      </c>
      <c r="G374" s="12">
        <v>51.951999999999998</v>
      </c>
      <c r="H374" s="12">
        <v>51.576999999999998</v>
      </c>
      <c r="I374" s="12">
        <v>50.003442999999997</v>
      </c>
      <c r="J374" s="12">
        <v>49.871442999999999</v>
      </c>
      <c r="K374" s="12">
        <v>48.704403999999997</v>
      </c>
      <c r="L374" s="12">
        <v>48.023367999999998</v>
      </c>
    </row>
    <row r="375" spans="1:23" x14ac:dyDescent="0.25">
      <c r="A375" s="8">
        <v>52</v>
      </c>
      <c r="C375" s="13" t="s">
        <v>633</v>
      </c>
      <c r="D375" s="95" t="s">
        <v>633</v>
      </c>
      <c r="E375" s="10">
        <v>2</v>
      </c>
      <c r="F375" s="11" t="s">
        <v>23</v>
      </c>
      <c r="G375" s="12">
        <v>51.962000000000003</v>
      </c>
      <c r="H375" s="12">
        <v>51.682000000000002</v>
      </c>
      <c r="I375" s="12">
        <v>50.662962</v>
      </c>
      <c r="J375" s="12">
        <v>50.482962000000001</v>
      </c>
      <c r="K375" s="12">
        <v>49.796936000000002</v>
      </c>
      <c r="L375" s="12">
        <v>49.250912</v>
      </c>
      <c r="N375" s="12" t="s">
        <v>22</v>
      </c>
      <c r="O375" s="12">
        <v>49.834935999999999</v>
      </c>
      <c r="P375" s="12">
        <v>50.209935999999999</v>
      </c>
      <c r="Q375" s="12">
        <v>50.700961999999997</v>
      </c>
      <c r="R375" s="12">
        <v>50.936961999999994</v>
      </c>
      <c r="S375" s="12">
        <v>52</v>
      </c>
      <c r="T375" s="12">
        <v>52.524675999999992</v>
      </c>
      <c r="U375" s="12">
        <v>50</v>
      </c>
      <c r="V375" s="20">
        <f>2*A375</f>
        <v>104</v>
      </c>
      <c r="W375" s="12">
        <v>9.3000000000000007</v>
      </c>
    </row>
    <row r="376" spans="1:23" x14ac:dyDescent="0.25">
      <c r="A376" s="8">
        <v>52</v>
      </c>
      <c r="C376" s="13" t="s">
        <v>633</v>
      </c>
      <c r="D376" s="95" t="s">
        <v>633</v>
      </c>
      <c r="E376" s="10">
        <v>2</v>
      </c>
      <c r="F376" s="11" t="s">
        <v>24</v>
      </c>
      <c r="G376" s="12">
        <v>51.962000000000003</v>
      </c>
      <c r="H376" s="12">
        <v>51.682000000000002</v>
      </c>
      <c r="I376" s="12">
        <v>50.662962</v>
      </c>
      <c r="J376" s="12">
        <v>50.550961999999998</v>
      </c>
      <c r="K376" s="12">
        <v>49.796936000000002</v>
      </c>
      <c r="L376" s="12">
        <v>49.318911999999997</v>
      </c>
    </row>
    <row r="377" spans="1:23" x14ac:dyDescent="0.25">
      <c r="A377" s="8">
        <v>52</v>
      </c>
      <c r="C377" s="13" t="s">
        <v>634</v>
      </c>
      <c r="D377" s="95" t="s">
        <v>634</v>
      </c>
      <c r="E377" s="10">
        <v>1.5</v>
      </c>
      <c r="F377" s="11" t="s">
        <v>23</v>
      </c>
      <c r="G377" s="12">
        <v>51.968000000000004</v>
      </c>
      <c r="H377" s="12">
        <v>51.732000000000006</v>
      </c>
      <c r="I377" s="12">
        <v>50.993721500000007</v>
      </c>
      <c r="J377" s="12">
        <v>50.83372150000001</v>
      </c>
      <c r="K377" s="12">
        <v>50.34420200000001</v>
      </c>
      <c r="L377" s="12">
        <v>49.909684000000013</v>
      </c>
      <c r="N377" s="12" t="s">
        <v>22</v>
      </c>
      <c r="O377" s="12">
        <v>50.376201999999999</v>
      </c>
      <c r="P377" s="12">
        <v>50.676201999999996</v>
      </c>
      <c r="Q377" s="12">
        <v>51.025721500000003</v>
      </c>
      <c r="R377" s="12">
        <v>51.237721500000006</v>
      </c>
      <c r="S377" s="12">
        <v>52</v>
      </c>
      <c r="T377" s="12">
        <v>52.428507000000003</v>
      </c>
      <c r="U377" s="12">
        <v>50.5</v>
      </c>
      <c r="V377" s="20">
        <f>2*A377</f>
        <v>104</v>
      </c>
      <c r="W377" s="12">
        <v>7.3</v>
      </c>
    </row>
    <row r="378" spans="1:23" x14ac:dyDescent="0.25">
      <c r="A378" s="8">
        <v>52</v>
      </c>
      <c r="C378" s="13" t="s">
        <v>634</v>
      </c>
      <c r="D378" s="95" t="s">
        <v>634</v>
      </c>
      <c r="E378" s="10">
        <v>1.5</v>
      </c>
      <c r="F378" s="11" t="s">
        <v>24</v>
      </c>
      <c r="G378" s="12">
        <v>51.968000000000004</v>
      </c>
      <c r="H378" s="12">
        <v>51.732000000000006</v>
      </c>
      <c r="I378" s="12">
        <v>50.993721500000007</v>
      </c>
      <c r="J378" s="12">
        <v>50.893721500000005</v>
      </c>
      <c r="K378" s="12">
        <v>50.34420200000001</v>
      </c>
      <c r="L378" s="12">
        <v>49.969684000000008</v>
      </c>
    </row>
    <row r="379" spans="1:23" x14ac:dyDescent="0.25">
      <c r="A379" s="8">
        <v>55</v>
      </c>
      <c r="C379" s="13" t="s">
        <v>635</v>
      </c>
      <c r="D379" s="95" t="s">
        <v>635</v>
      </c>
      <c r="E379" s="10">
        <v>4</v>
      </c>
      <c r="F379" s="11" t="s">
        <v>23</v>
      </c>
      <c r="G379" s="12">
        <v>54.94</v>
      </c>
      <c r="H379" s="12">
        <v>54.465000000000003</v>
      </c>
      <c r="I379" s="12">
        <v>52.341923999999999</v>
      </c>
      <c r="J379" s="12">
        <v>52.105924000000002</v>
      </c>
      <c r="K379" s="12">
        <v>50.609871999999996</v>
      </c>
      <c r="L379" s="12">
        <v>49.641824</v>
      </c>
      <c r="N379" s="12" t="s">
        <v>22</v>
      </c>
      <c r="O379" s="12">
        <v>50.669871999999998</v>
      </c>
      <c r="P379" s="12">
        <v>51.269871999999999</v>
      </c>
      <c r="Q379" s="12">
        <v>52.401924000000001</v>
      </c>
      <c r="R379" s="12">
        <v>52.716923999999999</v>
      </c>
      <c r="S379" s="12">
        <v>55</v>
      </c>
      <c r="T379" s="12">
        <v>55.892352000000002</v>
      </c>
      <c r="U379" s="12">
        <v>51</v>
      </c>
      <c r="V379" s="20">
        <f>2*A379</f>
        <v>110</v>
      </c>
      <c r="W379" s="12">
        <v>16.8</v>
      </c>
    </row>
    <row r="380" spans="1:23" x14ac:dyDescent="0.25">
      <c r="A380" s="8">
        <v>55</v>
      </c>
      <c r="C380" s="13" t="s">
        <v>635</v>
      </c>
      <c r="D380" s="95" t="s">
        <v>635</v>
      </c>
      <c r="E380" s="10">
        <v>4</v>
      </c>
      <c r="F380" s="11" t="s">
        <v>24</v>
      </c>
      <c r="G380" s="12">
        <v>54.94</v>
      </c>
      <c r="H380" s="12">
        <v>54.465000000000003</v>
      </c>
      <c r="I380" s="12">
        <v>52.341923999999999</v>
      </c>
      <c r="J380" s="12">
        <v>52.191924</v>
      </c>
      <c r="K380" s="12">
        <v>50.609871999999996</v>
      </c>
      <c r="L380" s="12">
        <v>49.727823999999998</v>
      </c>
    </row>
    <row r="381" spans="1:23" x14ac:dyDescent="0.25">
      <c r="A381" s="8">
        <v>55</v>
      </c>
      <c r="C381" s="13" t="s">
        <v>636</v>
      </c>
      <c r="D381" s="95" t="s">
        <v>636</v>
      </c>
      <c r="E381" s="10">
        <v>3</v>
      </c>
      <c r="F381" s="11" t="s">
        <v>23</v>
      </c>
      <c r="G381" s="12">
        <v>54.951999999999998</v>
      </c>
      <c r="H381" s="12">
        <v>54.576999999999998</v>
      </c>
      <c r="I381" s="12">
        <v>53.003442999999997</v>
      </c>
      <c r="J381" s="12">
        <v>52.791442999999994</v>
      </c>
      <c r="K381" s="12">
        <v>51.704403999999997</v>
      </c>
      <c r="L381" s="12">
        <v>50.943367999999992</v>
      </c>
      <c r="N381" s="12" t="s">
        <v>22</v>
      </c>
      <c r="O381" s="12">
        <v>51.752403999999999</v>
      </c>
      <c r="P381" s="12">
        <v>52.252403999999999</v>
      </c>
      <c r="Q381" s="12">
        <v>53.051442999999999</v>
      </c>
      <c r="R381" s="12">
        <v>53.331282999999999</v>
      </c>
      <c r="S381" s="12">
        <v>55</v>
      </c>
      <c r="T381" s="12">
        <v>55.712854</v>
      </c>
      <c r="U381" s="12">
        <v>52</v>
      </c>
      <c r="V381" s="20">
        <f>2*A381</f>
        <v>110</v>
      </c>
      <c r="W381" s="12">
        <v>13.1</v>
      </c>
    </row>
    <row r="382" spans="1:23" x14ac:dyDescent="0.25">
      <c r="A382" s="8">
        <v>55</v>
      </c>
      <c r="C382" s="13" t="s">
        <v>636</v>
      </c>
      <c r="D382" s="95" t="s">
        <v>636</v>
      </c>
      <c r="E382" s="10">
        <v>3</v>
      </c>
      <c r="F382" s="11" t="s">
        <v>24</v>
      </c>
      <c r="G382" s="12">
        <v>54.951999999999998</v>
      </c>
      <c r="H382" s="12">
        <v>54.576999999999998</v>
      </c>
      <c r="I382" s="12">
        <v>53.003442999999997</v>
      </c>
      <c r="J382" s="12">
        <v>52.871442999999999</v>
      </c>
      <c r="K382" s="12">
        <v>51.704403999999997</v>
      </c>
      <c r="L382" s="12">
        <v>51.023367999999998</v>
      </c>
    </row>
    <row r="383" spans="1:23" x14ac:dyDescent="0.25">
      <c r="A383" s="8">
        <v>55</v>
      </c>
      <c r="C383" s="13" t="s">
        <v>637</v>
      </c>
      <c r="D383" s="95" t="s">
        <v>637</v>
      </c>
      <c r="E383" s="10">
        <v>2</v>
      </c>
      <c r="F383" s="11" t="s">
        <v>23</v>
      </c>
      <c r="G383" s="12">
        <v>54.962000000000003</v>
      </c>
      <c r="H383" s="12">
        <v>54.682000000000002</v>
      </c>
      <c r="I383" s="12">
        <v>53.662962</v>
      </c>
      <c r="J383" s="12">
        <v>53.482962000000001</v>
      </c>
      <c r="K383" s="12">
        <v>52.796936000000002</v>
      </c>
      <c r="L383" s="12">
        <v>52.250912</v>
      </c>
      <c r="N383" s="12" t="s">
        <v>22</v>
      </c>
      <c r="O383" s="12">
        <v>52.834935999999999</v>
      </c>
      <c r="P383" s="12">
        <v>53.209935999999999</v>
      </c>
      <c r="Q383" s="12">
        <v>53.700961999999997</v>
      </c>
      <c r="R383" s="12">
        <v>53.936961999999994</v>
      </c>
      <c r="S383" s="12">
        <v>55</v>
      </c>
      <c r="T383" s="12">
        <v>55.524675999999992</v>
      </c>
      <c r="U383" s="12">
        <v>52</v>
      </c>
      <c r="V383" s="20">
        <f>2*A383</f>
        <v>110</v>
      </c>
      <c r="W383" s="12">
        <v>9.3000000000000007</v>
      </c>
    </row>
    <row r="384" spans="1:23" x14ac:dyDescent="0.25">
      <c r="A384" s="8">
        <v>55</v>
      </c>
      <c r="C384" s="13" t="s">
        <v>637</v>
      </c>
      <c r="D384" s="95" t="s">
        <v>637</v>
      </c>
      <c r="E384" s="10">
        <v>2</v>
      </c>
      <c r="F384" s="11" t="s">
        <v>24</v>
      </c>
      <c r="G384" s="12">
        <v>54.962000000000003</v>
      </c>
      <c r="H384" s="12">
        <v>54.682000000000002</v>
      </c>
      <c r="I384" s="12">
        <v>53.662962</v>
      </c>
      <c r="J384" s="12">
        <v>53.550961999999998</v>
      </c>
      <c r="K384" s="12">
        <v>52.796936000000002</v>
      </c>
      <c r="L384" s="12">
        <v>52.318911999999997</v>
      </c>
    </row>
    <row r="385" spans="1:23" x14ac:dyDescent="0.25">
      <c r="A385" s="8">
        <v>55</v>
      </c>
      <c r="C385" s="11" t="s">
        <v>452</v>
      </c>
      <c r="D385" s="92" t="s">
        <v>452</v>
      </c>
      <c r="E385" s="10">
        <v>1.5</v>
      </c>
      <c r="F385" s="11" t="s">
        <v>23</v>
      </c>
      <c r="G385" s="12">
        <v>54.968000000000004</v>
      </c>
      <c r="H385" s="12">
        <v>54.731999999999999</v>
      </c>
      <c r="I385" s="12">
        <v>53.994</v>
      </c>
      <c r="J385" s="12">
        <v>53.834000000000003</v>
      </c>
      <c r="K385" s="12">
        <v>53.344000000000001</v>
      </c>
      <c r="L385" s="12">
        <v>52.91</v>
      </c>
      <c r="N385" s="12" t="s">
        <v>22</v>
      </c>
      <c r="O385" s="12">
        <v>53.375999999999998</v>
      </c>
      <c r="P385" s="12">
        <v>53.676000000000002</v>
      </c>
      <c r="Q385" s="12">
        <v>54.026000000000003</v>
      </c>
      <c r="R385" s="12">
        <v>54.238</v>
      </c>
      <c r="S385" s="12">
        <v>55</v>
      </c>
      <c r="T385" s="12">
        <v>55.427999999999997</v>
      </c>
      <c r="U385" s="12">
        <v>53.5</v>
      </c>
      <c r="V385" s="20">
        <f>2*A385</f>
        <v>110</v>
      </c>
      <c r="W385" s="12">
        <v>7.3</v>
      </c>
    </row>
    <row r="386" spans="1:23" x14ac:dyDescent="0.25">
      <c r="A386" s="8">
        <v>55</v>
      </c>
      <c r="C386" s="11" t="s">
        <v>452</v>
      </c>
      <c r="D386" s="92" t="s">
        <v>452</v>
      </c>
      <c r="E386" s="10">
        <v>1.5</v>
      </c>
      <c r="F386" s="11" t="s">
        <v>24</v>
      </c>
      <c r="G386" s="12">
        <v>54.968000000000004</v>
      </c>
      <c r="H386" s="12">
        <v>54.731999999999999</v>
      </c>
      <c r="I386" s="12">
        <v>53.994</v>
      </c>
      <c r="J386" s="12">
        <v>53.893999999999998</v>
      </c>
      <c r="K386" s="12">
        <v>53.344000000000001</v>
      </c>
      <c r="L386" s="12">
        <v>52.97</v>
      </c>
    </row>
    <row r="387" spans="1:23" x14ac:dyDescent="0.25">
      <c r="A387" s="8">
        <v>56</v>
      </c>
      <c r="C387" s="13" t="s">
        <v>638</v>
      </c>
      <c r="D387" s="95" t="s">
        <v>638</v>
      </c>
      <c r="E387" s="10">
        <v>6.5</v>
      </c>
      <c r="F387" s="11" t="s">
        <v>23</v>
      </c>
      <c r="G387" s="12">
        <v>55.914999999999999</v>
      </c>
      <c r="H387" s="12">
        <v>55.284999999999997</v>
      </c>
      <c r="I387" s="12">
        <v>51.693126499999998</v>
      </c>
      <c r="J387" s="12">
        <v>51.393126500000001</v>
      </c>
      <c r="K387" s="12">
        <v>48.878541999999996</v>
      </c>
      <c r="L387" s="12">
        <v>47.388964000000001</v>
      </c>
      <c r="N387" s="12" t="s">
        <v>22</v>
      </c>
      <c r="O387" s="12">
        <v>48.963541999999997</v>
      </c>
      <c r="P387" s="12">
        <v>49.813541999999998</v>
      </c>
      <c r="Q387" s="12">
        <v>51.778126499999999</v>
      </c>
      <c r="R387" s="12">
        <v>52.178126499999998</v>
      </c>
      <c r="S387" s="12">
        <v>56</v>
      </c>
      <c r="T387" s="12">
        <v>57.338196999999994</v>
      </c>
      <c r="U387" s="12">
        <v>49.5</v>
      </c>
      <c r="V387" s="20">
        <f>2*A387</f>
        <v>112</v>
      </c>
      <c r="W387" s="12">
        <f>5*E387</f>
        <v>32.5</v>
      </c>
    </row>
    <row r="388" spans="1:23" x14ac:dyDescent="0.25">
      <c r="A388" s="8">
        <v>56</v>
      </c>
      <c r="C388" s="13" t="s">
        <v>638</v>
      </c>
      <c r="D388" s="95" t="s">
        <v>638</v>
      </c>
      <c r="E388" s="10">
        <v>6.5</v>
      </c>
      <c r="F388" s="11" t="s">
        <v>24</v>
      </c>
      <c r="G388" s="12">
        <v>55.914999999999999</v>
      </c>
      <c r="H388" s="12">
        <v>55.284999999999997</v>
      </c>
      <c r="I388" s="12">
        <v>51.693126499999998</v>
      </c>
      <c r="J388" s="12">
        <v>51.5031265</v>
      </c>
      <c r="K388" s="12">
        <v>48.878541999999996</v>
      </c>
      <c r="L388" s="12">
        <v>47.498964000000001</v>
      </c>
    </row>
    <row r="389" spans="1:23" x14ac:dyDescent="0.25">
      <c r="A389" s="8">
        <v>56</v>
      </c>
      <c r="C389" s="11" t="s">
        <v>453</v>
      </c>
      <c r="D389" s="92" t="s">
        <v>453</v>
      </c>
      <c r="E389" s="10">
        <v>5.5</v>
      </c>
      <c r="F389" s="11" t="s">
        <v>23</v>
      </c>
      <c r="G389" s="12">
        <v>55.924999999999997</v>
      </c>
      <c r="H389" s="12">
        <v>55.365000000000002</v>
      </c>
      <c r="I389" s="12">
        <v>52.353000000000002</v>
      </c>
      <c r="J389" s="12">
        <v>52.088000000000001</v>
      </c>
      <c r="K389" s="12">
        <v>49.970999999999997</v>
      </c>
      <c r="L389" s="12">
        <v>48.7</v>
      </c>
      <c r="N389" s="12" t="s">
        <v>22</v>
      </c>
      <c r="O389" s="12">
        <v>50.045999999999999</v>
      </c>
      <c r="P389" s="12">
        <v>50.795999999999999</v>
      </c>
      <c r="Q389" s="12">
        <v>52.427999999999997</v>
      </c>
      <c r="R389" s="12">
        <v>52.783000000000001</v>
      </c>
      <c r="S389" s="12">
        <v>56</v>
      </c>
      <c r="T389" s="12">
        <v>57.149000000000001</v>
      </c>
      <c r="U389" s="12">
        <v>50.5</v>
      </c>
      <c r="V389" s="20">
        <f>2*A389</f>
        <v>112</v>
      </c>
      <c r="W389" s="12">
        <v>22.4</v>
      </c>
    </row>
    <row r="390" spans="1:23" x14ac:dyDescent="0.25">
      <c r="A390" s="8">
        <v>56</v>
      </c>
      <c r="C390" s="11" t="s">
        <v>453</v>
      </c>
      <c r="D390" s="92" t="s">
        <v>453</v>
      </c>
      <c r="E390" s="10">
        <v>5.5</v>
      </c>
      <c r="F390" s="11" t="s">
        <v>24</v>
      </c>
      <c r="G390" s="12">
        <v>55.924999999999997</v>
      </c>
      <c r="H390" s="12">
        <v>55.365000000000002</v>
      </c>
      <c r="I390" s="12">
        <v>52.353000000000002</v>
      </c>
      <c r="J390" s="12">
        <v>52.183</v>
      </c>
      <c r="K390" s="12">
        <v>49.970999999999997</v>
      </c>
      <c r="L390" s="12">
        <v>48.795000000000002</v>
      </c>
    </row>
    <row r="391" spans="1:23" x14ac:dyDescent="0.25">
      <c r="A391" s="8">
        <v>56</v>
      </c>
      <c r="C391" s="13" t="s">
        <v>639</v>
      </c>
      <c r="D391" s="95" t="s">
        <v>639</v>
      </c>
      <c r="E391" s="10">
        <v>4</v>
      </c>
      <c r="F391" s="11" t="s">
        <v>23</v>
      </c>
      <c r="G391" s="12">
        <v>55.94</v>
      </c>
      <c r="H391" s="12">
        <v>55.465000000000003</v>
      </c>
      <c r="I391" s="12">
        <v>53.341923999999999</v>
      </c>
      <c r="J391" s="12">
        <v>53.105924000000002</v>
      </c>
      <c r="K391" s="12">
        <v>51.609871999999996</v>
      </c>
      <c r="L391" s="12">
        <v>50.641824</v>
      </c>
      <c r="N391" s="12" t="s">
        <v>22</v>
      </c>
      <c r="O391" s="12">
        <v>51.669871999999998</v>
      </c>
      <c r="P391" s="12">
        <v>52.269871999999999</v>
      </c>
      <c r="Q391" s="12">
        <v>53.401924000000001</v>
      </c>
      <c r="R391" s="12">
        <v>53.716923999999999</v>
      </c>
      <c r="S391" s="12">
        <v>56</v>
      </c>
      <c r="T391" s="12">
        <v>56.892352000000002</v>
      </c>
      <c r="U391" s="12">
        <v>52</v>
      </c>
      <c r="V391" s="20">
        <f>2*A391</f>
        <v>112</v>
      </c>
      <c r="W391" s="12">
        <v>16.8</v>
      </c>
    </row>
    <row r="392" spans="1:23" x14ac:dyDescent="0.25">
      <c r="A392" s="8">
        <v>56</v>
      </c>
      <c r="C392" s="13" t="s">
        <v>639</v>
      </c>
      <c r="D392" s="95" t="s">
        <v>639</v>
      </c>
      <c r="E392" s="10">
        <v>4</v>
      </c>
      <c r="F392" s="11" t="s">
        <v>24</v>
      </c>
      <c r="G392" s="12">
        <v>55.94</v>
      </c>
      <c r="H392" s="12">
        <v>55.465000000000003</v>
      </c>
      <c r="I392" s="12">
        <v>53.341923999999999</v>
      </c>
      <c r="J392" s="12">
        <v>53.191924</v>
      </c>
      <c r="K392" s="12">
        <v>51.609871999999996</v>
      </c>
      <c r="L392" s="12">
        <v>50.727823999999998</v>
      </c>
    </row>
    <row r="393" spans="1:23" x14ac:dyDescent="0.25">
      <c r="A393" s="8">
        <v>56</v>
      </c>
      <c r="C393" s="13" t="s">
        <v>640</v>
      </c>
      <c r="D393" s="95" t="s">
        <v>640</v>
      </c>
      <c r="E393" s="10">
        <v>3</v>
      </c>
      <c r="F393" s="11" t="s">
        <v>23</v>
      </c>
      <c r="G393" s="12">
        <v>55.951999999999998</v>
      </c>
      <c r="H393" s="12">
        <v>55.576999999999998</v>
      </c>
      <c r="I393" s="12">
        <v>54.003442999999997</v>
      </c>
      <c r="J393" s="12">
        <v>53.791442999999994</v>
      </c>
      <c r="K393" s="12">
        <v>52.704403999999997</v>
      </c>
      <c r="L393" s="12">
        <v>51.943367999999992</v>
      </c>
      <c r="N393" s="12" t="s">
        <v>22</v>
      </c>
      <c r="O393" s="12">
        <v>52.752403999999999</v>
      </c>
      <c r="P393" s="12">
        <v>53.252403999999999</v>
      </c>
      <c r="Q393" s="12">
        <v>54.051442999999999</v>
      </c>
      <c r="R393" s="12">
        <v>54.331282999999999</v>
      </c>
      <c r="S393" s="12">
        <v>56</v>
      </c>
      <c r="T393" s="12">
        <v>56.712854</v>
      </c>
      <c r="U393" s="12">
        <v>53</v>
      </c>
      <c r="V393" s="20">
        <f>2*A393</f>
        <v>112</v>
      </c>
      <c r="W393" s="12">
        <v>13.1</v>
      </c>
    </row>
    <row r="394" spans="1:23" x14ac:dyDescent="0.25">
      <c r="A394" s="8">
        <v>56</v>
      </c>
      <c r="C394" s="13" t="s">
        <v>640</v>
      </c>
      <c r="D394" s="95" t="s">
        <v>640</v>
      </c>
      <c r="E394" s="10">
        <v>3</v>
      </c>
      <c r="F394" s="11" t="s">
        <v>24</v>
      </c>
      <c r="G394" s="12">
        <v>55.951999999999998</v>
      </c>
      <c r="H394" s="12">
        <v>55.576999999999998</v>
      </c>
      <c r="I394" s="12">
        <v>54.003442999999997</v>
      </c>
      <c r="J394" s="12">
        <v>53.871442999999999</v>
      </c>
      <c r="K394" s="12">
        <v>52.704403999999997</v>
      </c>
      <c r="L394" s="12">
        <v>52.023367999999998</v>
      </c>
    </row>
    <row r="395" spans="1:23" x14ac:dyDescent="0.25">
      <c r="A395" s="8">
        <v>56</v>
      </c>
      <c r="C395" s="11" t="s">
        <v>454</v>
      </c>
      <c r="D395" s="92" t="s">
        <v>454</v>
      </c>
      <c r="E395" s="10">
        <v>2</v>
      </c>
      <c r="F395" s="11" t="s">
        <v>23</v>
      </c>
      <c r="G395" s="12">
        <v>55.962000000000003</v>
      </c>
      <c r="H395" s="12">
        <v>55.682000000000002</v>
      </c>
      <c r="I395" s="12">
        <v>54.662999999999997</v>
      </c>
      <c r="J395" s="12">
        <v>54.482999999999997</v>
      </c>
      <c r="K395" s="12">
        <v>53.796999999999997</v>
      </c>
      <c r="L395" s="12">
        <v>53.250999999999998</v>
      </c>
      <c r="N395" s="12" t="s">
        <v>22</v>
      </c>
      <c r="O395" s="12">
        <v>53.835000000000001</v>
      </c>
      <c r="P395" s="12">
        <v>54.21</v>
      </c>
      <c r="Q395" s="12">
        <v>54.701000000000001</v>
      </c>
      <c r="R395" s="12">
        <v>54.936999999999998</v>
      </c>
      <c r="S395" s="12">
        <v>56</v>
      </c>
      <c r="T395" s="12">
        <v>56.524999999999999</v>
      </c>
      <c r="U395" s="12">
        <v>54</v>
      </c>
      <c r="V395" s="20">
        <f>2*A395</f>
        <v>112</v>
      </c>
      <c r="W395" s="12">
        <v>9.3000000000000007</v>
      </c>
    </row>
    <row r="396" spans="1:23" x14ac:dyDescent="0.25">
      <c r="A396" s="8">
        <v>56</v>
      </c>
      <c r="C396" s="11" t="s">
        <v>454</v>
      </c>
      <c r="D396" s="92" t="s">
        <v>454</v>
      </c>
      <c r="E396" s="10">
        <v>2</v>
      </c>
      <c r="F396" s="11" t="s">
        <v>24</v>
      </c>
      <c r="G396" s="12">
        <v>55.962000000000003</v>
      </c>
      <c r="H396" s="12">
        <v>55.682000000000002</v>
      </c>
      <c r="I396" s="12">
        <v>54.662999999999997</v>
      </c>
      <c r="J396" s="12">
        <v>54.551000000000002</v>
      </c>
      <c r="K396" s="12">
        <v>53.796999999999997</v>
      </c>
      <c r="L396" s="12">
        <v>53.319000000000003</v>
      </c>
    </row>
    <row r="397" spans="1:23" x14ac:dyDescent="0.25">
      <c r="A397" s="8">
        <v>56</v>
      </c>
      <c r="C397" s="13" t="s">
        <v>641</v>
      </c>
      <c r="D397" s="95" t="s">
        <v>641</v>
      </c>
      <c r="E397" s="10">
        <v>1.5</v>
      </c>
      <c r="F397" s="11" t="s">
        <v>23</v>
      </c>
      <c r="G397" s="12">
        <v>55.968000000000004</v>
      </c>
      <c r="H397" s="12">
        <v>55.732000000000006</v>
      </c>
      <c r="I397" s="12">
        <v>54.993721500000007</v>
      </c>
      <c r="J397" s="12">
        <v>54.83372150000001</v>
      </c>
      <c r="K397" s="12">
        <v>54.34420200000001</v>
      </c>
      <c r="L397" s="12">
        <v>53.909684000000013</v>
      </c>
      <c r="N397" s="12" t="s">
        <v>22</v>
      </c>
      <c r="O397" s="12">
        <v>54.376201999999999</v>
      </c>
      <c r="P397" s="12">
        <v>54.676201999999996</v>
      </c>
      <c r="Q397" s="12">
        <v>55.025721500000003</v>
      </c>
      <c r="R397" s="12">
        <v>55.237721500000006</v>
      </c>
      <c r="S397" s="12">
        <v>56</v>
      </c>
      <c r="T397" s="12">
        <v>56.428507000000003</v>
      </c>
      <c r="U397" s="12">
        <v>54.5</v>
      </c>
      <c r="V397" s="20">
        <f>2*A397</f>
        <v>112</v>
      </c>
      <c r="W397" s="12">
        <v>7.3</v>
      </c>
    </row>
    <row r="398" spans="1:23" x14ac:dyDescent="0.25">
      <c r="A398" s="8">
        <v>56</v>
      </c>
      <c r="C398" s="13" t="s">
        <v>641</v>
      </c>
      <c r="D398" s="95" t="s">
        <v>641</v>
      </c>
      <c r="E398" s="10">
        <v>1.5</v>
      </c>
      <c r="F398" s="11" t="s">
        <v>24</v>
      </c>
      <c r="G398" s="12">
        <v>55.968000000000004</v>
      </c>
      <c r="H398" s="12">
        <v>55.732000000000006</v>
      </c>
      <c r="I398" s="12">
        <v>54.993721500000007</v>
      </c>
      <c r="J398" s="12">
        <v>54.893721500000005</v>
      </c>
      <c r="K398" s="12">
        <v>54.34420200000001</v>
      </c>
      <c r="L398" s="12">
        <v>53.969684000000008</v>
      </c>
    </row>
    <row r="399" spans="1:23" x14ac:dyDescent="0.25">
      <c r="A399" s="8">
        <v>56</v>
      </c>
      <c r="C399" s="13" t="s">
        <v>642</v>
      </c>
      <c r="D399" s="95" t="s">
        <v>642</v>
      </c>
      <c r="E399" s="10">
        <v>1</v>
      </c>
      <c r="F399" s="11" t="s">
        <v>23</v>
      </c>
      <c r="G399" s="12">
        <v>55.973999999999997</v>
      </c>
      <c r="H399" s="12">
        <v>55.793999999999997</v>
      </c>
      <c r="I399" s="12">
        <v>55.324480999999999</v>
      </c>
      <c r="J399" s="12">
        <v>55.184480999999998</v>
      </c>
      <c r="K399" s="12">
        <v>54.891467999999996</v>
      </c>
      <c r="L399" s="12">
        <v>54.568455999999998</v>
      </c>
      <c r="N399" s="12" t="s">
        <v>22</v>
      </c>
      <c r="O399" s="12">
        <v>54.917468</v>
      </c>
      <c r="P399" s="12">
        <v>55.153467999999997</v>
      </c>
      <c r="Q399" s="12">
        <v>55.350481000000002</v>
      </c>
      <c r="R399" s="12">
        <v>55.540481</v>
      </c>
      <c r="S399" s="12">
        <v>56</v>
      </c>
      <c r="T399" s="12">
        <v>56.334338000000002</v>
      </c>
      <c r="U399" s="12">
        <v>55</v>
      </c>
      <c r="V399" s="20">
        <f>2*A399</f>
        <v>112</v>
      </c>
      <c r="W399" s="12">
        <v>5.0999999999999996</v>
      </c>
    </row>
    <row r="400" spans="1:23" x14ac:dyDescent="0.25">
      <c r="A400" s="8">
        <v>56</v>
      </c>
      <c r="C400" s="13" t="s">
        <v>642</v>
      </c>
      <c r="D400" s="95" t="s">
        <v>642</v>
      </c>
      <c r="E400" s="10">
        <v>1</v>
      </c>
      <c r="F400" s="11" t="s">
        <v>24</v>
      </c>
      <c r="G400" s="12">
        <v>55.973999999999997</v>
      </c>
      <c r="H400" s="12">
        <v>55.793999999999997</v>
      </c>
      <c r="I400" s="12">
        <v>55.324480999999999</v>
      </c>
      <c r="J400" s="12">
        <v>55.234480999999995</v>
      </c>
      <c r="K400" s="12">
        <v>54.891467999999996</v>
      </c>
      <c r="L400" s="12">
        <v>54.618455999999995</v>
      </c>
    </row>
    <row r="401" spans="1:23" x14ac:dyDescent="0.25">
      <c r="A401" s="8">
        <v>58</v>
      </c>
      <c r="C401" s="13" t="s">
        <v>643</v>
      </c>
      <c r="D401" s="95" t="s">
        <v>643</v>
      </c>
      <c r="E401" s="10">
        <v>4</v>
      </c>
      <c r="F401" s="11" t="s">
        <v>23</v>
      </c>
      <c r="G401" s="12">
        <v>57.94</v>
      </c>
      <c r="H401" s="12">
        <v>57.465000000000003</v>
      </c>
      <c r="I401" s="12">
        <v>55.341923999999999</v>
      </c>
      <c r="J401" s="12">
        <v>55.105924000000002</v>
      </c>
      <c r="K401" s="12">
        <v>53.609871999999996</v>
      </c>
      <c r="L401" s="12">
        <v>52.641824</v>
      </c>
      <c r="N401" s="12" t="s">
        <v>22</v>
      </c>
      <c r="O401" s="12">
        <v>53.669871999999998</v>
      </c>
      <c r="P401" s="12">
        <v>54.269871999999999</v>
      </c>
      <c r="Q401" s="12">
        <v>55.401924000000001</v>
      </c>
      <c r="R401" s="12">
        <v>55.716923999999999</v>
      </c>
      <c r="S401" s="12">
        <v>58</v>
      </c>
      <c r="T401" s="12">
        <v>58.892352000000002</v>
      </c>
      <c r="U401" s="12">
        <v>54</v>
      </c>
      <c r="V401" s="20">
        <f>2*A401</f>
        <v>116</v>
      </c>
      <c r="W401" s="12">
        <v>16.8</v>
      </c>
    </row>
    <row r="402" spans="1:23" x14ac:dyDescent="0.25">
      <c r="A402" s="8">
        <v>58</v>
      </c>
      <c r="C402" s="13" t="s">
        <v>643</v>
      </c>
      <c r="D402" s="95" t="s">
        <v>643</v>
      </c>
      <c r="E402" s="10">
        <v>4</v>
      </c>
      <c r="F402" s="11" t="s">
        <v>24</v>
      </c>
      <c r="G402" s="12">
        <v>57.94</v>
      </c>
      <c r="H402" s="12">
        <v>57.465000000000003</v>
      </c>
      <c r="I402" s="12">
        <v>55.341923999999999</v>
      </c>
      <c r="J402" s="12">
        <v>55.191924</v>
      </c>
      <c r="K402" s="12">
        <v>53.609871999999996</v>
      </c>
      <c r="L402" s="12">
        <v>52.727823999999998</v>
      </c>
    </row>
    <row r="403" spans="1:23" x14ac:dyDescent="0.25">
      <c r="A403" s="8">
        <v>58</v>
      </c>
      <c r="C403" s="13" t="s">
        <v>644</v>
      </c>
      <c r="D403" s="95" t="s">
        <v>644</v>
      </c>
      <c r="E403" s="10">
        <v>3</v>
      </c>
      <c r="F403" s="11" t="s">
        <v>23</v>
      </c>
      <c r="G403" s="12">
        <v>57.951999999999998</v>
      </c>
      <c r="H403" s="12">
        <v>57.576999999999998</v>
      </c>
      <c r="I403" s="12">
        <v>56.003442999999997</v>
      </c>
      <c r="J403" s="12">
        <v>55.791442999999994</v>
      </c>
      <c r="K403" s="12">
        <v>54.704403999999997</v>
      </c>
      <c r="L403" s="12">
        <v>53.943367999999992</v>
      </c>
      <c r="N403" s="12" t="s">
        <v>22</v>
      </c>
      <c r="O403" s="12">
        <v>54.752403999999999</v>
      </c>
      <c r="P403" s="12">
        <v>55.252403999999999</v>
      </c>
      <c r="Q403" s="12">
        <v>56.051442999999999</v>
      </c>
      <c r="R403" s="12">
        <v>56.331282999999999</v>
      </c>
      <c r="S403" s="12">
        <v>58</v>
      </c>
      <c r="T403" s="12">
        <v>58.712854</v>
      </c>
      <c r="U403" s="12">
        <v>55</v>
      </c>
      <c r="V403" s="20">
        <f>2*A403</f>
        <v>116</v>
      </c>
      <c r="W403" s="12">
        <v>13.1</v>
      </c>
    </row>
    <row r="404" spans="1:23" x14ac:dyDescent="0.25">
      <c r="A404" s="8">
        <v>58</v>
      </c>
      <c r="C404" s="13" t="s">
        <v>644</v>
      </c>
      <c r="D404" s="95" t="s">
        <v>644</v>
      </c>
      <c r="E404" s="10">
        <v>3</v>
      </c>
      <c r="F404" s="11" t="s">
        <v>24</v>
      </c>
      <c r="G404" s="12">
        <v>57.951999999999998</v>
      </c>
      <c r="H404" s="12">
        <v>57.576999999999998</v>
      </c>
      <c r="I404" s="12">
        <v>56.003442999999997</v>
      </c>
      <c r="J404" s="12">
        <v>55.871442999999999</v>
      </c>
      <c r="K404" s="12">
        <v>54.704403999999997</v>
      </c>
      <c r="L404" s="12">
        <v>54.023367999999998</v>
      </c>
    </row>
    <row r="405" spans="1:23" x14ac:dyDescent="0.25">
      <c r="A405" s="8">
        <v>58</v>
      </c>
      <c r="C405" s="13" t="s">
        <v>645</v>
      </c>
      <c r="D405" s="95" t="s">
        <v>645</v>
      </c>
      <c r="E405" s="10">
        <v>2</v>
      </c>
      <c r="F405" s="11" t="s">
        <v>23</v>
      </c>
      <c r="G405" s="12">
        <v>57.962000000000003</v>
      </c>
      <c r="H405" s="12">
        <v>57.682000000000002</v>
      </c>
      <c r="I405" s="12">
        <v>56.662962</v>
      </c>
      <c r="J405" s="12">
        <v>56.482962000000001</v>
      </c>
      <c r="K405" s="12">
        <v>55.796936000000002</v>
      </c>
      <c r="L405" s="12">
        <v>55.250912</v>
      </c>
      <c r="N405" s="12" t="s">
        <v>22</v>
      </c>
      <c r="O405" s="12">
        <v>55.834935999999999</v>
      </c>
      <c r="P405" s="12">
        <v>56.209935999999999</v>
      </c>
      <c r="Q405" s="12">
        <v>56.700961999999997</v>
      </c>
      <c r="R405" s="12">
        <v>56.936961999999994</v>
      </c>
      <c r="S405" s="12">
        <v>58</v>
      </c>
      <c r="T405" s="12">
        <v>58.524675999999992</v>
      </c>
      <c r="U405" s="12">
        <v>56</v>
      </c>
      <c r="V405" s="20">
        <f>2*A405</f>
        <v>116</v>
      </c>
      <c r="W405" s="12">
        <v>9.3000000000000007</v>
      </c>
    </row>
    <row r="406" spans="1:23" x14ac:dyDescent="0.25">
      <c r="A406" s="8">
        <v>58</v>
      </c>
      <c r="C406" s="13" t="s">
        <v>645</v>
      </c>
      <c r="D406" s="95" t="s">
        <v>645</v>
      </c>
      <c r="E406" s="10">
        <v>2</v>
      </c>
      <c r="F406" s="11" t="s">
        <v>24</v>
      </c>
      <c r="G406" s="12">
        <v>57.962000000000003</v>
      </c>
      <c r="H406" s="12">
        <v>57.682000000000002</v>
      </c>
      <c r="I406" s="12">
        <v>56.662962</v>
      </c>
      <c r="J406" s="12">
        <v>56.550961999999998</v>
      </c>
      <c r="K406" s="12">
        <v>55.796936000000002</v>
      </c>
      <c r="L406" s="12">
        <v>55.318911999999997</v>
      </c>
    </row>
    <row r="407" spans="1:23" x14ac:dyDescent="0.25">
      <c r="A407" s="8">
        <v>58</v>
      </c>
      <c r="C407" s="13" t="s">
        <v>646</v>
      </c>
      <c r="D407" s="95" t="s">
        <v>646</v>
      </c>
      <c r="E407" s="10">
        <v>1.5</v>
      </c>
      <c r="F407" s="11" t="s">
        <v>23</v>
      </c>
      <c r="G407" s="12">
        <v>57.968000000000004</v>
      </c>
      <c r="H407" s="12">
        <v>57.732000000000006</v>
      </c>
      <c r="I407" s="12">
        <v>56.993721500000007</v>
      </c>
      <c r="J407" s="12">
        <v>56.83372150000001</v>
      </c>
      <c r="K407" s="12">
        <v>56.34420200000001</v>
      </c>
      <c r="L407" s="12">
        <v>55.909684000000013</v>
      </c>
      <c r="N407" s="12" t="s">
        <v>22</v>
      </c>
      <c r="O407" s="12">
        <v>56.376201999999999</v>
      </c>
      <c r="P407" s="12">
        <v>56.676201999999996</v>
      </c>
      <c r="Q407" s="12">
        <v>57.025721500000003</v>
      </c>
      <c r="R407" s="12">
        <v>57.237721500000006</v>
      </c>
      <c r="S407" s="12">
        <v>58</v>
      </c>
      <c r="T407" s="12">
        <v>58.428507000000003</v>
      </c>
      <c r="U407" s="12">
        <v>56.5</v>
      </c>
      <c r="V407" s="20">
        <f>2*A407</f>
        <v>116</v>
      </c>
      <c r="W407" s="12">
        <v>7.3</v>
      </c>
    </row>
    <row r="408" spans="1:23" x14ac:dyDescent="0.25">
      <c r="A408" s="8">
        <v>58</v>
      </c>
      <c r="C408" s="13" t="s">
        <v>646</v>
      </c>
      <c r="D408" s="95" t="s">
        <v>646</v>
      </c>
      <c r="E408" s="10">
        <v>1.5</v>
      </c>
      <c r="F408" s="11" t="s">
        <v>24</v>
      </c>
      <c r="G408" s="12">
        <v>57.968000000000004</v>
      </c>
      <c r="H408" s="12">
        <v>57.732000000000006</v>
      </c>
      <c r="I408" s="12">
        <v>56.993721500000007</v>
      </c>
      <c r="J408" s="12">
        <v>56.893721500000005</v>
      </c>
      <c r="K408" s="12">
        <v>56.34420200000001</v>
      </c>
      <c r="L408" s="12">
        <v>55.969684000000008</v>
      </c>
    </row>
    <row r="409" spans="1:23" x14ac:dyDescent="0.25">
      <c r="A409" s="8">
        <v>60</v>
      </c>
      <c r="C409" s="13" t="s">
        <v>647</v>
      </c>
      <c r="D409" s="95" t="s">
        <v>647</v>
      </c>
      <c r="E409" s="10">
        <v>5.5</v>
      </c>
      <c r="F409" s="11" t="s">
        <v>23</v>
      </c>
      <c r="G409" s="12">
        <v>59.924999999999997</v>
      </c>
      <c r="H409" s="12">
        <v>59.365000000000002</v>
      </c>
      <c r="I409" s="12">
        <v>56.352645499999994</v>
      </c>
      <c r="J409" s="12">
        <v>56.087645499999994</v>
      </c>
      <c r="K409" s="12">
        <v>53.971073999999994</v>
      </c>
      <c r="L409" s="12">
        <v>52.699507999999994</v>
      </c>
      <c r="N409" s="12" t="s">
        <v>22</v>
      </c>
      <c r="O409" s="12">
        <v>54.046073999999997</v>
      </c>
      <c r="P409" s="12">
        <v>54.796073999999997</v>
      </c>
      <c r="Q409" s="12">
        <v>56.427645499999997</v>
      </c>
      <c r="R409" s="12">
        <v>56.782645499999994</v>
      </c>
      <c r="S409" s="12">
        <v>60</v>
      </c>
      <c r="T409" s="12">
        <v>61.148858999999995</v>
      </c>
      <c r="U409" s="12">
        <v>54.5</v>
      </c>
      <c r="V409" s="20">
        <f>2*A409</f>
        <v>120</v>
      </c>
      <c r="W409" s="12">
        <v>22.4</v>
      </c>
    </row>
    <row r="410" spans="1:23" x14ac:dyDescent="0.25">
      <c r="A410" s="8">
        <v>60</v>
      </c>
      <c r="C410" s="13" t="s">
        <v>647</v>
      </c>
      <c r="D410" s="95" t="s">
        <v>647</v>
      </c>
      <c r="E410" s="10">
        <v>5.5</v>
      </c>
      <c r="F410" s="11" t="s">
        <v>24</v>
      </c>
      <c r="G410" s="12">
        <v>59.924999999999997</v>
      </c>
      <c r="H410" s="12">
        <v>59.365000000000002</v>
      </c>
      <c r="I410" s="12">
        <v>56.352645499999994</v>
      </c>
      <c r="J410" s="12">
        <v>56.182645499999992</v>
      </c>
      <c r="K410" s="12">
        <v>53.971073999999994</v>
      </c>
      <c r="L410" s="12">
        <v>52.794507999999993</v>
      </c>
    </row>
    <row r="411" spans="1:23" x14ac:dyDescent="0.25">
      <c r="A411" s="8">
        <v>60</v>
      </c>
      <c r="C411" s="13" t="s">
        <v>648</v>
      </c>
      <c r="D411" s="95" t="s">
        <v>648</v>
      </c>
      <c r="E411" s="10">
        <v>4</v>
      </c>
      <c r="F411" s="11" t="s">
        <v>23</v>
      </c>
      <c r="G411" s="12">
        <v>59.94</v>
      </c>
      <c r="H411" s="12">
        <v>59.465000000000003</v>
      </c>
      <c r="I411" s="12">
        <v>57.341923999999999</v>
      </c>
      <c r="J411" s="12">
        <v>57.105924000000002</v>
      </c>
      <c r="K411" s="12">
        <v>55.609871999999996</v>
      </c>
      <c r="L411" s="12">
        <v>54.641824</v>
      </c>
      <c r="N411" s="12" t="s">
        <v>22</v>
      </c>
      <c r="O411" s="12">
        <v>55.669871999999998</v>
      </c>
      <c r="P411" s="12">
        <v>56.269871999999999</v>
      </c>
      <c r="Q411" s="12">
        <v>57.401924000000001</v>
      </c>
      <c r="R411" s="12">
        <v>57.716923999999999</v>
      </c>
      <c r="S411" s="12">
        <v>60</v>
      </c>
      <c r="T411" s="12">
        <v>60.892352000000002</v>
      </c>
      <c r="U411" s="12">
        <v>56</v>
      </c>
      <c r="V411" s="20">
        <f>2*A411</f>
        <v>120</v>
      </c>
      <c r="W411" s="12">
        <v>16.8</v>
      </c>
    </row>
    <row r="412" spans="1:23" x14ac:dyDescent="0.25">
      <c r="A412" s="8">
        <v>60</v>
      </c>
      <c r="C412" s="13" t="s">
        <v>648</v>
      </c>
      <c r="D412" s="95" t="s">
        <v>648</v>
      </c>
      <c r="E412" s="10">
        <v>4</v>
      </c>
      <c r="F412" s="11" t="s">
        <v>24</v>
      </c>
      <c r="G412" s="12">
        <v>59.94</v>
      </c>
      <c r="H412" s="12">
        <v>59.465000000000003</v>
      </c>
      <c r="I412" s="12">
        <v>57.341923999999999</v>
      </c>
      <c r="J412" s="12">
        <v>57.191924</v>
      </c>
      <c r="K412" s="12">
        <v>55.609871999999996</v>
      </c>
      <c r="L412" s="12">
        <v>54.727823999999998</v>
      </c>
    </row>
    <row r="413" spans="1:23" x14ac:dyDescent="0.25">
      <c r="A413" s="8">
        <v>60</v>
      </c>
      <c r="C413" s="13" t="s">
        <v>649</v>
      </c>
      <c r="D413" s="95" t="s">
        <v>649</v>
      </c>
      <c r="E413" s="10">
        <v>3</v>
      </c>
      <c r="F413" s="11" t="s">
        <v>23</v>
      </c>
      <c r="G413" s="12">
        <v>59.951999999999998</v>
      </c>
      <c r="H413" s="12">
        <v>59.576999999999998</v>
      </c>
      <c r="I413" s="12">
        <v>58.003442999999997</v>
      </c>
      <c r="J413" s="12">
        <v>57.791442999999994</v>
      </c>
      <c r="K413" s="12">
        <v>56.704403999999997</v>
      </c>
      <c r="L413" s="12">
        <v>55.943367999999992</v>
      </c>
      <c r="N413" s="12" t="s">
        <v>22</v>
      </c>
      <c r="O413" s="12">
        <v>56.752403999999999</v>
      </c>
      <c r="P413" s="12">
        <v>57.252403999999999</v>
      </c>
      <c r="Q413" s="12">
        <v>58.051442999999999</v>
      </c>
      <c r="R413" s="12">
        <v>58.331282999999999</v>
      </c>
      <c r="S413" s="12">
        <v>60</v>
      </c>
      <c r="T413" s="12">
        <v>60.712854</v>
      </c>
      <c r="U413" s="12">
        <v>57</v>
      </c>
      <c r="V413" s="20">
        <f>2*A413</f>
        <v>120</v>
      </c>
      <c r="W413" s="12">
        <v>13.1</v>
      </c>
    </row>
    <row r="414" spans="1:23" x14ac:dyDescent="0.25">
      <c r="A414" s="8">
        <v>60</v>
      </c>
      <c r="C414" s="13" t="s">
        <v>649</v>
      </c>
      <c r="D414" s="95" t="s">
        <v>649</v>
      </c>
      <c r="E414" s="10">
        <v>3</v>
      </c>
      <c r="F414" s="11" t="s">
        <v>24</v>
      </c>
      <c r="G414" s="12">
        <v>59.951999999999998</v>
      </c>
      <c r="H414" s="12">
        <v>59.576999999999998</v>
      </c>
      <c r="I414" s="12">
        <v>58.003442999999997</v>
      </c>
      <c r="J414" s="12">
        <v>57.871442999999999</v>
      </c>
      <c r="K414" s="12">
        <v>56.704403999999997</v>
      </c>
      <c r="L414" s="12">
        <v>56.023367999999998</v>
      </c>
    </row>
    <row r="415" spans="1:23" x14ac:dyDescent="0.25">
      <c r="A415" s="8">
        <v>60</v>
      </c>
      <c r="C415" s="13" t="s">
        <v>650</v>
      </c>
      <c r="D415" s="95" t="s">
        <v>650</v>
      </c>
      <c r="E415" s="10">
        <v>2</v>
      </c>
      <c r="F415" s="11" t="s">
        <v>23</v>
      </c>
      <c r="G415" s="12">
        <v>59.962000000000003</v>
      </c>
      <c r="H415" s="12">
        <v>59.682000000000002</v>
      </c>
      <c r="I415" s="12">
        <v>58.662962</v>
      </c>
      <c r="J415" s="12">
        <v>58.482962000000001</v>
      </c>
      <c r="K415" s="12">
        <v>57.796936000000002</v>
      </c>
      <c r="L415" s="12">
        <v>57.250912</v>
      </c>
      <c r="N415" s="12" t="s">
        <v>22</v>
      </c>
      <c r="O415" s="12">
        <v>57.834935999999999</v>
      </c>
      <c r="P415" s="12">
        <v>58.209935999999999</v>
      </c>
      <c r="Q415" s="12">
        <v>58.700961999999997</v>
      </c>
      <c r="R415" s="12">
        <v>58.936961999999994</v>
      </c>
      <c r="S415" s="12">
        <v>60</v>
      </c>
      <c r="T415" s="12">
        <v>60.524675999999992</v>
      </c>
      <c r="U415" s="12">
        <v>58</v>
      </c>
      <c r="V415" s="20">
        <f>2*A415</f>
        <v>120</v>
      </c>
      <c r="W415" s="12">
        <v>9.3000000000000007</v>
      </c>
    </row>
    <row r="416" spans="1:23" x14ac:dyDescent="0.25">
      <c r="A416" s="8">
        <v>60</v>
      </c>
      <c r="C416" s="13" t="s">
        <v>650</v>
      </c>
      <c r="D416" s="95" t="s">
        <v>650</v>
      </c>
      <c r="E416" s="10">
        <v>2</v>
      </c>
      <c r="F416" s="11" t="s">
        <v>24</v>
      </c>
      <c r="G416" s="12">
        <v>59.962000000000003</v>
      </c>
      <c r="H416" s="12">
        <v>59.682000000000002</v>
      </c>
      <c r="I416" s="12">
        <v>58.662962</v>
      </c>
      <c r="J416" s="12">
        <v>58.550961999999998</v>
      </c>
      <c r="K416" s="12">
        <v>57.796936000000002</v>
      </c>
      <c r="L416" s="12">
        <v>57.318911999999997</v>
      </c>
    </row>
    <row r="417" spans="1:23" x14ac:dyDescent="0.25">
      <c r="A417" s="8">
        <v>60</v>
      </c>
      <c r="C417" s="11" t="s">
        <v>455</v>
      </c>
      <c r="D417" s="92" t="s">
        <v>455</v>
      </c>
      <c r="E417" s="10">
        <v>1.5</v>
      </c>
      <c r="F417" s="11" t="s">
        <v>23</v>
      </c>
      <c r="G417" s="12">
        <v>59.968000000000004</v>
      </c>
      <c r="H417" s="12">
        <v>59.731999999999999</v>
      </c>
      <c r="I417" s="12">
        <v>58.994</v>
      </c>
      <c r="J417" s="12">
        <v>58.834000000000003</v>
      </c>
      <c r="K417" s="12">
        <v>58.344000000000001</v>
      </c>
      <c r="L417" s="12">
        <v>57.91</v>
      </c>
      <c r="N417" s="12" t="s">
        <v>22</v>
      </c>
      <c r="O417" s="12">
        <v>58.375999999999998</v>
      </c>
      <c r="P417" s="12">
        <v>58.676000000000002</v>
      </c>
      <c r="Q417" s="12">
        <v>59.026000000000003</v>
      </c>
      <c r="R417" s="12">
        <v>59.238</v>
      </c>
      <c r="S417" s="12">
        <v>60</v>
      </c>
      <c r="T417" s="12">
        <v>60.427999999999997</v>
      </c>
      <c r="U417" s="12">
        <v>58.5</v>
      </c>
      <c r="V417" s="20">
        <f>2*A417</f>
        <v>120</v>
      </c>
      <c r="W417" s="12">
        <v>7.3</v>
      </c>
    </row>
    <row r="418" spans="1:23" x14ac:dyDescent="0.25">
      <c r="A418" s="8">
        <v>60</v>
      </c>
      <c r="C418" s="11" t="s">
        <v>455</v>
      </c>
      <c r="D418" s="92" t="s">
        <v>455</v>
      </c>
      <c r="E418" s="10">
        <v>1.5</v>
      </c>
      <c r="F418" s="11" t="s">
        <v>24</v>
      </c>
      <c r="G418" s="12">
        <v>59.968000000000004</v>
      </c>
      <c r="H418" s="12">
        <v>59.731999999999999</v>
      </c>
      <c r="I418" s="12">
        <v>58.994</v>
      </c>
      <c r="J418" s="12">
        <v>58.893999999999998</v>
      </c>
      <c r="K418" s="12">
        <v>58.344000000000001</v>
      </c>
      <c r="L418" s="12">
        <v>57.97</v>
      </c>
    </row>
    <row r="419" spans="1:23" x14ac:dyDescent="0.25">
      <c r="A419" s="8">
        <v>60</v>
      </c>
      <c r="C419" s="13" t="s">
        <v>651</v>
      </c>
      <c r="D419" s="95" t="s">
        <v>651</v>
      </c>
      <c r="E419" s="10">
        <v>1</v>
      </c>
      <c r="F419" s="11" t="s">
        <v>23</v>
      </c>
      <c r="G419" s="12">
        <v>59.973999999999997</v>
      </c>
      <c r="H419" s="12">
        <v>59.793999999999997</v>
      </c>
      <c r="I419" s="12">
        <v>59.324480999999999</v>
      </c>
      <c r="J419" s="12">
        <v>59.184480999999998</v>
      </c>
      <c r="K419" s="12">
        <v>58.891467999999996</v>
      </c>
      <c r="L419" s="12">
        <v>58.568455999999998</v>
      </c>
      <c r="N419" s="12" t="s">
        <v>22</v>
      </c>
      <c r="O419" s="12">
        <v>58.917468</v>
      </c>
      <c r="P419" s="12">
        <v>59.153467999999997</v>
      </c>
      <c r="Q419" s="12">
        <v>59.350481000000002</v>
      </c>
      <c r="R419" s="12">
        <v>59.540481</v>
      </c>
      <c r="S419" s="12">
        <v>60</v>
      </c>
      <c r="T419" s="12">
        <v>60.334338000000002</v>
      </c>
      <c r="U419" s="12">
        <v>59</v>
      </c>
      <c r="V419" s="20">
        <f>2*A419</f>
        <v>120</v>
      </c>
      <c r="W419" s="12">
        <v>5.0999999999999996</v>
      </c>
    </row>
    <row r="420" spans="1:23" x14ac:dyDescent="0.25">
      <c r="A420" s="8">
        <v>60</v>
      </c>
      <c r="C420" s="13" t="s">
        <v>651</v>
      </c>
      <c r="D420" s="95" t="s">
        <v>651</v>
      </c>
      <c r="E420" s="10">
        <v>1</v>
      </c>
      <c r="F420" s="11" t="s">
        <v>24</v>
      </c>
      <c r="G420" s="12">
        <v>59.973999999999997</v>
      </c>
      <c r="H420" s="12">
        <v>59.793999999999997</v>
      </c>
      <c r="I420" s="12">
        <v>59.324480999999999</v>
      </c>
      <c r="J420" s="12">
        <v>59.234480999999995</v>
      </c>
      <c r="K420" s="12">
        <v>58.891467999999996</v>
      </c>
      <c r="L420" s="12">
        <v>58.618455999999995</v>
      </c>
    </row>
    <row r="421" spans="1:23" x14ac:dyDescent="0.25">
      <c r="A421" s="8">
        <v>62</v>
      </c>
      <c r="C421" s="13" t="s">
        <v>652</v>
      </c>
      <c r="D421" s="95" t="s">
        <v>652</v>
      </c>
      <c r="E421" s="10">
        <v>4</v>
      </c>
      <c r="F421" s="11" t="s">
        <v>23</v>
      </c>
      <c r="G421" s="12">
        <v>61.94</v>
      </c>
      <c r="H421" s="12">
        <v>61.465000000000003</v>
      </c>
      <c r="I421" s="12">
        <v>59.341923999999999</v>
      </c>
      <c r="J421" s="12">
        <v>59.105924000000002</v>
      </c>
      <c r="K421" s="12">
        <v>57.609871999999996</v>
      </c>
      <c r="L421" s="12">
        <v>56.641824</v>
      </c>
      <c r="N421" s="12" t="s">
        <v>22</v>
      </c>
      <c r="O421" s="12">
        <v>57.669871999999998</v>
      </c>
      <c r="P421" s="12">
        <v>58.269871999999999</v>
      </c>
      <c r="Q421" s="12">
        <v>59.401924000000001</v>
      </c>
      <c r="R421" s="12">
        <v>59.716923999999999</v>
      </c>
      <c r="S421" s="12">
        <v>62</v>
      </c>
      <c r="T421" s="12">
        <v>62.892352000000002</v>
      </c>
      <c r="U421" s="12">
        <v>56</v>
      </c>
      <c r="V421" s="20">
        <f>2*A421</f>
        <v>124</v>
      </c>
      <c r="W421" s="12">
        <v>16.8</v>
      </c>
    </row>
    <row r="422" spans="1:23" x14ac:dyDescent="0.25">
      <c r="A422" s="8">
        <v>62</v>
      </c>
      <c r="C422" s="13" t="s">
        <v>652</v>
      </c>
      <c r="D422" s="95" t="s">
        <v>652</v>
      </c>
      <c r="E422" s="10">
        <v>4</v>
      </c>
      <c r="F422" s="11" t="s">
        <v>24</v>
      </c>
      <c r="G422" s="12">
        <v>61.94</v>
      </c>
      <c r="H422" s="12">
        <v>61.465000000000003</v>
      </c>
      <c r="I422" s="12">
        <v>59.341923999999999</v>
      </c>
      <c r="J422" s="12">
        <v>59.191924</v>
      </c>
      <c r="K422" s="12">
        <v>57.609871999999996</v>
      </c>
      <c r="L422" s="12">
        <v>56.727823999999998</v>
      </c>
    </row>
    <row r="423" spans="1:23" x14ac:dyDescent="0.25">
      <c r="A423" s="8">
        <v>62</v>
      </c>
      <c r="C423" s="13" t="s">
        <v>653</v>
      </c>
      <c r="D423" s="95" t="s">
        <v>653</v>
      </c>
      <c r="E423" s="10">
        <v>3</v>
      </c>
      <c r="F423" s="11" t="s">
        <v>23</v>
      </c>
      <c r="G423" s="12">
        <v>61.951999999999998</v>
      </c>
      <c r="H423" s="12">
        <v>61.576999999999998</v>
      </c>
      <c r="I423" s="12">
        <v>60.003442999999997</v>
      </c>
      <c r="J423" s="12">
        <v>59.791442999999994</v>
      </c>
      <c r="K423" s="12">
        <v>58.704403999999997</v>
      </c>
      <c r="L423" s="12">
        <v>57.943367999999992</v>
      </c>
      <c r="N423" s="12" t="s">
        <v>22</v>
      </c>
      <c r="O423" s="12">
        <v>58.752403999999999</v>
      </c>
      <c r="P423" s="12">
        <v>59.252403999999999</v>
      </c>
      <c r="Q423" s="12">
        <v>60.051442999999999</v>
      </c>
      <c r="R423" s="12">
        <v>60.331282999999999</v>
      </c>
      <c r="S423" s="12">
        <v>62</v>
      </c>
      <c r="T423" s="12">
        <v>62.712854</v>
      </c>
      <c r="U423" s="12">
        <v>59</v>
      </c>
      <c r="V423" s="20">
        <f>2*A423</f>
        <v>124</v>
      </c>
      <c r="W423" s="12">
        <v>13.1</v>
      </c>
    </row>
    <row r="424" spans="1:23" x14ac:dyDescent="0.25">
      <c r="A424" s="8">
        <v>62</v>
      </c>
      <c r="C424" s="13" t="s">
        <v>653</v>
      </c>
      <c r="D424" s="95" t="s">
        <v>653</v>
      </c>
      <c r="E424" s="10">
        <v>3</v>
      </c>
      <c r="F424" s="11" t="s">
        <v>24</v>
      </c>
      <c r="G424" s="12">
        <v>61.951999999999998</v>
      </c>
      <c r="H424" s="12">
        <v>61.576999999999998</v>
      </c>
      <c r="I424" s="12">
        <v>60.003442999999997</v>
      </c>
      <c r="J424" s="12">
        <v>59.871442999999999</v>
      </c>
      <c r="K424" s="12">
        <v>58.704403999999997</v>
      </c>
      <c r="L424" s="12">
        <v>58.023367999999998</v>
      </c>
    </row>
    <row r="425" spans="1:23" x14ac:dyDescent="0.25">
      <c r="A425" s="8">
        <v>62</v>
      </c>
      <c r="C425" s="13" t="s">
        <v>654</v>
      </c>
      <c r="D425" s="95" t="s">
        <v>654</v>
      </c>
      <c r="E425" s="10">
        <v>2</v>
      </c>
      <c r="F425" s="11" t="s">
        <v>23</v>
      </c>
      <c r="G425" s="12">
        <v>61.962000000000003</v>
      </c>
      <c r="H425" s="12">
        <v>61.682000000000002</v>
      </c>
      <c r="I425" s="12">
        <v>60.662962</v>
      </c>
      <c r="J425" s="12">
        <v>60.482962000000001</v>
      </c>
      <c r="K425" s="12">
        <v>59.796936000000002</v>
      </c>
      <c r="L425" s="12">
        <v>59.250912</v>
      </c>
      <c r="N425" s="12" t="s">
        <v>22</v>
      </c>
      <c r="O425" s="12">
        <v>59.834935999999999</v>
      </c>
      <c r="P425" s="12">
        <v>60.209935999999999</v>
      </c>
      <c r="Q425" s="12">
        <v>60.700961999999997</v>
      </c>
      <c r="R425" s="12">
        <v>60.936961999999994</v>
      </c>
      <c r="S425" s="12">
        <v>62</v>
      </c>
      <c r="T425" s="12">
        <v>62.524675999999992</v>
      </c>
      <c r="U425" s="12">
        <v>60</v>
      </c>
      <c r="V425" s="20">
        <f>2*A425</f>
        <v>124</v>
      </c>
      <c r="W425" s="12">
        <v>9.3000000000000007</v>
      </c>
    </row>
    <row r="426" spans="1:23" x14ac:dyDescent="0.25">
      <c r="A426" s="8">
        <v>62</v>
      </c>
      <c r="C426" s="13" t="s">
        <v>654</v>
      </c>
      <c r="D426" s="95" t="s">
        <v>654</v>
      </c>
      <c r="E426" s="10">
        <v>2</v>
      </c>
      <c r="F426" s="11" t="s">
        <v>24</v>
      </c>
      <c r="G426" s="12">
        <v>61.962000000000003</v>
      </c>
      <c r="H426" s="12">
        <v>61.682000000000002</v>
      </c>
      <c r="I426" s="12">
        <v>60.662962</v>
      </c>
      <c r="J426" s="12">
        <v>60.550961999999998</v>
      </c>
      <c r="K426" s="12">
        <v>59.796936000000002</v>
      </c>
      <c r="L426" s="12">
        <v>59.318911999999997</v>
      </c>
    </row>
    <row r="427" spans="1:23" x14ac:dyDescent="0.25">
      <c r="A427" s="8">
        <v>62</v>
      </c>
      <c r="C427" s="13" t="s">
        <v>655</v>
      </c>
      <c r="D427" s="95" t="s">
        <v>655</v>
      </c>
      <c r="E427" s="10">
        <v>1.5</v>
      </c>
      <c r="F427" s="11" t="s">
        <v>23</v>
      </c>
      <c r="G427" s="12">
        <v>61.968000000000004</v>
      </c>
      <c r="H427" s="12">
        <v>61.732000000000006</v>
      </c>
      <c r="I427" s="12">
        <v>60.993721500000007</v>
      </c>
      <c r="J427" s="12">
        <v>60.83372150000001</v>
      </c>
      <c r="K427" s="12">
        <v>60.34420200000001</v>
      </c>
      <c r="L427" s="12">
        <v>59.909684000000013</v>
      </c>
      <c r="N427" s="12" t="s">
        <v>22</v>
      </c>
      <c r="O427" s="12">
        <v>60.376201999999999</v>
      </c>
      <c r="P427" s="12">
        <v>60.676201999999996</v>
      </c>
      <c r="Q427" s="12">
        <v>61.025721500000003</v>
      </c>
      <c r="R427" s="12">
        <v>61.237721500000006</v>
      </c>
      <c r="S427" s="12">
        <v>62</v>
      </c>
      <c r="T427" s="12">
        <v>62.428507000000003</v>
      </c>
      <c r="U427" s="12">
        <v>60.5</v>
      </c>
      <c r="V427" s="20">
        <f>2*A427</f>
        <v>124</v>
      </c>
      <c r="W427" s="12">
        <v>7.3</v>
      </c>
    </row>
    <row r="428" spans="1:23" x14ac:dyDescent="0.25">
      <c r="A428" s="8">
        <v>62</v>
      </c>
      <c r="C428" s="13" t="s">
        <v>655</v>
      </c>
      <c r="D428" s="95" t="s">
        <v>655</v>
      </c>
      <c r="E428" s="10">
        <v>1.5</v>
      </c>
      <c r="F428" s="11" t="s">
        <v>24</v>
      </c>
      <c r="G428" s="12">
        <v>61.968000000000004</v>
      </c>
      <c r="H428" s="12">
        <v>61.732000000000006</v>
      </c>
      <c r="I428" s="12">
        <v>60.993721500000007</v>
      </c>
      <c r="J428" s="12">
        <v>60.893721500000005</v>
      </c>
      <c r="K428" s="12">
        <v>60.34420200000001</v>
      </c>
      <c r="L428" s="12">
        <v>59.969684000000008</v>
      </c>
    </row>
    <row r="429" spans="1:23" x14ac:dyDescent="0.25">
      <c r="A429" s="8">
        <v>63</v>
      </c>
      <c r="C429" s="13" t="s">
        <v>656</v>
      </c>
      <c r="D429" s="95" t="s">
        <v>656</v>
      </c>
      <c r="E429" s="10">
        <v>1.5</v>
      </c>
      <c r="F429" s="11" t="s">
        <v>23</v>
      </c>
      <c r="G429" s="12">
        <v>62.968000000000004</v>
      </c>
      <c r="H429" s="12">
        <v>62.732000000000006</v>
      </c>
      <c r="I429" s="12">
        <v>61.993721500000007</v>
      </c>
      <c r="J429" s="12">
        <v>61.83372150000001</v>
      </c>
      <c r="K429" s="12">
        <v>61.34420200000001</v>
      </c>
      <c r="L429" s="12">
        <v>60.909684000000013</v>
      </c>
      <c r="N429" s="12" t="s">
        <v>22</v>
      </c>
      <c r="O429" s="12">
        <v>61.376201999999999</v>
      </c>
      <c r="P429" s="12">
        <v>61.676201999999996</v>
      </c>
      <c r="Q429" s="12">
        <v>62.025721500000003</v>
      </c>
      <c r="R429" s="12">
        <v>62.237721500000006</v>
      </c>
      <c r="S429" s="12">
        <v>63</v>
      </c>
      <c r="T429" s="12">
        <v>63.428507000000003</v>
      </c>
      <c r="U429" s="12">
        <v>61.5</v>
      </c>
      <c r="V429" s="20">
        <f>2*A429</f>
        <v>126</v>
      </c>
      <c r="W429" s="12">
        <v>7.3</v>
      </c>
    </row>
    <row r="430" spans="1:23" x14ac:dyDescent="0.25">
      <c r="A430" s="8">
        <v>63</v>
      </c>
      <c r="C430" s="13" t="s">
        <v>656</v>
      </c>
      <c r="D430" s="95" t="s">
        <v>656</v>
      </c>
      <c r="E430" s="10">
        <v>1.5</v>
      </c>
      <c r="F430" s="11" t="s">
        <v>24</v>
      </c>
      <c r="G430" s="12">
        <v>62.968000000000004</v>
      </c>
      <c r="H430" s="12">
        <v>62.732000000000006</v>
      </c>
      <c r="I430" s="12">
        <v>61.993721500000007</v>
      </c>
      <c r="J430" s="12">
        <v>61.893721500000005</v>
      </c>
      <c r="K430" s="12">
        <v>61.34420200000001</v>
      </c>
      <c r="L430" s="12">
        <v>60.969684000000008</v>
      </c>
    </row>
    <row r="431" spans="1:23" x14ac:dyDescent="0.25">
      <c r="A431" s="8">
        <v>64</v>
      </c>
      <c r="C431" s="11" t="s">
        <v>456</v>
      </c>
      <c r="D431" s="92" t="s">
        <v>456</v>
      </c>
      <c r="E431" s="10">
        <v>6</v>
      </c>
      <c r="F431" s="11" t="s">
        <v>23</v>
      </c>
      <c r="G431" s="12">
        <v>63.92</v>
      </c>
      <c r="H431" s="12">
        <v>63.32</v>
      </c>
      <c r="I431" s="12">
        <v>60.023000000000003</v>
      </c>
      <c r="J431" s="12">
        <v>59.743000000000002</v>
      </c>
      <c r="K431" s="12">
        <v>57.424999999999997</v>
      </c>
      <c r="L431" s="12">
        <v>56.046999999999997</v>
      </c>
      <c r="N431" s="12" t="s">
        <v>22</v>
      </c>
      <c r="O431" s="12">
        <v>57.505000000000003</v>
      </c>
      <c r="P431" s="12">
        <v>58.305</v>
      </c>
      <c r="Q431" s="12">
        <v>60.103000000000002</v>
      </c>
      <c r="R431" s="12">
        <v>60.478000000000002</v>
      </c>
      <c r="S431" s="12">
        <v>64</v>
      </c>
      <c r="T431" s="12">
        <v>65.241</v>
      </c>
      <c r="U431" s="12">
        <v>58</v>
      </c>
      <c r="V431" s="20">
        <f>2*A431</f>
        <v>128</v>
      </c>
      <c r="W431" s="12">
        <v>24</v>
      </c>
    </row>
    <row r="432" spans="1:23" x14ac:dyDescent="0.25">
      <c r="A432" s="8">
        <v>64</v>
      </c>
      <c r="C432" s="11" t="s">
        <v>456</v>
      </c>
      <c r="D432" s="92" t="s">
        <v>456</v>
      </c>
      <c r="E432" s="10">
        <v>6</v>
      </c>
      <c r="F432" s="11" t="s">
        <v>24</v>
      </c>
      <c r="G432" s="12">
        <v>63.92</v>
      </c>
      <c r="H432" s="12">
        <v>63.32</v>
      </c>
      <c r="I432" s="12">
        <v>60.023000000000003</v>
      </c>
      <c r="J432" s="12">
        <v>59.843000000000004</v>
      </c>
      <c r="K432" s="12">
        <v>57.424999999999997</v>
      </c>
      <c r="L432" s="12">
        <v>56.146999999999998</v>
      </c>
    </row>
    <row r="433" spans="1:23" x14ac:dyDescent="0.25">
      <c r="A433" s="8">
        <v>64</v>
      </c>
      <c r="C433" s="13" t="s">
        <v>657</v>
      </c>
      <c r="D433" s="95" t="s">
        <v>657</v>
      </c>
      <c r="E433" s="10">
        <v>5.5</v>
      </c>
      <c r="F433" s="11" t="s">
        <v>23</v>
      </c>
      <c r="G433" s="12">
        <v>63.924999999999997</v>
      </c>
      <c r="H433" s="12">
        <v>63.365000000000002</v>
      </c>
      <c r="I433" s="12">
        <v>60.352645499999994</v>
      </c>
      <c r="J433" s="12">
        <v>60.087645499999994</v>
      </c>
      <c r="K433" s="12">
        <v>57.971073999999994</v>
      </c>
      <c r="L433" s="12">
        <v>56.699507999999994</v>
      </c>
      <c r="N433" s="12" t="s">
        <v>22</v>
      </c>
      <c r="O433" s="12">
        <v>58.046073999999997</v>
      </c>
      <c r="P433" s="12">
        <v>58.796073999999997</v>
      </c>
      <c r="Q433" s="12">
        <v>60.427645499999997</v>
      </c>
      <c r="R433" s="12">
        <v>60.782645499999994</v>
      </c>
      <c r="S433" s="12">
        <v>64</v>
      </c>
      <c r="T433" s="12">
        <v>65.148858999999987</v>
      </c>
      <c r="U433" s="12">
        <v>48.5</v>
      </c>
      <c r="V433" s="20">
        <f>2*A433</f>
        <v>128</v>
      </c>
      <c r="W433" s="12">
        <v>22.4</v>
      </c>
    </row>
    <row r="434" spans="1:23" x14ac:dyDescent="0.25">
      <c r="A434" s="8">
        <v>64</v>
      </c>
      <c r="C434" s="13" t="s">
        <v>657</v>
      </c>
      <c r="D434" s="95" t="s">
        <v>657</v>
      </c>
      <c r="E434" s="10">
        <v>5.5</v>
      </c>
      <c r="F434" s="11" t="s">
        <v>24</v>
      </c>
      <c r="G434" s="12">
        <v>63.924999999999997</v>
      </c>
      <c r="H434" s="12">
        <v>63.365000000000002</v>
      </c>
      <c r="I434" s="12">
        <v>60.352645499999994</v>
      </c>
      <c r="J434" s="12">
        <v>60.182645499999992</v>
      </c>
      <c r="K434" s="12">
        <v>57.971073999999994</v>
      </c>
      <c r="L434" s="12">
        <v>56.794507999999993</v>
      </c>
    </row>
    <row r="435" spans="1:23" x14ac:dyDescent="0.25">
      <c r="A435" s="8">
        <v>64</v>
      </c>
      <c r="C435" s="13" t="s">
        <v>658</v>
      </c>
      <c r="D435" s="95" t="s">
        <v>658</v>
      </c>
      <c r="E435" s="10">
        <v>4</v>
      </c>
      <c r="F435" s="11" t="s">
        <v>23</v>
      </c>
      <c r="G435" s="12">
        <v>63.94</v>
      </c>
      <c r="H435" s="12">
        <v>63.465000000000003</v>
      </c>
      <c r="I435" s="12">
        <v>61.341923999999999</v>
      </c>
      <c r="J435" s="12">
        <v>61.105924000000002</v>
      </c>
      <c r="K435" s="12">
        <v>59.609871999999996</v>
      </c>
      <c r="L435" s="12">
        <v>58.641824</v>
      </c>
      <c r="N435" s="12" t="s">
        <v>22</v>
      </c>
      <c r="O435" s="12">
        <v>59.669871999999998</v>
      </c>
      <c r="P435" s="12">
        <v>60.269871999999999</v>
      </c>
      <c r="Q435" s="12">
        <v>61.401924000000001</v>
      </c>
      <c r="R435" s="12">
        <v>61.716923999999999</v>
      </c>
      <c r="S435" s="12">
        <v>64</v>
      </c>
      <c r="T435" s="12">
        <v>64.892352000000002</v>
      </c>
      <c r="U435" s="12">
        <v>60</v>
      </c>
      <c r="V435" s="20">
        <f>2*A435</f>
        <v>128</v>
      </c>
      <c r="W435" s="12">
        <v>16.8</v>
      </c>
    </row>
    <row r="436" spans="1:23" x14ac:dyDescent="0.25">
      <c r="A436" s="8">
        <v>64</v>
      </c>
      <c r="C436" s="13" t="s">
        <v>658</v>
      </c>
      <c r="D436" s="95" t="s">
        <v>658</v>
      </c>
      <c r="E436" s="10">
        <v>4</v>
      </c>
      <c r="F436" s="11" t="s">
        <v>24</v>
      </c>
      <c r="G436" s="12">
        <v>63.94</v>
      </c>
      <c r="H436" s="12">
        <v>63.465000000000003</v>
      </c>
      <c r="I436" s="12">
        <v>61.341923999999999</v>
      </c>
      <c r="J436" s="12">
        <v>61.191924</v>
      </c>
      <c r="K436" s="12">
        <v>59.609871999999996</v>
      </c>
      <c r="L436" s="12">
        <v>58.727823999999998</v>
      </c>
    </row>
    <row r="437" spans="1:23" x14ac:dyDescent="0.25">
      <c r="A437" s="8">
        <v>64</v>
      </c>
      <c r="C437" s="13" t="s">
        <v>659</v>
      </c>
      <c r="D437" s="95" t="s">
        <v>659</v>
      </c>
      <c r="E437" s="10">
        <v>3</v>
      </c>
      <c r="F437" s="11" t="s">
        <v>23</v>
      </c>
      <c r="G437" s="12">
        <v>63.951999999999998</v>
      </c>
      <c r="H437" s="12">
        <v>63.576999999999998</v>
      </c>
      <c r="I437" s="12">
        <v>62.003442999999997</v>
      </c>
      <c r="J437" s="12">
        <v>61.791442999999994</v>
      </c>
      <c r="K437" s="12">
        <v>60.704403999999997</v>
      </c>
      <c r="L437" s="12">
        <v>59.943367999999992</v>
      </c>
      <c r="N437" s="12" t="s">
        <v>22</v>
      </c>
      <c r="O437" s="12">
        <v>60.752403999999999</v>
      </c>
      <c r="P437" s="12">
        <v>61.252403999999999</v>
      </c>
      <c r="Q437" s="12">
        <v>62.051442999999999</v>
      </c>
      <c r="R437" s="12">
        <v>62.331282999999999</v>
      </c>
      <c r="S437" s="12">
        <v>64</v>
      </c>
      <c r="T437" s="12">
        <v>64.712853999999993</v>
      </c>
      <c r="U437" s="12">
        <v>61</v>
      </c>
      <c r="V437" s="20">
        <f>2*A437</f>
        <v>128</v>
      </c>
      <c r="W437" s="12">
        <v>13.1</v>
      </c>
    </row>
    <row r="438" spans="1:23" x14ac:dyDescent="0.25">
      <c r="A438" s="8">
        <v>64</v>
      </c>
      <c r="C438" s="13" t="s">
        <v>659</v>
      </c>
      <c r="D438" s="95" t="s">
        <v>659</v>
      </c>
      <c r="E438" s="10">
        <v>3</v>
      </c>
      <c r="F438" s="11" t="s">
        <v>24</v>
      </c>
      <c r="G438" s="12">
        <v>63.951999999999998</v>
      </c>
      <c r="H438" s="12">
        <v>63.576999999999998</v>
      </c>
      <c r="I438" s="12">
        <v>62.003442999999997</v>
      </c>
      <c r="J438" s="12">
        <v>61.871442999999999</v>
      </c>
      <c r="K438" s="12">
        <v>60.704403999999997</v>
      </c>
      <c r="L438" s="12">
        <v>60.023367999999998</v>
      </c>
    </row>
    <row r="439" spans="1:23" x14ac:dyDescent="0.25">
      <c r="A439" s="8">
        <v>64</v>
      </c>
      <c r="C439" s="11" t="s">
        <v>457</v>
      </c>
      <c r="D439" s="92" t="s">
        <v>457</v>
      </c>
      <c r="E439" s="10">
        <v>2</v>
      </c>
      <c r="F439" s="11" t="s">
        <v>23</v>
      </c>
      <c r="G439" s="12">
        <v>63.962000000000003</v>
      </c>
      <c r="H439" s="12">
        <v>63.682000000000002</v>
      </c>
      <c r="I439" s="12">
        <v>62.662999999999997</v>
      </c>
      <c r="J439" s="12">
        <v>62.482999999999997</v>
      </c>
      <c r="K439" s="12">
        <v>61.796999999999997</v>
      </c>
      <c r="L439" s="12">
        <v>61.250999999999998</v>
      </c>
      <c r="N439" s="12" t="s">
        <v>22</v>
      </c>
      <c r="O439" s="12">
        <v>61.835000000000001</v>
      </c>
      <c r="P439" s="12">
        <v>62.21</v>
      </c>
      <c r="Q439" s="12">
        <v>62.701000000000001</v>
      </c>
      <c r="R439" s="12">
        <v>62.936999999999998</v>
      </c>
      <c r="S439" s="12">
        <v>64</v>
      </c>
      <c r="T439" s="12">
        <v>64.525000000000006</v>
      </c>
      <c r="U439" s="12">
        <v>62</v>
      </c>
      <c r="V439" s="20">
        <f>2*A439</f>
        <v>128</v>
      </c>
      <c r="W439" s="12">
        <v>9.3000000000000007</v>
      </c>
    </row>
    <row r="440" spans="1:23" x14ac:dyDescent="0.25">
      <c r="A440" s="8">
        <v>64</v>
      </c>
      <c r="C440" s="11" t="s">
        <v>457</v>
      </c>
      <c r="D440" s="92" t="s">
        <v>457</v>
      </c>
      <c r="E440" s="10">
        <v>2</v>
      </c>
      <c r="F440" s="11" t="s">
        <v>24</v>
      </c>
      <c r="G440" s="12">
        <v>63.962000000000003</v>
      </c>
      <c r="H440" s="12">
        <v>63.682000000000002</v>
      </c>
      <c r="I440" s="12">
        <v>62.662999999999997</v>
      </c>
      <c r="J440" s="12">
        <v>62.551000000000002</v>
      </c>
      <c r="K440" s="12">
        <v>61.796999999999997</v>
      </c>
      <c r="L440" s="12">
        <v>61.319000000000003</v>
      </c>
    </row>
    <row r="441" spans="1:23" x14ac:dyDescent="0.25">
      <c r="A441" s="8">
        <v>64</v>
      </c>
      <c r="C441" s="13" t="s">
        <v>660</v>
      </c>
      <c r="D441" s="95" t="s">
        <v>660</v>
      </c>
      <c r="E441" s="10">
        <v>1.5</v>
      </c>
      <c r="F441" s="11" t="s">
        <v>23</v>
      </c>
      <c r="G441" s="12">
        <v>63.968000000000004</v>
      </c>
      <c r="H441" s="12">
        <v>63.732000000000006</v>
      </c>
      <c r="I441" s="12">
        <v>62.993721500000007</v>
      </c>
      <c r="J441" s="12">
        <v>62.83372150000001</v>
      </c>
      <c r="K441" s="12">
        <v>62.34420200000001</v>
      </c>
      <c r="L441" s="12">
        <v>61.909684000000013</v>
      </c>
      <c r="N441" s="12" t="s">
        <v>22</v>
      </c>
      <c r="O441" s="12">
        <v>62.376201999999999</v>
      </c>
      <c r="P441" s="12">
        <v>62.676201999999996</v>
      </c>
      <c r="Q441" s="12">
        <v>63.025721500000003</v>
      </c>
      <c r="R441" s="12">
        <v>63.237721500000006</v>
      </c>
      <c r="S441" s="12">
        <v>64</v>
      </c>
      <c r="T441" s="12">
        <v>64.42850700000001</v>
      </c>
      <c r="U441" s="12">
        <v>62.5</v>
      </c>
      <c r="V441" s="20">
        <f>2*A441</f>
        <v>128</v>
      </c>
      <c r="W441" s="12">
        <v>7.3</v>
      </c>
    </row>
    <row r="442" spans="1:23" x14ac:dyDescent="0.25">
      <c r="A442" s="8">
        <v>64</v>
      </c>
      <c r="C442" s="13" t="s">
        <v>660</v>
      </c>
      <c r="D442" s="95" t="s">
        <v>660</v>
      </c>
      <c r="E442" s="10">
        <v>1.5</v>
      </c>
      <c r="F442" s="11" t="s">
        <v>24</v>
      </c>
      <c r="G442" s="12">
        <v>63.968000000000004</v>
      </c>
      <c r="H442" s="12">
        <v>63.732000000000006</v>
      </c>
      <c r="I442" s="12">
        <v>62.993721500000007</v>
      </c>
      <c r="J442" s="12">
        <v>62.893721500000005</v>
      </c>
      <c r="K442" s="12">
        <v>62.34420200000001</v>
      </c>
      <c r="L442" s="12">
        <v>61.969684000000008</v>
      </c>
    </row>
    <row r="443" spans="1:23" x14ac:dyDescent="0.25">
      <c r="A443" s="8">
        <v>64</v>
      </c>
      <c r="C443" s="13" t="s">
        <v>661</v>
      </c>
      <c r="D443" s="95" t="s">
        <v>661</v>
      </c>
      <c r="E443" s="10">
        <v>1</v>
      </c>
      <c r="F443" s="11" t="s">
        <v>23</v>
      </c>
      <c r="G443" s="12">
        <v>63.973999999999997</v>
      </c>
      <c r="H443" s="12">
        <v>63.793999999999997</v>
      </c>
      <c r="I443" s="12">
        <v>63.324480999999999</v>
      </c>
      <c r="J443" s="12">
        <v>63.184480999999998</v>
      </c>
      <c r="K443" s="12">
        <v>62.891467999999996</v>
      </c>
      <c r="L443" s="12">
        <v>62.568455999999998</v>
      </c>
      <c r="N443" s="12" t="s">
        <v>22</v>
      </c>
      <c r="O443" s="12">
        <v>62.917468</v>
      </c>
      <c r="P443" s="12">
        <v>63.153467999999997</v>
      </c>
      <c r="Q443" s="12">
        <v>63.350481000000002</v>
      </c>
      <c r="R443" s="12">
        <v>63.540481</v>
      </c>
      <c r="S443" s="12">
        <v>64</v>
      </c>
      <c r="T443" s="12">
        <v>64.334338000000002</v>
      </c>
      <c r="U443" s="12">
        <v>63</v>
      </c>
      <c r="V443" s="20">
        <f>2*A443</f>
        <v>128</v>
      </c>
      <c r="W443" s="12">
        <v>5.0999999999999996</v>
      </c>
    </row>
    <row r="444" spans="1:23" x14ac:dyDescent="0.25">
      <c r="A444" s="8">
        <v>64</v>
      </c>
      <c r="C444" s="13" t="s">
        <v>661</v>
      </c>
      <c r="D444" s="95" t="s">
        <v>661</v>
      </c>
      <c r="E444" s="10">
        <v>1</v>
      </c>
      <c r="F444" s="11" t="s">
        <v>24</v>
      </c>
      <c r="G444" s="12">
        <v>63.973999999999997</v>
      </c>
      <c r="H444" s="12">
        <v>63.793999999999997</v>
      </c>
      <c r="I444" s="12">
        <v>63.324480999999999</v>
      </c>
      <c r="J444" s="12">
        <v>63.234480999999995</v>
      </c>
      <c r="K444" s="12">
        <v>62.891467999999996</v>
      </c>
      <c r="L444" s="12">
        <v>62.618455999999995</v>
      </c>
    </row>
    <row r="445" spans="1:23" x14ac:dyDescent="0.25">
      <c r="A445" s="8">
        <v>65</v>
      </c>
      <c r="C445" s="13" t="s">
        <v>662</v>
      </c>
      <c r="D445" s="95" t="s">
        <v>662</v>
      </c>
      <c r="E445" s="10">
        <v>4</v>
      </c>
      <c r="F445" s="11" t="s">
        <v>23</v>
      </c>
      <c r="G445" s="12">
        <v>64.94</v>
      </c>
      <c r="H445" s="12">
        <v>64.465000000000003</v>
      </c>
      <c r="I445" s="12">
        <v>62.341923999999999</v>
      </c>
      <c r="J445" s="12">
        <v>62.105924000000002</v>
      </c>
      <c r="K445" s="12">
        <v>60.609871999999996</v>
      </c>
      <c r="L445" s="12">
        <v>59.641824</v>
      </c>
      <c r="N445" s="12" t="s">
        <v>22</v>
      </c>
      <c r="O445" s="12">
        <v>60.669871999999998</v>
      </c>
      <c r="P445" s="12">
        <v>61.269871999999999</v>
      </c>
      <c r="Q445" s="12">
        <v>62.401924000000001</v>
      </c>
      <c r="R445" s="12">
        <v>62.716923999999999</v>
      </c>
      <c r="S445" s="12">
        <v>65</v>
      </c>
      <c r="T445" s="12">
        <v>65.892352000000002</v>
      </c>
      <c r="U445" s="12">
        <v>61</v>
      </c>
      <c r="V445" s="20">
        <f>2*A445</f>
        <v>130</v>
      </c>
      <c r="W445" s="12">
        <v>16.8</v>
      </c>
    </row>
    <row r="446" spans="1:23" x14ac:dyDescent="0.25">
      <c r="A446" s="8">
        <v>65</v>
      </c>
      <c r="C446" s="13" t="s">
        <v>662</v>
      </c>
      <c r="D446" s="95" t="s">
        <v>662</v>
      </c>
      <c r="E446" s="10">
        <v>4</v>
      </c>
      <c r="F446" s="11" t="s">
        <v>24</v>
      </c>
      <c r="G446" s="12">
        <v>64.94</v>
      </c>
      <c r="H446" s="12">
        <v>64.465000000000003</v>
      </c>
      <c r="I446" s="12">
        <v>62.341923999999999</v>
      </c>
      <c r="J446" s="12">
        <v>62.191924</v>
      </c>
      <c r="K446" s="12">
        <v>60.609871999999996</v>
      </c>
      <c r="L446" s="12">
        <v>59.727823999999998</v>
      </c>
    </row>
    <row r="447" spans="1:23" x14ac:dyDescent="0.25">
      <c r="A447" s="8">
        <v>65</v>
      </c>
      <c r="C447" s="13" t="s">
        <v>663</v>
      </c>
      <c r="D447" s="95" t="s">
        <v>663</v>
      </c>
      <c r="E447" s="10">
        <v>3</v>
      </c>
      <c r="F447" s="11" t="s">
        <v>23</v>
      </c>
      <c r="G447" s="12">
        <v>64.951999999999998</v>
      </c>
      <c r="H447" s="12">
        <v>64.576999999999998</v>
      </c>
      <c r="I447" s="12">
        <v>63.003442999999997</v>
      </c>
      <c r="J447" s="12">
        <v>62.791442999999994</v>
      </c>
      <c r="K447" s="12">
        <v>61.704403999999997</v>
      </c>
      <c r="L447" s="12">
        <v>60.943367999999992</v>
      </c>
      <c r="N447" s="12" t="s">
        <v>22</v>
      </c>
      <c r="O447" s="12">
        <v>61.752403999999999</v>
      </c>
      <c r="P447" s="12">
        <v>62.252403999999999</v>
      </c>
      <c r="Q447" s="12">
        <v>63.051442999999999</v>
      </c>
      <c r="R447" s="12">
        <v>63.331282999999999</v>
      </c>
      <c r="S447" s="12">
        <v>65</v>
      </c>
      <c r="T447" s="12">
        <v>65.712853999999993</v>
      </c>
      <c r="U447" s="12">
        <v>62</v>
      </c>
      <c r="V447" s="20">
        <f>2*A447</f>
        <v>130</v>
      </c>
      <c r="W447" s="12">
        <v>13.1</v>
      </c>
    </row>
    <row r="448" spans="1:23" x14ac:dyDescent="0.25">
      <c r="A448" s="8">
        <v>65</v>
      </c>
      <c r="C448" s="13" t="s">
        <v>663</v>
      </c>
      <c r="D448" s="95" t="s">
        <v>663</v>
      </c>
      <c r="E448" s="10">
        <v>3</v>
      </c>
      <c r="F448" s="11" t="s">
        <v>24</v>
      </c>
      <c r="G448" s="12">
        <v>64.951999999999998</v>
      </c>
      <c r="H448" s="12">
        <v>64.576999999999998</v>
      </c>
      <c r="I448" s="12">
        <v>63.003442999999997</v>
      </c>
      <c r="J448" s="12">
        <v>62.871442999999999</v>
      </c>
      <c r="K448" s="12">
        <v>61.704403999999997</v>
      </c>
      <c r="L448" s="12">
        <v>61.023367999999998</v>
      </c>
    </row>
    <row r="449" spans="1:23" x14ac:dyDescent="0.25">
      <c r="A449" s="8">
        <v>65</v>
      </c>
      <c r="C449" s="13" t="s">
        <v>664</v>
      </c>
      <c r="D449" s="95" t="s">
        <v>664</v>
      </c>
      <c r="E449" s="10">
        <v>2</v>
      </c>
      <c r="F449" s="11" t="s">
        <v>23</v>
      </c>
      <c r="G449" s="12">
        <v>64.962000000000003</v>
      </c>
      <c r="H449" s="12">
        <v>64.682000000000002</v>
      </c>
      <c r="I449" s="12">
        <v>63.662962</v>
      </c>
      <c r="J449" s="12">
        <v>63.482962000000001</v>
      </c>
      <c r="K449" s="12">
        <v>62.796936000000002</v>
      </c>
      <c r="L449" s="12">
        <v>62.250912</v>
      </c>
      <c r="N449" s="12" t="s">
        <v>22</v>
      </c>
      <c r="O449" s="12">
        <v>62.834935999999999</v>
      </c>
      <c r="P449" s="12">
        <v>63.209935999999999</v>
      </c>
      <c r="Q449" s="12">
        <v>63.700961999999997</v>
      </c>
      <c r="R449" s="12">
        <v>63.936961999999994</v>
      </c>
      <c r="S449" s="12">
        <v>65</v>
      </c>
      <c r="T449" s="12">
        <v>65.524675999999999</v>
      </c>
      <c r="U449" s="12">
        <v>63</v>
      </c>
      <c r="V449" s="20">
        <f>2*A449</f>
        <v>130</v>
      </c>
      <c r="W449" s="12">
        <v>9.3000000000000007</v>
      </c>
    </row>
    <row r="450" spans="1:23" x14ac:dyDescent="0.25">
      <c r="A450" s="8">
        <v>65</v>
      </c>
      <c r="C450" s="13" t="s">
        <v>664</v>
      </c>
      <c r="D450" s="95" t="s">
        <v>664</v>
      </c>
      <c r="E450" s="10">
        <v>2</v>
      </c>
      <c r="F450" s="11" t="s">
        <v>24</v>
      </c>
      <c r="G450" s="12">
        <v>64.962000000000003</v>
      </c>
      <c r="H450" s="12">
        <v>64.682000000000002</v>
      </c>
      <c r="I450" s="12">
        <v>63.662962</v>
      </c>
      <c r="J450" s="12">
        <v>63.550961999999998</v>
      </c>
      <c r="K450" s="12">
        <v>62.796936000000002</v>
      </c>
      <c r="L450" s="12">
        <v>62.318911999999997</v>
      </c>
    </row>
    <row r="451" spans="1:23" x14ac:dyDescent="0.25">
      <c r="A451" s="8">
        <v>65</v>
      </c>
      <c r="C451" s="11" t="s">
        <v>458</v>
      </c>
      <c r="D451" s="92" t="s">
        <v>458</v>
      </c>
      <c r="E451" s="10">
        <v>1.5</v>
      </c>
      <c r="F451" s="11" t="s">
        <v>23</v>
      </c>
      <c r="G451" s="12">
        <v>64.968000000000004</v>
      </c>
      <c r="H451" s="12">
        <v>64.731999999999999</v>
      </c>
      <c r="I451" s="12">
        <v>63.994</v>
      </c>
      <c r="J451" s="12">
        <v>63.834000000000003</v>
      </c>
      <c r="K451" s="12">
        <v>63.344000000000001</v>
      </c>
      <c r="L451" s="12">
        <v>62.91</v>
      </c>
      <c r="N451" s="12" t="s">
        <v>22</v>
      </c>
      <c r="O451" s="12">
        <v>63.375999999999998</v>
      </c>
      <c r="P451" s="12">
        <v>63.676000000000002</v>
      </c>
      <c r="Q451" s="12">
        <v>64.025999999999996</v>
      </c>
      <c r="R451" s="12">
        <v>64.238</v>
      </c>
      <c r="S451" s="12">
        <v>65</v>
      </c>
      <c r="T451" s="12">
        <v>65.427999999999997</v>
      </c>
      <c r="U451" s="12">
        <v>63.5</v>
      </c>
      <c r="V451" s="20">
        <f>2*A451</f>
        <v>130</v>
      </c>
      <c r="W451" s="12">
        <v>7.3</v>
      </c>
    </row>
    <row r="452" spans="1:23" x14ac:dyDescent="0.25">
      <c r="A452" s="8">
        <v>65</v>
      </c>
      <c r="C452" s="11" t="s">
        <v>458</v>
      </c>
      <c r="D452" s="92" t="s">
        <v>458</v>
      </c>
      <c r="E452" s="10">
        <v>1.5</v>
      </c>
      <c r="F452" s="11" t="s">
        <v>24</v>
      </c>
      <c r="G452" s="12">
        <v>64.968000000000004</v>
      </c>
      <c r="H452" s="12">
        <v>64.731999999999999</v>
      </c>
      <c r="I452" s="12">
        <v>63.994</v>
      </c>
      <c r="J452" s="12">
        <v>63.893999999999998</v>
      </c>
      <c r="K452" s="12">
        <v>63.344000000000001</v>
      </c>
      <c r="L452" s="12">
        <v>62.97</v>
      </c>
    </row>
    <row r="453" spans="1:23" x14ac:dyDescent="0.25">
      <c r="A453" s="8">
        <v>68</v>
      </c>
      <c r="C453" s="13" t="s">
        <v>665</v>
      </c>
      <c r="D453" s="95" t="s">
        <v>665</v>
      </c>
      <c r="E453" s="10">
        <v>6</v>
      </c>
      <c r="F453" s="11" t="s">
        <v>23</v>
      </c>
      <c r="G453" s="12">
        <v>67.92</v>
      </c>
      <c r="H453" s="12">
        <v>67.319999999999993</v>
      </c>
      <c r="I453" s="12">
        <v>64.022886</v>
      </c>
      <c r="J453" s="12">
        <v>63.742885999999999</v>
      </c>
      <c r="K453" s="12">
        <v>61.424807999999999</v>
      </c>
      <c r="L453" s="12">
        <v>60.046735999999996</v>
      </c>
      <c r="N453" s="12" t="s">
        <v>22</v>
      </c>
      <c r="O453" s="12">
        <v>61.504807999999997</v>
      </c>
      <c r="P453" s="12">
        <v>62.304807999999994</v>
      </c>
      <c r="Q453" s="12">
        <v>64.102885999999998</v>
      </c>
      <c r="R453" s="12">
        <v>64.477885999999998</v>
      </c>
      <c r="S453" s="12">
        <v>68</v>
      </c>
      <c r="T453" s="12">
        <v>69.241028</v>
      </c>
      <c r="U453" s="12">
        <v>62</v>
      </c>
      <c r="V453" s="20">
        <f>2*A453</f>
        <v>136</v>
      </c>
      <c r="W453" s="12">
        <v>24</v>
      </c>
    </row>
    <row r="454" spans="1:23" x14ac:dyDescent="0.25">
      <c r="A454" s="8">
        <v>68</v>
      </c>
      <c r="C454" s="13" t="s">
        <v>665</v>
      </c>
      <c r="D454" s="95" t="s">
        <v>665</v>
      </c>
      <c r="E454" s="10">
        <v>6</v>
      </c>
      <c r="F454" s="11" t="s">
        <v>24</v>
      </c>
      <c r="G454" s="12">
        <v>67.92</v>
      </c>
      <c r="H454" s="12">
        <v>67.319999999999993</v>
      </c>
      <c r="I454" s="12">
        <v>64.022886</v>
      </c>
      <c r="J454" s="12">
        <v>63.842886</v>
      </c>
      <c r="K454" s="12">
        <v>61.424807999999999</v>
      </c>
      <c r="L454" s="12">
        <v>60.146735999999997</v>
      </c>
    </row>
    <row r="455" spans="1:23" x14ac:dyDescent="0.25">
      <c r="A455" s="8">
        <v>68</v>
      </c>
      <c r="C455" s="13" t="s">
        <v>666</v>
      </c>
      <c r="D455" s="95" t="s">
        <v>666</v>
      </c>
      <c r="E455" s="10">
        <v>4</v>
      </c>
      <c r="F455" s="11" t="s">
        <v>23</v>
      </c>
      <c r="G455" s="12">
        <v>67.94</v>
      </c>
      <c r="H455" s="12">
        <v>67.465000000000003</v>
      </c>
      <c r="I455" s="12">
        <v>65.341923999999992</v>
      </c>
      <c r="J455" s="12">
        <v>65.105923999999987</v>
      </c>
      <c r="K455" s="12">
        <v>63.609871999999989</v>
      </c>
      <c r="L455" s="12">
        <v>62.641823999999986</v>
      </c>
      <c r="N455" s="12" t="s">
        <v>22</v>
      </c>
      <c r="O455" s="12">
        <v>63.669871999999998</v>
      </c>
      <c r="P455" s="12">
        <v>64.269871999999992</v>
      </c>
      <c r="Q455" s="12">
        <v>65.401923999999994</v>
      </c>
      <c r="R455" s="12">
        <v>65.716923999999992</v>
      </c>
      <c r="S455" s="12">
        <v>68</v>
      </c>
      <c r="T455" s="12">
        <v>68.892351999999988</v>
      </c>
      <c r="U455" s="12">
        <v>64</v>
      </c>
      <c r="V455" s="20">
        <f>2*A455</f>
        <v>136</v>
      </c>
      <c r="W455" s="12">
        <v>16.8</v>
      </c>
    </row>
    <row r="456" spans="1:23" x14ac:dyDescent="0.25">
      <c r="A456" s="8">
        <v>68</v>
      </c>
      <c r="C456" s="13" t="s">
        <v>666</v>
      </c>
      <c r="D456" s="95" t="s">
        <v>666</v>
      </c>
      <c r="E456" s="10">
        <v>4</v>
      </c>
      <c r="F456" s="11" t="s">
        <v>24</v>
      </c>
      <c r="G456" s="12">
        <v>67.94</v>
      </c>
      <c r="H456" s="12">
        <v>67.465000000000003</v>
      </c>
      <c r="I456" s="12">
        <v>65.341923999999992</v>
      </c>
      <c r="J456" s="12">
        <v>65.191923999999986</v>
      </c>
      <c r="K456" s="12">
        <v>63.609871999999989</v>
      </c>
      <c r="L456" s="12">
        <v>62.727823999999984</v>
      </c>
    </row>
    <row r="457" spans="1:23" x14ac:dyDescent="0.25">
      <c r="A457" s="8">
        <v>68</v>
      </c>
      <c r="C457" s="13" t="s">
        <v>667</v>
      </c>
      <c r="D457" s="95" t="s">
        <v>667</v>
      </c>
      <c r="E457" s="10">
        <v>3</v>
      </c>
      <c r="F457" s="11" t="s">
        <v>23</v>
      </c>
      <c r="G457" s="12">
        <v>67.951999999999998</v>
      </c>
      <c r="H457" s="12">
        <v>67.576999999999998</v>
      </c>
      <c r="I457" s="12">
        <v>66.003443000000004</v>
      </c>
      <c r="J457" s="12">
        <v>65.791443000000001</v>
      </c>
      <c r="K457" s="12">
        <v>64.704404000000011</v>
      </c>
      <c r="L457" s="12">
        <v>63.943368</v>
      </c>
      <c r="N457" s="12" t="s">
        <v>22</v>
      </c>
      <c r="O457" s="12">
        <v>64.752403999999999</v>
      </c>
      <c r="P457" s="12">
        <v>65.252403999999999</v>
      </c>
      <c r="Q457" s="12">
        <v>66.051443000000006</v>
      </c>
      <c r="R457" s="12">
        <v>66.331282999999999</v>
      </c>
      <c r="S457" s="12">
        <v>68</v>
      </c>
      <c r="T457" s="12">
        <v>68.712853999999993</v>
      </c>
      <c r="U457" s="12">
        <v>65</v>
      </c>
      <c r="V457" s="20">
        <f>2*A457</f>
        <v>136</v>
      </c>
      <c r="W457" s="12">
        <v>13.1</v>
      </c>
    </row>
    <row r="458" spans="1:23" x14ac:dyDescent="0.25">
      <c r="A458" s="8">
        <v>68</v>
      </c>
      <c r="C458" s="13" t="s">
        <v>667</v>
      </c>
      <c r="D458" s="95" t="s">
        <v>667</v>
      </c>
      <c r="E458" s="10">
        <v>3</v>
      </c>
      <c r="F458" s="11" t="s">
        <v>24</v>
      </c>
      <c r="G458" s="12">
        <v>67.951999999999998</v>
      </c>
      <c r="H458" s="12">
        <v>67.576999999999998</v>
      </c>
      <c r="I458" s="12">
        <v>66.003443000000004</v>
      </c>
      <c r="J458" s="12">
        <v>65.871442999999999</v>
      </c>
      <c r="K458" s="12">
        <v>64.704404000000011</v>
      </c>
      <c r="L458" s="12">
        <v>64.023368000000005</v>
      </c>
    </row>
    <row r="459" spans="1:23" x14ac:dyDescent="0.25">
      <c r="A459" s="8">
        <v>68</v>
      </c>
      <c r="C459" s="13" t="s">
        <v>668</v>
      </c>
      <c r="D459" s="95" t="s">
        <v>668</v>
      </c>
      <c r="E459" s="10">
        <v>2</v>
      </c>
      <c r="F459" s="11" t="s">
        <v>23</v>
      </c>
      <c r="G459" s="12">
        <v>67.962000000000003</v>
      </c>
      <c r="H459" s="12">
        <v>67.682000000000002</v>
      </c>
      <c r="I459" s="12">
        <v>66.662962000000007</v>
      </c>
      <c r="J459" s="12">
        <v>66.482962000000001</v>
      </c>
      <c r="K459" s="12">
        <v>65.796936000000002</v>
      </c>
      <c r="L459" s="12">
        <v>65.250912</v>
      </c>
      <c r="N459" s="12" t="s">
        <v>22</v>
      </c>
      <c r="O459" s="12">
        <v>65.834935999999999</v>
      </c>
      <c r="P459" s="12">
        <v>66.209935999999999</v>
      </c>
      <c r="Q459" s="12">
        <v>66.700962000000004</v>
      </c>
      <c r="R459" s="12">
        <v>66.936962000000008</v>
      </c>
      <c r="S459" s="12">
        <v>68</v>
      </c>
      <c r="T459" s="12">
        <v>68.524676000000014</v>
      </c>
      <c r="U459" s="12">
        <v>66</v>
      </c>
      <c r="V459" s="20">
        <f>2*A459</f>
        <v>136</v>
      </c>
      <c r="W459" s="12">
        <v>9.3000000000000007</v>
      </c>
    </row>
    <row r="460" spans="1:23" x14ac:dyDescent="0.25">
      <c r="A460" s="8">
        <v>68</v>
      </c>
      <c r="C460" s="13" t="s">
        <v>668</v>
      </c>
      <c r="D460" s="95" t="s">
        <v>668</v>
      </c>
      <c r="E460" s="10">
        <v>2</v>
      </c>
      <c r="F460" s="11" t="s">
        <v>24</v>
      </c>
      <c r="G460" s="12">
        <v>67.962000000000003</v>
      </c>
      <c r="H460" s="12">
        <v>67.682000000000002</v>
      </c>
      <c r="I460" s="12">
        <v>66.662962000000007</v>
      </c>
      <c r="J460" s="12">
        <v>66.550962000000013</v>
      </c>
      <c r="K460" s="12">
        <v>65.796936000000002</v>
      </c>
      <c r="L460" s="12">
        <v>65.318912000000012</v>
      </c>
    </row>
    <row r="461" spans="1:23" x14ac:dyDescent="0.25">
      <c r="A461" s="8">
        <v>68</v>
      </c>
      <c r="C461" s="13" t="s">
        <v>669</v>
      </c>
      <c r="D461" s="95" t="s">
        <v>669</v>
      </c>
      <c r="E461" s="10">
        <v>1.5</v>
      </c>
      <c r="F461" s="11" t="s">
        <v>23</v>
      </c>
      <c r="G461" s="12">
        <v>67.968000000000004</v>
      </c>
      <c r="H461" s="12">
        <v>67.731999999999999</v>
      </c>
      <c r="I461" s="12">
        <v>66.993721500000007</v>
      </c>
      <c r="J461" s="12">
        <v>66.83372150000001</v>
      </c>
      <c r="K461" s="12">
        <v>66.34420200000001</v>
      </c>
      <c r="L461" s="12">
        <v>65.909684000000013</v>
      </c>
      <c r="N461" s="12" t="s">
        <v>22</v>
      </c>
      <c r="O461" s="12">
        <v>66.376202000000006</v>
      </c>
      <c r="P461" s="12">
        <v>66.676202000000004</v>
      </c>
      <c r="Q461" s="12">
        <v>67.025721500000003</v>
      </c>
      <c r="R461" s="12">
        <v>67.237721500000006</v>
      </c>
      <c r="S461" s="12">
        <v>68</v>
      </c>
      <c r="T461" s="12">
        <v>68.42850700000001</v>
      </c>
      <c r="U461" s="12">
        <v>66.5</v>
      </c>
      <c r="V461" s="20">
        <f>2*A461</f>
        <v>136</v>
      </c>
      <c r="W461" s="12">
        <v>7.3</v>
      </c>
    </row>
    <row r="462" spans="1:23" x14ac:dyDescent="0.25">
      <c r="A462" s="8">
        <v>68</v>
      </c>
      <c r="C462" s="13" t="s">
        <v>669</v>
      </c>
      <c r="D462" s="95" t="s">
        <v>669</v>
      </c>
      <c r="E462" s="10">
        <v>1.5</v>
      </c>
      <c r="F462" s="11" t="s">
        <v>24</v>
      </c>
      <c r="G462" s="12">
        <v>67.968000000000004</v>
      </c>
      <c r="H462" s="12">
        <v>67.731999999999999</v>
      </c>
      <c r="I462" s="12">
        <v>66.993721500000007</v>
      </c>
      <c r="J462" s="12">
        <v>66.893721500000012</v>
      </c>
      <c r="K462" s="12">
        <v>66.34420200000001</v>
      </c>
      <c r="L462" s="12">
        <v>65.969684000000015</v>
      </c>
    </row>
    <row r="463" spans="1:23" x14ac:dyDescent="0.25">
      <c r="A463" s="8">
        <v>68</v>
      </c>
      <c r="C463" s="13" t="s">
        <v>670</v>
      </c>
      <c r="D463" s="95" t="s">
        <v>670</v>
      </c>
      <c r="E463" s="10">
        <v>1</v>
      </c>
      <c r="F463" s="11" t="s">
        <v>23</v>
      </c>
      <c r="G463" s="12">
        <v>67.974000000000004</v>
      </c>
      <c r="H463" s="12">
        <v>67.793999999999997</v>
      </c>
      <c r="I463" s="12">
        <v>67.324481000000006</v>
      </c>
      <c r="J463" s="12">
        <v>67.184481000000005</v>
      </c>
      <c r="K463" s="12">
        <v>66.891468000000003</v>
      </c>
      <c r="L463" s="12">
        <v>66.568456000000012</v>
      </c>
      <c r="N463" s="12" t="s">
        <v>22</v>
      </c>
      <c r="O463" s="12">
        <v>66.917468</v>
      </c>
      <c r="P463" s="12">
        <v>67.153468000000004</v>
      </c>
      <c r="Q463" s="12">
        <v>67.350481000000002</v>
      </c>
      <c r="R463" s="12">
        <v>67.540481</v>
      </c>
      <c r="S463" s="12">
        <v>68</v>
      </c>
      <c r="T463" s="12">
        <v>68.334338000000002</v>
      </c>
      <c r="U463" s="12">
        <v>67</v>
      </c>
      <c r="V463" s="20">
        <f>2*A463</f>
        <v>136</v>
      </c>
      <c r="W463" s="12">
        <v>5.0999999999999996</v>
      </c>
    </row>
    <row r="464" spans="1:23" x14ac:dyDescent="0.25">
      <c r="A464" s="8">
        <v>68</v>
      </c>
      <c r="C464" s="13" t="s">
        <v>670</v>
      </c>
      <c r="D464" s="95" t="s">
        <v>670</v>
      </c>
      <c r="E464" s="10">
        <v>1</v>
      </c>
      <c r="F464" s="11" t="s">
        <v>24</v>
      </c>
      <c r="G464" s="12">
        <v>67.974000000000004</v>
      </c>
      <c r="H464" s="12">
        <v>67.793999999999997</v>
      </c>
      <c r="I464" s="12">
        <v>67.324481000000006</v>
      </c>
      <c r="J464" s="12">
        <v>67.234481000000002</v>
      </c>
      <c r="K464" s="12">
        <v>66.891468000000003</v>
      </c>
      <c r="L464" s="12">
        <v>66.618456000000009</v>
      </c>
    </row>
    <row r="465" spans="1:23" x14ac:dyDescent="0.25">
      <c r="A465" s="8">
        <v>70</v>
      </c>
      <c r="C465" s="13" t="s">
        <v>671</v>
      </c>
      <c r="D465" s="95" t="s">
        <v>671</v>
      </c>
      <c r="E465" s="10">
        <v>6</v>
      </c>
      <c r="F465" s="11" t="s">
        <v>23</v>
      </c>
      <c r="G465" s="12">
        <v>69.92</v>
      </c>
      <c r="H465" s="12">
        <v>69.319999999999993</v>
      </c>
      <c r="I465" s="12">
        <v>66.022886</v>
      </c>
      <c r="J465" s="12">
        <v>65.742885999999999</v>
      </c>
      <c r="K465" s="12">
        <v>63.424807999999999</v>
      </c>
      <c r="L465" s="12">
        <v>62.046735999999996</v>
      </c>
      <c r="N465" s="12" t="s">
        <v>22</v>
      </c>
      <c r="O465" s="12">
        <v>63.504807999999997</v>
      </c>
      <c r="P465" s="12">
        <v>64.304807999999994</v>
      </c>
      <c r="Q465" s="12">
        <v>66.102885999999998</v>
      </c>
      <c r="R465" s="12">
        <v>66.477885999999998</v>
      </c>
      <c r="S465" s="12">
        <v>70</v>
      </c>
      <c r="T465" s="12">
        <v>71.241028</v>
      </c>
      <c r="U465" s="12">
        <v>64</v>
      </c>
      <c r="V465" s="20">
        <f>2*A465</f>
        <v>140</v>
      </c>
      <c r="W465" s="12">
        <v>24</v>
      </c>
    </row>
    <row r="466" spans="1:23" x14ac:dyDescent="0.25">
      <c r="A466" s="8">
        <v>70</v>
      </c>
      <c r="C466" s="13" t="s">
        <v>671</v>
      </c>
      <c r="D466" s="95" t="s">
        <v>671</v>
      </c>
      <c r="E466" s="10">
        <v>6</v>
      </c>
      <c r="F466" s="11" t="s">
        <v>24</v>
      </c>
      <c r="G466" s="12">
        <v>69.92</v>
      </c>
      <c r="H466" s="12">
        <v>69.319999999999993</v>
      </c>
      <c r="I466" s="12">
        <v>66.022886</v>
      </c>
      <c r="J466" s="12">
        <v>65.842885999999993</v>
      </c>
      <c r="K466" s="12">
        <v>63.424807999999999</v>
      </c>
      <c r="L466" s="12">
        <v>62.14673599999999</v>
      </c>
    </row>
    <row r="467" spans="1:23" x14ac:dyDescent="0.25">
      <c r="A467" s="8">
        <v>70</v>
      </c>
      <c r="C467" s="13" t="s">
        <v>672</v>
      </c>
      <c r="D467" s="95" t="s">
        <v>672</v>
      </c>
      <c r="E467" s="10">
        <v>4</v>
      </c>
      <c r="F467" s="11" t="s">
        <v>23</v>
      </c>
      <c r="G467" s="12">
        <v>69.94</v>
      </c>
      <c r="H467" s="12">
        <v>69.465000000000003</v>
      </c>
      <c r="I467" s="12">
        <v>67.341923999999992</v>
      </c>
      <c r="J467" s="12">
        <v>67.105923999999987</v>
      </c>
      <c r="K467" s="12">
        <v>65.609871999999996</v>
      </c>
      <c r="L467" s="12">
        <v>64.641823999999986</v>
      </c>
      <c r="N467" s="12" t="s">
        <v>22</v>
      </c>
      <c r="O467" s="12">
        <v>65.669871999999998</v>
      </c>
      <c r="P467" s="12">
        <v>66.269871999999992</v>
      </c>
      <c r="Q467" s="12">
        <v>67.401923999999994</v>
      </c>
      <c r="R467" s="12">
        <v>67.716923999999992</v>
      </c>
      <c r="S467" s="12">
        <v>70</v>
      </c>
      <c r="T467" s="12">
        <v>70.892351999999988</v>
      </c>
      <c r="U467" s="12">
        <v>66</v>
      </c>
      <c r="V467" s="20">
        <f>2*A467</f>
        <v>140</v>
      </c>
      <c r="W467" s="12">
        <v>16.8</v>
      </c>
    </row>
    <row r="468" spans="1:23" x14ac:dyDescent="0.25">
      <c r="A468" s="8">
        <v>70</v>
      </c>
      <c r="C468" s="13" t="s">
        <v>672</v>
      </c>
      <c r="D468" s="95" t="s">
        <v>672</v>
      </c>
      <c r="E468" s="10">
        <v>4</v>
      </c>
      <c r="F468" s="11" t="s">
        <v>24</v>
      </c>
      <c r="G468" s="12">
        <v>69.94</v>
      </c>
      <c r="H468" s="12">
        <v>69.465000000000003</v>
      </c>
      <c r="I468" s="12">
        <v>67.341923999999992</v>
      </c>
      <c r="J468" s="12">
        <v>67.191923999999986</v>
      </c>
      <c r="K468" s="12">
        <v>65.609871999999996</v>
      </c>
      <c r="L468" s="12">
        <v>64.727823999999984</v>
      </c>
    </row>
    <row r="469" spans="1:23" x14ac:dyDescent="0.25">
      <c r="A469" s="8">
        <v>70</v>
      </c>
      <c r="C469" s="13" t="s">
        <v>673</v>
      </c>
      <c r="D469" s="95" t="s">
        <v>673</v>
      </c>
      <c r="E469" s="10">
        <v>3</v>
      </c>
      <c r="F469" s="11" t="s">
        <v>23</v>
      </c>
      <c r="G469" s="12">
        <v>69.951999999999998</v>
      </c>
      <c r="H469" s="12">
        <v>69.576999999999998</v>
      </c>
      <c r="I469" s="12">
        <v>68.003443000000004</v>
      </c>
      <c r="J469" s="12">
        <v>67.791443000000001</v>
      </c>
      <c r="K469" s="12">
        <v>66.704404000000011</v>
      </c>
      <c r="L469" s="12">
        <v>65.943368000000007</v>
      </c>
      <c r="N469" s="12" t="s">
        <v>22</v>
      </c>
      <c r="O469" s="12">
        <v>66.752403999999999</v>
      </c>
      <c r="P469" s="12">
        <v>67.252403999999999</v>
      </c>
      <c r="Q469" s="12">
        <v>68.051443000000006</v>
      </c>
      <c r="R469" s="12">
        <v>68.331282999999999</v>
      </c>
      <c r="S469" s="12">
        <v>70</v>
      </c>
      <c r="T469" s="12">
        <v>70.712853999999993</v>
      </c>
      <c r="U469" s="12">
        <v>67</v>
      </c>
      <c r="V469" s="20">
        <f>2*A469</f>
        <v>140</v>
      </c>
      <c r="W469" s="12">
        <v>13.1</v>
      </c>
    </row>
    <row r="470" spans="1:23" x14ac:dyDescent="0.25">
      <c r="A470" s="8">
        <v>70</v>
      </c>
      <c r="C470" s="13" t="s">
        <v>673</v>
      </c>
      <c r="D470" s="95" t="s">
        <v>673</v>
      </c>
      <c r="E470" s="10">
        <v>3</v>
      </c>
      <c r="F470" s="11" t="s">
        <v>24</v>
      </c>
      <c r="G470" s="12">
        <v>69.951999999999998</v>
      </c>
      <c r="H470" s="12">
        <v>69.576999999999998</v>
      </c>
      <c r="I470" s="12">
        <v>68.003443000000004</v>
      </c>
      <c r="J470" s="12">
        <v>67.871442999999999</v>
      </c>
      <c r="K470" s="12">
        <v>66.704404000000011</v>
      </c>
      <c r="L470" s="12">
        <v>66.023368000000005</v>
      </c>
    </row>
    <row r="471" spans="1:23" x14ac:dyDescent="0.25">
      <c r="A471" s="8">
        <v>70</v>
      </c>
      <c r="C471" s="13" t="s">
        <v>674</v>
      </c>
      <c r="D471" s="95" t="s">
        <v>674</v>
      </c>
      <c r="E471" s="10">
        <v>2</v>
      </c>
      <c r="F471" s="11" t="s">
        <v>23</v>
      </c>
      <c r="G471" s="12">
        <v>69.962000000000003</v>
      </c>
      <c r="H471" s="12">
        <v>69.682000000000002</v>
      </c>
      <c r="I471" s="12">
        <v>68.662962000000007</v>
      </c>
      <c r="J471" s="12">
        <v>68.482962000000001</v>
      </c>
      <c r="K471" s="12">
        <v>67.796936000000002</v>
      </c>
      <c r="L471" s="12">
        <v>67.250912</v>
      </c>
      <c r="N471" s="12" t="s">
        <v>22</v>
      </c>
      <c r="O471" s="12">
        <v>67.834935999999999</v>
      </c>
      <c r="P471" s="12">
        <v>68.209935999999999</v>
      </c>
      <c r="Q471" s="12">
        <v>68.700962000000004</v>
      </c>
      <c r="R471" s="12">
        <v>68.936962000000008</v>
      </c>
      <c r="S471" s="12">
        <v>70</v>
      </c>
      <c r="T471" s="12">
        <v>70.524676000000014</v>
      </c>
      <c r="U471" s="12">
        <v>68</v>
      </c>
      <c r="V471" s="20">
        <f>2*A471</f>
        <v>140</v>
      </c>
      <c r="W471" s="12">
        <v>9.3000000000000007</v>
      </c>
    </row>
    <row r="472" spans="1:23" x14ac:dyDescent="0.25">
      <c r="A472" s="8">
        <v>70</v>
      </c>
      <c r="C472" s="13" t="s">
        <v>674</v>
      </c>
      <c r="D472" s="95" t="s">
        <v>674</v>
      </c>
      <c r="E472" s="10">
        <v>2</v>
      </c>
      <c r="F472" s="11" t="s">
        <v>24</v>
      </c>
      <c r="G472" s="12">
        <v>69.962000000000003</v>
      </c>
      <c r="H472" s="12">
        <v>69.682000000000002</v>
      </c>
      <c r="I472" s="12">
        <v>68.662962000000007</v>
      </c>
      <c r="J472" s="12">
        <v>68.550962000000013</v>
      </c>
      <c r="K472" s="12">
        <v>67.796936000000002</v>
      </c>
      <c r="L472" s="12">
        <v>67.318912000000012</v>
      </c>
    </row>
    <row r="473" spans="1:23" x14ac:dyDescent="0.25">
      <c r="A473" s="8">
        <v>70</v>
      </c>
      <c r="C473" s="11" t="s">
        <v>459</v>
      </c>
      <c r="D473" s="92" t="s">
        <v>459</v>
      </c>
      <c r="E473" s="10">
        <v>1.5</v>
      </c>
      <c r="F473" s="11" t="s">
        <v>23</v>
      </c>
      <c r="G473" s="12">
        <v>69.968000000000004</v>
      </c>
      <c r="H473" s="12">
        <v>69.731999999999999</v>
      </c>
      <c r="I473" s="12">
        <v>68.994</v>
      </c>
      <c r="J473" s="12">
        <v>68.834000000000003</v>
      </c>
      <c r="K473" s="12">
        <v>68.343999999999994</v>
      </c>
      <c r="L473" s="12">
        <v>67.91</v>
      </c>
      <c r="N473" s="12" t="s">
        <v>22</v>
      </c>
      <c r="O473" s="12">
        <v>68.376000000000005</v>
      </c>
      <c r="P473" s="12">
        <v>68.676000000000002</v>
      </c>
      <c r="Q473" s="12">
        <v>69.025999999999996</v>
      </c>
      <c r="R473" s="12">
        <v>69.238</v>
      </c>
      <c r="S473" s="12">
        <v>70</v>
      </c>
      <c r="T473" s="12">
        <v>70.427999999999997</v>
      </c>
      <c r="U473" s="12">
        <v>68.5</v>
      </c>
      <c r="V473" s="20">
        <f>2*A473</f>
        <v>140</v>
      </c>
      <c r="W473" s="12">
        <v>7.3</v>
      </c>
    </row>
    <row r="474" spans="1:23" x14ac:dyDescent="0.25">
      <c r="A474" s="8">
        <v>70</v>
      </c>
      <c r="C474" s="11" t="s">
        <v>459</v>
      </c>
      <c r="D474" s="92" t="s">
        <v>459</v>
      </c>
      <c r="E474" s="10">
        <v>1.5</v>
      </c>
      <c r="F474" s="11" t="s">
        <v>24</v>
      </c>
      <c r="G474" s="12">
        <v>69.968000000000004</v>
      </c>
      <c r="H474" s="12">
        <v>69.731999999999999</v>
      </c>
      <c r="I474" s="12">
        <v>68.994</v>
      </c>
      <c r="J474" s="12">
        <v>68.894000000000005</v>
      </c>
      <c r="K474" s="12">
        <v>68.343999999999994</v>
      </c>
      <c r="L474" s="12">
        <v>67.97</v>
      </c>
    </row>
    <row r="475" spans="1:23" x14ac:dyDescent="0.25">
      <c r="A475" s="8">
        <v>72</v>
      </c>
      <c r="C475" s="11" t="s">
        <v>460</v>
      </c>
      <c r="D475" s="92" t="s">
        <v>460</v>
      </c>
      <c r="E475" s="10">
        <v>6</v>
      </c>
      <c r="F475" s="11" t="s">
        <v>23</v>
      </c>
      <c r="G475" s="12">
        <v>71.92</v>
      </c>
      <c r="H475" s="12">
        <v>71.319999999999993</v>
      </c>
      <c r="I475" s="12">
        <v>68.022999999999996</v>
      </c>
      <c r="J475" s="12">
        <v>67.742999999999995</v>
      </c>
      <c r="K475" s="12">
        <v>65.424999999999997</v>
      </c>
      <c r="L475" s="12">
        <v>64.046999999999997</v>
      </c>
      <c r="N475" s="12" t="s">
        <v>22</v>
      </c>
      <c r="O475" s="12">
        <v>65.504999999999995</v>
      </c>
      <c r="P475" s="12">
        <v>66.305000000000007</v>
      </c>
      <c r="Q475" s="12">
        <v>68.102999999999994</v>
      </c>
      <c r="R475" s="12">
        <v>68.477999999999994</v>
      </c>
      <c r="S475" s="12">
        <v>72</v>
      </c>
      <c r="T475" s="12">
        <v>73.241</v>
      </c>
      <c r="U475" s="12">
        <v>66</v>
      </c>
      <c r="V475" s="20">
        <f>2*A475</f>
        <v>144</v>
      </c>
      <c r="W475" s="12">
        <v>24</v>
      </c>
    </row>
    <row r="476" spans="1:23" x14ac:dyDescent="0.25">
      <c r="A476" s="8">
        <v>72</v>
      </c>
      <c r="C476" s="11" t="s">
        <v>460</v>
      </c>
      <c r="D476" s="92" t="s">
        <v>460</v>
      </c>
      <c r="E476" s="10">
        <v>6</v>
      </c>
      <c r="F476" s="11" t="s">
        <v>24</v>
      </c>
      <c r="G476" s="12">
        <v>71.92</v>
      </c>
      <c r="H476" s="12">
        <v>71.319999999999993</v>
      </c>
      <c r="I476" s="12">
        <v>68.022999999999996</v>
      </c>
      <c r="J476" s="12">
        <v>67.843000000000004</v>
      </c>
      <c r="K476" s="12">
        <v>65.424999999999997</v>
      </c>
      <c r="L476" s="12">
        <v>64.147000000000006</v>
      </c>
    </row>
    <row r="477" spans="1:23" x14ac:dyDescent="0.25">
      <c r="A477" s="8">
        <v>72</v>
      </c>
      <c r="C477" s="13" t="s">
        <v>675</v>
      </c>
      <c r="D477" s="95" t="s">
        <v>675</v>
      </c>
      <c r="E477" s="10">
        <v>4</v>
      </c>
      <c r="F477" s="11" t="s">
        <v>23</v>
      </c>
      <c r="G477" s="12">
        <v>71.94</v>
      </c>
      <c r="H477" s="12">
        <v>71.465000000000003</v>
      </c>
      <c r="I477" s="12">
        <v>69.341923999999992</v>
      </c>
      <c r="J477" s="12">
        <v>69.105923999999987</v>
      </c>
      <c r="K477" s="12">
        <v>67.609871999999996</v>
      </c>
      <c r="L477" s="12">
        <v>66.641823999999986</v>
      </c>
      <c r="N477" s="12" t="s">
        <v>22</v>
      </c>
      <c r="O477" s="12">
        <v>67.669871999999998</v>
      </c>
      <c r="P477" s="12">
        <v>68.269871999999992</v>
      </c>
      <c r="Q477" s="12">
        <v>69.401923999999994</v>
      </c>
      <c r="R477" s="12">
        <v>69.716923999999992</v>
      </c>
      <c r="S477" s="12">
        <v>72</v>
      </c>
      <c r="T477" s="12">
        <v>72.892351999999988</v>
      </c>
      <c r="U477" s="12">
        <v>68</v>
      </c>
      <c r="V477" s="20">
        <f>2*A477</f>
        <v>144</v>
      </c>
      <c r="W477" s="12">
        <v>16.8</v>
      </c>
    </row>
    <row r="478" spans="1:23" x14ac:dyDescent="0.25">
      <c r="A478" s="8">
        <v>72</v>
      </c>
      <c r="C478" s="13" t="s">
        <v>675</v>
      </c>
      <c r="D478" s="95" t="s">
        <v>675</v>
      </c>
      <c r="E478" s="10">
        <v>4</v>
      </c>
      <c r="F478" s="11" t="s">
        <v>24</v>
      </c>
      <c r="G478" s="12">
        <v>71.94</v>
      </c>
      <c r="H478" s="12">
        <v>71.465000000000003</v>
      </c>
      <c r="I478" s="12">
        <v>69.341923999999992</v>
      </c>
      <c r="J478" s="12">
        <v>69.191923999999986</v>
      </c>
      <c r="K478" s="12">
        <v>67.609871999999996</v>
      </c>
      <c r="L478" s="12">
        <v>66.727823999999984</v>
      </c>
    </row>
    <row r="479" spans="1:23" x14ac:dyDescent="0.25">
      <c r="A479" s="8">
        <v>72</v>
      </c>
      <c r="C479" s="13" t="s">
        <v>676</v>
      </c>
      <c r="D479" s="95" t="s">
        <v>676</v>
      </c>
      <c r="E479" s="10">
        <v>3</v>
      </c>
      <c r="F479" s="11" t="s">
        <v>23</v>
      </c>
      <c r="G479" s="12">
        <v>71.951999999999998</v>
      </c>
      <c r="H479" s="12">
        <v>71.576999999999998</v>
      </c>
      <c r="I479" s="12">
        <v>70.003443000000004</v>
      </c>
      <c r="J479" s="12">
        <v>69.791443000000001</v>
      </c>
      <c r="K479" s="12">
        <v>68.704404000000011</v>
      </c>
      <c r="L479" s="12">
        <v>67.943368000000007</v>
      </c>
      <c r="N479" s="12" t="s">
        <v>22</v>
      </c>
      <c r="O479" s="12">
        <v>68.752403999999999</v>
      </c>
      <c r="P479" s="12">
        <v>69.252403999999999</v>
      </c>
      <c r="Q479" s="12">
        <v>70.051443000000006</v>
      </c>
      <c r="R479" s="12">
        <v>70.331282999999999</v>
      </c>
      <c r="S479" s="12">
        <v>72</v>
      </c>
      <c r="T479" s="12">
        <v>72.712853999999993</v>
      </c>
      <c r="U479" s="12">
        <v>69</v>
      </c>
      <c r="V479" s="20">
        <f>2*A479</f>
        <v>144</v>
      </c>
      <c r="W479" s="12">
        <v>13.1</v>
      </c>
    </row>
    <row r="480" spans="1:23" x14ac:dyDescent="0.25">
      <c r="A480" s="8">
        <v>72</v>
      </c>
      <c r="C480" s="13" t="s">
        <v>676</v>
      </c>
      <c r="D480" s="95" t="s">
        <v>676</v>
      </c>
      <c r="E480" s="10">
        <v>3</v>
      </c>
      <c r="F480" s="11" t="s">
        <v>24</v>
      </c>
      <c r="G480" s="12">
        <v>71.951999999999998</v>
      </c>
      <c r="H480" s="12">
        <v>71.576999999999998</v>
      </c>
      <c r="I480" s="12">
        <v>70.003443000000004</v>
      </c>
      <c r="J480" s="12">
        <v>69.871442999999999</v>
      </c>
      <c r="K480" s="12">
        <v>68.704404000000011</v>
      </c>
      <c r="L480" s="12">
        <v>68.023368000000005</v>
      </c>
    </row>
    <row r="481" spans="1:23" x14ac:dyDescent="0.25">
      <c r="A481" s="8">
        <v>72</v>
      </c>
      <c r="C481" s="11" t="s">
        <v>461</v>
      </c>
      <c r="D481" s="92" t="s">
        <v>461</v>
      </c>
      <c r="E481" s="10">
        <v>2</v>
      </c>
      <c r="F481" s="11" t="s">
        <v>23</v>
      </c>
      <c r="G481" s="12">
        <v>71.962000000000003</v>
      </c>
      <c r="H481" s="12">
        <v>71.682000000000002</v>
      </c>
      <c r="I481" s="12">
        <v>70.662999999999997</v>
      </c>
      <c r="J481" s="12">
        <v>70.483000000000004</v>
      </c>
      <c r="K481" s="12">
        <v>69.796999999999997</v>
      </c>
      <c r="L481" s="12">
        <v>69.251000000000005</v>
      </c>
      <c r="N481" s="12" t="s">
        <v>22</v>
      </c>
      <c r="O481" s="12">
        <v>69.834999999999994</v>
      </c>
      <c r="P481" s="12">
        <v>70.209999999999994</v>
      </c>
      <c r="Q481" s="12">
        <v>70.700999999999993</v>
      </c>
      <c r="R481" s="12">
        <v>70.936999999999998</v>
      </c>
      <c r="S481" s="12">
        <v>72</v>
      </c>
      <c r="T481" s="12">
        <v>72.525000000000006</v>
      </c>
      <c r="U481" s="12">
        <v>70</v>
      </c>
      <c r="V481" s="20">
        <f>2*A481</f>
        <v>144</v>
      </c>
      <c r="W481" s="12">
        <v>9.3000000000000007</v>
      </c>
    </row>
    <row r="482" spans="1:23" x14ac:dyDescent="0.25">
      <c r="A482" s="8">
        <v>72</v>
      </c>
      <c r="C482" s="11" t="s">
        <v>461</v>
      </c>
      <c r="D482" s="92" t="s">
        <v>461</v>
      </c>
      <c r="E482" s="10">
        <v>2</v>
      </c>
      <c r="F482" s="11" t="s">
        <v>24</v>
      </c>
      <c r="G482" s="12">
        <v>71.962000000000003</v>
      </c>
      <c r="H482" s="12">
        <v>71.682000000000002</v>
      </c>
      <c r="I482" s="12">
        <v>70.662999999999997</v>
      </c>
      <c r="J482" s="12">
        <v>70.551000000000002</v>
      </c>
      <c r="K482" s="12">
        <v>69.796999999999997</v>
      </c>
      <c r="L482" s="12">
        <v>69.319000000000003</v>
      </c>
    </row>
    <row r="483" spans="1:23" x14ac:dyDescent="0.25">
      <c r="A483" s="8">
        <v>72</v>
      </c>
      <c r="C483" s="13" t="s">
        <v>677</v>
      </c>
      <c r="D483" s="95" t="s">
        <v>677</v>
      </c>
      <c r="E483" s="10">
        <v>1.5</v>
      </c>
      <c r="F483" s="11" t="s">
        <v>23</v>
      </c>
      <c r="G483" s="12">
        <v>71.968000000000004</v>
      </c>
      <c r="H483" s="12">
        <v>71.731999999999999</v>
      </c>
      <c r="I483" s="12">
        <v>70.993721500000007</v>
      </c>
      <c r="J483" s="12">
        <v>70.83372150000001</v>
      </c>
      <c r="K483" s="12">
        <v>70.34420200000001</v>
      </c>
      <c r="L483" s="12">
        <v>69.909684000000013</v>
      </c>
      <c r="N483" s="12" t="s">
        <v>22</v>
      </c>
      <c r="O483" s="12">
        <v>70.376202000000006</v>
      </c>
      <c r="P483" s="12">
        <v>70.676202000000004</v>
      </c>
      <c r="Q483" s="12">
        <v>71.025721500000003</v>
      </c>
      <c r="R483" s="12">
        <v>71.237721500000006</v>
      </c>
      <c r="S483" s="12">
        <v>72</v>
      </c>
      <c r="T483" s="12">
        <v>72.42850700000001</v>
      </c>
      <c r="U483" s="12">
        <v>70.5</v>
      </c>
      <c r="V483" s="20">
        <f>2*A483</f>
        <v>144</v>
      </c>
      <c r="W483" s="12">
        <v>7.3</v>
      </c>
    </row>
    <row r="484" spans="1:23" x14ac:dyDescent="0.25">
      <c r="A484" s="8">
        <v>72</v>
      </c>
      <c r="C484" s="13" t="s">
        <v>677</v>
      </c>
      <c r="D484" s="95" t="s">
        <v>677</v>
      </c>
      <c r="E484" s="10">
        <v>1.5</v>
      </c>
      <c r="F484" s="11" t="s">
        <v>24</v>
      </c>
      <c r="G484" s="12">
        <v>71.968000000000004</v>
      </c>
      <c r="H484" s="12">
        <v>71.731999999999999</v>
      </c>
      <c r="I484" s="12">
        <v>70.993721500000007</v>
      </c>
      <c r="J484" s="12">
        <v>70.893721500000012</v>
      </c>
      <c r="K484" s="12">
        <v>70.34420200000001</v>
      </c>
      <c r="L484" s="12">
        <v>69.969684000000015</v>
      </c>
    </row>
    <row r="485" spans="1:23" x14ac:dyDescent="0.25">
      <c r="A485" s="8">
        <v>72</v>
      </c>
      <c r="C485" s="13" t="s">
        <v>678</v>
      </c>
      <c r="D485" s="95" t="s">
        <v>678</v>
      </c>
      <c r="E485" s="10">
        <v>1</v>
      </c>
      <c r="F485" s="11" t="s">
        <v>23</v>
      </c>
      <c r="G485" s="12">
        <v>71.974000000000004</v>
      </c>
      <c r="H485" s="12">
        <v>71.793999999999997</v>
      </c>
      <c r="I485" s="12">
        <v>71.324481000000006</v>
      </c>
      <c r="J485" s="12">
        <v>71.184481000000005</v>
      </c>
      <c r="K485" s="12">
        <v>70.891468000000003</v>
      </c>
      <c r="L485" s="12">
        <v>70.568456000000012</v>
      </c>
      <c r="N485" s="12" t="s">
        <v>22</v>
      </c>
      <c r="O485" s="12">
        <v>70.917468</v>
      </c>
      <c r="P485" s="12">
        <v>71.153468000000004</v>
      </c>
      <c r="Q485" s="12">
        <v>71.350481000000002</v>
      </c>
      <c r="R485" s="12">
        <v>71.540481</v>
      </c>
      <c r="S485" s="12">
        <v>72</v>
      </c>
      <c r="T485" s="12">
        <v>72.334338000000002</v>
      </c>
      <c r="U485" s="12">
        <v>71</v>
      </c>
      <c r="V485" s="20">
        <f>2*A485</f>
        <v>144</v>
      </c>
      <c r="W485" s="12">
        <v>5.0999999999999996</v>
      </c>
    </row>
    <row r="486" spans="1:23" x14ac:dyDescent="0.25">
      <c r="A486" s="8">
        <v>72</v>
      </c>
      <c r="C486" s="13" t="s">
        <v>678</v>
      </c>
      <c r="D486" s="95" t="s">
        <v>678</v>
      </c>
      <c r="E486" s="10">
        <v>1</v>
      </c>
      <c r="F486" s="11" t="s">
        <v>24</v>
      </c>
      <c r="G486" s="12">
        <v>71.974000000000004</v>
      </c>
      <c r="H486" s="12">
        <v>71.793999999999997</v>
      </c>
      <c r="I486" s="12">
        <v>71.324481000000006</v>
      </c>
      <c r="J486" s="12">
        <v>71.234481000000002</v>
      </c>
      <c r="K486" s="12">
        <v>70.891468000000003</v>
      </c>
      <c r="L486" s="12">
        <v>70.618456000000009</v>
      </c>
    </row>
    <row r="487" spans="1:23" x14ac:dyDescent="0.25">
      <c r="A487" s="8">
        <v>75</v>
      </c>
      <c r="C487" s="13" t="s">
        <v>679</v>
      </c>
      <c r="D487" s="95" t="s">
        <v>679</v>
      </c>
      <c r="E487" s="10">
        <v>6</v>
      </c>
      <c r="F487" s="11" t="s">
        <v>23</v>
      </c>
      <c r="G487" s="12">
        <v>74.92</v>
      </c>
      <c r="H487" s="12">
        <v>74.319999999999993</v>
      </c>
      <c r="I487" s="12">
        <v>71.022886</v>
      </c>
      <c r="J487" s="12">
        <v>70.742885999999999</v>
      </c>
      <c r="K487" s="12">
        <v>68.424807999999999</v>
      </c>
      <c r="L487" s="12">
        <v>67.046735999999996</v>
      </c>
      <c r="N487" s="12" t="s">
        <v>22</v>
      </c>
      <c r="O487" s="12">
        <v>68.504807999999997</v>
      </c>
      <c r="P487" s="12">
        <v>69.304807999999994</v>
      </c>
      <c r="Q487" s="12">
        <v>71.102885999999998</v>
      </c>
      <c r="R487" s="12">
        <v>71.477885999999998</v>
      </c>
      <c r="S487" s="12">
        <v>75</v>
      </c>
      <c r="T487" s="12">
        <v>76.241028</v>
      </c>
      <c r="U487" s="12">
        <v>69</v>
      </c>
      <c r="V487" s="20">
        <f>2*A487</f>
        <v>150</v>
      </c>
      <c r="W487" s="12">
        <v>24</v>
      </c>
    </row>
    <row r="488" spans="1:23" x14ac:dyDescent="0.25">
      <c r="A488" s="8">
        <v>75</v>
      </c>
      <c r="C488" s="13" t="s">
        <v>679</v>
      </c>
      <c r="D488" s="95" t="s">
        <v>679</v>
      </c>
      <c r="E488" s="10">
        <v>6</v>
      </c>
      <c r="F488" s="11" t="s">
        <v>24</v>
      </c>
      <c r="G488" s="12">
        <v>74.92</v>
      </c>
      <c r="H488" s="12">
        <v>74.319999999999993</v>
      </c>
      <c r="I488" s="12">
        <v>71.022886</v>
      </c>
      <c r="J488" s="12">
        <v>70.842885999999993</v>
      </c>
      <c r="K488" s="12">
        <v>68.424807999999999</v>
      </c>
      <c r="L488" s="12">
        <v>67.14673599999999</v>
      </c>
    </row>
    <row r="489" spans="1:23" x14ac:dyDescent="0.25">
      <c r="A489" s="8">
        <v>75</v>
      </c>
      <c r="C489" s="13" t="s">
        <v>680</v>
      </c>
      <c r="D489" s="95" t="s">
        <v>680</v>
      </c>
      <c r="E489" s="10">
        <v>4</v>
      </c>
      <c r="F489" s="11" t="s">
        <v>23</v>
      </c>
      <c r="G489" s="12">
        <v>74.94</v>
      </c>
      <c r="H489" s="12">
        <v>74.465000000000003</v>
      </c>
      <c r="I489" s="12">
        <v>72.341923999999992</v>
      </c>
      <c r="J489" s="12">
        <v>72.105923999999987</v>
      </c>
      <c r="K489" s="12">
        <v>70.609871999999996</v>
      </c>
      <c r="L489" s="12">
        <v>69.641823999999986</v>
      </c>
      <c r="N489" s="12" t="s">
        <v>22</v>
      </c>
      <c r="O489" s="12">
        <v>70.669871999999998</v>
      </c>
      <c r="P489" s="12">
        <v>71.269871999999992</v>
      </c>
      <c r="Q489" s="12">
        <v>72.401923999999994</v>
      </c>
      <c r="R489" s="12">
        <v>72.716923999999992</v>
      </c>
      <c r="S489" s="12">
        <v>75</v>
      </c>
      <c r="T489" s="12">
        <v>75.892351999999988</v>
      </c>
      <c r="U489" s="12">
        <v>71</v>
      </c>
      <c r="V489" s="20">
        <f>2*A489</f>
        <v>150</v>
      </c>
      <c r="W489" s="12">
        <v>16.8</v>
      </c>
    </row>
    <row r="490" spans="1:23" x14ac:dyDescent="0.25">
      <c r="A490" s="8">
        <v>75</v>
      </c>
      <c r="C490" s="13" t="s">
        <v>680</v>
      </c>
      <c r="D490" s="95" t="s">
        <v>680</v>
      </c>
      <c r="E490" s="10">
        <v>4</v>
      </c>
      <c r="F490" s="11" t="s">
        <v>24</v>
      </c>
      <c r="G490" s="12">
        <v>74.94</v>
      </c>
      <c r="H490" s="12">
        <v>74.465000000000003</v>
      </c>
      <c r="I490" s="12">
        <v>72.341923999999992</v>
      </c>
      <c r="J490" s="12">
        <v>72.191923999999986</v>
      </c>
      <c r="K490" s="12">
        <v>70.609871999999996</v>
      </c>
      <c r="L490" s="12">
        <v>69.727823999999984</v>
      </c>
    </row>
    <row r="491" spans="1:23" x14ac:dyDescent="0.25">
      <c r="A491" s="8">
        <v>75</v>
      </c>
      <c r="C491" s="13" t="s">
        <v>681</v>
      </c>
      <c r="D491" s="95" t="s">
        <v>681</v>
      </c>
      <c r="E491" s="10">
        <v>3</v>
      </c>
      <c r="F491" s="11" t="s">
        <v>23</v>
      </c>
      <c r="G491" s="12">
        <v>74.951999999999998</v>
      </c>
      <c r="H491" s="12">
        <v>74.576999999999998</v>
      </c>
      <c r="I491" s="12">
        <v>73.003443000000004</v>
      </c>
      <c r="J491" s="12">
        <v>72.791443000000001</v>
      </c>
      <c r="K491" s="12">
        <v>71.704404000000011</v>
      </c>
      <c r="L491" s="12">
        <v>70.943368000000007</v>
      </c>
      <c r="N491" s="12" t="s">
        <v>22</v>
      </c>
      <c r="O491" s="12">
        <v>71.752403999999999</v>
      </c>
      <c r="P491" s="12">
        <v>72.252403999999999</v>
      </c>
      <c r="Q491" s="12">
        <v>73.051443000000006</v>
      </c>
      <c r="R491" s="12">
        <v>73.331282999999999</v>
      </c>
      <c r="S491" s="12">
        <v>75</v>
      </c>
      <c r="T491" s="12">
        <v>75.712853999999993</v>
      </c>
      <c r="U491" s="12">
        <v>72</v>
      </c>
      <c r="V491" s="20">
        <f>2*A491</f>
        <v>150</v>
      </c>
      <c r="W491" s="12">
        <v>13.1</v>
      </c>
    </row>
    <row r="492" spans="1:23" x14ac:dyDescent="0.25">
      <c r="A492" s="8">
        <v>75</v>
      </c>
      <c r="C492" s="13" t="s">
        <v>681</v>
      </c>
      <c r="D492" s="95" t="s">
        <v>681</v>
      </c>
      <c r="E492" s="10">
        <v>3</v>
      </c>
      <c r="F492" s="11" t="s">
        <v>24</v>
      </c>
      <c r="G492" s="12">
        <v>74.951999999999998</v>
      </c>
      <c r="H492" s="12">
        <v>74.576999999999998</v>
      </c>
      <c r="I492" s="12">
        <v>73.003443000000004</v>
      </c>
      <c r="J492" s="12">
        <v>72.871442999999999</v>
      </c>
      <c r="K492" s="12">
        <v>71.704404000000011</v>
      </c>
      <c r="L492" s="12">
        <v>71.023368000000005</v>
      </c>
    </row>
    <row r="493" spans="1:23" x14ac:dyDescent="0.25">
      <c r="A493" s="8">
        <v>75</v>
      </c>
      <c r="C493" s="13" t="s">
        <v>682</v>
      </c>
      <c r="D493" s="95" t="s">
        <v>682</v>
      </c>
      <c r="E493" s="10">
        <v>2</v>
      </c>
      <c r="F493" s="11" t="s">
        <v>23</v>
      </c>
      <c r="G493" s="12">
        <v>74.962000000000003</v>
      </c>
      <c r="H493" s="12">
        <v>74.682000000000002</v>
      </c>
      <c r="I493" s="12">
        <v>73.662962000000007</v>
      </c>
      <c r="J493" s="12">
        <v>73.482962000000001</v>
      </c>
      <c r="K493" s="12">
        <v>72.796936000000002</v>
      </c>
      <c r="L493" s="12">
        <v>72.250912</v>
      </c>
      <c r="N493" s="12" t="s">
        <v>22</v>
      </c>
      <c r="O493" s="12">
        <v>72.834935999999999</v>
      </c>
      <c r="P493" s="12">
        <v>73.209935999999999</v>
      </c>
      <c r="Q493" s="12">
        <v>73.700962000000004</v>
      </c>
      <c r="R493" s="12">
        <v>73.936962000000008</v>
      </c>
      <c r="S493" s="12">
        <v>75</v>
      </c>
      <c r="T493" s="12">
        <v>75.524676000000014</v>
      </c>
      <c r="U493" s="12">
        <v>73</v>
      </c>
      <c r="V493" s="20">
        <f>2*A493</f>
        <v>150</v>
      </c>
      <c r="W493" s="12">
        <v>9.3000000000000007</v>
      </c>
    </row>
    <row r="494" spans="1:23" x14ac:dyDescent="0.25">
      <c r="A494" s="8">
        <v>75</v>
      </c>
      <c r="C494" s="13" t="s">
        <v>682</v>
      </c>
      <c r="D494" s="95" t="s">
        <v>682</v>
      </c>
      <c r="E494" s="10">
        <v>2</v>
      </c>
      <c r="F494" s="11" t="s">
        <v>24</v>
      </c>
      <c r="G494" s="12">
        <v>74.962000000000003</v>
      </c>
      <c r="H494" s="12">
        <v>74.682000000000002</v>
      </c>
      <c r="I494" s="12">
        <v>73.662962000000007</v>
      </c>
      <c r="J494" s="12">
        <v>73.550962000000013</v>
      </c>
      <c r="K494" s="12">
        <v>72.796936000000002</v>
      </c>
      <c r="L494" s="12">
        <v>72.318912000000012</v>
      </c>
    </row>
    <row r="495" spans="1:23" x14ac:dyDescent="0.25">
      <c r="A495" s="8">
        <v>75</v>
      </c>
      <c r="C495" s="11" t="s">
        <v>462</v>
      </c>
      <c r="D495" s="92" t="s">
        <v>462</v>
      </c>
      <c r="E495" s="10">
        <v>1.5</v>
      </c>
      <c r="F495" s="11" t="s">
        <v>23</v>
      </c>
      <c r="G495" s="12">
        <v>74.968000000000004</v>
      </c>
      <c r="H495" s="12">
        <v>74.731999999999999</v>
      </c>
      <c r="I495" s="12">
        <v>73.994</v>
      </c>
      <c r="J495" s="12">
        <v>73.834000000000003</v>
      </c>
      <c r="K495" s="12">
        <v>73.343999999999994</v>
      </c>
      <c r="L495" s="12">
        <v>72.91</v>
      </c>
      <c r="N495" s="12" t="s">
        <v>22</v>
      </c>
      <c r="O495" s="12">
        <v>73.376000000000005</v>
      </c>
      <c r="P495" s="12">
        <v>73.676000000000002</v>
      </c>
      <c r="Q495" s="12">
        <v>74.025999999999996</v>
      </c>
      <c r="R495" s="12">
        <v>74.238</v>
      </c>
      <c r="S495" s="12">
        <v>75</v>
      </c>
      <c r="T495" s="12">
        <v>75.427999999999997</v>
      </c>
      <c r="U495" s="12">
        <v>73.5</v>
      </c>
      <c r="V495" s="20">
        <f>2*A495</f>
        <v>150</v>
      </c>
      <c r="W495" s="12">
        <v>7.3</v>
      </c>
    </row>
    <row r="496" spans="1:23" x14ac:dyDescent="0.25">
      <c r="A496" s="8">
        <v>75</v>
      </c>
      <c r="C496" s="11" t="s">
        <v>462</v>
      </c>
      <c r="D496" s="92" t="s">
        <v>462</v>
      </c>
      <c r="E496" s="10">
        <v>1.5</v>
      </c>
      <c r="F496" s="11" t="s">
        <v>24</v>
      </c>
      <c r="G496" s="12">
        <v>74.968000000000004</v>
      </c>
      <c r="H496" s="12">
        <v>74.731999999999999</v>
      </c>
      <c r="I496" s="12">
        <v>73.994</v>
      </c>
      <c r="J496" s="12">
        <v>73.894000000000005</v>
      </c>
      <c r="K496" s="12">
        <v>73.343999999999994</v>
      </c>
      <c r="L496" s="12">
        <v>72.97</v>
      </c>
    </row>
    <row r="497" spans="1:23" x14ac:dyDescent="0.25">
      <c r="A497" s="8">
        <v>76</v>
      </c>
      <c r="C497" s="13" t="s">
        <v>683</v>
      </c>
      <c r="D497" s="95" t="s">
        <v>683</v>
      </c>
      <c r="E497" s="10">
        <v>6</v>
      </c>
      <c r="F497" s="11" t="s">
        <v>23</v>
      </c>
      <c r="G497" s="12">
        <v>75.92</v>
      </c>
      <c r="H497" s="12">
        <v>75.319999999999993</v>
      </c>
      <c r="I497" s="12">
        <v>72.022886</v>
      </c>
      <c r="J497" s="12">
        <v>71.742885999999999</v>
      </c>
      <c r="K497" s="12">
        <v>69.424807999999999</v>
      </c>
      <c r="L497" s="12">
        <v>68.046735999999996</v>
      </c>
      <c r="N497" s="12" t="s">
        <v>22</v>
      </c>
      <c r="O497" s="12">
        <v>69.504807999999997</v>
      </c>
      <c r="P497" s="12">
        <v>70.304807999999994</v>
      </c>
      <c r="Q497" s="12">
        <v>72.102885999999998</v>
      </c>
      <c r="R497" s="12">
        <v>72.477885999999998</v>
      </c>
      <c r="S497" s="12">
        <v>76</v>
      </c>
      <c r="T497" s="12">
        <v>77.241028</v>
      </c>
      <c r="U497" s="12">
        <v>70</v>
      </c>
      <c r="V497" s="20">
        <f>2*A497</f>
        <v>152</v>
      </c>
      <c r="W497" s="12">
        <v>24</v>
      </c>
    </row>
    <row r="498" spans="1:23" x14ac:dyDescent="0.25">
      <c r="A498" s="8">
        <v>76</v>
      </c>
      <c r="C498" s="13" t="s">
        <v>683</v>
      </c>
      <c r="D498" s="95" t="s">
        <v>683</v>
      </c>
      <c r="E498" s="10">
        <v>6</v>
      </c>
      <c r="F498" s="11" t="s">
        <v>24</v>
      </c>
      <c r="G498" s="12">
        <v>75.92</v>
      </c>
      <c r="H498" s="12">
        <v>75.319999999999993</v>
      </c>
      <c r="I498" s="12">
        <v>72.022886</v>
      </c>
      <c r="J498" s="12">
        <v>71.842885999999993</v>
      </c>
      <c r="K498" s="12">
        <v>69.424807999999999</v>
      </c>
      <c r="L498" s="12">
        <v>68.14673599999999</v>
      </c>
    </row>
    <row r="499" spans="1:23" x14ac:dyDescent="0.25">
      <c r="A499" s="8">
        <v>76</v>
      </c>
      <c r="C499" s="13" t="s">
        <v>684</v>
      </c>
      <c r="D499" s="95" t="s">
        <v>684</v>
      </c>
      <c r="E499" s="10">
        <v>4</v>
      </c>
      <c r="F499" s="11" t="s">
        <v>23</v>
      </c>
      <c r="G499" s="12">
        <v>75.94</v>
      </c>
      <c r="H499" s="12">
        <v>75.465000000000003</v>
      </c>
      <c r="I499" s="12">
        <v>73.341923999999992</v>
      </c>
      <c r="J499" s="12">
        <v>73.105923999999987</v>
      </c>
      <c r="K499" s="12">
        <v>71.609871999999996</v>
      </c>
      <c r="L499" s="12">
        <v>70.641823999999986</v>
      </c>
      <c r="N499" s="12" t="s">
        <v>22</v>
      </c>
      <c r="O499" s="12">
        <v>71.669871999999998</v>
      </c>
      <c r="P499" s="12">
        <v>72.269871999999992</v>
      </c>
      <c r="Q499" s="12">
        <v>73.401923999999994</v>
      </c>
      <c r="R499" s="12">
        <v>73.716923999999992</v>
      </c>
      <c r="S499" s="12">
        <v>76</v>
      </c>
      <c r="T499" s="12">
        <v>76.892351999999988</v>
      </c>
      <c r="U499" s="12">
        <v>72</v>
      </c>
      <c r="V499" s="20">
        <f>2*A499</f>
        <v>152</v>
      </c>
      <c r="W499" s="12">
        <v>16.8</v>
      </c>
    </row>
    <row r="500" spans="1:23" x14ac:dyDescent="0.25">
      <c r="A500" s="8">
        <v>76</v>
      </c>
      <c r="C500" s="13" t="s">
        <v>684</v>
      </c>
      <c r="D500" s="95" t="s">
        <v>684</v>
      </c>
      <c r="E500" s="10">
        <v>4</v>
      </c>
      <c r="F500" s="11" t="s">
        <v>24</v>
      </c>
      <c r="G500" s="12">
        <v>75.94</v>
      </c>
      <c r="H500" s="12">
        <v>75.465000000000003</v>
      </c>
      <c r="I500" s="12">
        <v>73.341923999999992</v>
      </c>
      <c r="J500" s="12">
        <v>73.191923999999986</v>
      </c>
      <c r="K500" s="12">
        <v>71.609871999999996</v>
      </c>
      <c r="L500" s="12">
        <v>70.727823999999984</v>
      </c>
    </row>
    <row r="501" spans="1:23" x14ac:dyDescent="0.25">
      <c r="A501" s="8">
        <v>76</v>
      </c>
      <c r="C501" s="13" t="s">
        <v>685</v>
      </c>
      <c r="D501" s="95" t="s">
        <v>685</v>
      </c>
      <c r="E501" s="10">
        <v>3</v>
      </c>
      <c r="F501" s="11" t="s">
        <v>23</v>
      </c>
      <c r="G501" s="12">
        <v>75.951999999999998</v>
      </c>
      <c r="H501" s="12">
        <v>75.576999999999998</v>
      </c>
      <c r="I501" s="12">
        <v>74.003443000000004</v>
      </c>
      <c r="J501" s="12">
        <v>73.791443000000001</v>
      </c>
      <c r="K501" s="12">
        <v>72.704404000000011</v>
      </c>
      <c r="L501" s="12">
        <v>71.943368000000007</v>
      </c>
      <c r="N501" s="12" t="s">
        <v>22</v>
      </c>
      <c r="O501" s="12">
        <v>72.752403999999999</v>
      </c>
      <c r="P501" s="12">
        <v>73.252403999999999</v>
      </c>
      <c r="Q501" s="12">
        <v>74.051443000000006</v>
      </c>
      <c r="R501" s="12">
        <v>74.331282999999999</v>
      </c>
      <c r="S501" s="12">
        <v>76</v>
      </c>
      <c r="T501" s="12">
        <v>76.712853999999993</v>
      </c>
      <c r="U501" s="12">
        <v>73</v>
      </c>
      <c r="V501" s="20">
        <f>2*A501</f>
        <v>152</v>
      </c>
      <c r="W501" s="12">
        <v>13.1</v>
      </c>
    </row>
    <row r="502" spans="1:23" x14ac:dyDescent="0.25">
      <c r="A502" s="8">
        <v>76</v>
      </c>
      <c r="C502" s="13" t="s">
        <v>685</v>
      </c>
      <c r="D502" s="95" t="s">
        <v>685</v>
      </c>
      <c r="E502" s="10">
        <v>3</v>
      </c>
      <c r="F502" s="11" t="s">
        <v>24</v>
      </c>
      <c r="G502" s="12">
        <v>75.951999999999998</v>
      </c>
      <c r="H502" s="12">
        <v>75.576999999999998</v>
      </c>
      <c r="I502" s="12">
        <v>74.003443000000004</v>
      </c>
      <c r="J502" s="12">
        <v>73.871442999999999</v>
      </c>
      <c r="K502" s="12">
        <v>72.704404000000011</v>
      </c>
      <c r="L502" s="12">
        <v>72.023368000000005</v>
      </c>
    </row>
    <row r="503" spans="1:23" x14ac:dyDescent="0.25">
      <c r="A503" s="8">
        <v>76</v>
      </c>
      <c r="C503" s="13" t="s">
        <v>686</v>
      </c>
      <c r="D503" s="95" t="s">
        <v>686</v>
      </c>
      <c r="E503" s="10">
        <v>2</v>
      </c>
      <c r="F503" s="11" t="s">
        <v>23</v>
      </c>
      <c r="G503" s="12">
        <v>75.962000000000003</v>
      </c>
      <c r="H503" s="12">
        <v>75.682000000000002</v>
      </c>
      <c r="I503" s="12">
        <v>74.662962000000007</v>
      </c>
      <c r="J503" s="12">
        <v>74.482962000000001</v>
      </c>
      <c r="K503" s="12">
        <v>73.796936000000002</v>
      </c>
      <c r="L503" s="12">
        <v>73.250912</v>
      </c>
      <c r="N503" s="12" t="s">
        <v>22</v>
      </c>
      <c r="O503" s="12">
        <v>73.834935999999999</v>
      </c>
      <c r="P503" s="12">
        <v>74.209935999999999</v>
      </c>
      <c r="Q503" s="12">
        <v>74.700962000000004</v>
      </c>
      <c r="R503" s="12">
        <v>74.936962000000008</v>
      </c>
      <c r="S503" s="12">
        <v>76</v>
      </c>
      <c r="T503" s="12">
        <v>76.524676000000014</v>
      </c>
      <c r="U503" s="12">
        <v>74</v>
      </c>
      <c r="V503" s="20">
        <f>2*A503</f>
        <v>152</v>
      </c>
      <c r="W503" s="12">
        <v>9.3000000000000007</v>
      </c>
    </row>
    <row r="504" spans="1:23" x14ac:dyDescent="0.25">
      <c r="A504" s="8">
        <v>76</v>
      </c>
      <c r="C504" s="13" t="s">
        <v>686</v>
      </c>
      <c r="D504" s="95" t="s">
        <v>686</v>
      </c>
      <c r="E504" s="10">
        <v>2</v>
      </c>
      <c r="F504" s="11" t="s">
        <v>24</v>
      </c>
      <c r="G504" s="12">
        <v>75.962000000000003</v>
      </c>
      <c r="H504" s="12">
        <v>75.682000000000002</v>
      </c>
      <c r="I504" s="12">
        <v>74.662962000000007</v>
      </c>
      <c r="J504" s="12">
        <v>74.550962000000013</v>
      </c>
      <c r="K504" s="12">
        <v>73.796936000000002</v>
      </c>
      <c r="L504" s="12">
        <v>73.318912000000012</v>
      </c>
    </row>
    <row r="505" spans="1:23" x14ac:dyDescent="0.25">
      <c r="A505" s="8">
        <v>76</v>
      </c>
      <c r="C505" s="13" t="s">
        <v>687</v>
      </c>
      <c r="D505" s="95" t="s">
        <v>687</v>
      </c>
      <c r="E505" s="10">
        <v>1.5</v>
      </c>
      <c r="F505" s="11" t="s">
        <v>23</v>
      </c>
      <c r="G505" s="12">
        <v>75.968000000000004</v>
      </c>
      <c r="H505" s="12">
        <v>75.731999999999999</v>
      </c>
      <c r="I505" s="12">
        <v>74.993721500000007</v>
      </c>
      <c r="J505" s="12">
        <v>74.83372150000001</v>
      </c>
      <c r="K505" s="12">
        <v>74.34420200000001</v>
      </c>
      <c r="L505" s="12">
        <v>73.909684000000013</v>
      </c>
      <c r="N505" s="12" t="s">
        <v>22</v>
      </c>
      <c r="O505" s="12">
        <v>74.376202000000006</v>
      </c>
      <c r="P505" s="12">
        <v>74.676202000000004</v>
      </c>
      <c r="Q505" s="12">
        <v>75.025721500000003</v>
      </c>
      <c r="R505" s="12">
        <v>75.237721500000006</v>
      </c>
      <c r="S505" s="12">
        <v>76</v>
      </c>
      <c r="T505" s="12">
        <v>76.42850700000001</v>
      </c>
      <c r="U505" s="12">
        <v>74.5</v>
      </c>
      <c r="V505" s="20">
        <f>2*A505</f>
        <v>152</v>
      </c>
      <c r="W505" s="12">
        <v>7.3</v>
      </c>
    </row>
    <row r="506" spans="1:23" x14ac:dyDescent="0.25">
      <c r="A506" s="8">
        <v>76</v>
      </c>
      <c r="C506" s="13" t="s">
        <v>687</v>
      </c>
      <c r="D506" s="95" t="s">
        <v>687</v>
      </c>
      <c r="E506" s="10">
        <v>1.5</v>
      </c>
      <c r="F506" s="11" t="s">
        <v>24</v>
      </c>
      <c r="G506" s="12">
        <v>75.968000000000004</v>
      </c>
      <c r="H506" s="12">
        <v>75.731999999999999</v>
      </c>
      <c r="I506" s="12">
        <v>74.993721500000007</v>
      </c>
      <c r="J506" s="12">
        <v>74.893721500000012</v>
      </c>
      <c r="K506" s="12">
        <v>74.34420200000001</v>
      </c>
      <c r="L506" s="12">
        <v>73.969684000000015</v>
      </c>
    </row>
    <row r="507" spans="1:23" x14ac:dyDescent="0.25">
      <c r="A507" s="8">
        <v>76</v>
      </c>
      <c r="C507" s="13" t="s">
        <v>688</v>
      </c>
      <c r="D507" s="95" t="s">
        <v>688</v>
      </c>
      <c r="E507" s="10">
        <v>1</v>
      </c>
      <c r="F507" s="11" t="s">
        <v>23</v>
      </c>
      <c r="G507" s="12">
        <v>75.974000000000004</v>
      </c>
      <c r="H507" s="12">
        <v>75.793999999999997</v>
      </c>
      <c r="I507" s="12">
        <v>75.324481000000006</v>
      </c>
      <c r="J507" s="12">
        <v>75.184481000000005</v>
      </c>
      <c r="K507" s="12">
        <v>74.891468000000003</v>
      </c>
      <c r="L507" s="12">
        <v>74.568456000000012</v>
      </c>
      <c r="N507" s="12" t="s">
        <v>22</v>
      </c>
      <c r="O507" s="12">
        <v>74.917468</v>
      </c>
      <c r="P507" s="12">
        <v>75.153468000000004</v>
      </c>
      <c r="Q507" s="12">
        <v>75.350481000000002</v>
      </c>
      <c r="R507" s="12">
        <v>75.540481</v>
      </c>
      <c r="S507" s="12">
        <v>76</v>
      </c>
      <c r="T507" s="12">
        <v>76.334338000000002</v>
      </c>
      <c r="U507" s="12">
        <v>75</v>
      </c>
      <c r="V507" s="20">
        <f>2*A507</f>
        <v>152</v>
      </c>
      <c r="W507" s="12">
        <v>5.0999999999999996</v>
      </c>
    </row>
    <row r="508" spans="1:23" x14ac:dyDescent="0.25">
      <c r="A508" s="8">
        <v>76</v>
      </c>
      <c r="C508" s="13" t="s">
        <v>688</v>
      </c>
      <c r="D508" s="95" t="s">
        <v>688</v>
      </c>
      <c r="E508" s="10">
        <v>1</v>
      </c>
      <c r="F508" s="11" t="s">
        <v>24</v>
      </c>
      <c r="G508" s="12">
        <v>75.974000000000004</v>
      </c>
      <c r="H508" s="12">
        <v>75.793999999999997</v>
      </c>
      <c r="I508" s="12">
        <v>75.324481000000006</v>
      </c>
      <c r="J508" s="12">
        <v>75.234481000000002</v>
      </c>
      <c r="K508" s="12">
        <v>74.891468000000003</v>
      </c>
      <c r="L508" s="12">
        <v>74.618456000000009</v>
      </c>
    </row>
    <row r="509" spans="1:23" x14ac:dyDescent="0.25">
      <c r="A509" s="8">
        <v>78</v>
      </c>
      <c r="C509" s="13" t="s">
        <v>689</v>
      </c>
      <c r="D509" s="95" t="s">
        <v>689</v>
      </c>
      <c r="E509" s="10">
        <v>2</v>
      </c>
      <c r="F509" s="11" t="s">
        <v>23</v>
      </c>
      <c r="G509" s="12">
        <v>77.962000000000003</v>
      </c>
      <c r="H509" s="12">
        <v>77.682000000000002</v>
      </c>
      <c r="I509" s="12">
        <v>76.662962000000007</v>
      </c>
      <c r="J509" s="12">
        <v>76.482962000000001</v>
      </c>
      <c r="K509" s="12">
        <v>75.796936000000002</v>
      </c>
      <c r="L509" s="12">
        <v>75.250912</v>
      </c>
      <c r="N509" s="12" t="s">
        <v>22</v>
      </c>
      <c r="O509" s="12">
        <v>75.834935999999999</v>
      </c>
      <c r="P509" s="12">
        <v>76.209935999999999</v>
      </c>
      <c r="Q509" s="12">
        <v>76.700962000000004</v>
      </c>
      <c r="R509" s="12">
        <v>76.936962000000008</v>
      </c>
      <c r="S509" s="12">
        <v>78</v>
      </c>
      <c r="T509" s="12">
        <v>78.524676000000014</v>
      </c>
      <c r="U509" s="12">
        <v>76</v>
      </c>
      <c r="V509" s="20">
        <f>2*A509</f>
        <v>156</v>
      </c>
      <c r="W509" s="12">
        <v>9.3000000000000007</v>
      </c>
    </row>
    <row r="510" spans="1:23" x14ac:dyDescent="0.25">
      <c r="A510" s="8">
        <v>78</v>
      </c>
      <c r="C510" s="13" t="s">
        <v>689</v>
      </c>
      <c r="D510" s="95" t="s">
        <v>689</v>
      </c>
      <c r="E510" s="10">
        <v>2</v>
      </c>
      <c r="F510" s="11" t="s">
        <v>24</v>
      </c>
      <c r="G510" s="12">
        <v>77.962000000000003</v>
      </c>
      <c r="H510" s="12">
        <v>77.682000000000002</v>
      </c>
      <c r="I510" s="12">
        <v>76.662962000000007</v>
      </c>
      <c r="J510" s="12">
        <v>76.550962000000013</v>
      </c>
      <c r="K510" s="12">
        <v>75.796936000000002</v>
      </c>
      <c r="L510" s="12">
        <v>75.318912000000012</v>
      </c>
    </row>
    <row r="511" spans="1:23" x14ac:dyDescent="0.25">
      <c r="A511" s="8">
        <v>80</v>
      </c>
      <c r="C511" s="11" t="s">
        <v>463</v>
      </c>
      <c r="D511" s="92" t="s">
        <v>463</v>
      </c>
      <c r="E511" s="10">
        <v>6</v>
      </c>
      <c r="F511" s="11" t="s">
        <v>23</v>
      </c>
      <c r="G511" s="12">
        <v>79.92</v>
      </c>
      <c r="H511" s="12">
        <v>79.319999999999993</v>
      </c>
      <c r="I511" s="12">
        <v>76.022999999999996</v>
      </c>
      <c r="J511" s="12">
        <v>75.742999999999995</v>
      </c>
      <c r="K511" s="12">
        <v>73.424999999999997</v>
      </c>
      <c r="L511" s="12">
        <v>72.046999999999997</v>
      </c>
      <c r="N511" s="12" t="s">
        <v>22</v>
      </c>
      <c r="O511" s="12">
        <v>73.504999999999995</v>
      </c>
      <c r="P511" s="12">
        <v>74.305000000000007</v>
      </c>
      <c r="Q511" s="12">
        <v>76.102999999999994</v>
      </c>
      <c r="R511" s="12">
        <v>76.477999999999994</v>
      </c>
      <c r="S511" s="12">
        <v>80</v>
      </c>
      <c r="T511" s="12">
        <v>81.241</v>
      </c>
      <c r="U511" s="12">
        <v>74</v>
      </c>
      <c r="V511" s="20">
        <f>2*A511</f>
        <v>160</v>
      </c>
      <c r="W511" s="12">
        <v>24</v>
      </c>
    </row>
    <row r="512" spans="1:23" x14ac:dyDescent="0.25">
      <c r="A512" s="8">
        <v>80</v>
      </c>
      <c r="C512" s="11" t="s">
        <v>463</v>
      </c>
      <c r="D512" s="92" t="s">
        <v>463</v>
      </c>
      <c r="E512" s="10">
        <v>6</v>
      </c>
      <c r="F512" s="11" t="s">
        <v>24</v>
      </c>
      <c r="G512" s="12">
        <v>79.92</v>
      </c>
      <c r="H512" s="12">
        <v>79.319999999999993</v>
      </c>
      <c r="I512" s="12">
        <v>76.022999999999996</v>
      </c>
      <c r="J512" s="12">
        <v>75.843000000000004</v>
      </c>
      <c r="K512" s="12">
        <v>73.424999999999997</v>
      </c>
      <c r="L512" s="12">
        <v>72.147000000000006</v>
      </c>
    </row>
    <row r="513" spans="1:23" x14ac:dyDescent="0.25">
      <c r="A513" s="8">
        <v>80</v>
      </c>
      <c r="C513" s="13" t="s">
        <v>690</v>
      </c>
      <c r="D513" s="95" t="s">
        <v>690</v>
      </c>
      <c r="E513" s="10">
        <v>4</v>
      </c>
      <c r="F513" s="11" t="s">
        <v>23</v>
      </c>
      <c r="G513" s="12">
        <v>79.94</v>
      </c>
      <c r="H513" s="12">
        <v>79.34</v>
      </c>
      <c r="I513" s="12">
        <v>77.341923999999992</v>
      </c>
      <c r="J513" s="12">
        <v>77.105923999999987</v>
      </c>
      <c r="K513" s="12">
        <v>75.609871999999996</v>
      </c>
      <c r="L513" s="12">
        <v>74.641823999999986</v>
      </c>
      <c r="N513" s="12" t="s">
        <v>22</v>
      </c>
      <c r="O513" s="12">
        <v>75.669871999999998</v>
      </c>
      <c r="P513" s="12">
        <v>76.269871999999992</v>
      </c>
      <c r="Q513" s="12">
        <v>77.401923999999994</v>
      </c>
      <c r="R513" s="12">
        <v>77.716923999999992</v>
      </c>
      <c r="S513" s="12">
        <v>80</v>
      </c>
      <c r="T513" s="12">
        <v>80.892351999999988</v>
      </c>
      <c r="U513" s="12">
        <v>76</v>
      </c>
      <c r="V513" s="20">
        <f>2*A513</f>
        <v>160</v>
      </c>
      <c r="W513" s="12">
        <v>16.8</v>
      </c>
    </row>
    <row r="514" spans="1:23" x14ac:dyDescent="0.25">
      <c r="A514" s="8">
        <v>80</v>
      </c>
      <c r="C514" s="13" t="s">
        <v>690</v>
      </c>
      <c r="D514" s="95" t="s">
        <v>690</v>
      </c>
      <c r="E514" s="10">
        <v>4</v>
      </c>
      <c r="F514" s="11" t="s">
        <v>24</v>
      </c>
      <c r="G514" s="12">
        <v>79.94</v>
      </c>
      <c r="H514" s="12">
        <v>79.34</v>
      </c>
      <c r="I514" s="12">
        <v>77.341923999999992</v>
      </c>
      <c r="J514" s="12">
        <v>77.191923999999986</v>
      </c>
      <c r="K514" s="12">
        <v>75.609871999999996</v>
      </c>
      <c r="L514" s="12">
        <v>74.727823999999984</v>
      </c>
    </row>
    <row r="515" spans="1:23" x14ac:dyDescent="0.25">
      <c r="A515" s="8">
        <v>80</v>
      </c>
      <c r="C515" s="13" t="s">
        <v>691</v>
      </c>
      <c r="D515" s="95" t="s">
        <v>691</v>
      </c>
      <c r="E515" s="10">
        <v>3</v>
      </c>
      <c r="F515" s="11" t="s">
        <v>23</v>
      </c>
      <c r="G515" s="12">
        <v>79.951999999999998</v>
      </c>
      <c r="H515" s="12">
        <v>79.576999999999998</v>
      </c>
      <c r="I515" s="12">
        <v>78.003443000000004</v>
      </c>
      <c r="J515" s="12">
        <v>77.791443000000001</v>
      </c>
      <c r="K515" s="12">
        <v>76.704404000000011</v>
      </c>
      <c r="L515" s="12">
        <v>75.943368000000007</v>
      </c>
      <c r="N515" s="12" t="s">
        <v>22</v>
      </c>
      <c r="O515" s="12">
        <v>76.752403999999999</v>
      </c>
      <c r="P515" s="12">
        <v>77.252403999999999</v>
      </c>
      <c r="Q515" s="12">
        <v>78.051443000000006</v>
      </c>
      <c r="R515" s="12">
        <v>78.331282999999999</v>
      </c>
      <c r="S515" s="12">
        <v>80</v>
      </c>
      <c r="T515" s="12">
        <v>80.712853999999993</v>
      </c>
      <c r="U515" s="12">
        <v>77</v>
      </c>
      <c r="V515" s="20">
        <f>2*A515</f>
        <v>160</v>
      </c>
      <c r="W515" s="12">
        <v>13.1</v>
      </c>
    </row>
    <row r="516" spans="1:23" x14ac:dyDescent="0.25">
      <c r="A516" s="8">
        <v>80</v>
      </c>
      <c r="C516" s="13" t="s">
        <v>691</v>
      </c>
      <c r="D516" s="95" t="s">
        <v>691</v>
      </c>
      <c r="E516" s="10">
        <v>3</v>
      </c>
      <c r="F516" s="11" t="s">
        <v>24</v>
      </c>
      <c r="G516" s="12">
        <v>79.951999999999998</v>
      </c>
      <c r="H516" s="12">
        <v>79.576999999999998</v>
      </c>
      <c r="I516" s="12">
        <v>78.003443000000004</v>
      </c>
      <c r="J516" s="12">
        <v>77.871442999999999</v>
      </c>
      <c r="K516" s="12">
        <v>76.704404000000011</v>
      </c>
      <c r="L516" s="12">
        <v>76.023368000000005</v>
      </c>
    </row>
    <row r="517" spans="1:23" x14ac:dyDescent="0.25">
      <c r="A517" s="8">
        <v>80</v>
      </c>
      <c r="C517" s="11" t="s">
        <v>464</v>
      </c>
      <c r="D517" s="92" t="s">
        <v>464</v>
      </c>
      <c r="E517" s="10">
        <v>2</v>
      </c>
      <c r="F517" s="11" t="s">
        <v>23</v>
      </c>
      <c r="G517" s="12">
        <v>79.962000000000003</v>
      </c>
      <c r="H517" s="12">
        <v>79.682000000000002</v>
      </c>
      <c r="I517" s="12">
        <v>78.662999999999997</v>
      </c>
      <c r="J517" s="12">
        <v>78.483000000000004</v>
      </c>
      <c r="K517" s="12">
        <v>77.796999999999997</v>
      </c>
      <c r="L517" s="12">
        <v>77.251000000000005</v>
      </c>
      <c r="N517" s="12" t="s">
        <v>22</v>
      </c>
      <c r="O517" s="12">
        <v>77.834999999999994</v>
      </c>
      <c r="P517" s="12">
        <v>78.209999999999994</v>
      </c>
      <c r="Q517" s="12">
        <v>78.700999999999993</v>
      </c>
      <c r="R517" s="12">
        <v>78.936999999999998</v>
      </c>
      <c r="S517" s="12">
        <v>80</v>
      </c>
      <c r="T517" s="12">
        <v>80.525000000000006</v>
      </c>
      <c r="U517" s="12">
        <v>78</v>
      </c>
      <c r="V517" s="20">
        <f>2*A517</f>
        <v>160</v>
      </c>
      <c r="W517" s="12">
        <v>9.3000000000000007</v>
      </c>
    </row>
    <row r="518" spans="1:23" x14ac:dyDescent="0.25">
      <c r="A518" s="8">
        <v>80</v>
      </c>
      <c r="C518" s="11" t="s">
        <v>464</v>
      </c>
      <c r="D518" s="92" t="s">
        <v>464</v>
      </c>
      <c r="E518" s="10">
        <v>2</v>
      </c>
      <c r="F518" s="11" t="s">
        <v>24</v>
      </c>
      <c r="G518" s="12">
        <v>79.962000000000003</v>
      </c>
      <c r="H518" s="12">
        <v>79.682000000000002</v>
      </c>
      <c r="I518" s="12">
        <v>78.662999999999997</v>
      </c>
      <c r="J518" s="12">
        <v>78.551000000000002</v>
      </c>
      <c r="K518" s="12">
        <v>77.796999999999997</v>
      </c>
      <c r="L518" s="12">
        <v>77.319000000000003</v>
      </c>
    </row>
    <row r="519" spans="1:23" x14ac:dyDescent="0.25">
      <c r="A519" s="8">
        <v>80</v>
      </c>
      <c r="C519" s="11" t="s">
        <v>465</v>
      </c>
      <c r="D519" s="92" t="s">
        <v>465</v>
      </c>
      <c r="E519" s="10">
        <v>1.5</v>
      </c>
      <c r="F519" s="11" t="s">
        <v>23</v>
      </c>
      <c r="G519" s="12">
        <v>79.968000000000004</v>
      </c>
      <c r="H519" s="12">
        <v>79.731999999999999</v>
      </c>
      <c r="I519" s="12">
        <v>78.994</v>
      </c>
      <c r="J519" s="12">
        <v>78.834000000000003</v>
      </c>
      <c r="K519" s="12">
        <v>78.343999999999994</v>
      </c>
      <c r="L519" s="12">
        <v>77.91</v>
      </c>
      <c r="N519" s="12" t="s">
        <v>22</v>
      </c>
      <c r="O519" s="12">
        <v>78.376000000000005</v>
      </c>
      <c r="P519" s="12">
        <v>78.676000000000002</v>
      </c>
      <c r="Q519" s="12">
        <v>79.025999999999996</v>
      </c>
      <c r="R519" s="12">
        <v>79.238</v>
      </c>
      <c r="S519" s="12">
        <v>80</v>
      </c>
      <c r="T519" s="12">
        <v>80.427999999999997</v>
      </c>
      <c r="U519" s="12">
        <v>78.5</v>
      </c>
      <c r="V519" s="20">
        <f>2*A519</f>
        <v>160</v>
      </c>
      <c r="W519" s="12">
        <v>7.3</v>
      </c>
    </row>
    <row r="520" spans="1:23" x14ac:dyDescent="0.25">
      <c r="A520" s="8">
        <v>80</v>
      </c>
      <c r="C520" s="11" t="s">
        <v>465</v>
      </c>
      <c r="D520" s="92" t="s">
        <v>465</v>
      </c>
      <c r="E520" s="10">
        <v>1.5</v>
      </c>
      <c r="F520" s="11" t="s">
        <v>24</v>
      </c>
      <c r="G520" s="12">
        <v>79.968000000000004</v>
      </c>
      <c r="H520" s="12">
        <v>79.731999999999999</v>
      </c>
      <c r="I520" s="12">
        <v>78.994</v>
      </c>
      <c r="J520" s="12">
        <v>78.894000000000005</v>
      </c>
      <c r="K520" s="12">
        <v>78.334000000000003</v>
      </c>
      <c r="L520" s="12">
        <v>77.97</v>
      </c>
    </row>
    <row r="521" spans="1:23" x14ac:dyDescent="0.25">
      <c r="A521" s="8">
        <v>80</v>
      </c>
      <c r="C521" s="13" t="s">
        <v>692</v>
      </c>
      <c r="D521" s="95" t="s">
        <v>692</v>
      </c>
      <c r="E521" s="10">
        <v>1</v>
      </c>
      <c r="F521" s="11" t="s">
        <v>23</v>
      </c>
      <c r="G521" s="12">
        <v>79.974000000000004</v>
      </c>
      <c r="H521" s="12">
        <v>79.793999999999997</v>
      </c>
      <c r="I521" s="12">
        <v>79.324481000000006</v>
      </c>
      <c r="J521" s="12">
        <v>79.184481000000005</v>
      </c>
      <c r="K521" s="12">
        <v>78.891468000000003</v>
      </c>
      <c r="L521" s="12">
        <v>78.568456000000012</v>
      </c>
      <c r="N521" s="12" t="s">
        <v>22</v>
      </c>
      <c r="O521" s="12">
        <v>78.917468</v>
      </c>
      <c r="P521" s="12">
        <v>79.153468000000004</v>
      </c>
      <c r="Q521" s="12">
        <v>79.350481000000002</v>
      </c>
      <c r="R521" s="12">
        <v>79.540481</v>
      </c>
      <c r="S521" s="12">
        <v>80</v>
      </c>
      <c r="T521" s="12">
        <v>80.334338000000002</v>
      </c>
      <c r="U521" s="12">
        <v>79</v>
      </c>
      <c r="V521" s="20">
        <f>2*A521</f>
        <v>160</v>
      </c>
      <c r="W521" s="12">
        <v>5.0999999999999996</v>
      </c>
    </row>
    <row r="522" spans="1:23" x14ac:dyDescent="0.25">
      <c r="A522" s="8">
        <v>80</v>
      </c>
      <c r="C522" s="13" t="s">
        <v>692</v>
      </c>
      <c r="D522" s="95" t="s">
        <v>692</v>
      </c>
      <c r="E522" s="10">
        <v>1</v>
      </c>
      <c r="F522" s="11" t="s">
        <v>24</v>
      </c>
      <c r="G522" s="12">
        <v>79.974000000000004</v>
      </c>
      <c r="H522" s="12">
        <v>79.793999999999997</v>
      </c>
      <c r="I522" s="12">
        <v>79.324481000000006</v>
      </c>
      <c r="J522" s="12">
        <v>79.234481000000002</v>
      </c>
      <c r="K522" s="12">
        <v>78.891468000000003</v>
      </c>
      <c r="L522" s="12">
        <v>78.618456000000009</v>
      </c>
    </row>
    <row r="523" spans="1:23" x14ac:dyDescent="0.25">
      <c r="A523" s="8">
        <v>82</v>
      </c>
      <c r="C523" s="13" t="s">
        <v>693</v>
      </c>
      <c r="D523" s="95" t="s">
        <v>693</v>
      </c>
      <c r="E523" s="10">
        <v>2</v>
      </c>
      <c r="F523" s="11" t="s">
        <v>23</v>
      </c>
      <c r="G523" s="12">
        <v>81.962000000000003</v>
      </c>
      <c r="H523" s="12">
        <v>81.682000000000002</v>
      </c>
      <c r="I523" s="12">
        <v>80.662962000000007</v>
      </c>
      <c r="J523" s="12">
        <v>80.482962000000001</v>
      </c>
      <c r="K523" s="12">
        <v>79.796936000000002</v>
      </c>
      <c r="L523" s="12">
        <v>79.250912</v>
      </c>
      <c r="N523" s="12" t="s">
        <v>22</v>
      </c>
      <c r="O523" s="12">
        <v>79.834935999999999</v>
      </c>
      <c r="P523" s="12">
        <v>80.209935999999999</v>
      </c>
      <c r="Q523" s="12">
        <v>80.700962000000004</v>
      </c>
      <c r="R523" s="12">
        <v>80.936962000000008</v>
      </c>
      <c r="S523" s="12">
        <v>82</v>
      </c>
      <c r="T523" s="12">
        <v>82.524676000000014</v>
      </c>
      <c r="U523" s="12">
        <v>80</v>
      </c>
      <c r="V523" s="20">
        <f>2*A523</f>
        <v>164</v>
      </c>
      <c r="W523" s="12">
        <v>9.3000000000000007</v>
      </c>
    </row>
    <row r="524" spans="1:23" x14ac:dyDescent="0.25">
      <c r="A524" s="8">
        <v>82</v>
      </c>
      <c r="C524" s="13" t="s">
        <v>693</v>
      </c>
      <c r="D524" s="95" t="s">
        <v>693</v>
      </c>
      <c r="E524" s="10">
        <v>2</v>
      </c>
      <c r="F524" s="11" t="s">
        <v>24</v>
      </c>
      <c r="G524" s="12">
        <v>81.962000000000003</v>
      </c>
      <c r="H524" s="12">
        <v>81.682000000000002</v>
      </c>
      <c r="I524" s="12">
        <v>80.662962000000007</v>
      </c>
      <c r="J524" s="12">
        <v>80.550962000000013</v>
      </c>
      <c r="K524" s="12">
        <v>79.796936000000002</v>
      </c>
      <c r="L524" s="12">
        <v>79.318912000000012</v>
      </c>
    </row>
    <row r="525" spans="1:23" x14ac:dyDescent="0.25">
      <c r="A525" s="8">
        <v>85</v>
      </c>
      <c r="C525" s="13" t="s">
        <v>694</v>
      </c>
      <c r="D525" s="95" t="s">
        <v>694</v>
      </c>
      <c r="E525" s="10">
        <v>6</v>
      </c>
      <c r="F525" s="11" t="s">
        <v>23</v>
      </c>
      <c r="G525" s="12">
        <v>84.92</v>
      </c>
      <c r="H525" s="12">
        <v>84.32</v>
      </c>
      <c r="I525" s="12">
        <v>81.022886</v>
      </c>
      <c r="J525" s="12">
        <v>80.742885999999999</v>
      </c>
      <c r="K525" s="12">
        <v>78.424807999999999</v>
      </c>
      <c r="L525" s="12">
        <v>77.046735999999996</v>
      </c>
      <c r="N525" s="12" t="s">
        <v>22</v>
      </c>
      <c r="O525" s="12">
        <v>78.504807999999997</v>
      </c>
      <c r="P525" s="12">
        <v>79.304807999999994</v>
      </c>
      <c r="Q525" s="12">
        <v>81.102885999999998</v>
      </c>
      <c r="R525" s="12">
        <v>81.477885999999998</v>
      </c>
      <c r="S525" s="12">
        <v>85</v>
      </c>
      <c r="T525" s="12">
        <v>86.241028</v>
      </c>
      <c r="U525" s="12">
        <v>79</v>
      </c>
      <c r="V525" s="20">
        <f>2*A525</f>
        <v>170</v>
      </c>
      <c r="W525" s="12">
        <v>24</v>
      </c>
    </row>
    <row r="526" spans="1:23" x14ac:dyDescent="0.25">
      <c r="A526" s="8">
        <v>85</v>
      </c>
      <c r="C526" s="13" t="s">
        <v>694</v>
      </c>
      <c r="D526" s="95" t="s">
        <v>694</v>
      </c>
      <c r="E526" s="10">
        <v>6</v>
      </c>
      <c r="F526" s="11" t="s">
        <v>24</v>
      </c>
      <c r="G526" s="12">
        <v>84.92</v>
      </c>
      <c r="H526" s="12">
        <v>84.32</v>
      </c>
      <c r="I526" s="12">
        <v>81.022886</v>
      </c>
      <c r="J526" s="12">
        <v>80.842885999999993</v>
      </c>
      <c r="K526" s="12">
        <v>78.424807999999999</v>
      </c>
      <c r="L526" s="12">
        <v>77.14673599999999</v>
      </c>
    </row>
    <row r="527" spans="1:23" x14ac:dyDescent="0.25">
      <c r="A527" s="8">
        <v>85</v>
      </c>
      <c r="C527" s="13" t="s">
        <v>695</v>
      </c>
      <c r="D527" s="95" t="s">
        <v>695</v>
      </c>
      <c r="E527" s="10">
        <v>4</v>
      </c>
      <c r="F527" s="11" t="s">
        <v>23</v>
      </c>
      <c r="G527" s="12">
        <v>84.94</v>
      </c>
      <c r="H527" s="12">
        <v>84.465000000000003</v>
      </c>
      <c r="I527" s="12">
        <v>82.341923999999992</v>
      </c>
      <c r="J527" s="12">
        <v>82.105923999999987</v>
      </c>
      <c r="K527" s="12">
        <v>80.609871999999996</v>
      </c>
      <c r="L527" s="12">
        <v>79.641823999999986</v>
      </c>
      <c r="N527" s="12" t="s">
        <v>22</v>
      </c>
      <c r="O527" s="12">
        <v>80.669871999999998</v>
      </c>
      <c r="P527" s="12">
        <v>81.269871999999992</v>
      </c>
      <c r="Q527" s="12">
        <v>82.401923999999994</v>
      </c>
      <c r="R527" s="12">
        <v>82.716923999999992</v>
      </c>
      <c r="S527" s="12">
        <v>85</v>
      </c>
      <c r="T527" s="12">
        <v>85.892351999999988</v>
      </c>
      <c r="U527" s="12">
        <v>81</v>
      </c>
      <c r="V527" s="20">
        <f>2*A527</f>
        <v>170</v>
      </c>
      <c r="W527" s="12">
        <v>16.8</v>
      </c>
    </row>
    <row r="528" spans="1:23" x14ac:dyDescent="0.25">
      <c r="A528" s="8">
        <v>85</v>
      </c>
      <c r="C528" s="13" t="s">
        <v>695</v>
      </c>
      <c r="D528" s="95" t="s">
        <v>695</v>
      </c>
      <c r="E528" s="10">
        <v>4</v>
      </c>
      <c r="F528" s="11" t="s">
        <v>24</v>
      </c>
      <c r="G528" s="12">
        <v>84.94</v>
      </c>
      <c r="H528" s="12">
        <v>84.465000000000003</v>
      </c>
      <c r="I528" s="12">
        <v>82.341923999999992</v>
      </c>
      <c r="J528" s="12">
        <v>82.191923999999986</v>
      </c>
      <c r="K528" s="12">
        <v>80.609871999999996</v>
      </c>
      <c r="L528" s="12">
        <v>79.727823999999984</v>
      </c>
    </row>
    <row r="529" spans="1:23" x14ac:dyDescent="0.25">
      <c r="A529" s="8">
        <v>85</v>
      </c>
      <c r="C529" s="13" t="s">
        <v>696</v>
      </c>
      <c r="D529" s="95" t="s">
        <v>696</v>
      </c>
      <c r="E529" s="10">
        <v>3</v>
      </c>
      <c r="F529" s="11" t="s">
        <v>23</v>
      </c>
      <c r="G529" s="12">
        <v>84.951999999999998</v>
      </c>
      <c r="H529" s="12">
        <v>84.576999999999998</v>
      </c>
      <c r="I529" s="12">
        <v>83.003443000000004</v>
      </c>
      <c r="J529" s="12">
        <v>82.791443000000001</v>
      </c>
      <c r="K529" s="12">
        <v>81.704404000000011</v>
      </c>
      <c r="L529" s="12">
        <v>80.943368000000007</v>
      </c>
      <c r="N529" s="12" t="s">
        <v>22</v>
      </c>
      <c r="O529" s="12">
        <v>81.752403999999999</v>
      </c>
      <c r="P529" s="12">
        <v>82.252403999999999</v>
      </c>
      <c r="Q529" s="12">
        <v>83.051443000000006</v>
      </c>
      <c r="R529" s="12">
        <v>83.331282999999999</v>
      </c>
      <c r="S529" s="12">
        <v>85</v>
      </c>
      <c r="T529" s="12">
        <v>85.712853999999993</v>
      </c>
      <c r="U529" s="12">
        <v>82</v>
      </c>
      <c r="V529" s="20">
        <f>2*A529</f>
        <v>170</v>
      </c>
      <c r="W529" s="12">
        <v>13.1</v>
      </c>
    </row>
    <row r="530" spans="1:23" x14ac:dyDescent="0.25">
      <c r="A530" s="8">
        <v>85</v>
      </c>
      <c r="C530" s="13" t="s">
        <v>696</v>
      </c>
      <c r="D530" s="95" t="s">
        <v>696</v>
      </c>
      <c r="E530" s="10">
        <v>3</v>
      </c>
      <c r="F530" s="11" t="s">
        <v>24</v>
      </c>
      <c r="G530" s="12">
        <v>84.951999999999998</v>
      </c>
      <c r="H530" s="12">
        <v>84.576999999999998</v>
      </c>
      <c r="I530" s="12">
        <v>83.003443000000004</v>
      </c>
      <c r="J530" s="12">
        <v>82.871442999999999</v>
      </c>
      <c r="K530" s="12">
        <v>81.704404000000011</v>
      </c>
      <c r="L530" s="12">
        <v>81.023368000000005</v>
      </c>
    </row>
    <row r="531" spans="1:23" x14ac:dyDescent="0.25">
      <c r="A531" s="8">
        <v>85</v>
      </c>
      <c r="C531" s="11" t="s">
        <v>466</v>
      </c>
      <c r="D531" s="92" t="s">
        <v>466</v>
      </c>
      <c r="E531" s="10">
        <v>2</v>
      </c>
      <c r="F531" s="11" t="s">
        <v>23</v>
      </c>
      <c r="G531" s="12">
        <v>84.962000000000003</v>
      </c>
      <c r="H531" s="12">
        <v>84.682000000000002</v>
      </c>
      <c r="I531" s="12">
        <v>83.662999999999997</v>
      </c>
      <c r="J531" s="12">
        <v>83.483000000000004</v>
      </c>
      <c r="K531" s="12">
        <v>82.796999999999997</v>
      </c>
      <c r="L531" s="12">
        <v>82.251000000000005</v>
      </c>
      <c r="N531" s="12" t="s">
        <v>22</v>
      </c>
      <c r="O531" s="12">
        <v>82.834999999999994</v>
      </c>
      <c r="P531" s="12">
        <v>83.21</v>
      </c>
      <c r="Q531" s="12">
        <v>83.700999999999993</v>
      </c>
      <c r="R531" s="12">
        <v>83.936999999999998</v>
      </c>
      <c r="S531" s="12">
        <v>85</v>
      </c>
      <c r="T531" s="12">
        <v>85.525000000000006</v>
      </c>
      <c r="U531" s="12">
        <v>83</v>
      </c>
      <c r="V531" s="20">
        <f>2*A531</f>
        <v>170</v>
      </c>
      <c r="W531" s="12">
        <v>9.3000000000000007</v>
      </c>
    </row>
    <row r="532" spans="1:23" x14ac:dyDescent="0.25">
      <c r="A532" s="8">
        <v>85</v>
      </c>
      <c r="C532" s="11" t="s">
        <v>466</v>
      </c>
      <c r="D532" s="92" t="s">
        <v>466</v>
      </c>
      <c r="E532" s="10">
        <v>2</v>
      </c>
      <c r="F532" s="11" t="s">
        <v>24</v>
      </c>
      <c r="G532" s="12">
        <v>84.962000000000003</v>
      </c>
      <c r="H532" s="12">
        <v>84.682000000000002</v>
      </c>
      <c r="I532" s="12">
        <v>83.662999999999997</v>
      </c>
      <c r="J532" s="12">
        <v>83.551000000000002</v>
      </c>
      <c r="K532" s="12">
        <v>82.796999999999997</v>
      </c>
      <c r="L532" s="12">
        <v>82.319000000000003</v>
      </c>
    </row>
    <row r="533" spans="1:23" x14ac:dyDescent="0.25">
      <c r="A533" s="8">
        <v>85</v>
      </c>
      <c r="C533" s="13" t="s">
        <v>697</v>
      </c>
      <c r="D533" s="95" t="s">
        <v>697</v>
      </c>
      <c r="E533" s="10">
        <v>1.5</v>
      </c>
      <c r="F533" s="11" t="s">
        <v>23</v>
      </c>
      <c r="G533" s="12">
        <v>84.968000000000004</v>
      </c>
      <c r="H533" s="12">
        <v>84.731999999999999</v>
      </c>
      <c r="I533" s="12">
        <v>83.993721500000007</v>
      </c>
      <c r="J533" s="12">
        <v>83.83372150000001</v>
      </c>
      <c r="K533" s="12">
        <v>83.34420200000001</v>
      </c>
      <c r="L533" s="12">
        <v>82.909684000000013</v>
      </c>
      <c r="N533" s="12" t="s">
        <v>22</v>
      </c>
      <c r="O533" s="12">
        <v>83.376202000000006</v>
      </c>
      <c r="P533" s="12">
        <v>83.676202000000004</v>
      </c>
      <c r="Q533" s="12">
        <v>84.025721500000003</v>
      </c>
      <c r="R533" s="12">
        <v>84.237721500000006</v>
      </c>
      <c r="S533" s="12">
        <v>85</v>
      </c>
      <c r="T533" s="12">
        <v>85.42850700000001</v>
      </c>
      <c r="U533" s="12">
        <v>83.5</v>
      </c>
      <c r="V533" s="20">
        <f>2*A533</f>
        <v>170</v>
      </c>
      <c r="W533" s="12">
        <v>7.3</v>
      </c>
    </row>
    <row r="534" spans="1:23" x14ac:dyDescent="0.25">
      <c r="A534" s="8">
        <v>85</v>
      </c>
      <c r="C534" s="13" t="s">
        <v>697</v>
      </c>
      <c r="D534" s="95" t="s">
        <v>697</v>
      </c>
      <c r="E534" s="10">
        <v>1.5</v>
      </c>
      <c r="F534" s="11" t="s">
        <v>24</v>
      </c>
      <c r="G534" s="12">
        <v>84.968000000000004</v>
      </c>
      <c r="H534" s="12">
        <v>84.731999999999999</v>
      </c>
      <c r="I534" s="12">
        <v>83.993721500000007</v>
      </c>
      <c r="J534" s="12">
        <v>83.893721500000012</v>
      </c>
      <c r="K534" s="12">
        <v>83.34420200000001</v>
      </c>
      <c r="L534" s="12">
        <v>82.969684000000015</v>
      </c>
    </row>
    <row r="535" spans="1:23" x14ac:dyDescent="0.25">
      <c r="A535" s="8">
        <v>90</v>
      </c>
      <c r="C535" s="11" t="s">
        <v>467</v>
      </c>
      <c r="D535" s="92" t="s">
        <v>467</v>
      </c>
      <c r="E535" s="10">
        <v>6</v>
      </c>
      <c r="F535" s="11" t="s">
        <v>23</v>
      </c>
      <c r="G535" s="12">
        <v>89.92</v>
      </c>
      <c r="H535" s="12">
        <v>89.32</v>
      </c>
      <c r="I535" s="12">
        <v>86.022999999999996</v>
      </c>
      <c r="J535" s="12">
        <v>85.742999999999995</v>
      </c>
      <c r="K535" s="12">
        <v>83.424999999999997</v>
      </c>
      <c r="L535" s="12">
        <v>82.046999999999997</v>
      </c>
      <c r="N535" s="12" t="s">
        <v>22</v>
      </c>
      <c r="O535" s="12">
        <v>83.504999999999995</v>
      </c>
      <c r="P535" s="12">
        <v>84.305000000000007</v>
      </c>
      <c r="Q535" s="12">
        <v>86.102999999999994</v>
      </c>
      <c r="R535" s="12">
        <v>86.477999999999994</v>
      </c>
      <c r="S535" s="12">
        <v>90</v>
      </c>
      <c r="T535" s="12">
        <v>91.241</v>
      </c>
      <c r="U535" s="12">
        <v>84</v>
      </c>
      <c r="V535" s="20">
        <f>2*A535</f>
        <v>180</v>
      </c>
      <c r="W535" s="12">
        <v>24</v>
      </c>
    </row>
    <row r="536" spans="1:23" x14ac:dyDescent="0.25">
      <c r="A536" s="8">
        <v>90</v>
      </c>
      <c r="C536" s="11" t="s">
        <v>467</v>
      </c>
      <c r="D536" s="92" t="s">
        <v>467</v>
      </c>
      <c r="E536" s="10">
        <v>6</v>
      </c>
      <c r="F536" s="11" t="s">
        <v>24</v>
      </c>
      <c r="G536" s="12">
        <v>89.92</v>
      </c>
      <c r="H536" s="12">
        <v>89.32</v>
      </c>
      <c r="I536" s="12">
        <v>86.022999999999996</v>
      </c>
      <c r="J536" s="12">
        <v>85.843000000000004</v>
      </c>
      <c r="K536" s="12">
        <v>83.424999999999997</v>
      </c>
      <c r="L536" s="12">
        <v>82.147000000000006</v>
      </c>
    </row>
    <row r="537" spans="1:23" x14ac:dyDescent="0.25">
      <c r="A537" s="8">
        <v>90</v>
      </c>
      <c r="C537" s="13" t="s">
        <v>698</v>
      </c>
      <c r="D537" s="95" t="s">
        <v>698</v>
      </c>
      <c r="E537" s="10">
        <v>4</v>
      </c>
      <c r="F537" s="11" t="s">
        <v>23</v>
      </c>
      <c r="G537" s="12">
        <v>89.94</v>
      </c>
      <c r="H537" s="12">
        <v>89.465000000000003</v>
      </c>
      <c r="I537" s="12">
        <v>87.341923999999992</v>
      </c>
      <c r="J537" s="12">
        <v>87.105923999999987</v>
      </c>
      <c r="K537" s="12">
        <v>85.609871999999996</v>
      </c>
      <c r="L537" s="12">
        <v>84.641823999999986</v>
      </c>
      <c r="N537" s="12" t="s">
        <v>22</v>
      </c>
      <c r="O537" s="12">
        <v>85.669871999999998</v>
      </c>
      <c r="P537" s="12">
        <v>86.269871999999992</v>
      </c>
      <c r="Q537" s="12">
        <v>87.401923999999994</v>
      </c>
      <c r="R537" s="12">
        <v>87.716923999999992</v>
      </c>
      <c r="S537" s="12">
        <v>90</v>
      </c>
      <c r="T537" s="12">
        <v>90.892351999999988</v>
      </c>
      <c r="U537" s="12">
        <v>86</v>
      </c>
      <c r="V537" s="20">
        <f>2*A537</f>
        <v>180</v>
      </c>
      <c r="W537" s="12">
        <v>16.8</v>
      </c>
    </row>
    <row r="538" spans="1:23" x14ac:dyDescent="0.25">
      <c r="A538" s="8">
        <v>90</v>
      </c>
      <c r="C538" s="13" t="s">
        <v>698</v>
      </c>
      <c r="D538" s="95" t="s">
        <v>698</v>
      </c>
      <c r="E538" s="10">
        <v>4</v>
      </c>
      <c r="F538" s="11" t="s">
        <v>24</v>
      </c>
      <c r="G538" s="12">
        <v>89.94</v>
      </c>
      <c r="H538" s="12">
        <v>89.465000000000003</v>
      </c>
      <c r="I538" s="12">
        <v>87.341923999999992</v>
      </c>
      <c r="J538" s="12">
        <v>87.191923999999986</v>
      </c>
      <c r="K538" s="12">
        <v>85.609871999999996</v>
      </c>
      <c r="L538" s="12">
        <v>84.727823999999984</v>
      </c>
    </row>
    <row r="539" spans="1:23" x14ac:dyDescent="0.25">
      <c r="A539" s="8">
        <v>90</v>
      </c>
      <c r="C539" s="13" t="s">
        <v>699</v>
      </c>
      <c r="D539" s="95" t="s">
        <v>699</v>
      </c>
      <c r="E539" s="10">
        <v>3</v>
      </c>
      <c r="F539" s="11" t="s">
        <v>23</v>
      </c>
      <c r="G539" s="12">
        <v>89.951999999999998</v>
      </c>
      <c r="H539" s="12">
        <v>89.576999999999998</v>
      </c>
      <c r="I539" s="12">
        <v>88.003443000000004</v>
      </c>
      <c r="J539" s="12">
        <v>87.791443000000001</v>
      </c>
      <c r="K539" s="12">
        <v>86.704404000000011</v>
      </c>
      <c r="L539" s="12">
        <v>85.943368000000007</v>
      </c>
      <c r="N539" s="12" t="s">
        <v>22</v>
      </c>
      <c r="O539" s="12">
        <v>86.752403999999999</v>
      </c>
      <c r="P539" s="12">
        <v>87.252403999999999</v>
      </c>
      <c r="Q539" s="12">
        <v>88.051443000000006</v>
      </c>
      <c r="R539" s="12">
        <v>88.331282999999999</v>
      </c>
      <c r="S539" s="12">
        <v>90</v>
      </c>
      <c r="T539" s="12">
        <v>90.712853999999993</v>
      </c>
      <c r="U539" s="12">
        <v>87</v>
      </c>
      <c r="V539" s="20">
        <f>2*A539</f>
        <v>180</v>
      </c>
      <c r="W539" s="12">
        <v>13.1</v>
      </c>
    </row>
    <row r="540" spans="1:23" x14ac:dyDescent="0.25">
      <c r="A540" s="8">
        <v>90</v>
      </c>
      <c r="C540" s="13" t="s">
        <v>699</v>
      </c>
      <c r="D540" s="95" t="s">
        <v>699</v>
      </c>
      <c r="E540" s="10">
        <v>3</v>
      </c>
      <c r="F540" s="11" t="s">
        <v>24</v>
      </c>
      <c r="G540" s="12">
        <v>89.951999999999998</v>
      </c>
      <c r="H540" s="12">
        <v>89.576999999999998</v>
      </c>
      <c r="I540" s="12">
        <v>88.003443000000004</v>
      </c>
      <c r="J540" s="12">
        <v>87.871442999999999</v>
      </c>
      <c r="K540" s="12">
        <v>86.704404000000011</v>
      </c>
      <c r="L540" s="12">
        <v>86.023368000000005</v>
      </c>
    </row>
    <row r="541" spans="1:23" x14ac:dyDescent="0.25">
      <c r="A541" s="8">
        <v>90</v>
      </c>
      <c r="C541" s="11" t="s">
        <v>468</v>
      </c>
      <c r="D541" s="92" t="s">
        <v>468</v>
      </c>
      <c r="E541" s="10">
        <v>2</v>
      </c>
      <c r="F541" s="11" t="s">
        <v>23</v>
      </c>
      <c r="G541" s="12">
        <v>89.962000000000003</v>
      </c>
      <c r="H541" s="12">
        <v>89.682000000000002</v>
      </c>
      <c r="I541" s="12">
        <v>88.662999999999997</v>
      </c>
      <c r="J541" s="12">
        <v>88.483000000000004</v>
      </c>
      <c r="K541" s="12">
        <v>87.796999999999997</v>
      </c>
      <c r="L541" s="12">
        <v>87.251000000000005</v>
      </c>
      <c r="N541" s="12" t="s">
        <v>22</v>
      </c>
      <c r="O541" s="12">
        <v>87.834999999999994</v>
      </c>
      <c r="P541" s="12">
        <v>88.21</v>
      </c>
      <c r="Q541" s="12">
        <v>88.700999999999993</v>
      </c>
      <c r="R541" s="12">
        <v>88.936999999999998</v>
      </c>
      <c r="S541" s="12">
        <v>90</v>
      </c>
      <c r="T541" s="12">
        <v>90.525000000000006</v>
      </c>
      <c r="U541" s="12">
        <v>88</v>
      </c>
      <c r="V541" s="20">
        <f>2*A541</f>
        <v>180</v>
      </c>
      <c r="W541" s="12">
        <v>9.3000000000000007</v>
      </c>
    </row>
    <row r="542" spans="1:23" x14ac:dyDescent="0.25">
      <c r="A542" s="8">
        <v>90</v>
      </c>
      <c r="C542" s="11" t="s">
        <v>468</v>
      </c>
      <c r="D542" s="92" t="s">
        <v>468</v>
      </c>
      <c r="E542" s="10">
        <v>2</v>
      </c>
      <c r="F542" s="11" t="s">
        <v>24</v>
      </c>
      <c r="G542" s="12">
        <v>89.962000000000003</v>
      </c>
      <c r="H542" s="12">
        <v>89.682000000000002</v>
      </c>
      <c r="I542" s="12">
        <v>88.662999999999997</v>
      </c>
      <c r="J542" s="12">
        <v>88.551000000000002</v>
      </c>
      <c r="K542" s="12">
        <v>87.796999999999997</v>
      </c>
      <c r="L542" s="12">
        <v>87.319000000000003</v>
      </c>
    </row>
    <row r="543" spans="1:23" x14ac:dyDescent="0.25">
      <c r="A543" s="8">
        <v>90</v>
      </c>
      <c r="C543" s="13" t="s">
        <v>700</v>
      </c>
      <c r="D543" s="95" t="s">
        <v>700</v>
      </c>
      <c r="E543" s="10">
        <v>1.5</v>
      </c>
      <c r="F543" s="11" t="s">
        <v>23</v>
      </c>
      <c r="G543" s="12">
        <v>89.968000000000004</v>
      </c>
      <c r="H543" s="12">
        <v>89.731999999999999</v>
      </c>
      <c r="I543" s="12">
        <v>88.993721500000007</v>
      </c>
      <c r="J543" s="12">
        <v>88.83372150000001</v>
      </c>
      <c r="K543" s="12">
        <v>88.34420200000001</v>
      </c>
      <c r="L543" s="12">
        <v>87.909684000000013</v>
      </c>
      <c r="N543" s="12" t="s">
        <v>22</v>
      </c>
      <c r="O543" s="12">
        <v>88.376202000000006</v>
      </c>
      <c r="P543" s="12">
        <v>88.676202000000004</v>
      </c>
      <c r="Q543" s="12">
        <v>89.025721500000003</v>
      </c>
      <c r="R543" s="12">
        <v>89.237721500000006</v>
      </c>
      <c r="S543" s="12">
        <v>90</v>
      </c>
      <c r="T543" s="12">
        <v>90.42850700000001</v>
      </c>
      <c r="U543" s="12">
        <v>88.5</v>
      </c>
      <c r="V543" s="20">
        <f>2*A543</f>
        <v>180</v>
      </c>
      <c r="W543" s="12">
        <v>7.3</v>
      </c>
    </row>
    <row r="544" spans="1:23" x14ac:dyDescent="0.25">
      <c r="A544" s="8">
        <v>90</v>
      </c>
      <c r="C544" s="13" t="s">
        <v>700</v>
      </c>
      <c r="D544" s="95" t="s">
        <v>700</v>
      </c>
      <c r="E544" s="10">
        <v>1.5</v>
      </c>
      <c r="F544" s="11" t="s">
        <v>24</v>
      </c>
      <c r="G544" s="12">
        <v>89.968000000000004</v>
      </c>
      <c r="H544" s="12">
        <v>89.731999999999999</v>
      </c>
      <c r="I544" s="12">
        <v>88.993721500000007</v>
      </c>
      <c r="J544" s="12">
        <v>88.893721500000012</v>
      </c>
      <c r="K544" s="12">
        <v>88.34420200000001</v>
      </c>
      <c r="L544" s="12">
        <v>87.969684000000015</v>
      </c>
    </row>
    <row r="545" spans="1:23" x14ac:dyDescent="0.25">
      <c r="A545" s="8">
        <v>95</v>
      </c>
      <c r="C545" s="13" t="s">
        <v>701</v>
      </c>
      <c r="D545" s="95" t="s">
        <v>701</v>
      </c>
      <c r="E545" s="10">
        <v>6</v>
      </c>
      <c r="F545" s="11" t="s">
        <v>23</v>
      </c>
      <c r="G545" s="12">
        <v>94.92</v>
      </c>
      <c r="H545" s="12">
        <v>94.32</v>
      </c>
      <c r="I545" s="12">
        <v>91.022886</v>
      </c>
      <c r="J545" s="12">
        <v>90.722886000000003</v>
      </c>
      <c r="K545" s="12">
        <v>88.424807999999999</v>
      </c>
      <c r="L545" s="12">
        <v>87.026736</v>
      </c>
      <c r="N545" s="12" t="s">
        <v>22</v>
      </c>
      <c r="O545" s="12">
        <v>88.504807999999997</v>
      </c>
      <c r="P545" s="12">
        <v>89.304807999999994</v>
      </c>
      <c r="Q545" s="12">
        <v>91.102885999999998</v>
      </c>
      <c r="R545" s="12">
        <v>91.502886000000004</v>
      </c>
      <c r="S545" s="12">
        <v>95</v>
      </c>
      <c r="T545" s="12">
        <v>96.266028000000006</v>
      </c>
      <c r="U545" s="12">
        <v>89</v>
      </c>
      <c r="V545" s="20">
        <f>2*A545</f>
        <v>190</v>
      </c>
      <c r="W545" s="12">
        <v>24</v>
      </c>
    </row>
    <row r="546" spans="1:23" x14ac:dyDescent="0.25">
      <c r="A546" s="8">
        <v>95</v>
      </c>
      <c r="C546" s="13" t="s">
        <v>701</v>
      </c>
      <c r="D546" s="95" t="s">
        <v>701</v>
      </c>
      <c r="E546" s="10">
        <v>6</v>
      </c>
      <c r="F546" s="11" t="s">
        <v>24</v>
      </c>
      <c r="G546" s="12">
        <v>94.92</v>
      </c>
      <c r="H546" s="12">
        <v>94.32</v>
      </c>
      <c r="I546" s="12">
        <v>91.022886</v>
      </c>
      <c r="J546" s="12">
        <v>90.832886000000002</v>
      </c>
      <c r="K546" s="12">
        <v>88.424807999999999</v>
      </c>
      <c r="L546" s="12">
        <v>87.136735999999999</v>
      </c>
    </row>
    <row r="547" spans="1:23" x14ac:dyDescent="0.25">
      <c r="A547" s="8">
        <v>95</v>
      </c>
      <c r="C547" s="13" t="s">
        <v>702</v>
      </c>
      <c r="D547" s="95" t="s">
        <v>702</v>
      </c>
      <c r="E547" s="10">
        <v>4</v>
      </c>
      <c r="F547" s="11" t="s">
        <v>23</v>
      </c>
      <c r="G547" s="12">
        <v>94.94</v>
      </c>
      <c r="H547" s="12">
        <v>94.465000000000003</v>
      </c>
      <c r="I547" s="12">
        <v>92.341923999999992</v>
      </c>
      <c r="J547" s="12">
        <v>92.091923999999992</v>
      </c>
      <c r="K547" s="12">
        <v>90.609871999999996</v>
      </c>
      <c r="L547" s="12">
        <v>89.62782399999999</v>
      </c>
      <c r="N547" s="12" t="s">
        <v>22</v>
      </c>
      <c r="O547" s="12">
        <v>90.669871999999998</v>
      </c>
      <c r="P547" s="12">
        <v>91.269871999999992</v>
      </c>
      <c r="Q547" s="12">
        <v>92.401923999999994</v>
      </c>
      <c r="R547" s="12">
        <v>92.736923999999988</v>
      </c>
      <c r="S547" s="12">
        <v>95</v>
      </c>
      <c r="T547" s="12">
        <v>95.912351999999984</v>
      </c>
      <c r="U547" s="12">
        <v>91</v>
      </c>
      <c r="V547" s="20">
        <f>2*A547</f>
        <v>190</v>
      </c>
      <c r="W547" s="12">
        <v>16.8</v>
      </c>
    </row>
    <row r="548" spans="1:23" x14ac:dyDescent="0.25">
      <c r="A548" s="8">
        <v>95</v>
      </c>
      <c r="C548" s="13" t="s">
        <v>702</v>
      </c>
      <c r="D548" s="95" t="s">
        <v>702</v>
      </c>
      <c r="E548" s="10">
        <v>4</v>
      </c>
      <c r="F548" s="11" t="s">
        <v>24</v>
      </c>
      <c r="G548" s="12">
        <v>94.94</v>
      </c>
      <c r="H548" s="12">
        <v>94.465000000000003</v>
      </c>
      <c r="I548" s="12">
        <v>92.341923999999992</v>
      </c>
      <c r="J548" s="12">
        <v>92.181923999999995</v>
      </c>
      <c r="K548" s="12">
        <v>90.609871999999996</v>
      </c>
      <c r="L548" s="12">
        <v>89.717823999999993</v>
      </c>
    </row>
    <row r="549" spans="1:23" x14ac:dyDescent="0.25">
      <c r="A549" s="8">
        <v>95</v>
      </c>
      <c r="C549" s="13" t="s">
        <v>703</v>
      </c>
      <c r="D549" s="95" t="s">
        <v>703</v>
      </c>
      <c r="E549" s="10">
        <v>3</v>
      </c>
      <c r="F549" s="11" t="s">
        <v>23</v>
      </c>
      <c r="G549" s="12">
        <v>94.951999999999998</v>
      </c>
      <c r="H549" s="12">
        <v>94.576999999999998</v>
      </c>
      <c r="I549" s="12">
        <v>93.003443000000004</v>
      </c>
      <c r="J549" s="12">
        <v>92.779443000000001</v>
      </c>
      <c r="K549" s="12">
        <v>91.704404000000011</v>
      </c>
      <c r="L549" s="12">
        <v>90.931368000000006</v>
      </c>
      <c r="N549" s="12" t="s">
        <v>22</v>
      </c>
      <c r="O549" s="12">
        <v>91.752403999999999</v>
      </c>
      <c r="P549" s="12">
        <v>92.252403999999999</v>
      </c>
      <c r="Q549" s="12">
        <v>93.051443000000006</v>
      </c>
      <c r="R549" s="12">
        <v>93.351443000000003</v>
      </c>
      <c r="S549" s="12">
        <v>95</v>
      </c>
      <c r="T549" s="12">
        <v>95.733013999999997</v>
      </c>
      <c r="U549" s="12">
        <v>92</v>
      </c>
      <c r="V549" s="20">
        <f>2*A549</f>
        <v>190</v>
      </c>
      <c r="W549" s="12">
        <v>13.1</v>
      </c>
    </row>
    <row r="550" spans="1:23" x14ac:dyDescent="0.25">
      <c r="A550" s="8">
        <v>95</v>
      </c>
      <c r="C550" s="13" t="s">
        <v>703</v>
      </c>
      <c r="D550" s="95" t="s">
        <v>703</v>
      </c>
      <c r="E550" s="10">
        <v>3</v>
      </c>
      <c r="F550" s="11" t="s">
        <v>24</v>
      </c>
      <c r="G550" s="12">
        <v>94.951999999999998</v>
      </c>
      <c r="H550" s="12">
        <v>94.576999999999998</v>
      </c>
      <c r="I550" s="12">
        <v>93.003443000000004</v>
      </c>
      <c r="J550" s="12">
        <v>92.863443000000004</v>
      </c>
      <c r="K550" s="12">
        <v>91.704404000000011</v>
      </c>
      <c r="L550" s="12">
        <v>91.015368000000009</v>
      </c>
    </row>
    <row r="551" spans="1:23" x14ac:dyDescent="0.25">
      <c r="A551" s="8">
        <v>95</v>
      </c>
      <c r="C551" s="11" t="s">
        <v>469</v>
      </c>
      <c r="D551" s="92" t="s">
        <v>469</v>
      </c>
      <c r="E551" s="10">
        <v>2</v>
      </c>
      <c r="F551" s="11" t="s">
        <v>23</v>
      </c>
      <c r="G551" s="12">
        <v>94.962000000000003</v>
      </c>
      <c r="H551" s="12">
        <v>94.682000000000002</v>
      </c>
      <c r="I551" s="12">
        <v>93.662999999999997</v>
      </c>
      <c r="J551" s="12">
        <v>93.472999999999999</v>
      </c>
      <c r="K551" s="12">
        <v>92.796999999999997</v>
      </c>
      <c r="L551" s="12">
        <v>92.241</v>
      </c>
      <c r="N551" s="12" t="s">
        <v>22</v>
      </c>
      <c r="O551" s="12">
        <v>92.834999999999994</v>
      </c>
      <c r="P551" s="12">
        <v>93.21</v>
      </c>
      <c r="Q551" s="12">
        <v>93.700999999999993</v>
      </c>
      <c r="R551" s="12">
        <v>93.950999999999993</v>
      </c>
      <c r="S551" s="12">
        <v>95</v>
      </c>
      <c r="T551" s="12">
        <v>95.539000000000001</v>
      </c>
      <c r="U551" s="12">
        <v>93</v>
      </c>
      <c r="V551" s="20">
        <f>2*A551</f>
        <v>190</v>
      </c>
      <c r="W551" s="12">
        <v>9.3000000000000007</v>
      </c>
    </row>
    <row r="552" spans="1:23" x14ac:dyDescent="0.25">
      <c r="A552" s="8">
        <v>95</v>
      </c>
      <c r="C552" s="11" t="s">
        <v>469</v>
      </c>
      <c r="D552" s="92" t="s">
        <v>469</v>
      </c>
      <c r="E552" s="10">
        <v>2</v>
      </c>
      <c r="F552" s="11" t="s">
        <v>24</v>
      </c>
      <c r="G552" s="12">
        <v>94.962000000000003</v>
      </c>
      <c r="H552" s="12">
        <v>94.682000000000002</v>
      </c>
      <c r="I552" s="12">
        <v>93.662999999999997</v>
      </c>
      <c r="J552" s="12">
        <v>93.545000000000002</v>
      </c>
      <c r="K552" s="12">
        <v>92.796999999999997</v>
      </c>
      <c r="L552" s="12">
        <v>92.313000000000002</v>
      </c>
    </row>
    <row r="553" spans="1:23" x14ac:dyDescent="0.25">
      <c r="A553" s="8">
        <v>95</v>
      </c>
      <c r="C553" s="13" t="s">
        <v>704</v>
      </c>
      <c r="D553" s="95" t="s">
        <v>704</v>
      </c>
      <c r="E553" s="10">
        <v>1.5</v>
      </c>
      <c r="F553" s="11" t="s">
        <v>23</v>
      </c>
      <c r="G553" s="12">
        <v>94.968000000000004</v>
      </c>
      <c r="H553" s="12">
        <v>94.731999999999999</v>
      </c>
      <c r="I553" s="12">
        <v>93.993721500000007</v>
      </c>
      <c r="J553" s="12">
        <v>93.8137215</v>
      </c>
      <c r="K553" s="12">
        <v>93.34420200000001</v>
      </c>
      <c r="L553" s="12">
        <v>92.889684000000003</v>
      </c>
      <c r="N553" s="12" t="s">
        <v>22</v>
      </c>
      <c r="O553" s="12">
        <v>93.376202000000006</v>
      </c>
      <c r="P553" s="12">
        <v>93.676202000000004</v>
      </c>
      <c r="Q553" s="12">
        <v>94.025721500000003</v>
      </c>
      <c r="R553" s="12">
        <v>94.261721500000007</v>
      </c>
      <c r="S553" s="12">
        <v>95</v>
      </c>
      <c r="T553" s="12">
        <v>95.452507000000011</v>
      </c>
      <c r="U553" s="12">
        <v>93.5</v>
      </c>
      <c r="V553" s="20">
        <f>2*A553</f>
        <v>190</v>
      </c>
      <c r="W553" s="12">
        <v>7.3</v>
      </c>
    </row>
    <row r="554" spans="1:23" x14ac:dyDescent="0.25">
      <c r="A554" s="8">
        <v>95</v>
      </c>
      <c r="C554" s="13" t="s">
        <v>704</v>
      </c>
      <c r="D554" s="95" t="s">
        <v>704</v>
      </c>
      <c r="E554" s="10">
        <v>1.5</v>
      </c>
      <c r="F554" s="11" t="s">
        <v>24</v>
      </c>
      <c r="G554" s="12">
        <v>94.968000000000004</v>
      </c>
      <c r="H554" s="12">
        <v>94.731999999999999</v>
      </c>
      <c r="I554" s="12">
        <v>93.993721500000007</v>
      </c>
      <c r="J554" s="12">
        <v>93.881721500000012</v>
      </c>
      <c r="K554" s="12">
        <v>93.34420200000001</v>
      </c>
      <c r="L554" s="12">
        <v>92.957684000000015</v>
      </c>
    </row>
    <row r="555" spans="1:23" x14ac:dyDescent="0.25">
      <c r="A555" s="8">
        <v>100</v>
      </c>
      <c r="C555" s="11" t="s">
        <v>470</v>
      </c>
      <c r="D555" s="92" t="s">
        <v>470</v>
      </c>
      <c r="E555" s="10">
        <v>6</v>
      </c>
      <c r="F555" s="11" t="s">
        <v>23</v>
      </c>
      <c r="G555" s="12">
        <v>99.92</v>
      </c>
      <c r="H555" s="12">
        <v>99.32</v>
      </c>
      <c r="I555" s="12">
        <v>96.022999999999996</v>
      </c>
      <c r="J555" s="12">
        <v>95.722999999999999</v>
      </c>
      <c r="K555" s="12">
        <v>93.424999999999997</v>
      </c>
      <c r="L555" s="12">
        <v>92.027000000000001</v>
      </c>
      <c r="N555" s="12" t="s">
        <v>22</v>
      </c>
      <c r="O555" s="12">
        <v>93.504999999999995</v>
      </c>
      <c r="P555" s="12">
        <v>94.305000000000007</v>
      </c>
      <c r="Q555" s="12">
        <v>96.102999999999994</v>
      </c>
      <c r="R555" s="12">
        <v>96.503</v>
      </c>
      <c r="S555" s="12">
        <v>100</v>
      </c>
      <c r="T555" s="12">
        <v>101.26600000000001</v>
      </c>
      <c r="U555" s="12">
        <v>94</v>
      </c>
      <c r="V555" s="20">
        <f>2*A555</f>
        <v>200</v>
      </c>
      <c r="W555" s="12">
        <v>24</v>
      </c>
    </row>
    <row r="556" spans="1:23" x14ac:dyDescent="0.25">
      <c r="A556" s="8">
        <v>100</v>
      </c>
      <c r="C556" s="11" t="s">
        <v>470</v>
      </c>
      <c r="D556" s="92" t="s">
        <v>470</v>
      </c>
      <c r="E556" s="10">
        <v>6</v>
      </c>
      <c r="F556" s="11" t="s">
        <v>24</v>
      </c>
      <c r="G556" s="12">
        <v>99.92</v>
      </c>
      <c r="H556" s="12">
        <v>99.32</v>
      </c>
      <c r="I556" s="12">
        <v>96.022999999999996</v>
      </c>
      <c r="J556" s="12">
        <v>95.832999999999998</v>
      </c>
      <c r="K556" s="12">
        <v>93.424999999999997</v>
      </c>
      <c r="L556" s="12">
        <v>92.137</v>
      </c>
    </row>
    <row r="557" spans="1:23" x14ac:dyDescent="0.25">
      <c r="A557" s="8">
        <v>100</v>
      </c>
      <c r="C557" s="13" t="s">
        <v>705</v>
      </c>
      <c r="D557" s="95" t="s">
        <v>705</v>
      </c>
      <c r="E557" s="10">
        <v>4</v>
      </c>
      <c r="F557" s="11" t="s">
        <v>23</v>
      </c>
      <c r="G557" s="12">
        <v>99.94</v>
      </c>
      <c r="H557" s="12">
        <v>99.465000000000003</v>
      </c>
      <c r="I557" s="12">
        <v>97.341923999999992</v>
      </c>
      <c r="J557" s="12">
        <v>97.091923999999992</v>
      </c>
      <c r="K557" s="12">
        <v>95.609871999999996</v>
      </c>
      <c r="L557" s="12">
        <v>94.62782399999999</v>
      </c>
      <c r="N557" s="12" t="s">
        <v>22</v>
      </c>
      <c r="O557" s="12">
        <v>95.669871999999998</v>
      </c>
      <c r="P557" s="12">
        <v>96.269871999999992</v>
      </c>
      <c r="Q557" s="12">
        <v>97.401923999999994</v>
      </c>
      <c r="R557" s="12">
        <v>97.736923999999988</v>
      </c>
      <c r="S557" s="12">
        <v>100</v>
      </c>
      <c r="T557" s="12">
        <v>100.91235199999998</v>
      </c>
      <c r="U557" s="12">
        <v>96</v>
      </c>
      <c r="V557" s="20">
        <f>2*A557</f>
        <v>200</v>
      </c>
      <c r="W557" s="12">
        <v>16.8</v>
      </c>
    </row>
    <row r="558" spans="1:23" x14ac:dyDescent="0.25">
      <c r="A558" s="8">
        <v>100</v>
      </c>
      <c r="C558" s="13" t="s">
        <v>705</v>
      </c>
      <c r="D558" s="95" t="s">
        <v>705</v>
      </c>
      <c r="E558" s="10">
        <v>4</v>
      </c>
      <c r="F558" s="11" t="s">
        <v>24</v>
      </c>
      <c r="G558" s="12">
        <v>99.94</v>
      </c>
      <c r="H558" s="12">
        <v>99.465000000000003</v>
      </c>
      <c r="I558" s="12">
        <v>97.341923999999992</v>
      </c>
      <c r="J558" s="12">
        <v>97.181923999999995</v>
      </c>
      <c r="K558" s="12">
        <v>95.609871999999996</v>
      </c>
      <c r="L558" s="12">
        <v>94.717823999999993</v>
      </c>
    </row>
    <row r="559" spans="1:23" x14ac:dyDescent="0.25">
      <c r="A559" s="8">
        <v>100</v>
      </c>
      <c r="C559" s="13" t="s">
        <v>706</v>
      </c>
      <c r="D559" s="95" t="s">
        <v>706</v>
      </c>
      <c r="E559" s="10">
        <v>3</v>
      </c>
      <c r="F559" s="11" t="s">
        <v>23</v>
      </c>
      <c r="G559" s="12">
        <v>99.951999999999998</v>
      </c>
      <c r="H559" s="12">
        <v>99.576999999999998</v>
      </c>
      <c r="I559" s="12">
        <v>98.003443000000004</v>
      </c>
      <c r="J559" s="12">
        <v>97.779443000000001</v>
      </c>
      <c r="K559" s="12">
        <v>96.704404000000011</v>
      </c>
      <c r="L559" s="12">
        <v>95.931368000000006</v>
      </c>
      <c r="N559" s="12" t="s">
        <v>22</v>
      </c>
      <c r="O559" s="12">
        <v>96.752403999999999</v>
      </c>
      <c r="P559" s="12">
        <v>97.252403999999999</v>
      </c>
      <c r="Q559" s="12">
        <v>98.051443000000006</v>
      </c>
      <c r="R559" s="12">
        <v>98.351443000000003</v>
      </c>
      <c r="S559" s="12">
        <v>100</v>
      </c>
      <c r="T559" s="12">
        <v>100.733014</v>
      </c>
      <c r="U559" s="12">
        <v>97</v>
      </c>
      <c r="V559" s="20">
        <f>2*A559</f>
        <v>200</v>
      </c>
      <c r="W559" s="12">
        <v>13.1</v>
      </c>
    </row>
    <row r="560" spans="1:23" x14ac:dyDescent="0.25">
      <c r="A560" s="8">
        <v>100</v>
      </c>
      <c r="C560" s="13" t="s">
        <v>706</v>
      </c>
      <c r="D560" s="95" t="s">
        <v>706</v>
      </c>
      <c r="E560" s="10">
        <v>3</v>
      </c>
      <c r="F560" s="11" t="s">
        <v>24</v>
      </c>
      <c r="G560" s="12">
        <v>99.951999999999998</v>
      </c>
      <c r="H560" s="12">
        <v>99.576999999999998</v>
      </c>
      <c r="I560" s="12">
        <v>98.003443000000004</v>
      </c>
      <c r="J560" s="12">
        <v>97.863443000000004</v>
      </c>
      <c r="K560" s="12">
        <v>96.704404000000011</v>
      </c>
      <c r="L560" s="12">
        <v>96.015368000000009</v>
      </c>
    </row>
    <row r="561" spans="1:23" x14ac:dyDescent="0.25">
      <c r="A561" s="8">
        <v>100</v>
      </c>
      <c r="C561" s="11" t="s">
        <v>471</v>
      </c>
      <c r="D561" s="92" t="s">
        <v>471</v>
      </c>
      <c r="E561" s="10">
        <v>2</v>
      </c>
      <c r="F561" s="11" t="s">
        <v>23</v>
      </c>
      <c r="G561" s="12">
        <v>99.962000000000003</v>
      </c>
      <c r="H561" s="12">
        <v>99.682000000000002</v>
      </c>
      <c r="I561" s="12">
        <v>98.662999999999997</v>
      </c>
      <c r="J561" s="12">
        <v>98.472999999999999</v>
      </c>
      <c r="K561" s="12">
        <v>97.796999999999997</v>
      </c>
      <c r="L561" s="12">
        <v>97.241</v>
      </c>
      <c r="N561" s="12" t="s">
        <v>22</v>
      </c>
      <c r="O561" s="12">
        <v>97.834999999999994</v>
      </c>
      <c r="P561" s="12">
        <v>98.21</v>
      </c>
      <c r="Q561" s="12">
        <v>98.700999999999993</v>
      </c>
      <c r="R561" s="12">
        <v>98.950999999999993</v>
      </c>
      <c r="S561" s="12">
        <v>100</v>
      </c>
      <c r="T561" s="12">
        <v>100.539</v>
      </c>
      <c r="U561" s="12">
        <v>98</v>
      </c>
      <c r="V561" s="20">
        <f>2*A561</f>
        <v>200</v>
      </c>
      <c r="W561" s="12">
        <v>9.3000000000000007</v>
      </c>
    </row>
    <row r="562" spans="1:23" x14ac:dyDescent="0.25">
      <c r="A562" s="8">
        <v>100</v>
      </c>
      <c r="C562" s="11" t="s">
        <v>471</v>
      </c>
      <c r="D562" s="92" t="s">
        <v>471</v>
      </c>
      <c r="E562" s="10">
        <v>2</v>
      </c>
      <c r="F562" s="11" t="s">
        <v>24</v>
      </c>
      <c r="G562" s="12">
        <v>99.962000000000003</v>
      </c>
      <c r="H562" s="12">
        <v>99.682000000000002</v>
      </c>
      <c r="I562" s="12">
        <v>98.662999999999997</v>
      </c>
      <c r="J562" s="12">
        <v>98.545000000000002</v>
      </c>
      <c r="K562" s="12">
        <v>97.796999999999997</v>
      </c>
      <c r="L562" s="12">
        <v>97.313000000000002</v>
      </c>
      <c r="V562" s="198" t="s">
        <v>1773</v>
      </c>
    </row>
    <row r="563" spans="1:23" x14ac:dyDescent="0.25">
      <c r="A563" s="8">
        <v>100</v>
      </c>
      <c r="C563" s="13" t="s">
        <v>707</v>
      </c>
      <c r="D563" s="95" t="s">
        <v>707</v>
      </c>
      <c r="E563" s="10">
        <v>1.5</v>
      </c>
      <c r="F563" s="11" t="s">
        <v>23</v>
      </c>
      <c r="G563" s="12">
        <v>99.968000000000004</v>
      </c>
      <c r="H563" s="12">
        <v>99.731999999999999</v>
      </c>
      <c r="I563" s="12">
        <v>98.993721500000007</v>
      </c>
      <c r="J563" s="12">
        <v>98.8137215</v>
      </c>
      <c r="K563" s="12">
        <v>98.34420200000001</v>
      </c>
      <c r="L563" s="12">
        <v>97.889684000000003</v>
      </c>
      <c r="N563" s="12" t="s">
        <v>22</v>
      </c>
      <c r="O563" s="12">
        <v>98.376202000000006</v>
      </c>
      <c r="P563" s="12">
        <v>98.676202000000004</v>
      </c>
      <c r="Q563" s="12">
        <v>99.025721500000003</v>
      </c>
      <c r="R563" s="12">
        <v>99.261721500000007</v>
      </c>
      <c r="S563" s="12">
        <v>100</v>
      </c>
      <c r="T563" s="12">
        <v>100.45250700000001</v>
      </c>
      <c r="U563" s="12">
        <v>98.5</v>
      </c>
      <c r="V563" s="20">
        <f>2*A563</f>
        <v>200</v>
      </c>
      <c r="W563" s="12">
        <v>7.3</v>
      </c>
    </row>
    <row r="564" spans="1:23" x14ac:dyDescent="0.25">
      <c r="A564" s="8">
        <v>100</v>
      </c>
      <c r="C564" s="13" t="s">
        <v>707</v>
      </c>
      <c r="D564" s="95" t="s">
        <v>707</v>
      </c>
      <c r="E564" s="10">
        <v>1.5</v>
      </c>
      <c r="F564" s="11" t="s">
        <v>24</v>
      </c>
      <c r="G564" s="12">
        <v>99.968000000000004</v>
      </c>
      <c r="H564" s="12">
        <v>99.731999999999999</v>
      </c>
      <c r="I564" s="12">
        <v>98.993721500000007</v>
      </c>
      <c r="J564" s="12">
        <v>98.881721500000012</v>
      </c>
      <c r="K564" s="12">
        <v>98.34420200000001</v>
      </c>
      <c r="L564" s="12">
        <v>97.957684000000015</v>
      </c>
    </row>
    <row r="565" spans="1:23" x14ac:dyDescent="0.25">
      <c r="A565" s="8">
        <v>105</v>
      </c>
      <c r="C565" s="13" t="s">
        <v>708</v>
      </c>
      <c r="D565" s="95" t="s">
        <v>708</v>
      </c>
      <c r="E565" s="10">
        <v>6</v>
      </c>
      <c r="F565" s="11" t="s">
        <v>23</v>
      </c>
      <c r="G565" s="12">
        <v>104.92</v>
      </c>
      <c r="H565" s="12">
        <v>104.32</v>
      </c>
      <c r="I565" s="12">
        <v>101.022886</v>
      </c>
      <c r="J565" s="12">
        <v>100.722886</v>
      </c>
      <c r="K565" s="12">
        <v>98.424807999999999</v>
      </c>
      <c r="L565" s="12">
        <v>97.026736</v>
      </c>
      <c r="N565" s="12" t="s">
        <v>22</v>
      </c>
      <c r="O565" s="12">
        <v>98.504807999999997</v>
      </c>
      <c r="P565" s="12">
        <v>99.304807999999994</v>
      </c>
      <c r="Q565" s="12">
        <v>101.102886</v>
      </c>
      <c r="R565" s="12">
        <v>101.502886</v>
      </c>
      <c r="S565" s="12">
        <v>105</v>
      </c>
      <c r="T565" s="12">
        <v>106.26602800000001</v>
      </c>
      <c r="U565" s="12">
        <v>99</v>
      </c>
      <c r="V565" s="20">
        <f>2*A565</f>
        <v>210</v>
      </c>
      <c r="W565" s="12">
        <v>24</v>
      </c>
    </row>
    <row r="566" spans="1:23" x14ac:dyDescent="0.25">
      <c r="A566" s="8">
        <v>105</v>
      </c>
      <c r="C566" s="13" t="s">
        <v>708</v>
      </c>
      <c r="D566" s="95" t="s">
        <v>708</v>
      </c>
      <c r="E566" s="10">
        <v>6</v>
      </c>
      <c r="F566" s="11" t="s">
        <v>24</v>
      </c>
      <c r="G566" s="12">
        <v>104.92</v>
      </c>
      <c r="H566" s="12">
        <v>104.32</v>
      </c>
      <c r="I566" s="12">
        <v>101.022886</v>
      </c>
      <c r="J566" s="12">
        <v>100.832886</v>
      </c>
      <c r="K566" s="12">
        <v>98.424807999999999</v>
      </c>
      <c r="L566" s="12">
        <v>97.136735999999999</v>
      </c>
    </row>
    <row r="567" spans="1:23" x14ac:dyDescent="0.25">
      <c r="A567" s="8">
        <v>105</v>
      </c>
      <c r="C567" s="13" t="s">
        <v>709</v>
      </c>
      <c r="D567" s="95" t="s">
        <v>709</v>
      </c>
      <c r="E567" s="10">
        <v>4</v>
      </c>
      <c r="F567" s="11" t="s">
        <v>23</v>
      </c>
      <c r="G567" s="12">
        <v>104.94</v>
      </c>
      <c r="H567" s="12">
        <v>104.465</v>
      </c>
      <c r="I567" s="12">
        <v>102.34192399999999</v>
      </c>
      <c r="J567" s="12">
        <v>102.09192399999999</v>
      </c>
      <c r="K567" s="12">
        <v>100.609872</v>
      </c>
      <c r="L567" s="12">
        <v>99.62782399999999</v>
      </c>
      <c r="N567" s="12" t="s">
        <v>22</v>
      </c>
      <c r="O567" s="12">
        <v>100.669872</v>
      </c>
      <c r="P567" s="12">
        <v>101.26987199999999</v>
      </c>
      <c r="Q567" s="12">
        <v>102.40192399999999</v>
      </c>
      <c r="R567" s="12">
        <v>102.73692399999999</v>
      </c>
      <c r="S567" s="12">
        <v>105</v>
      </c>
      <c r="T567" s="12">
        <v>105.91235199999998</v>
      </c>
      <c r="U567" s="12">
        <v>101</v>
      </c>
      <c r="V567" s="20">
        <f>2*A567</f>
        <v>210</v>
      </c>
      <c r="W567" s="12">
        <v>16.8</v>
      </c>
    </row>
    <row r="568" spans="1:23" x14ac:dyDescent="0.25">
      <c r="A568" s="8">
        <v>105</v>
      </c>
      <c r="C568" s="13" t="s">
        <v>709</v>
      </c>
      <c r="D568" s="95" t="s">
        <v>709</v>
      </c>
      <c r="E568" s="10">
        <v>4</v>
      </c>
      <c r="F568" s="11" t="s">
        <v>24</v>
      </c>
      <c r="G568" s="12">
        <v>104.94</v>
      </c>
      <c r="H568" s="12">
        <v>104.465</v>
      </c>
      <c r="I568" s="12">
        <v>102.34192399999999</v>
      </c>
      <c r="J568" s="12">
        <v>102.181924</v>
      </c>
      <c r="K568" s="12">
        <v>100.609872</v>
      </c>
      <c r="L568" s="12">
        <v>99.717823999999993</v>
      </c>
    </row>
    <row r="569" spans="1:23" x14ac:dyDescent="0.25">
      <c r="A569" s="8">
        <v>105</v>
      </c>
      <c r="C569" s="13" t="s">
        <v>710</v>
      </c>
      <c r="D569" s="95" t="s">
        <v>710</v>
      </c>
      <c r="E569" s="10">
        <v>3</v>
      </c>
      <c r="F569" s="11" t="s">
        <v>23</v>
      </c>
      <c r="G569" s="12">
        <v>104.952</v>
      </c>
      <c r="H569" s="12">
        <v>104.577</v>
      </c>
      <c r="I569" s="12">
        <v>103.003443</v>
      </c>
      <c r="J569" s="12">
        <v>102.779443</v>
      </c>
      <c r="K569" s="12">
        <v>101.70440400000001</v>
      </c>
      <c r="L569" s="12">
        <v>100.93136800000001</v>
      </c>
      <c r="N569" s="12" t="s">
        <v>22</v>
      </c>
      <c r="O569" s="12">
        <v>101.752404</v>
      </c>
      <c r="P569" s="12">
        <v>102.252404</v>
      </c>
      <c r="Q569" s="12">
        <v>103.05144300000001</v>
      </c>
      <c r="R569" s="12">
        <v>103.351443</v>
      </c>
      <c r="S569" s="12">
        <v>105</v>
      </c>
      <c r="T569" s="12">
        <v>105.733014</v>
      </c>
      <c r="U569" s="12">
        <v>102</v>
      </c>
      <c r="V569" s="20">
        <f>2*A569</f>
        <v>210</v>
      </c>
      <c r="W569" s="12">
        <v>13.1</v>
      </c>
    </row>
    <row r="570" spans="1:23" x14ac:dyDescent="0.25">
      <c r="A570" s="8">
        <v>105</v>
      </c>
      <c r="C570" s="13" t="s">
        <v>710</v>
      </c>
      <c r="D570" s="95" t="s">
        <v>710</v>
      </c>
      <c r="E570" s="10">
        <v>3</v>
      </c>
      <c r="F570" s="11" t="s">
        <v>24</v>
      </c>
      <c r="G570" s="12">
        <v>104.952</v>
      </c>
      <c r="H570" s="12">
        <v>104.577</v>
      </c>
      <c r="I570" s="12">
        <v>103.003443</v>
      </c>
      <c r="J570" s="12">
        <v>102.863443</v>
      </c>
      <c r="K570" s="12">
        <v>101.70440400000001</v>
      </c>
      <c r="L570" s="12">
        <v>101.01536800000001</v>
      </c>
    </row>
    <row r="571" spans="1:23" x14ac:dyDescent="0.25">
      <c r="A571" s="8">
        <v>105</v>
      </c>
      <c r="C571" s="11" t="s">
        <v>472</v>
      </c>
      <c r="D571" s="92" t="s">
        <v>472</v>
      </c>
      <c r="E571" s="10">
        <v>2</v>
      </c>
      <c r="F571" s="11" t="s">
        <v>23</v>
      </c>
      <c r="G571" s="12">
        <v>104.962</v>
      </c>
      <c r="H571" s="12">
        <v>104.682</v>
      </c>
      <c r="I571" s="12">
        <v>103.663</v>
      </c>
      <c r="J571" s="12">
        <v>103.473</v>
      </c>
      <c r="K571" s="12">
        <v>102.797</v>
      </c>
      <c r="L571" s="12">
        <v>102.241</v>
      </c>
      <c r="N571" s="12" t="s">
        <v>22</v>
      </c>
      <c r="O571" s="12">
        <v>102.83499999999999</v>
      </c>
      <c r="P571" s="12">
        <v>103.21</v>
      </c>
      <c r="Q571" s="12">
        <v>103.70099999999999</v>
      </c>
      <c r="R571" s="12">
        <v>103.95099999999999</v>
      </c>
      <c r="S571" s="12">
        <v>105</v>
      </c>
      <c r="T571" s="12">
        <v>105.539</v>
      </c>
      <c r="U571" s="12">
        <v>103</v>
      </c>
      <c r="V571" s="20">
        <f>2*A571</f>
        <v>210</v>
      </c>
      <c r="W571" s="12">
        <v>9.3000000000000007</v>
      </c>
    </row>
    <row r="572" spans="1:23" x14ac:dyDescent="0.25">
      <c r="A572" s="8">
        <v>105</v>
      </c>
      <c r="C572" s="11" t="s">
        <v>472</v>
      </c>
      <c r="D572" s="92" t="s">
        <v>472</v>
      </c>
      <c r="E572" s="10">
        <v>2</v>
      </c>
      <c r="F572" s="11" t="s">
        <v>24</v>
      </c>
      <c r="G572" s="12">
        <v>104.962</v>
      </c>
      <c r="H572" s="12">
        <v>104.682</v>
      </c>
      <c r="I572" s="12">
        <v>103.663</v>
      </c>
      <c r="J572" s="12">
        <v>103.545</v>
      </c>
      <c r="K572" s="12">
        <v>102.797</v>
      </c>
      <c r="L572" s="12">
        <v>102.313</v>
      </c>
    </row>
    <row r="573" spans="1:23" x14ac:dyDescent="0.25">
      <c r="A573" s="8">
        <v>105</v>
      </c>
      <c r="C573" s="13" t="s">
        <v>711</v>
      </c>
      <c r="D573" s="95" t="s">
        <v>711</v>
      </c>
      <c r="E573" s="10">
        <v>1.5</v>
      </c>
      <c r="F573" s="11" t="s">
        <v>23</v>
      </c>
      <c r="G573" s="12">
        <v>104.968</v>
      </c>
      <c r="H573" s="12">
        <v>104.732</v>
      </c>
      <c r="I573" s="12">
        <v>103.99372150000001</v>
      </c>
      <c r="J573" s="12">
        <v>103.8137215</v>
      </c>
      <c r="K573" s="12">
        <v>103.34420200000001</v>
      </c>
      <c r="L573" s="12">
        <v>102.889684</v>
      </c>
      <c r="N573" s="12" t="s">
        <v>22</v>
      </c>
      <c r="O573" s="12">
        <v>103.37620200000001</v>
      </c>
      <c r="P573" s="12">
        <v>103.676202</v>
      </c>
      <c r="Q573" s="12">
        <v>104.0257215</v>
      </c>
      <c r="R573" s="12">
        <v>104.26172150000001</v>
      </c>
      <c r="S573" s="12">
        <v>105</v>
      </c>
      <c r="T573" s="12">
        <v>105.45250700000001</v>
      </c>
      <c r="U573" s="12">
        <v>103.5</v>
      </c>
      <c r="V573" s="20">
        <f>2*A573</f>
        <v>210</v>
      </c>
      <c r="W573" s="12">
        <v>7.3</v>
      </c>
    </row>
    <row r="574" spans="1:23" x14ac:dyDescent="0.25">
      <c r="A574" s="8">
        <v>105</v>
      </c>
      <c r="C574" s="13" t="s">
        <v>711</v>
      </c>
      <c r="D574" s="95" t="s">
        <v>711</v>
      </c>
      <c r="E574" s="10">
        <v>1.5</v>
      </c>
      <c r="F574" s="11" t="s">
        <v>24</v>
      </c>
      <c r="G574" s="12">
        <v>104.968</v>
      </c>
      <c r="H574" s="12">
        <v>104.732</v>
      </c>
      <c r="I574" s="12">
        <v>103.99372150000001</v>
      </c>
      <c r="J574" s="12">
        <v>103.88172150000001</v>
      </c>
      <c r="K574" s="12">
        <v>103.34420200000001</v>
      </c>
      <c r="L574" s="12">
        <v>102.95768400000001</v>
      </c>
    </row>
    <row r="575" spans="1:23" x14ac:dyDescent="0.25">
      <c r="A575" s="8">
        <v>110</v>
      </c>
      <c r="C575" s="13" t="s">
        <v>712</v>
      </c>
      <c r="D575" s="95" t="s">
        <v>712</v>
      </c>
      <c r="E575" s="10">
        <v>6</v>
      </c>
      <c r="F575" s="11" t="s">
        <v>23</v>
      </c>
      <c r="G575" s="12">
        <v>109.92</v>
      </c>
      <c r="H575" s="12">
        <v>109.32</v>
      </c>
      <c r="I575" s="12">
        <v>106.022886</v>
      </c>
      <c r="J575" s="12">
        <v>105.722886</v>
      </c>
      <c r="K575" s="12">
        <v>103.424808</v>
      </c>
      <c r="L575" s="12">
        <v>102.026736</v>
      </c>
      <c r="N575" s="12" t="s">
        <v>22</v>
      </c>
      <c r="O575" s="12">
        <v>103.504808</v>
      </c>
      <c r="P575" s="12">
        <v>104.30480799999999</v>
      </c>
      <c r="Q575" s="12">
        <v>106.102886</v>
      </c>
      <c r="R575" s="12">
        <v>106.502886</v>
      </c>
      <c r="S575" s="12">
        <v>110</v>
      </c>
      <c r="T575" s="12">
        <v>111.26602800000001</v>
      </c>
      <c r="U575" s="12">
        <v>104</v>
      </c>
      <c r="V575" s="20">
        <f>2*A575</f>
        <v>220</v>
      </c>
      <c r="W575" s="12">
        <v>24</v>
      </c>
    </row>
    <row r="576" spans="1:23" x14ac:dyDescent="0.25">
      <c r="A576" s="8">
        <v>110</v>
      </c>
      <c r="C576" s="13" t="s">
        <v>712</v>
      </c>
      <c r="D576" s="95" t="s">
        <v>712</v>
      </c>
      <c r="E576" s="10">
        <v>6</v>
      </c>
      <c r="F576" s="11" t="s">
        <v>24</v>
      </c>
      <c r="G576" s="12">
        <v>109.92</v>
      </c>
      <c r="H576" s="12">
        <v>109.32</v>
      </c>
      <c r="I576" s="12">
        <v>106.022886</v>
      </c>
      <c r="J576" s="12">
        <v>105.832886</v>
      </c>
      <c r="K576" s="12">
        <v>103.424808</v>
      </c>
      <c r="L576" s="12">
        <v>102.136736</v>
      </c>
    </row>
    <row r="577" spans="1:23" x14ac:dyDescent="0.25">
      <c r="A577" s="8">
        <v>110</v>
      </c>
      <c r="C577" s="13" t="s">
        <v>713</v>
      </c>
      <c r="D577" s="95" t="s">
        <v>713</v>
      </c>
      <c r="E577" s="10">
        <v>4</v>
      </c>
      <c r="F577" s="11" t="s">
        <v>23</v>
      </c>
      <c r="G577" s="12">
        <v>109.94</v>
      </c>
      <c r="H577" s="12">
        <v>109.465</v>
      </c>
      <c r="I577" s="12">
        <v>107.34192399999999</v>
      </c>
      <c r="J577" s="12">
        <v>107.09192399999999</v>
      </c>
      <c r="K577" s="12">
        <v>105.609872</v>
      </c>
      <c r="L577" s="12">
        <v>104.62782399999999</v>
      </c>
      <c r="N577" s="12" t="s">
        <v>22</v>
      </c>
      <c r="O577" s="12">
        <v>105.669872</v>
      </c>
      <c r="P577" s="12">
        <v>106.26987199999999</v>
      </c>
      <c r="Q577" s="12">
        <v>107.40192399999999</v>
      </c>
      <c r="R577" s="12">
        <v>107.73692399999999</v>
      </c>
      <c r="S577" s="12">
        <v>110</v>
      </c>
      <c r="T577" s="12">
        <v>110.91235199999998</v>
      </c>
      <c r="U577" s="12">
        <v>106</v>
      </c>
      <c r="V577" s="20">
        <f>2*A577</f>
        <v>220</v>
      </c>
      <c r="W577" s="12">
        <v>16.8</v>
      </c>
    </row>
    <row r="578" spans="1:23" x14ac:dyDescent="0.25">
      <c r="A578" s="8">
        <v>110</v>
      </c>
      <c r="C578" s="13" t="s">
        <v>713</v>
      </c>
      <c r="D578" s="95" t="s">
        <v>713</v>
      </c>
      <c r="E578" s="10">
        <v>4</v>
      </c>
      <c r="F578" s="11" t="s">
        <v>24</v>
      </c>
      <c r="G578" s="12">
        <v>109.94</v>
      </c>
      <c r="H578" s="12">
        <v>109.465</v>
      </c>
      <c r="I578" s="12">
        <v>107.34192399999999</v>
      </c>
      <c r="J578" s="12">
        <v>107.181924</v>
      </c>
      <c r="K578" s="12">
        <v>105.609872</v>
      </c>
      <c r="L578" s="12">
        <v>104.71782399999999</v>
      </c>
    </row>
    <row r="579" spans="1:23" x14ac:dyDescent="0.25">
      <c r="A579" s="8">
        <v>110</v>
      </c>
      <c r="C579" s="13" t="s">
        <v>714</v>
      </c>
      <c r="D579" s="95" t="s">
        <v>714</v>
      </c>
      <c r="E579" s="10">
        <v>3</v>
      </c>
      <c r="F579" s="11" t="s">
        <v>23</v>
      </c>
      <c r="G579" s="12">
        <v>109.952</v>
      </c>
      <c r="H579" s="12">
        <v>109.577</v>
      </c>
      <c r="I579" s="12">
        <v>108.003443</v>
      </c>
      <c r="J579" s="12">
        <v>107.779443</v>
      </c>
      <c r="K579" s="12">
        <v>106.70440400000001</v>
      </c>
      <c r="L579" s="12">
        <v>105.93136800000001</v>
      </c>
      <c r="N579" s="12" t="s">
        <v>22</v>
      </c>
      <c r="O579" s="12">
        <v>106.752404</v>
      </c>
      <c r="P579" s="12">
        <v>107.252404</v>
      </c>
      <c r="Q579" s="12">
        <v>108.05144300000001</v>
      </c>
      <c r="R579" s="12">
        <v>108.351443</v>
      </c>
      <c r="S579" s="12">
        <v>110</v>
      </c>
      <c r="T579" s="12">
        <v>110.733014</v>
      </c>
      <c r="U579" s="12">
        <v>107</v>
      </c>
      <c r="V579" s="20">
        <f>2*A579</f>
        <v>220</v>
      </c>
      <c r="W579" s="12">
        <v>13.1</v>
      </c>
    </row>
    <row r="580" spans="1:23" x14ac:dyDescent="0.25">
      <c r="A580" s="8">
        <v>110</v>
      </c>
      <c r="C580" s="13" t="s">
        <v>714</v>
      </c>
      <c r="D580" s="95" t="s">
        <v>714</v>
      </c>
      <c r="E580" s="10">
        <v>3</v>
      </c>
      <c r="F580" s="11" t="s">
        <v>24</v>
      </c>
      <c r="G580" s="12">
        <v>109.952</v>
      </c>
      <c r="H580" s="12">
        <v>109.577</v>
      </c>
      <c r="I580" s="12">
        <v>108.003443</v>
      </c>
      <c r="J580" s="12">
        <v>107.863443</v>
      </c>
      <c r="K580" s="12">
        <v>106.70440400000001</v>
      </c>
      <c r="L580" s="12">
        <v>106.01536800000001</v>
      </c>
    </row>
    <row r="581" spans="1:23" x14ac:dyDescent="0.25">
      <c r="A581" s="8">
        <v>110</v>
      </c>
      <c r="C581" s="11" t="s">
        <v>473</v>
      </c>
      <c r="D581" s="92" t="s">
        <v>473</v>
      </c>
      <c r="E581" s="10">
        <v>2</v>
      </c>
      <c r="F581" s="11" t="s">
        <v>23</v>
      </c>
      <c r="G581" s="12">
        <v>109.962</v>
      </c>
      <c r="H581" s="12">
        <v>109.682</v>
      </c>
      <c r="I581" s="12">
        <v>108.663</v>
      </c>
      <c r="J581" s="12">
        <v>108.473</v>
      </c>
      <c r="K581" s="12">
        <v>107.797</v>
      </c>
      <c r="L581" s="12">
        <v>107.241</v>
      </c>
      <c r="N581" s="12" t="s">
        <v>22</v>
      </c>
      <c r="O581" s="12">
        <v>107.83499999999999</v>
      </c>
      <c r="P581" s="12">
        <v>108.21</v>
      </c>
      <c r="Q581" s="12">
        <v>108.70099999999999</v>
      </c>
      <c r="R581" s="12">
        <v>108.95099999999999</v>
      </c>
      <c r="S581" s="12">
        <v>110</v>
      </c>
      <c r="T581" s="12">
        <v>110.539</v>
      </c>
      <c r="U581" s="12">
        <v>108</v>
      </c>
      <c r="V581" s="20">
        <f>2*A581</f>
        <v>220</v>
      </c>
      <c r="W581" s="12">
        <v>9.3000000000000007</v>
      </c>
    </row>
    <row r="582" spans="1:23" x14ac:dyDescent="0.25">
      <c r="A582" s="8">
        <v>110</v>
      </c>
      <c r="C582" s="11" t="s">
        <v>473</v>
      </c>
      <c r="D582" s="92" t="s">
        <v>473</v>
      </c>
      <c r="E582" s="10">
        <v>2</v>
      </c>
      <c r="F582" s="11" t="s">
        <v>24</v>
      </c>
      <c r="G582" s="12">
        <v>109.962</v>
      </c>
      <c r="H582" s="12">
        <v>109.682</v>
      </c>
      <c r="I582" s="12">
        <v>108.663</v>
      </c>
      <c r="J582" s="12">
        <v>108.545</v>
      </c>
      <c r="K582" s="12">
        <v>107.797</v>
      </c>
      <c r="L582" s="12">
        <v>107.313</v>
      </c>
    </row>
    <row r="583" spans="1:23" x14ac:dyDescent="0.25">
      <c r="A583" s="8">
        <v>110</v>
      </c>
      <c r="C583" s="13" t="s">
        <v>715</v>
      </c>
      <c r="D583" s="95" t="s">
        <v>715</v>
      </c>
      <c r="E583" s="10">
        <v>1.5</v>
      </c>
      <c r="F583" s="11" t="s">
        <v>23</v>
      </c>
      <c r="G583" s="12">
        <v>109.968</v>
      </c>
      <c r="H583" s="12">
        <v>109.732</v>
      </c>
      <c r="I583" s="12">
        <v>108.99372150000001</v>
      </c>
      <c r="J583" s="12">
        <v>108.8137215</v>
      </c>
      <c r="K583" s="12">
        <v>108.34420200000001</v>
      </c>
      <c r="L583" s="12">
        <v>107.889684</v>
      </c>
      <c r="N583" s="12" t="s">
        <v>22</v>
      </c>
      <c r="O583" s="12">
        <v>108.37620200000001</v>
      </c>
      <c r="P583" s="12">
        <v>108.676202</v>
      </c>
      <c r="Q583" s="12">
        <v>109.0257215</v>
      </c>
      <c r="R583" s="12">
        <v>109.26172150000001</v>
      </c>
      <c r="S583" s="12">
        <v>110</v>
      </c>
      <c r="T583" s="12">
        <v>110.45250700000001</v>
      </c>
      <c r="U583" s="12">
        <v>108.5</v>
      </c>
      <c r="V583" s="20">
        <f>2*A583</f>
        <v>220</v>
      </c>
      <c r="W583" s="12">
        <v>7.3</v>
      </c>
    </row>
    <row r="584" spans="1:23" x14ac:dyDescent="0.25">
      <c r="A584" s="8">
        <v>110</v>
      </c>
      <c r="C584" s="13" t="s">
        <v>715</v>
      </c>
      <c r="D584" s="95" t="s">
        <v>715</v>
      </c>
      <c r="E584" s="10">
        <v>1.5</v>
      </c>
      <c r="F584" s="11" t="s">
        <v>24</v>
      </c>
      <c r="G584" s="12">
        <v>109.968</v>
      </c>
      <c r="H584" s="12">
        <v>109.732</v>
      </c>
      <c r="I584" s="12">
        <v>108.99372150000001</v>
      </c>
      <c r="J584" s="12">
        <v>108.88172150000001</v>
      </c>
      <c r="K584" s="12">
        <v>108.34420200000001</v>
      </c>
      <c r="L584" s="12">
        <v>107.95768400000001</v>
      </c>
    </row>
    <row r="585" spans="1:23" x14ac:dyDescent="0.25">
      <c r="A585" s="8">
        <v>115</v>
      </c>
      <c r="C585" s="13" t="s">
        <v>716</v>
      </c>
      <c r="D585" s="95" t="s">
        <v>716</v>
      </c>
      <c r="E585" s="10">
        <v>6</v>
      </c>
      <c r="F585" s="11" t="s">
        <v>23</v>
      </c>
      <c r="G585" s="12">
        <v>114.92</v>
      </c>
      <c r="H585" s="12">
        <v>114.32</v>
      </c>
      <c r="I585" s="12">
        <v>111.022886</v>
      </c>
      <c r="J585" s="12">
        <v>110.722886</v>
      </c>
      <c r="K585" s="12">
        <v>108.424808</v>
      </c>
      <c r="L585" s="12">
        <v>107.026736</v>
      </c>
      <c r="N585" s="12" t="s">
        <v>22</v>
      </c>
      <c r="O585" s="12">
        <v>108.504808</v>
      </c>
      <c r="P585" s="12">
        <v>109.30480799999999</v>
      </c>
      <c r="Q585" s="12">
        <v>111.102886</v>
      </c>
      <c r="R585" s="12">
        <v>111.502886</v>
      </c>
      <c r="S585" s="12">
        <v>115</v>
      </c>
      <c r="T585" s="12">
        <v>116.26602800000001</v>
      </c>
      <c r="U585" s="12">
        <v>109</v>
      </c>
      <c r="V585" s="20">
        <f>2*A585</f>
        <v>230</v>
      </c>
      <c r="W585" s="12">
        <v>24</v>
      </c>
    </row>
    <row r="586" spans="1:23" x14ac:dyDescent="0.25">
      <c r="A586" s="8">
        <v>115</v>
      </c>
      <c r="C586" s="13" t="s">
        <v>716</v>
      </c>
      <c r="D586" s="95" t="s">
        <v>716</v>
      </c>
      <c r="E586" s="10">
        <v>6</v>
      </c>
      <c r="F586" s="11" t="s">
        <v>24</v>
      </c>
      <c r="G586" s="12">
        <v>114.92</v>
      </c>
      <c r="H586" s="12">
        <v>114.32</v>
      </c>
      <c r="I586" s="12">
        <v>111.022886</v>
      </c>
      <c r="J586" s="12">
        <v>110.832886</v>
      </c>
      <c r="K586" s="12">
        <v>108.424808</v>
      </c>
      <c r="L586" s="12">
        <v>107.136736</v>
      </c>
    </row>
    <row r="587" spans="1:23" x14ac:dyDescent="0.25">
      <c r="A587" s="8">
        <v>115</v>
      </c>
      <c r="C587" s="13" t="s">
        <v>717</v>
      </c>
      <c r="D587" s="95" t="s">
        <v>717</v>
      </c>
      <c r="E587" s="10">
        <v>4</v>
      </c>
      <c r="F587" s="11" t="s">
        <v>23</v>
      </c>
      <c r="G587" s="12">
        <v>114.94</v>
      </c>
      <c r="H587" s="12">
        <v>114.465</v>
      </c>
      <c r="I587" s="12">
        <v>112.34192399999999</v>
      </c>
      <c r="J587" s="12">
        <v>112.09192399999999</v>
      </c>
      <c r="K587" s="12">
        <v>110.609872</v>
      </c>
      <c r="L587" s="12">
        <v>109.62782399999999</v>
      </c>
      <c r="N587" s="12" t="s">
        <v>22</v>
      </c>
      <c r="O587" s="12">
        <v>110.669872</v>
      </c>
      <c r="P587" s="12">
        <v>111.26987199999999</v>
      </c>
      <c r="Q587" s="12">
        <v>112.40192399999999</v>
      </c>
      <c r="R587" s="12">
        <v>112.73692399999999</v>
      </c>
      <c r="S587" s="12">
        <v>115</v>
      </c>
      <c r="T587" s="12">
        <v>115.91235199999998</v>
      </c>
      <c r="U587" s="12">
        <v>111</v>
      </c>
      <c r="V587" s="20">
        <f>2*A587</f>
        <v>230</v>
      </c>
      <c r="W587" s="12">
        <v>16.8</v>
      </c>
    </row>
    <row r="588" spans="1:23" x14ac:dyDescent="0.25">
      <c r="A588" s="8">
        <v>115</v>
      </c>
      <c r="C588" s="13" t="s">
        <v>717</v>
      </c>
      <c r="D588" s="95" t="s">
        <v>717</v>
      </c>
      <c r="E588" s="10">
        <v>4</v>
      </c>
      <c r="F588" s="11" t="s">
        <v>24</v>
      </c>
      <c r="G588" s="12">
        <v>114.94</v>
      </c>
      <c r="H588" s="12">
        <v>114.465</v>
      </c>
      <c r="I588" s="12">
        <v>112.34192399999999</v>
      </c>
      <c r="J588" s="12">
        <v>112.181924</v>
      </c>
      <c r="K588" s="12">
        <v>110.609872</v>
      </c>
      <c r="L588" s="12">
        <v>109.71782399999999</v>
      </c>
    </row>
    <row r="589" spans="1:23" x14ac:dyDescent="0.25">
      <c r="A589" s="8">
        <v>115</v>
      </c>
      <c r="C589" s="13" t="s">
        <v>718</v>
      </c>
      <c r="D589" s="95" t="s">
        <v>718</v>
      </c>
      <c r="E589" s="10">
        <v>3</v>
      </c>
      <c r="F589" s="11" t="s">
        <v>23</v>
      </c>
      <c r="G589" s="12">
        <v>114.952</v>
      </c>
      <c r="H589" s="12">
        <v>114.577</v>
      </c>
      <c r="I589" s="12">
        <v>113.003443</v>
      </c>
      <c r="J589" s="12">
        <v>112.779443</v>
      </c>
      <c r="K589" s="12">
        <v>111.70440400000001</v>
      </c>
      <c r="L589" s="12">
        <v>110.93136800000001</v>
      </c>
      <c r="N589" s="12" t="s">
        <v>22</v>
      </c>
      <c r="O589" s="12">
        <v>111.752404</v>
      </c>
      <c r="P589" s="12">
        <v>112.252404</v>
      </c>
      <c r="Q589" s="12">
        <v>113.05144300000001</v>
      </c>
      <c r="R589" s="12">
        <v>113.351443</v>
      </c>
      <c r="S589" s="12">
        <v>115</v>
      </c>
      <c r="T589" s="12">
        <v>115.733014</v>
      </c>
      <c r="U589" s="12">
        <v>112</v>
      </c>
      <c r="V589" s="20">
        <f>2*A589</f>
        <v>230</v>
      </c>
      <c r="W589" s="12">
        <v>13.1</v>
      </c>
    </row>
    <row r="590" spans="1:23" x14ac:dyDescent="0.25">
      <c r="A590" s="8">
        <v>115</v>
      </c>
      <c r="C590" s="13" t="s">
        <v>718</v>
      </c>
      <c r="D590" s="95" t="s">
        <v>718</v>
      </c>
      <c r="E590" s="10">
        <v>3</v>
      </c>
      <c r="F590" s="11" t="s">
        <v>24</v>
      </c>
      <c r="G590" s="12">
        <v>114.952</v>
      </c>
      <c r="H590" s="12">
        <v>114.577</v>
      </c>
      <c r="I590" s="12">
        <v>113.003443</v>
      </c>
      <c r="J590" s="12">
        <v>112.863443</v>
      </c>
      <c r="K590" s="12">
        <v>111.70440400000001</v>
      </c>
      <c r="L590" s="12">
        <v>111.01536800000001</v>
      </c>
    </row>
    <row r="591" spans="1:23" x14ac:dyDescent="0.25">
      <c r="A591" s="8">
        <v>115</v>
      </c>
      <c r="C591" s="13" t="s">
        <v>719</v>
      </c>
      <c r="D591" s="95" t="s">
        <v>719</v>
      </c>
      <c r="E591" s="10">
        <v>2</v>
      </c>
      <c r="F591" s="11" t="s">
        <v>23</v>
      </c>
      <c r="G591" s="12">
        <v>114.962</v>
      </c>
      <c r="H591" s="12">
        <v>114.682</v>
      </c>
      <c r="I591" s="12">
        <v>113.66296200000001</v>
      </c>
      <c r="J591" s="12">
        <v>113.47296200000001</v>
      </c>
      <c r="K591" s="12">
        <v>112.796936</v>
      </c>
      <c r="L591" s="12">
        <v>112.24091200000001</v>
      </c>
      <c r="N591" s="12" t="s">
        <v>22</v>
      </c>
      <c r="O591" s="12">
        <v>112.834936</v>
      </c>
      <c r="P591" s="12">
        <v>113.209936</v>
      </c>
      <c r="Q591" s="12">
        <v>113.700962</v>
      </c>
      <c r="R591" s="12">
        <v>113.950962</v>
      </c>
      <c r="S591" s="12">
        <v>115</v>
      </c>
      <c r="T591" s="12">
        <v>115.53867600000001</v>
      </c>
      <c r="U591" s="12">
        <v>113</v>
      </c>
      <c r="V591" s="20">
        <f>2*A591</f>
        <v>230</v>
      </c>
      <c r="W591" s="12">
        <v>9.3000000000000007</v>
      </c>
    </row>
    <row r="592" spans="1:23" x14ac:dyDescent="0.25">
      <c r="A592" s="8">
        <v>115</v>
      </c>
      <c r="C592" s="13" t="s">
        <v>719</v>
      </c>
      <c r="D592" s="95" t="s">
        <v>719</v>
      </c>
      <c r="E592" s="10">
        <v>2</v>
      </c>
      <c r="F592" s="11" t="s">
        <v>24</v>
      </c>
      <c r="G592" s="12">
        <v>114.962</v>
      </c>
      <c r="H592" s="12">
        <v>114.682</v>
      </c>
      <c r="I592" s="12">
        <v>113.66296200000001</v>
      </c>
      <c r="J592" s="12">
        <v>113.542962</v>
      </c>
      <c r="K592" s="12">
        <v>112.796936</v>
      </c>
      <c r="L592" s="12">
        <v>112.310912</v>
      </c>
    </row>
    <row r="593" spans="1:23" x14ac:dyDescent="0.25">
      <c r="A593" s="8">
        <v>115</v>
      </c>
      <c r="C593" s="13" t="s">
        <v>720</v>
      </c>
      <c r="D593" s="95" t="s">
        <v>720</v>
      </c>
      <c r="E593" s="10">
        <v>1.5</v>
      </c>
      <c r="F593" s="11" t="s">
        <v>23</v>
      </c>
      <c r="G593" s="12">
        <v>114.968</v>
      </c>
      <c r="H593" s="12">
        <v>114.732</v>
      </c>
      <c r="I593" s="12">
        <v>113.99372150000001</v>
      </c>
      <c r="J593" s="12">
        <v>113.8137215</v>
      </c>
      <c r="K593" s="12">
        <v>113.34420200000001</v>
      </c>
      <c r="L593" s="12">
        <v>112.889684</v>
      </c>
      <c r="N593" s="12" t="s">
        <v>22</v>
      </c>
      <c r="O593" s="12">
        <v>113.37620200000001</v>
      </c>
      <c r="P593" s="12">
        <v>113.676202</v>
      </c>
      <c r="Q593" s="12">
        <v>114.0257215</v>
      </c>
      <c r="R593" s="12">
        <v>114.26172150000001</v>
      </c>
      <c r="S593" s="12">
        <v>115</v>
      </c>
      <c r="T593" s="12">
        <v>115.45250700000001</v>
      </c>
      <c r="U593" s="12">
        <v>113.5</v>
      </c>
      <c r="V593" s="20">
        <f>2*A593</f>
        <v>230</v>
      </c>
      <c r="W593" s="12">
        <v>7.3</v>
      </c>
    </row>
    <row r="594" spans="1:23" x14ac:dyDescent="0.25">
      <c r="A594" s="8">
        <v>115</v>
      </c>
      <c r="C594" s="13" t="s">
        <v>720</v>
      </c>
      <c r="D594" s="95" t="s">
        <v>720</v>
      </c>
      <c r="E594" s="10">
        <v>1.5</v>
      </c>
      <c r="F594" s="11" t="s">
        <v>24</v>
      </c>
      <c r="G594" s="12">
        <v>114.968</v>
      </c>
      <c r="H594" s="12">
        <v>114.732</v>
      </c>
      <c r="I594" s="12">
        <v>113.99372150000001</v>
      </c>
      <c r="J594" s="12">
        <v>113.88172150000001</v>
      </c>
      <c r="K594" s="12">
        <v>113.34420200000001</v>
      </c>
      <c r="L594" s="12">
        <v>112.95768400000001</v>
      </c>
    </row>
    <row r="595" spans="1:23" x14ac:dyDescent="0.25">
      <c r="A595" s="8">
        <v>120</v>
      </c>
      <c r="C595" s="13" t="s">
        <v>721</v>
      </c>
      <c r="D595" s="95" t="s">
        <v>721</v>
      </c>
      <c r="E595" s="10">
        <v>6</v>
      </c>
      <c r="F595" s="11" t="s">
        <v>23</v>
      </c>
      <c r="G595" s="12">
        <v>119.92</v>
      </c>
      <c r="H595" s="12">
        <v>119.32</v>
      </c>
      <c r="I595" s="12">
        <v>116.022886</v>
      </c>
      <c r="J595" s="12">
        <v>115.722886</v>
      </c>
      <c r="K595" s="12">
        <v>113.424808</v>
      </c>
      <c r="L595" s="12">
        <v>112.026736</v>
      </c>
      <c r="N595" s="12" t="s">
        <v>22</v>
      </c>
      <c r="O595" s="12">
        <v>113.504808</v>
      </c>
      <c r="P595" s="12">
        <v>114.30480799999999</v>
      </c>
      <c r="Q595" s="12">
        <v>116.102886</v>
      </c>
      <c r="R595" s="12">
        <v>116.502886</v>
      </c>
      <c r="S595" s="12">
        <v>120</v>
      </c>
      <c r="T595" s="12">
        <v>121.26602800000001</v>
      </c>
      <c r="U595" s="12">
        <v>114</v>
      </c>
      <c r="V595" s="20">
        <f>2*A595</f>
        <v>240</v>
      </c>
      <c r="W595" s="12">
        <v>24</v>
      </c>
    </row>
    <row r="596" spans="1:23" x14ac:dyDescent="0.25">
      <c r="A596" s="8">
        <v>120</v>
      </c>
      <c r="C596" s="13" t="s">
        <v>721</v>
      </c>
      <c r="D596" s="95" t="s">
        <v>721</v>
      </c>
      <c r="E596" s="10">
        <v>6</v>
      </c>
      <c r="F596" s="11" t="s">
        <v>24</v>
      </c>
      <c r="G596" s="12">
        <v>119.92</v>
      </c>
      <c r="H596" s="12">
        <v>119.32</v>
      </c>
      <c r="I596" s="12">
        <v>116.022886</v>
      </c>
      <c r="J596" s="12">
        <v>115.832886</v>
      </c>
      <c r="K596" s="12">
        <v>113.424808</v>
      </c>
      <c r="L596" s="12">
        <v>112.136736</v>
      </c>
    </row>
    <row r="597" spans="1:23" x14ac:dyDescent="0.25">
      <c r="A597" s="8">
        <v>120</v>
      </c>
      <c r="C597" s="13" t="s">
        <v>722</v>
      </c>
      <c r="D597" s="95" t="s">
        <v>722</v>
      </c>
      <c r="E597" s="10">
        <v>4</v>
      </c>
      <c r="F597" s="11" t="s">
        <v>23</v>
      </c>
      <c r="G597" s="12">
        <v>119.94</v>
      </c>
      <c r="H597" s="12">
        <v>119.465</v>
      </c>
      <c r="I597" s="12">
        <v>117.34192399999999</v>
      </c>
      <c r="J597" s="12">
        <v>117.09192399999999</v>
      </c>
      <c r="K597" s="12">
        <v>115.609872</v>
      </c>
      <c r="L597" s="12">
        <v>114.62782399999999</v>
      </c>
      <c r="N597" s="12" t="s">
        <v>22</v>
      </c>
      <c r="O597" s="12">
        <v>115.669872</v>
      </c>
      <c r="P597" s="12">
        <v>116.26987199999999</v>
      </c>
      <c r="Q597" s="12">
        <v>117.40192399999999</v>
      </c>
      <c r="R597" s="12">
        <v>117.73692399999999</v>
      </c>
      <c r="S597" s="12">
        <v>120</v>
      </c>
      <c r="T597" s="12">
        <v>120.91235199999998</v>
      </c>
      <c r="U597" s="12">
        <v>116</v>
      </c>
      <c r="V597" s="20">
        <f>2*A597</f>
        <v>240</v>
      </c>
      <c r="W597" s="12">
        <v>16.8</v>
      </c>
    </row>
    <row r="598" spans="1:23" x14ac:dyDescent="0.25">
      <c r="A598" s="8">
        <v>120</v>
      </c>
      <c r="C598" s="13" t="s">
        <v>722</v>
      </c>
      <c r="D598" s="95" t="s">
        <v>722</v>
      </c>
      <c r="E598" s="10">
        <v>4</v>
      </c>
      <c r="F598" s="11" t="s">
        <v>24</v>
      </c>
      <c r="G598" s="12">
        <v>119.94</v>
      </c>
      <c r="H598" s="12">
        <v>119.465</v>
      </c>
      <c r="I598" s="12">
        <v>117.34192399999999</v>
      </c>
      <c r="J598" s="12">
        <v>117.181924</v>
      </c>
      <c r="K598" s="12">
        <v>115.609872</v>
      </c>
      <c r="L598" s="12">
        <v>114.71782399999999</v>
      </c>
    </row>
    <row r="599" spans="1:23" x14ac:dyDescent="0.25">
      <c r="A599" s="8">
        <v>120</v>
      </c>
      <c r="C599" s="13" t="s">
        <v>723</v>
      </c>
      <c r="D599" s="95" t="s">
        <v>723</v>
      </c>
      <c r="E599" s="10">
        <v>3</v>
      </c>
      <c r="F599" s="11" t="s">
        <v>23</v>
      </c>
      <c r="G599" s="12">
        <v>119.952</v>
      </c>
      <c r="H599" s="12">
        <v>119.577</v>
      </c>
      <c r="I599" s="12">
        <v>118.003443</v>
      </c>
      <c r="J599" s="12">
        <v>117.779443</v>
      </c>
      <c r="K599" s="12">
        <v>116.70440400000001</v>
      </c>
      <c r="L599" s="12">
        <v>115.93136800000001</v>
      </c>
      <c r="N599" s="12" t="s">
        <v>22</v>
      </c>
      <c r="O599" s="12">
        <v>116.752404</v>
      </c>
      <c r="P599" s="12">
        <v>117.252404</v>
      </c>
      <c r="Q599" s="12">
        <v>118.05144300000001</v>
      </c>
      <c r="R599" s="12">
        <v>118.351443</v>
      </c>
      <c r="S599" s="12">
        <v>120</v>
      </c>
      <c r="T599" s="12">
        <v>120.733014</v>
      </c>
      <c r="U599" s="12">
        <v>117</v>
      </c>
      <c r="V599" s="20">
        <f>2*A599</f>
        <v>240</v>
      </c>
      <c r="W599" s="12">
        <v>13.1</v>
      </c>
    </row>
    <row r="600" spans="1:23" x14ac:dyDescent="0.25">
      <c r="A600" s="8">
        <v>120</v>
      </c>
      <c r="C600" s="13" t="s">
        <v>723</v>
      </c>
      <c r="D600" s="95" t="s">
        <v>723</v>
      </c>
      <c r="E600" s="10">
        <v>3</v>
      </c>
      <c r="F600" s="11" t="s">
        <v>24</v>
      </c>
      <c r="G600" s="12">
        <v>119.952</v>
      </c>
      <c r="H600" s="12">
        <v>119.577</v>
      </c>
      <c r="I600" s="12">
        <v>118.003443</v>
      </c>
      <c r="J600" s="12">
        <v>117.863443</v>
      </c>
      <c r="K600" s="12">
        <v>116.70440400000001</v>
      </c>
      <c r="L600" s="12">
        <v>116.01536800000001</v>
      </c>
    </row>
    <row r="601" spans="1:23" x14ac:dyDescent="0.25">
      <c r="A601" s="8">
        <v>120</v>
      </c>
      <c r="C601" s="11" t="s">
        <v>474</v>
      </c>
      <c r="D601" s="92" t="s">
        <v>474</v>
      </c>
      <c r="E601" s="10">
        <v>2</v>
      </c>
      <c r="F601" s="11" t="s">
        <v>23</v>
      </c>
      <c r="G601" s="12">
        <v>119.962</v>
      </c>
      <c r="H601" s="12">
        <v>119.682</v>
      </c>
      <c r="I601" s="12">
        <v>118.663</v>
      </c>
      <c r="J601" s="12">
        <v>118.473</v>
      </c>
      <c r="K601" s="12">
        <v>117.797</v>
      </c>
      <c r="L601" s="12">
        <v>117.241</v>
      </c>
      <c r="N601" s="12" t="s">
        <v>22</v>
      </c>
      <c r="O601" s="12">
        <v>117.83499999999999</v>
      </c>
      <c r="P601" s="12">
        <v>118.21</v>
      </c>
      <c r="Q601" s="12">
        <v>118.70099999999999</v>
      </c>
      <c r="R601" s="12">
        <v>118.95099999999999</v>
      </c>
      <c r="S601" s="12">
        <v>120</v>
      </c>
      <c r="T601" s="12">
        <v>120.539</v>
      </c>
      <c r="U601" s="12">
        <v>118</v>
      </c>
      <c r="V601" s="20">
        <f>2*A601</f>
        <v>240</v>
      </c>
      <c r="W601" s="12">
        <v>9.3000000000000007</v>
      </c>
    </row>
    <row r="602" spans="1:23" x14ac:dyDescent="0.25">
      <c r="A602" s="8">
        <v>120</v>
      </c>
      <c r="C602" s="11" t="s">
        <v>474</v>
      </c>
      <c r="D602" s="92" t="s">
        <v>474</v>
      </c>
      <c r="E602" s="10">
        <v>2</v>
      </c>
      <c r="F602" s="11" t="s">
        <v>24</v>
      </c>
      <c r="G602" s="12">
        <v>119.962</v>
      </c>
      <c r="H602" s="12">
        <v>119.682</v>
      </c>
      <c r="I602" s="12">
        <v>118.663</v>
      </c>
      <c r="J602" s="12">
        <v>118.545</v>
      </c>
      <c r="K602" s="12">
        <v>117.797</v>
      </c>
      <c r="L602" s="12">
        <v>117.313</v>
      </c>
    </row>
    <row r="603" spans="1:23" x14ac:dyDescent="0.25">
      <c r="A603" s="8">
        <v>120</v>
      </c>
      <c r="C603" s="13" t="s">
        <v>724</v>
      </c>
      <c r="D603" s="95" t="s">
        <v>724</v>
      </c>
      <c r="E603" s="10">
        <v>1.5</v>
      </c>
      <c r="F603" s="11" t="s">
        <v>23</v>
      </c>
      <c r="G603" s="12">
        <v>119.968</v>
      </c>
      <c r="H603" s="12">
        <v>119.732</v>
      </c>
      <c r="I603" s="12">
        <v>118.99372150000001</v>
      </c>
      <c r="J603" s="12">
        <v>118.8137215</v>
      </c>
      <c r="K603" s="12">
        <v>118.34420200000001</v>
      </c>
      <c r="L603" s="12">
        <v>117.889684</v>
      </c>
      <c r="N603" s="12" t="s">
        <v>22</v>
      </c>
      <c r="O603" s="12">
        <v>118.37620200000001</v>
      </c>
      <c r="P603" s="12">
        <v>118.676202</v>
      </c>
      <c r="Q603" s="12">
        <v>119.0257215</v>
      </c>
      <c r="R603" s="12">
        <v>119.26172150000001</v>
      </c>
      <c r="S603" s="12">
        <v>120</v>
      </c>
      <c r="T603" s="12">
        <v>120.45250700000001</v>
      </c>
      <c r="U603" s="12">
        <v>118.5</v>
      </c>
      <c r="V603" s="20">
        <f>2*A603</f>
        <v>240</v>
      </c>
      <c r="W603" s="12">
        <v>7.3</v>
      </c>
    </row>
    <row r="604" spans="1:23" x14ac:dyDescent="0.25">
      <c r="A604" s="8">
        <v>120</v>
      </c>
      <c r="C604" s="13" t="s">
        <v>724</v>
      </c>
      <c r="D604" s="95" t="s">
        <v>724</v>
      </c>
      <c r="E604" s="10">
        <v>1.5</v>
      </c>
      <c r="F604" s="11" t="s">
        <v>24</v>
      </c>
      <c r="G604" s="12">
        <v>119.968</v>
      </c>
      <c r="H604" s="12">
        <v>119.732</v>
      </c>
      <c r="I604" s="12">
        <v>118.99372150000001</v>
      </c>
      <c r="J604" s="12">
        <v>118.88172150000001</v>
      </c>
      <c r="K604" s="12">
        <v>118.34420200000001</v>
      </c>
      <c r="L604" s="12">
        <v>117.95768400000001</v>
      </c>
    </row>
    <row r="605" spans="1:23" x14ac:dyDescent="0.25">
      <c r="A605" s="8">
        <v>125</v>
      </c>
      <c r="C605" s="13" t="s">
        <v>725</v>
      </c>
      <c r="D605" s="95" t="s">
        <v>725</v>
      </c>
      <c r="E605" s="10">
        <v>8</v>
      </c>
      <c r="F605" s="11" t="s">
        <v>23</v>
      </c>
      <c r="G605" s="12">
        <v>124.9</v>
      </c>
      <c r="H605" s="12">
        <v>124.19</v>
      </c>
      <c r="I605" s="12">
        <v>119.70384800000001</v>
      </c>
      <c r="J605" s="12">
        <v>119.36884800000001</v>
      </c>
      <c r="K605" s="12">
        <v>116.239744</v>
      </c>
      <c r="L605" s="12">
        <v>114.44064800000001</v>
      </c>
      <c r="N605" s="12" t="s">
        <v>22</v>
      </c>
      <c r="O605" s="12">
        <v>116.339744</v>
      </c>
      <c r="P605" s="12">
        <v>117.339744</v>
      </c>
      <c r="Q605" s="12">
        <v>119.803848</v>
      </c>
      <c r="R605" s="12">
        <v>120.253848</v>
      </c>
      <c r="S605" s="12">
        <v>125</v>
      </c>
      <c r="T605" s="12">
        <v>126.604704</v>
      </c>
      <c r="U605" s="12">
        <v>117</v>
      </c>
      <c r="V605" s="20">
        <f>2*A605</f>
        <v>250</v>
      </c>
      <c r="W605" s="12">
        <f>5*E605</f>
        <v>40</v>
      </c>
    </row>
    <row r="606" spans="1:23" x14ac:dyDescent="0.25">
      <c r="A606" s="8">
        <v>125</v>
      </c>
      <c r="C606" s="13" t="s">
        <v>725</v>
      </c>
      <c r="D606" s="95" t="s">
        <v>725</v>
      </c>
      <c r="E606" s="10">
        <v>8</v>
      </c>
      <c r="F606" s="11" t="s">
        <v>24</v>
      </c>
      <c r="G606" s="12">
        <v>124.9</v>
      </c>
      <c r="H606" s="12">
        <v>124.19</v>
      </c>
      <c r="I606" s="12">
        <v>119.70384800000001</v>
      </c>
      <c r="J606" s="12">
        <v>119.491848</v>
      </c>
      <c r="K606" s="12">
        <v>116.239744</v>
      </c>
      <c r="L606" s="12">
        <v>114.563648</v>
      </c>
    </row>
    <row r="607" spans="1:23" x14ac:dyDescent="0.25">
      <c r="A607" s="8">
        <v>125</v>
      </c>
      <c r="C607" s="13" t="s">
        <v>726</v>
      </c>
      <c r="D607" s="95" t="s">
        <v>726</v>
      </c>
      <c r="E607" s="10">
        <v>6</v>
      </c>
      <c r="F607" s="11" t="s">
        <v>23</v>
      </c>
      <c r="G607" s="12">
        <v>124.92</v>
      </c>
      <c r="H607" s="12">
        <v>124.32</v>
      </c>
      <c r="I607" s="12">
        <v>121.022886</v>
      </c>
      <c r="J607" s="12">
        <v>120.722886</v>
      </c>
      <c r="K607" s="12">
        <v>118.424808</v>
      </c>
      <c r="L607" s="12">
        <v>117.026736</v>
      </c>
      <c r="N607" s="12" t="s">
        <v>22</v>
      </c>
      <c r="O607" s="12">
        <v>118.504808</v>
      </c>
      <c r="P607" s="12">
        <v>119.30480799999999</v>
      </c>
      <c r="Q607" s="12">
        <v>121.102886</v>
      </c>
      <c r="R607" s="12">
        <v>121.502886</v>
      </c>
      <c r="S607" s="12">
        <v>125</v>
      </c>
      <c r="T607" s="12">
        <v>126.26602800000001</v>
      </c>
      <c r="U607" s="12">
        <v>119</v>
      </c>
      <c r="V607" s="20">
        <f>2*A607</f>
        <v>250</v>
      </c>
      <c r="W607" s="12">
        <v>24</v>
      </c>
    </row>
    <row r="608" spans="1:23" x14ac:dyDescent="0.25">
      <c r="A608" s="8">
        <v>125</v>
      </c>
      <c r="C608" s="13" t="s">
        <v>726</v>
      </c>
      <c r="D608" s="95" t="s">
        <v>726</v>
      </c>
      <c r="E608" s="10">
        <v>6</v>
      </c>
      <c r="F608" s="11" t="s">
        <v>24</v>
      </c>
      <c r="G608" s="12">
        <v>124.92</v>
      </c>
      <c r="H608" s="12">
        <v>124.32</v>
      </c>
      <c r="I608" s="12">
        <v>121.022886</v>
      </c>
      <c r="J608" s="12">
        <v>120.832886</v>
      </c>
      <c r="K608" s="12">
        <v>118.424808</v>
      </c>
      <c r="L608" s="12">
        <v>117.136736</v>
      </c>
    </row>
    <row r="609" spans="1:23" x14ac:dyDescent="0.25">
      <c r="A609" s="8">
        <v>125</v>
      </c>
      <c r="C609" s="13" t="s">
        <v>727</v>
      </c>
      <c r="D609" s="95" t="s">
        <v>727</v>
      </c>
      <c r="E609" s="10">
        <v>4</v>
      </c>
      <c r="F609" s="11" t="s">
        <v>23</v>
      </c>
      <c r="G609" s="12">
        <v>124.94</v>
      </c>
      <c r="H609" s="12">
        <v>124.465</v>
      </c>
      <c r="I609" s="12">
        <v>122.34192399999999</v>
      </c>
      <c r="J609" s="12">
        <v>122.09192399999999</v>
      </c>
      <c r="K609" s="12">
        <v>120.609872</v>
      </c>
      <c r="L609" s="12">
        <v>119.62782399999999</v>
      </c>
      <c r="N609" s="12" t="s">
        <v>22</v>
      </c>
      <c r="O609" s="12">
        <v>120.669872</v>
      </c>
      <c r="P609" s="12">
        <v>121.26987199999999</v>
      </c>
      <c r="Q609" s="12">
        <v>122.40192399999999</v>
      </c>
      <c r="R609" s="12">
        <v>122.73692399999999</v>
      </c>
      <c r="S609" s="12">
        <v>125</v>
      </c>
      <c r="T609" s="12">
        <v>125.91235199999998</v>
      </c>
      <c r="U609" s="12">
        <v>121</v>
      </c>
      <c r="V609" s="20">
        <f>2*A609</f>
        <v>250</v>
      </c>
      <c r="W609" s="12">
        <v>16.8</v>
      </c>
    </row>
    <row r="610" spans="1:23" x14ac:dyDescent="0.25">
      <c r="A610" s="8">
        <v>125</v>
      </c>
      <c r="C610" s="13" t="s">
        <v>727</v>
      </c>
      <c r="D610" s="95" t="s">
        <v>727</v>
      </c>
      <c r="E610" s="10">
        <v>4</v>
      </c>
      <c r="F610" s="11" t="s">
        <v>24</v>
      </c>
      <c r="G610" s="12">
        <v>124.94</v>
      </c>
      <c r="H610" s="12">
        <v>124.465</v>
      </c>
      <c r="I610" s="12">
        <v>122.34192399999999</v>
      </c>
      <c r="J610" s="12">
        <v>122.181924</v>
      </c>
      <c r="K610" s="12">
        <v>120.609872</v>
      </c>
      <c r="L610" s="12">
        <v>119.71782399999999</v>
      </c>
    </row>
    <row r="611" spans="1:23" x14ac:dyDescent="0.25">
      <c r="A611" s="8">
        <v>125</v>
      </c>
      <c r="C611" s="13" t="s">
        <v>728</v>
      </c>
      <c r="D611" s="95" t="s">
        <v>728</v>
      </c>
      <c r="E611" s="10">
        <v>3</v>
      </c>
      <c r="F611" s="11" t="s">
        <v>23</v>
      </c>
      <c r="G611" s="12">
        <v>124.952</v>
      </c>
      <c r="H611" s="12">
        <v>124.577</v>
      </c>
      <c r="I611" s="12">
        <v>123.003443</v>
      </c>
      <c r="J611" s="12">
        <v>122.779443</v>
      </c>
      <c r="K611" s="12">
        <v>121.70440400000001</v>
      </c>
      <c r="L611" s="12">
        <v>120.93136800000001</v>
      </c>
      <c r="N611" s="12" t="s">
        <v>22</v>
      </c>
      <c r="O611" s="12">
        <v>121.752404</v>
      </c>
      <c r="P611" s="12">
        <v>122.252404</v>
      </c>
      <c r="Q611" s="12">
        <v>123.05144300000001</v>
      </c>
      <c r="R611" s="12">
        <v>123.351443</v>
      </c>
      <c r="S611" s="12">
        <v>125</v>
      </c>
      <c r="T611" s="12">
        <v>125.733014</v>
      </c>
      <c r="U611" s="12">
        <v>122</v>
      </c>
      <c r="V611" s="20">
        <f>2*A611</f>
        <v>250</v>
      </c>
      <c r="W611" s="12">
        <v>13.1</v>
      </c>
    </row>
    <row r="612" spans="1:23" x14ac:dyDescent="0.25">
      <c r="A612" s="8">
        <v>125</v>
      </c>
      <c r="C612" s="13" t="s">
        <v>728</v>
      </c>
      <c r="D612" s="95" t="s">
        <v>728</v>
      </c>
      <c r="E612" s="10">
        <v>3</v>
      </c>
      <c r="F612" s="11" t="s">
        <v>24</v>
      </c>
      <c r="G612" s="12">
        <v>124.952</v>
      </c>
      <c r="H612" s="12">
        <v>124.577</v>
      </c>
      <c r="I612" s="12">
        <v>123.003443</v>
      </c>
      <c r="J612" s="12">
        <v>122.863443</v>
      </c>
      <c r="K612" s="12">
        <v>121.70440400000001</v>
      </c>
      <c r="L612" s="12">
        <v>121.01536800000001</v>
      </c>
    </row>
    <row r="613" spans="1:23" x14ac:dyDescent="0.25">
      <c r="A613" s="8">
        <v>125</v>
      </c>
      <c r="C613" s="13" t="s">
        <v>729</v>
      </c>
      <c r="D613" s="95" t="s">
        <v>729</v>
      </c>
      <c r="E613" s="10">
        <v>2</v>
      </c>
      <c r="F613" s="11" t="s">
        <v>23</v>
      </c>
      <c r="G613" s="12">
        <v>124.962</v>
      </c>
      <c r="H613" s="12">
        <v>124.682</v>
      </c>
      <c r="I613" s="12">
        <v>123.66296200000001</v>
      </c>
      <c r="J613" s="12">
        <v>123.47296200000001</v>
      </c>
      <c r="K613" s="12">
        <v>122.796936</v>
      </c>
      <c r="L613" s="12">
        <v>122.24091200000001</v>
      </c>
      <c r="N613" s="12" t="s">
        <v>22</v>
      </c>
      <c r="O613" s="12">
        <v>122.834936</v>
      </c>
      <c r="P613" s="12">
        <v>123.209936</v>
      </c>
      <c r="Q613" s="12">
        <v>123.700962</v>
      </c>
      <c r="R613" s="12">
        <v>123.950962</v>
      </c>
      <c r="S613" s="12">
        <v>125</v>
      </c>
      <c r="T613" s="12">
        <v>125.53867600000001</v>
      </c>
      <c r="U613" s="12">
        <v>123</v>
      </c>
      <c r="V613" s="20">
        <f>2*A613</f>
        <v>250</v>
      </c>
      <c r="W613" s="12">
        <v>9.3000000000000007</v>
      </c>
    </row>
    <row r="614" spans="1:23" x14ac:dyDescent="0.25">
      <c r="A614" s="8">
        <v>125</v>
      </c>
      <c r="C614" s="13" t="s">
        <v>729</v>
      </c>
      <c r="D614" s="95" t="s">
        <v>729</v>
      </c>
      <c r="E614" s="10">
        <v>2</v>
      </c>
      <c r="F614" s="11" t="s">
        <v>24</v>
      </c>
      <c r="G614" s="12">
        <v>124.962</v>
      </c>
      <c r="H614" s="12">
        <v>124.682</v>
      </c>
      <c r="I614" s="12">
        <v>123.66296200000001</v>
      </c>
      <c r="J614" s="12">
        <v>123.542962</v>
      </c>
      <c r="K614" s="12">
        <v>122.796936</v>
      </c>
      <c r="L614" s="12">
        <v>122.310912</v>
      </c>
    </row>
    <row r="615" spans="1:23" x14ac:dyDescent="0.25">
      <c r="A615" s="8">
        <v>125</v>
      </c>
      <c r="C615" s="13" t="s">
        <v>730</v>
      </c>
      <c r="D615" s="95" t="s">
        <v>730</v>
      </c>
      <c r="E615" s="10">
        <v>1.5</v>
      </c>
      <c r="F615" s="11" t="s">
        <v>23</v>
      </c>
      <c r="G615" s="12">
        <v>124.968</v>
      </c>
      <c r="H615" s="12">
        <v>124.732</v>
      </c>
      <c r="I615" s="12">
        <v>123.99372150000001</v>
      </c>
      <c r="J615" s="12">
        <v>123.8137215</v>
      </c>
      <c r="K615" s="12">
        <v>123.34420200000001</v>
      </c>
      <c r="L615" s="12">
        <v>122.889684</v>
      </c>
      <c r="N615" s="12" t="s">
        <v>22</v>
      </c>
      <c r="O615" s="12">
        <v>123.37620200000001</v>
      </c>
      <c r="P615" s="12">
        <v>123.676202</v>
      </c>
      <c r="Q615" s="12">
        <v>124.0257215</v>
      </c>
      <c r="R615" s="12">
        <v>124.26172150000001</v>
      </c>
      <c r="S615" s="12">
        <v>125</v>
      </c>
      <c r="T615" s="12">
        <v>125.45250700000001</v>
      </c>
      <c r="U615" s="12">
        <v>123.5</v>
      </c>
      <c r="V615" s="20">
        <f>2*A615</f>
        <v>250</v>
      </c>
      <c r="W615" s="12">
        <v>7.3</v>
      </c>
    </row>
    <row r="616" spans="1:23" x14ac:dyDescent="0.25">
      <c r="A616" s="8">
        <v>125</v>
      </c>
      <c r="C616" s="13" t="s">
        <v>730</v>
      </c>
      <c r="D616" s="95" t="s">
        <v>730</v>
      </c>
      <c r="E616" s="10">
        <v>1.5</v>
      </c>
      <c r="F616" s="11" t="s">
        <v>24</v>
      </c>
      <c r="G616" s="12">
        <v>124.968</v>
      </c>
      <c r="H616" s="12">
        <v>124.732</v>
      </c>
      <c r="I616" s="12">
        <v>123.99372150000001</v>
      </c>
      <c r="J616" s="12">
        <v>123.88172150000001</v>
      </c>
      <c r="K616" s="12">
        <v>123.34420200000001</v>
      </c>
      <c r="L616" s="12">
        <v>122.95768400000001</v>
      </c>
    </row>
    <row r="617" spans="1:23" x14ac:dyDescent="0.25">
      <c r="A617" s="8">
        <v>130</v>
      </c>
      <c r="C617" s="13" t="s">
        <v>731</v>
      </c>
      <c r="D617" s="95" t="s">
        <v>731</v>
      </c>
      <c r="E617" s="10">
        <v>8</v>
      </c>
      <c r="F617" s="11" t="s">
        <v>23</v>
      </c>
      <c r="G617" s="12">
        <v>129.9</v>
      </c>
      <c r="H617" s="12">
        <v>129.19</v>
      </c>
      <c r="I617" s="12">
        <v>124.70384800000001</v>
      </c>
      <c r="J617" s="12">
        <v>124.36884800000001</v>
      </c>
      <c r="K617" s="12">
        <v>121.239744</v>
      </c>
      <c r="L617" s="12">
        <v>119.44064800000001</v>
      </c>
      <c r="N617" s="12" t="s">
        <v>22</v>
      </c>
      <c r="O617" s="12">
        <v>121.339744</v>
      </c>
      <c r="P617" s="12">
        <v>122.339744</v>
      </c>
      <c r="Q617" s="12">
        <v>124.803848</v>
      </c>
      <c r="R617" s="12">
        <v>125.253848</v>
      </c>
      <c r="S617" s="12">
        <v>130</v>
      </c>
      <c r="T617" s="12">
        <v>131.604704</v>
      </c>
      <c r="U617" s="12">
        <v>122</v>
      </c>
      <c r="V617" s="20">
        <f>2*A617</f>
        <v>260</v>
      </c>
      <c r="W617" s="12">
        <f>5*E617</f>
        <v>40</v>
      </c>
    </row>
    <row r="618" spans="1:23" x14ac:dyDescent="0.25">
      <c r="A618" s="8">
        <v>130</v>
      </c>
      <c r="C618" s="13" t="s">
        <v>731</v>
      </c>
      <c r="D618" s="95" t="s">
        <v>731</v>
      </c>
      <c r="E618" s="10">
        <v>8</v>
      </c>
      <c r="F618" s="11" t="s">
        <v>24</v>
      </c>
      <c r="G618" s="12">
        <v>129.9</v>
      </c>
      <c r="H618" s="12">
        <v>129.19</v>
      </c>
      <c r="I618" s="12">
        <v>124.70384800000001</v>
      </c>
      <c r="J618" s="12">
        <v>124.491848</v>
      </c>
      <c r="K618" s="12">
        <v>121.239744</v>
      </c>
      <c r="L618" s="12">
        <v>119.563648</v>
      </c>
    </row>
    <row r="619" spans="1:23" x14ac:dyDescent="0.25">
      <c r="A619" s="8">
        <v>130</v>
      </c>
      <c r="C619" s="13" t="s">
        <v>732</v>
      </c>
      <c r="D619" s="95" t="s">
        <v>732</v>
      </c>
      <c r="E619" s="10">
        <v>6</v>
      </c>
      <c r="F619" s="11" t="s">
        <v>23</v>
      </c>
      <c r="G619" s="12">
        <v>129.91999999999999</v>
      </c>
      <c r="H619" s="12">
        <v>129.32</v>
      </c>
      <c r="I619" s="12">
        <v>126.022886</v>
      </c>
      <c r="J619" s="12">
        <v>125.722886</v>
      </c>
      <c r="K619" s="12">
        <v>123.424808</v>
      </c>
      <c r="L619" s="12">
        <v>122.026736</v>
      </c>
      <c r="N619" s="12" t="s">
        <v>22</v>
      </c>
      <c r="O619" s="12">
        <v>123.504808</v>
      </c>
      <c r="P619" s="12">
        <v>124.30480799999999</v>
      </c>
      <c r="Q619" s="12">
        <v>126.102886</v>
      </c>
      <c r="R619" s="12">
        <v>126.502886</v>
      </c>
      <c r="S619" s="12">
        <v>130</v>
      </c>
      <c r="T619" s="12">
        <v>131.26602800000001</v>
      </c>
      <c r="U619" s="12">
        <v>124</v>
      </c>
      <c r="V619" s="20">
        <f>2*A619</f>
        <v>260</v>
      </c>
      <c r="W619" s="12">
        <v>24</v>
      </c>
    </row>
    <row r="620" spans="1:23" x14ac:dyDescent="0.25">
      <c r="A620" s="8">
        <v>130</v>
      </c>
      <c r="C620" s="13" t="s">
        <v>732</v>
      </c>
      <c r="D620" s="95" t="s">
        <v>732</v>
      </c>
      <c r="E620" s="10">
        <v>6</v>
      </c>
      <c r="F620" s="11" t="s">
        <v>24</v>
      </c>
      <c r="G620" s="12">
        <v>129.91999999999999</v>
      </c>
      <c r="H620" s="12">
        <v>129.32</v>
      </c>
      <c r="I620" s="12">
        <v>126.022886</v>
      </c>
      <c r="J620" s="12">
        <v>125.832886</v>
      </c>
      <c r="K620" s="12">
        <v>123.424808</v>
      </c>
      <c r="L620" s="12">
        <v>122.136736</v>
      </c>
    </row>
    <row r="621" spans="1:23" x14ac:dyDescent="0.25">
      <c r="A621" s="8">
        <v>130</v>
      </c>
      <c r="C621" s="13" t="s">
        <v>733</v>
      </c>
      <c r="D621" s="95" t="s">
        <v>733</v>
      </c>
      <c r="E621" s="10">
        <v>4</v>
      </c>
      <c r="F621" s="11" t="s">
        <v>23</v>
      </c>
      <c r="G621" s="12">
        <v>129.94</v>
      </c>
      <c r="H621" s="12">
        <v>129.465</v>
      </c>
      <c r="I621" s="12">
        <v>127.34192399999999</v>
      </c>
      <c r="J621" s="12">
        <v>127.09192399999999</v>
      </c>
      <c r="K621" s="12">
        <v>125.609872</v>
      </c>
      <c r="L621" s="12">
        <v>124.62782399999999</v>
      </c>
      <c r="N621" s="12" t="s">
        <v>22</v>
      </c>
      <c r="O621" s="12">
        <v>125.669872</v>
      </c>
      <c r="P621" s="12">
        <v>126.26987199999999</v>
      </c>
      <c r="Q621" s="12">
        <v>127.40192399999999</v>
      </c>
      <c r="R621" s="12">
        <v>127.73692399999999</v>
      </c>
      <c r="S621" s="12">
        <v>130</v>
      </c>
      <c r="T621" s="12">
        <v>130.912352</v>
      </c>
      <c r="U621" s="12">
        <v>126</v>
      </c>
      <c r="V621" s="20">
        <f>2*A621</f>
        <v>260</v>
      </c>
      <c r="W621" s="12">
        <v>16.8</v>
      </c>
    </row>
    <row r="622" spans="1:23" x14ac:dyDescent="0.25">
      <c r="A622" s="8">
        <v>130</v>
      </c>
      <c r="C622" s="13" t="s">
        <v>733</v>
      </c>
      <c r="D622" s="95" t="s">
        <v>733</v>
      </c>
      <c r="E622" s="10">
        <v>4</v>
      </c>
      <c r="F622" s="11" t="s">
        <v>24</v>
      </c>
      <c r="G622" s="12">
        <v>129.94</v>
      </c>
      <c r="H622" s="12">
        <v>129.465</v>
      </c>
      <c r="I622" s="12">
        <v>127.34192399999999</v>
      </c>
      <c r="J622" s="12">
        <v>127.181924</v>
      </c>
      <c r="K622" s="12">
        <v>125.609872</v>
      </c>
      <c r="L622" s="12">
        <v>124.71782399999999</v>
      </c>
    </row>
    <row r="623" spans="1:23" x14ac:dyDescent="0.25">
      <c r="A623" s="8">
        <v>130</v>
      </c>
      <c r="C623" s="13" t="s">
        <v>734</v>
      </c>
      <c r="D623" s="95" t="s">
        <v>734</v>
      </c>
      <c r="E623" s="10">
        <v>3</v>
      </c>
      <c r="F623" s="11" t="s">
        <v>23</v>
      </c>
      <c r="G623" s="12">
        <v>129.952</v>
      </c>
      <c r="H623" s="12">
        <v>129.577</v>
      </c>
      <c r="I623" s="12">
        <v>128.003443</v>
      </c>
      <c r="J623" s="12">
        <v>127.779443</v>
      </c>
      <c r="K623" s="12">
        <v>126.70440400000001</v>
      </c>
      <c r="L623" s="12">
        <v>125.93136800000001</v>
      </c>
      <c r="N623" s="12" t="s">
        <v>22</v>
      </c>
      <c r="O623" s="12">
        <v>126.752404</v>
      </c>
      <c r="P623" s="12">
        <v>127.252404</v>
      </c>
      <c r="Q623" s="12">
        <v>128.05144300000001</v>
      </c>
      <c r="R623" s="12">
        <v>128.35144300000002</v>
      </c>
      <c r="S623" s="12">
        <v>130</v>
      </c>
      <c r="T623" s="12">
        <v>130.73301400000003</v>
      </c>
      <c r="U623" s="12">
        <v>127</v>
      </c>
      <c r="V623" s="20">
        <f>2*A623</f>
        <v>260</v>
      </c>
      <c r="W623" s="12">
        <v>13.1</v>
      </c>
    </row>
    <row r="624" spans="1:23" x14ac:dyDescent="0.25">
      <c r="A624" s="8">
        <v>130</v>
      </c>
      <c r="C624" s="13" t="s">
        <v>734</v>
      </c>
      <c r="D624" s="95" t="s">
        <v>734</v>
      </c>
      <c r="E624" s="10">
        <v>3</v>
      </c>
      <c r="F624" s="11" t="s">
        <v>24</v>
      </c>
      <c r="G624" s="12">
        <v>129.952</v>
      </c>
      <c r="H624" s="12">
        <v>129.577</v>
      </c>
      <c r="I624" s="12">
        <v>128.003443</v>
      </c>
      <c r="J624" s="12">
        <v>127.863443</v>
      </c>
      <c r="K624" s="12">
        <v>126.70440400000001</v>
      </c>
      <c r="L624" s="12">
        <v>126.01536800000001</v>
      </c>
    </row>
    <row r="625" spans="1:23" x14ac:dyDescent="0.25">
      <c r="A625" s="8">
        <v>130</v>
      </c>
      <c r="C625" s="11" t="s">
        <v>475</v>
      </c>
      <c r="D625" s="92" t="s">
        <v>475</v>
      </c>
      <c r="E625" s="10">
        <v>2</v>
      </c>
      <c r="F625" s="11" t="s">
        <v>23</v>
      </c>
      <c r="G625" s="12">
        <v>129.96199999999999</v>
      </c>
      <c r="H625" s="12">
        <v>129.68199999999999</v>
      </c>
      <c r="I625" s="12">
        <v>128.66300000000001</v>
      </c>
      <c r="J625" s="12">
        <v>128.47300000000001</v>
      </c>
      <c r="K625" s="12">
        <v>127.797</v>
      </c>
      <c r="L625" s="12">
        <v>127.241</v>
      </c>
      <c r="N625" s="12" t="s">
        <v>22</v>
      </c>
      <c r="O625" s="12">
        <v>127.83499999999999</v>
      </c>
      <c r="P625" s="12">
        <v>128.21</v>
      </c>
      <c r="Q625" s="12">
        <v>128.70099999999999</v>
      </c>
      <c r="R625" s="12">
        <v>128.95099999999999</v>
      </c>
      <c r="S625" s="12">
        <v>130</v>
      </c>
      <c r="T625" s="12">
        <v>130.53899999999999</v>
      </c>
      <c r="U625" s="12">
        <v>128</v>
      </c>
      <c r="V625" s="20">
        <f>2*A625</f>
        <v>260</v>
      </c>
      <c r="W625" s="12">
        <v>9.3000000000000007</v>
      </c>
    </row>
    <row r="626" spans="1:23" x14ac:dyDescent="0.25">
      <c r="A626" s="8">
        <v>130</v>
      </c>
      <c r="C626" s="11" t="s">
        <v>475</v>
      </c>
      <c r="D626" s="92" t="s">
        <v>475</v>
      </c>
      <c r="E626" s="10">
        <v>2</v>
      </c>
      <c r="F626" s="11" t="s">
        <v>24</v>
      </c>
      <c r="G626" s="12">
        <v>139.96199999999999</v>
      </c>
      <c r="H626" s="12">
        <v>139.68199999999999</v>
      </c>
      <c r="I626" s="12">
        <v>138.66300000000001</v>
      </c>
      <c r="J626" s="12">
        <v>138.54499999999999</v>
      </c>
      <c r="K626" s="12">
        <v>137.797</v>
      </c>
      <c r="L626" s="12">
        <v>137.31299999999999</v>
      </c>
    </row>
    <row r="627" spans="1:23" x14ac:dyDescent="0.25">
      <c r="A627" s="8">
        <v>130</v>
      </c>
      <c r="C627" s="13" t="s">
        <v>735</v>
      </c>
      <c r="D627" s="95" t="s">
        <v>735</v>
      </c>
      <c r="E627" s="10">
        <v>1.5</v>
      </c>
      <c r="F627" s="11" t="s">
        <v>23</v>
      </c>
      <c r="G627" s="12">
        <v>129.96799999999999</v>
      </c>
      <c r="H627" s="12">
        <v>129.732</v>
      </c>
      <c r="I627" s="12">
        <v>128.99372149999999</v>
      </c>
      <c r="J627" s="12">
        <v>128.81372149999999</v>
      </c>
      <c r="K627" s="12">
        <v>128.344202</v>
      </c>
      <c r="L627" s="12">
        <v>127.88968399999999</v>
      </c>
      <c r="N627" s="12" t="s">
        <v>22</v>
      </c>
      <c r="O627" s="12">
        <v>128.37620200000001</v>
      </c>
      <c r="P627" s="12">
        <v>128.67620200000002</v>
      </c>
      <c r="Q627" s="12">
        <v>129.0257215</v>
      </c>
      <c r="R627" s="12">
        <v>129.26172149999999</v>
      </c>
      <c r="S627" s="12">
        <v>130</v>
      </c>
      <c r="T627" s="12">
        <v>130.452507</v>
      </c>
      <c r="U627" s="12">
        <v>128.5</v>
      </c>
      <c r="V627" s="20">
        <f>2*A627</f>
        <v>260</v>
      </c>
      <c r="W627" s="12">
        <v>7.3</v>
      </c>
    </row>
    <row r="628" spans="1:23" x14ac:dyDescent="0.25">
      <c r="A628" s="8">
        <v>130</v>
      </c>
      <c r="C628" s="13" t="s">
        <v>735</v>
      </c>
      <c r="D628" s="95" t="s">
        <v>735</v>
      </c>
      <c r="E628" s="10">
        <v>1.5</v>
      </c>
      <c r="F628" s="11" t="s">
        <v>24</v>
      </c>
      <c r="G628" s="12">
        <v>129.96799999999999</v>
      </c>
      <c r="H628" s="12">
        <v>129.732</v>
      </c>
      <c r="I628" s="12">
        <v>128.99372149999999</v>
      </c>
      <c r="J628" s="12">
        <v>128.8817215</v>
      </c>
      <c r="K628" s="12">
        <v>128.344202</v>
      </c>
      <c r="L628" s="12">
        <v>127.957684</v>
      </c>
    </row>
    <row r="629" spans="1:23" x14ac:dyDescent="0.25">
      <c r="A629" s="8">
        <v>135</v>
      </c>
      <c r="C629" s="13" t="s">
        <v>736</v>
      </c>
      <c r="D629" s="95" t="s">
        <v>736</v>
      </c>
      <c r="E629" s="10">
        <v>6</v>
      </c>
      <c r="F629" s="11" t="s">
        <v>23</v>
      </c>
      <c r="G629" s="12">
        <v>134.91999999999999</v>
      </c>
      <c r="H629" s="12">
        <v>134.32</v>
      </c>
      <c r="I629" s="12">
        <v>131.022886</v>
      </c>
      <c r="J629" s="12">
        <v>130.72288599999999</v>
      </c>
      <c r="K629" s="12">
        <v>128.42480800000001</v>
      </c>
      <c r="L629" s="12">
        <v>127.02673599999999</v>
      </c>
      <c r="N629" s="12" t="s">
        <v>22</v>
      </c>
      <c r="O629" s="12">
        <v>128.504808</v>
      </c>
      <c r="P629" s="12">
        <v>129.30480800000001</v>
      </c>
      <c r="Q629" s="12">
        <v>131.10288600000001</v>
      </c>
      <c r="R629" s="12">
        <v>131.50288600000002</v>
      </c>
      <c r="S629" s="12">
        <v>135</v>
      </c>
      <c r="T629" s="12">
        <v>136.26602800000001</v>
      </c>
      <c r="U629" s="12">
        <v>129</v>
      </c>
      <c r="V629" s="20">
        <f>2*A629</f>
        <v>270</v>
      </c>
      <c r="W629" s="12">
        <v>24</v>
      </c>
    </row>
    <row r="630" spans="1:23" x14ac:dyDescent="0.25">
      <c r="A630" s="8">
        <v>135</v>
      </c>
      <c r="C630" s="13" t="s">
        <v>736</v>
      </c>
      <c r="D630" s="95" t="s">
        <v>736</v>
      </c>
      <c r="E630" s="10">
        <v>6</v>
      </c>
      <c r="F630" s="11" t="s">
        <v>24</v>
      </c>
      <c r="G630" s="12">
        <v>134.91999999999999</v>
      </c>
      <c r="H630" s="12">
        <v>134.32</v>
      </c>
      <c r="I630" s="12">
        <v>131.022886</v>
      </c>
      <c r="J630" s="12">
        <v>130.832886</v>
      </c>
      <c r="K630" s="12">
        <v>128.42480800000001</v>
      </c>
      <c r="L630" s="12">
        <v>127.136736</v>
      </c>
    </row>
    <row r="631" spans="1:23" x14ac:dyDescent="0.25">
      <c r="A631" s="8">
        <v>135</v>
      </c>
      <c r="C631" s="13" t="s">
        <v>737</v>
      </c>
      <c r="D631" s="95" t="s">
        <v>737</v>
      </c>
      <c r="E631" s="10">
        <v>4</v>
      </c>
      <c r="F631" s="11" t="s">
        <v>23</v>
      </c>
      <c r="G631" s="12">
        <v>134.94</v>
      </c>
      <c r="H631" s="12">
        <v>134.465</v>
      </c>
      <c r="I631" s="12">
        <v>132.34192400000001</v>
      </c>
      <c r="J631" s="12">
        <v>132.09192400000001</v>
      </c>
      <c r="K631" s="12">
        <v>130.609872</v>
      </c>
      <c r="L631" s="12">
        <v>129.627824</v>
      </c>
      <c r="N631" s="12" t="s">
        <v>22</v>
      </c>
      <c r="O631" s="12">
        <v>130.669872</v>
      </c>
      <c r="P631" s="12">
        <v>131.26987199999999</v>
      </c>
      <c r="Q631" s="12">
        <v>132.40192400000001</v>
      </c>
      <c r="R631" s="12">
        <v>132.73692400000002</v>
      </c>
      <c r="S631" s="12">
        <v>135</v>
      </c>
      <c r="T631" s="12">
        <v>135.91235200000003</v>
      </c>
      <c r="U631" s="12">
        <v>131</v>
      </c>
      <c r="V631" s="20">
        <f>2*A631</f>
        <v>270</v>
      </c>
      <c r="W631" s="12">
        <v>16.8</v>
      </c>
    </row>
    <row r="632" spans="1:23" x14ac:dyDescent="0.25">
      <c r="A632" s="8">
        <v>135</v>
      </c>
      <c r="C632" s="13" t="s">
        <v>737</v>
      </c>
      <c r="D632" s="95" t="s">
        <v>737</v>
      </c>
      <c r="E632" s="10">
        <v>4</v>
      </c>
      <c r="F632" s="11" t="s">
        <v>24</v>
      </c>
      <c r="G632" s="12">
        <v>134.94</v>
      </c>
      <c r="H632" s="12">
        <v>134.465</v>
      </c>
      <c r="I632" s="12">
        <v>132.34192400000001</v>
      </c>
      <c r="J632" s="12">
        <v>132.18192400000001</v>
      </c>
      <c r="K632" s="12">
        <v>130.609872</v>
      </c>
      <c r="L632" s="12">
        <v>129.71782400000001</v>
      </c>
    </row>
    <row r="633" spans="1:23" x14ac:dyDescent="0.25">
      <c r="A633" s="8">
        <v>135</v>
      </c>
      <c r="C633" s="13" t="s">
        <v>738</v>
      </c>
      <c r="D633" s="95" t="s">
        <v>738</v>
      </c>
      <c r="E633" s="10">
        <v>3</v>
      </c>
      <c r="F633" s="11" t="s">
        <v>23</v>
      </c>
      <c r="G633" s="12">
        <v>134.952</v>
      </c>
      <c r="H633" s="12">
        <v>134.577</v>
      </c>
      <c r="I633" s="12">
        <v>133.003443</v>
      </c>
      <c r="J633" s="12">
        <v>132.77944300000001</v>
      </c>
      <c r="K633" s="12">
        <v>131.70440400000001</v>
      </c>
      <c r="L633" s="12">
        <v>130.93136800000002</v>
      </c>
      <c r="N633" s="12" t="s">
        <v>22</v>
      </c>
      <c r="O633" s="12">
        <v>131.75240400000001</v>
      </c>
      <c r="P633" s="12">
        <v>132.25240400000001</v>
      </c>
      <c r="Q633" s="12">
        <v>133.05144300000001</v>
      </c>
      <c r="R633" s="12">
        <v>133.35144300000002</v>
      </c>
      <c r="S633" s="12">
        <v>135</v>
      </c>
      <c r="T633" s="12">
        <v>135.73301400000003</v>
      </c>
      <c r="U633" s="12">
        <v>132</v>
      </c>
      <c r="V633" s="20">
        <f>2*A633</f>
        <v>270</v>
      </c>
      <c r="W633" s="12">
        <v>13.1</v>
      </c>
    </row>
    <row r="634" spans="1:23" x14ac:dyDescent="0.25">
      <c r="A634" s="8">
        <v>135</v>
      </c>
      <c r="C634" s="13" t="s">
        <v>738</v>
      </c>
      <c r="D634" s="95" t="s">
        <v>738</v>
      </c>
      <c r="E634" s="10">
        <v>3</v>
      </c>
      <c r="F634" s="11" t="s">
        <v>24</v>
      </c>
      <c r="G634" s="12">
        <v>134.952</v>
      </c>
      <c r="H634" s="12">
        <v>134.577</v>
      </c>
      <c r="I634" s="12">
        <v>133.003443</v>
      </c>
      <c r="J634" s="12">
        <v>132.86344300000002</v>
      </c>
      <c r="K634" s="12">
        <v>131.70440400000001</v>
      </c>
      <c r="L634" s="12">
        <v>131.01536800000002</v>
      </c>
    </row>
    <row r="635" spans="1:23" x14ac:dyDescent="0.25">
      <c r="A635" s="8">
        <v>135</v>
      </c>
      <c r="C635" s="13" t="s">
        <v>739</v>
      </c>
      <c r="D635" s="95" t="s">
        <v>739</v>
      </c>
      <c r="E635" s="10">
        <v>2</v>
      </c>
      <c r="F635" s="11" t="s">
        <v>23</v>
      </c>
      <c r="G635" s="12">
        <v>134.96199999999999</v>
      </c>
      <c r="H635" s="12">
        <v>134.68199999999999</v>
      </c>
      <c r="I635" s="12">
        <v>133.66296199999999</v>
      </c>
      <c r="J635" s="12">
        <v>133.472962</v>
      </c>
      <c r="K635" s="12">
        <v>132.79693599999999</v>
      </c>
      <c r="L635" s="12">
        <v>132.24091200000001</v>
      </c>
      <c r="N635" s="12" t="s">
        <v>22</v>
      </c>
      <c r="O635" s="12">
        <v>132.834936</v>
      </c>
      <c r="P635" s="12">
        <v>133.209936</v>
      </c>
      <c r="Q635" s="12">
        <v>133.700962</v>
      </c>
      <c r="R635" s="12">
        <v>133.950962</v>
      </c>
      <c r="S635" s="12">
        <v>135</v>
      </c>
      <c r="T635" s="12">
        <v>135.53867600000001</v>
      </c>
      <c r="U635" s="12">
        <v>133</v>
      </c>
      <c r="V635" s="20">
        <f>2*A635</f>
        <v>270</v>
      </c>
      <c r="W635" s="12">
        <v>9.3000000000000007</v>
      </c>
    </row>
    <row r="636" spans="1:23" x14ac:dyDescent="0.25">
      <c r="A636" s="8">
        <v>135</v>
      </c>
      <c r="C636" s="13" t="s">
        <v>739</v>
      </c>
      <c r="D636" s="95" t="s">
        <v>739</v>
      </c>
      <c r="E636" s="10">
        <v>2</v>
      </c>
      <c r="F636" s="11" t="s">
        <v>24</v>
      </c>
      <c r="G636" s="12">
        <v>134.96199999999999</v>
      </c>
      <c r="H636" s="12">
        <v>134.68199999999999</v>
      </c>
      <c r="I636" s="12">
        <v>133.66296199999999</v>
      </c>
      <c r="J636" s="12">
        <v>133.54296199999999</v>
      </c>
      <c r="K636" s="12">
        <v>132.79693599999999</v>
      </c>
      <c r="L636" s="12">
        <v>132.310912</v>
      </c>
    </row>
    <row r="637" spans="1:23" x14ac:dyDescent="0.25">
      <c r="A637" s="8">
        <v>135</v>
      </c>
      <c r="C637" s="13" t="s">
        <v>740</v>
      </c>
      <c r="D637" s="95" t="s">
        <v>740</v>
      </c>
      <c r="E637" s="10">
        <v>1.5</v>
      </c>
      <c r="F637" s="11" t="s">
        <v>23</v>
      </c>
      <c r="G637" s="12">
        <v>134.96799999999999</v>
      </c>
      <c r="H637" s="12">
        <v>134.732</v>
      </c>
      <c r="I637" s="12">
        <v>133.99372149999999</v>
      </c>
      <c r="J637" s="12">
        <v>133.81372149999999</v>
      </c>
      <c r="K637" s="12">
        <v>133.344202</v>
      </c>
      <c r="L637" s="12">
        <v>132.88968399999999</v>
      </c>
      <c r="N637" s="12" t="s">
        <v>22</v>
      </c>
      <c r="O637" s="12">
        <v>133.37620200000001</v>
      </c>
      <c r="P637" s="12">
        <v>133.67620200000002</v>
      </c>
      <c r="Q637" s="12">
        <v>134.0257215</v>
      </c>
      <c r="R637" s="12">
        <v>134.26172149999999</v>
      </c>
      <c r="S637" s="12">
        <v>135</v>
      </c>
      <c r="T637" s="12">
        <v>135.452507</v>
      </c>
      <c r="U637" s="12">
        <v>133.5</v>
      </c>
      <c r="V637" s="20">
        <f>2*A637</f>
        <v>270</v>
      </c>
      <c r="W637" s="12">
        <v>7.3</v>
      </c>
    </row>
    <row r="638" spans="1:23" x14ac:dyDescent="0.25">
      <c r="A638" s="8">
        <v>135</v>
      </c>
      <c r="C638" s="13" t="s">
        <v>740</v>
      </c>
      <c r="D638" s="95" t="s">
        <v>740</v>
      </c>
      <c r="E638" s="10">
        <v>1.5</v>
      </c>
      <c r="F638" s="11" t="s">
        <v>24</v>
      </c>
      <c r="G638" s="12">
        <v>134.96799999999999</v>
      </c>
      <c r="H638" s="12">
        <v>134.732</v>
      </c>
      <c r="I638" s="12">
        <v>133.99372149999999</v>
      </c>
      <c r="J638" s="12">
        <v>133.8817215</v>
      </c>
      <c r="K638" s="12">
        <v>133.344202</v>
      </c>
      <c r="L638" s="12">
        <v>132.957684</v>
      </c>
    </row>
    <row r="639" spans="1:23" x14ac:dyDescent="0.25">
      <c r="A639" s="8">
        <v>140</v>
      </c>
      <c r="C639" s="13" t="s">
        <v>741</v>
      </c>
      <c r="D639" s="95" t="s">
        <v>741</v>
      </c>
      <c r="E639" s="10">
        <v>8</v>
      </c>
      <c r="F639" s="11" t="s">
        <v>23</v>
      </c>
      <c r="G639" s="12">
        <v>139.9</v>
      </c>
      <c r="H639" s="12">
        <v>139.19</v>
      </c>
      <c r="I639" s="12">
        <v>134.70384799999999</v>
      </c>
      <c r="J639" s="12">
        <v>134.36884799999999</v>
      </c>
      <c r="K639" s="12">
        <v>131.239744</v>
      </c>
      <c r="L639" s="12">
        <v>129.44064799999998</v>
      </c>
      <c r="N639" s="12" t="s">
        <v>22</v>
      </c>
      <c r="O639" s="12">
        <v>131.339744</v>
      </c>
      <c r="P639" s="12">
        <v>132.339744</v>
      </c>
      <c r="Q639" s="12">
        <v>134.80384799999999</v>
      </c>
      <c r="R639" s="12">
        <v>135.25384799999998</v>
      </c>
      <c r="S639" s="12">
        <v>140</v>
      </c>
      <c r="T639" s="12">
        <v>141.60470399999997</v>
      </c>
      <c r="U639" s="12">
        <v>132</v>
      </c>
      <c r="V639" s="20">
        <f>2*A639</f>
        <v>280</v>
      </c>
      <c r="W639" s="12">
        <f>5*E639</f>
        <v>40</v>
      </c>
    </row>
    <row r="640" spans="1:23" x14ac:dyDescent="0.25">
      <c r="A640" s="8">
        <v>140</v>
      </c>
      <c r="C640" s="13" t="s">
        <v>741</v>
      </c>
      <c r="D640" s="95" t="s">
        <v>741</v>
      </c>
      <c r="E640" s="10">
        <v>8</v>
      </c>
      <c r="F640" s="11" t="s">
        <v>24</v>
      </c>
      <c r="G640" s="12">
        <v>139.9</v>
      </c>
      <c r="H640" s="12">
        <v>139.19</v>
      </c>
      <c r="I640" s="12">
        <v>134.70384799999999</v>
      </c>
      <c r="J640" s="12">
        <v>134.491848</v>
      </c>
      <c r="K640" s="12">
        <v>131.239744</v>
      </c>
      <c r="L640" s="12">
        <v>129.563648</v>
      </c>
    </row>
    <row r="641" spans="1:23" x14ac:dyDescent="0.25">
      <c r="A641" s="8">
        <v>140</v>
      </c>
      <c r="C641" s="13" t="s">
        <v>742</v>
      </c>
      <c r="D641" s="95" t="s">
        <v>742</v>
      </c>
      <c r="E641" s="10">
        <v>6</v>
      </c>
      <c r="F641" s="11" t="s">
        <v>23</v>
      </c>
      <c r="G641" s="12">
        <v>139.91999999999999</v>
      </c>
      <c r="H641" s="12">
        <v>139.32</v>
      </c>
      <c r="I641" s="12">
        <v>136.022886</v>
      </c>
      <c r="J641" s="12">
        <v>135.72288599999999</v>
      </c>
      <c r="K641" s="12">
        <v>133.42480800000001</v>
      </c>
      <c r="L641" s="12">
        <v>132.026736</v>
      </c>
      <c r="N641" s="12" t="s">
        <v>22</v>
      </c>
      <c r="O641" s="12">
        <v>133.504808</v>
      </c>
      <c r="P641" s="12">
        <v>134.30480800000001</v>
      </c>
      <c r="Q641" s="12">
        <v>136.10288600000001</v>
      </c>
      <c r="R641" s="12">
        <v>136.50288600000002</v>
      </c>
      <c r="S641" s="12">
        <v>140</v>
      </c>
      <c r="T641" s="12">
        <v>141.26602800000001</v>
      </c>
      <c r="U641" s="12">
        <v>134</v>
      </c>
      <c r="V641" s="20">
        <f>2*A641</f>
        <v>280</v>
      </c>
      <c r="W641" s="12">
        <v>24</v>
      </c>
    </row>
    <row r="642" spans="1:23" x14ac:dyDescent="0.25">
      <c r="A642" s="8">
        <v>140</v>
      </c>
      <c r="C642" s="13" t="s">
        <v>742</v>
      </c>
      <c r="D642" s="95" t="s">
        <v>742</v>
      </c>
      <c r="E642" s="10">
        <v>6</v>
      </c>
      <c r="F642" s="11" t="s">
        <v>24</v>
      </c>
      <c r="G642" s="12">
        <v>139.91999999999999</v>
      </c>
      <c r="H642" s="12">
        <v>139.32</v>
      </c>
      <c r="I642" s="12">
        <v>136.022886</v>
      </c>
      <c r="J642" s="12">
        <v>135.832886</v>
      </c>
      <c r="K642" s="12">
        <v>133.42480800000001</v>
      </c>
      <c r="L642" s="12">
        <v>132.13673600000001</v>
      </c>
    </row>
    <row r="643" spans="1:23" x14ac:dyDescent="0.25">
      <c r="A643" s="8">
        <v>140</v>
      </c>
      <c r="C643" s="13" t="s">
        <v>743</v>
      </c>
      <c r="D643" s="95" t="s">
        <v>743</v>
      </c>
      <c r="E643" s="10">
        <v>4</v>
      </c>
      <c r="F643" s="11" t="s">
        <v>23</v>
      </c>
      <c r="G643" s="12">
        <v>139.94</v>
      </c>
      <c r="H643" s="12">
        <v>139.465</v>
      </c>
      <c r="I643" s="12">
        <v>137.34192400000001</v>
      </c>
      <c r="J643" s="12">
        <v>137.09192400000001</v>
      </c>
      <c r="K643" s="12">
        <v>135.609872</v>
      </c>
      <c r="L643" s="12">
        <v>134.627824</v>
      </c>
      <c r="N643" s="12" t="s">
        <v>22</v>
      </c>
      <c r="O643" s="12">
        <v>135.669872</v>
      </c>
      <c r="P643" s="12">
        <v>136.26987199999999</v>
      </c>
      <c r="Q643" s="12">
        <v>137.40192400000001</v>
      </c>
      <c r="R643" s="12">
        <v>137.73692400000002</v>
      </c>
      <c r="S643" s="12">
        <v>140</v>
      </c>
      <c r="T643" s="12">
        <v>140.91235200000003</v>
      </c>
      <c r="U643" s="12">
        <v>136</v>
      </c>
      <c r="V643" s="20">
        <f>2*A643</f>
        <v>280</v>
      </c>
      <c r="W643" s="12">
        <v>16.8</v>
      </c>
    </row>
    <row r="644" spans="1:23" x14ac:dyDescent="0.25">
      <c r="A644" s="8">
        <v>140</v>
      </c>
      <c r="C644" s="13" t="s">
        <v>743</v>
      </c>
      <c r="D644" s="95" t="s">
        <v>743</v>
      </c>
      <c r="E644" s="10">
        <v>4</v>
      </c>
      <c r="F644" s="11" t="s">
        <v>24</v>
      </c>
      <c r="G644" s="12">
        <v>139.94</v>
      </c>
      <c r="H644" s="12">
        <v>139.465</v>
      </c>
      <c r="I644" s="12">
        <v>137.34192400000001</v>
      </c>
      <c r="J644" s="12">
        <v>137.18192400000001</v>
      </c>
      <c r="K644" s="12">
        <v>135.609872</v>
      </c>
      <c r="L644" s="12">
        <v>134.71782400000001</v>
      </c>
    </row>
    <row r="645" spans="1:23" x14ac:dyDescent="0.25">
      <c r="A645" s="8">
        <v>140</v>
      </c>
      <c r="C645" s="13" t="s">
        <v>744</v>
      </c>
      <c r="D645" s="95" t="s">
        <v>744</v>
      </c>
      <c r="E645" s="10">
        <v>3</v>
      </c>
      <c r="F645" s="11" t="s">
        <v>23</v>
      </c>
      <c r="G645" s="12">
        <v>139.952</v>
      </c>
      <c r="H645" s="12">
        <v>139.577</v>
      </c>
      <c r="I645" s="12">
        <v>138.003443</v>
      </c>
      <c r="J645" s="12">
        <v>137.77944300000001</v>
      </c>
      <c r="K645" s="12">
        <v>136.70440400000001</v>
      </c>
      <c r="L645" s="12">
        <v>135.93136800000002</v>
      </c>
      <c r="N645" s="12" t="s">
        <v>22</v>
      </c>
      <c r="O645" s="12">
        <v>136.75240400000001</v>
      </c>
      <c r="P645" s="12">
        <v>137.25240400000001</v>
      </c>
      <c r="Q645" s="12">
        <v>138.05144300000001</v>
      </c>
      <c r="R645" s="12">
        <v>138.35144300000002</v>
      </c>
      <c r="S645" s="12">
        <v>140</v>
      </c>
      <c r="T645" s="12">
        <v>140.73301400000003</v>
      </c>
      <c r="U645" s="12">
        <v>137</v>
      </c>
      <c r="V645" s="20">
        <f>2*A645</f>
        <v>280</v>
      </c>
      <c r="W645" s="12">
        <v>13.1</v>
      </c>
    </row>
    <row r="646" spans="1:23" x14ac:dyDescent="0.25">
      <c r="A646" s="8">
        <v>140</v>
      </c>
      <c r="C646" s="13" t="s">
        <v>744</v>
      </c>
      <c r="D646" s="95" t="s">
        <v>744</v>
      </c>
      <c r="E646" s="10">
        <v>3</v>
      </c>
      <c r="F646" s="11" t="s">
        <v>24</v>
      </c>
      <c r="G646" s="12">
        <v>139.952</v>
      </c>
      <c r="H646" s="12">
        <v>139.577</v>
      </c>
      <c r="I646" s="12">
        <v>138.003443</v>
      </c>
      <c r="J646" s="12">
        <v>137.86344300000002</v>
      </c>
      <c r="K646" s="12">
        <v>136.70440400000001</v>
      </c>
      <c r="L646" s="12">
        <v>136.01536800000002</v>
      </c>
    </row>
    <row r="647" spans="1:23" x14ac:dyDescent="0.25">
      <c r="A647" s="8">
        <v>140</v>
      </c>
      <c r="C647" s="11" t="s">
        <v>476</v>
      </c>
      <c r="D647" s="92" t="s">
        <v>476</v>
      </c>
      <c r="E647" s="10">
        <v>2</v>
      </c>
      <c r="F647" s="11" t="s">
        <v>23</v>
      </c>
      <c r="G647" s="12">
        <v>139.96199999999999</v>
      </c>
      <c r="H647" s="12">
        <v>139.68199999999999</v>
      </c>
      <c r="I647" s="12">
        <v>138.66300000000001</v>
      </c>
      <c r="J647" s="12">
        <v>138.47300000000001</v>
      </c>
      <c r="K647" s="12">
        <v>137.797</v>
      </c>
      <c r="L647" s="12">
        <v>137.24100000000001</v>
      </c>
      <c r="N647" s="12" t="s">
        <v>22</v>
      </c>
      <c r="O647" s="12">
        <v>137.83500000000001</v>
      </c>
      <c r="P647" s="12">
        <v>138.21</v>
      </c>
      <c r="Q647" s="12">
        <v>138.70099999999999</v>
      </c>
      <c r="R647" s="12">
        <v>138.95099999999999</v>
      </c>
      <c r="S647" s="12">
        <v>140</v>
      </c>
      <c r="T647" s="12">
        <v>140.53899999999999</v>
      </c>
      <c r="U647" s="12">
        <v>138</v>
      </c>
      <c r="V647" s="20">
        <f>2*A647</f>
        <v>280</v>
      </c>
      <c r="W647" s="12">
        <v>9.3000000000000007</v>
      </c>
    </row>
    <row r="648" spans="1:23" x14ac:dyDescent="0.25">
      <c r="A648" s="8">
        <v>140</v>
      </c>
      <c r="C648" s="11" t="s">
        <v>476</v>
      </c>
      <c r="D648" s="92" t="s">
        <v>476</v>
      </c>
      <c r="E648" s="10">
        <v>2</v>
      </c>
      <c r="F648" s="11" t="s">
        <v>24</v>
      </c>
      <c r="G648" s="12">
        <v>139.96199999999999</v>
      </c>
      <c r="H648" s="12">
        <v>139.68199999999999</v>
      </c>
      <c r="I648" s="12">
        <v>138.66300000000001</v>
      </c>
      <c r="J648" s="12">
        <v>138.54499999999999</v>
      </c>
      <c r="K648" s="12">
        <v>137.797</v>
      </c>
      <c r="L648" s="12">
        <v>137.31299999999999</v>
      </c>
    </row>
    <row r="649" spans="1:23" x14ac:dyDescent="0.25">
      <c r="A649" s="8">
        <v>140</v>
      </c>
      <c r="C649" s="13" t="s">
        <v>745</v>
      </c>
      <c r="D649" s="95" t="s">
        <v>745</v>
      </c>
      <c r="E649" s="10">
        <v>1.5</v>
      </c>
      <c r="F649" s="11" t="s">
        <v>23</v>
      </c>
      <c r="G649" s="12">
        <v>139.96799999999999</v>
      </c>
      <c r="H649" s="12">
        <v>139.732</v>
      </c>
      <c r="I649" s="12">
        <v>138.99372149999999</v>
      </c>
      <c r="J649" s="12">
        <v>138.81372149999999</v>
      </c>
      <c r="K649" s="12">
        <v>138.344202</v>
      </c>
      <c r="L649" s="12">
        <v>137.88968399999999</v>
      </c>
      <c r="N649" s="12" t="s">
        <v>22</v>
      </c>
      <c r="O649" s="12">
        <v>138.37620200000001</v>
      </c>
      <c r="P649" s="12">
        <v>138.67620200000002</v>
      </c>
      <c r="Q649" s="12">
        <v>139.0257215</v>
      </c>
      <c r="R649" s="12">
        <v>139.26172149999999</v>
      </c>
      <c r="S649" s="12">
        <v>140</v>
      </c>
      <c r="T649" s="12">
        <v>140.452507</v>
      </c>
      <c r="U649" s="12">
        <v>138.5</v>
      </c>
      <c r="V649" s="20">
        <f>2*A649</f>
        <v>280</v>
      </c>
      <c r="W649" s="12">
        <v>7.3</v>
      </c>
    </row>
    <row r="650" spans="1:23" x14ac:dyDescent="0.25">
      <c r="A650" s="8">
        <v>140</v>
      </c>
      <c r="C650" s="13" t="s">
        <v>745</v>
      </c>
      <c r="D650" s="95" t="s">
        <v>745</v>
      </c>
      <c r="E650" s="10">
        <v>1.5</v>
      </c>
      <c r="F650" s="11" t="s">
        <v>24</v>
      </c>
      <c r="G650" s="12">
        <v>139.96799999999999</v>
      </c>
      <c r="H650" s="12">
        <v>139.732</v>
      </c>
      <c r="I650" s="12">
        <v>138.99372149999999</v>
      </c>
      <c r="J650" s="12">
        <v>138.8817215</v>
      </c>
      <c r="K650" s="12">
        <v>138.344202</v>
      </c>
      <c r="L650" s="12">
        <v>137.957684</v>
      </c>
    </row>
    <row r="651" spans="1:23" x14ac:dyDescent="0.25">
      <c r="A651" s="8">
        <v>145</v>
      </c>
      <c r="C651" s="13" t="s">
        <v>746</v>
      </c>
      <c r="D651" s="95" t="s">
        <v>746</v>
      </c>
      <c r="E651" s="10">
        <v>6</v>
      </c>
      <c r="F651" s="11" t="s">
        <v>23</v>
      </c>
      <c r="G651" s="12">
        <v>144.91999999999999</v>
      </c>
      <c r="H651" s="12">
        <v>144.32</v>
      </c>
      <c r="I651" s="12">
        <v>141.022886</v>
      </c>
      <c r="J651" s="12">
        <v>140.72288599999999</v>
      </c>
      <c r="K651" s="12">
        <v>138.42480800000001</v>
      </c>
      <c r="L651" s="12">
        <v>137.026736</v>
      </c>
      <c r="N651" s="12" t="s">
        <v>22</v>
      </c>
      <c r="O651" s="12">
        <v>138.504808</v>
      </c>
      <c r="P651" s="12">
        <v>139.30480800000001</v>
      </c>
      <c r="Q651" s="12">
        <v>141.10288600000001</v>
      </c>
      <c r="R651" s="12">
        <v>141.50288600000002</v>
      </c>
      <c r="S651" s="12">
        <v>145</v>
      </c>
      <c r="T651" s="12">
        <v>146.26602800000001</v>
      </c>
      <c r="U651" s="12">
        <v>139</v>
      </c>
      <c r="V651" s="20">
        <f>2*A651</f>
        <v>290</v>
      </c>
      <c r="W651" s="12">
        <v>24</v>
      </c>
    </row>
    <row r="652" spans="1:23" x14ac:dyDescent="0.25">
      <c r="A652" s="8">
        <v>145</v>
      </c>
      <c r="C652" s="13" t="s">
        <v>746</v>
      </c>
      <c r="D652" s="95" t="s">
        <v>746</v>
      </c>
      <c r="E652" s="10">
        <v>6</v>
      </c>
      <c r="F652" s="11" t="s">
        <v>24</v>
      </c>
      <c r="G652" s="12">
        <v>144.91999999999999</v>
      </c>
      <c r="H652" s="12">
        <v>144.32</v>
      </c>
      <c r="I652" s="12">
        <v>141.022886</v>
      </c>
      <c r="J652" s="12">
        <v>140.832886</v>
      </c>
      <c r="K652" s="12">
        <v>138.42480800000001</v>
      </c>
      <c r="L652" s="12">
        <v>137.13673600000001</v>
      </c>
    </row>
    <row r="653" spans="1:23" x14ac:dyDescent="0.25">
      <c r="A653" s="8">
        <v>145</v>
      </c>
      <c r="C653" s="13" t="s">
        <v>747</v>
      </c>
      <c r="D653" s="95" t="s">
        <v>747</v>
      </c>
      <c r="E653" s="10">
        <v>4</v>
      </c>
      <c r="F653" s="11" t="s">
        <v>23</v>
      </c>
      <c r="G653" s="12">
        <v>144.94</v>
      </c>
      <c r="H653" s="12">
        <v>144.465</v>
      </c>
      <c r="I653" s="12">
        <v>142.34192400000001</v>
      </c>
      <c r="J653" s="12">
        <v>142.09192400000001</v>
      </c>
      <c r="K653" s="12">
        <v>140.609872</v>
      </c>
      <c r="L653" s="12">
        <v>139.627824</v>
      </c>
      <c r="N653" s="12" t="s">
        <v>22</v>
      </c>
      <c r="O653" s="12">
        <v>140.669872</v>
      </c>
      <c r="P653" s="12">
        <v>141.26987199999999</v>
      </c>
      <c r="Q653" s="12">
        <v>142.40192400000001</v>
      </c>
      <c r="R653" s="12">
        <v>142.73692400000002</v>
      </c>
      <c r="S653" s="12">
        <v>145</v>
      </c>
      <c r="T653" s="12">
        <v>145.91235200000003</v>
      </c>
      <c r="U653" s="12">
        <v>141</v>
      </c>
      <c r="V653" s="20">
        <f>2*A653</f>
        <v>290</v>
      </c>
      <c r="W653" s="12">
        <v>16.8</v>
      </c>
    </row>
    <row r="654" spans="1:23" x14ac:dyDescent="0.25">
      <c r="A654" s="8">
        <v>145</v>
      </c>
      <c r="C654" s="13" t="s">
        <v>747</v>
      </c>
      <c r="D654" s="95" t="s">
        <v>747</v>
      </c>
      <c r="E654" s="10">
        <v>4</v>
      </c>
      <c r="F654" s="11" t="s">
        <v>24</v>
      </c>
      <c r="G654" s="12">
        <v>144.94</v>
      </c>
      <c r="H654" s="12">
        <v>144.465</v>
      </c>
      <c r="I654" s="12">
        <v>142.34192400000001</v>
      </c>
      <c r="J654" s="12">
        <v>142.18192400000001</v>
      </c>
      <c r="K654" s="12">
        <v>140.609872</v>
      </c>
      <c r="L654" s="12">
        <v>139.71782400000001</v>
      </c>
    </row>
    <row r="655" spans="1:23" x14ac:dyDescent="0.25">
      <c r="A655" s="8">
        <v>145</v>
      </c>
      <c r="C655" s="13" t="s">
        <v>748</v>
      </c>
      <c r="D655" s="95" t="s">
        <v>748</v>
      </c>
      <c r="E655" s="10">
        <v>3</v>
      </c>
      <c r="F655" s="11" t="s">
        <v>23</v>
      </c>
      <c r="G655" s="12">
        <v>144.952</v>
      </c>
      <c r="H655" s="12">
        <v>144.577</v>
      </c>
      <c r="I655" s="12">
        <v>143.003443</v>
      </c>
      <c r="J655" s="12">
        <v>142.77944300000001</v>
      </c>
      <c r="K655" s="12">
        <v>141.70440400000001</v>
      </c>
      <c r="L655" s="12">
        <v>140.93136800000002</v>
      </c>
      <c r="N655" s="12" t="s">
        <v>22</v>
      </c>
      <c r="O655" s="12">
        <v>141.75240400000001</v>
      </c>
      <c r="P655" s="12">
        <v>142.25240400000001</v>
      </c>
      <c r="Q655" s="12">
        <v>143.05144300000001</v>
      </c>
      <c r="R655" s="12">
        <v>143.35144300000002</v>
      </c>
      <c r="S655" s="12">
        <v>145</v>
      </c>
      <c r="T655" s="12">
        <v>145.73301400000003</v>
      </c>
      <c r="U655" s="12">
        <v>142</v>
      </c>
      <c r="V655" s="20">
        <f>2*A655</f>
        <v>290</v>
      </c>
      <c r="W655" s="12">
        <v>13.1</v>
      </c>
    </row>
    <row r="656" spans="1:23" x14ac:dyDescent="0.25">
      <c r="A656" s="8">
        <v>145</v>
      </c>
      <c r="C656" s="13" t="s">
        <v>748</v>
      </c>
      <c r="D656" s="95" t="s">
        <v>748</v>
      </c>
      <c r="E656" s="10">
        <v>3</v>
      </c>
      <c r="F656" s="11" t="s">
        <v>24</v>
      </c>
      <c r="G656" s="12">
        <v>144.952</v>
      </c>
      <c r="H656" s="12">
        <v>144.577</v>
      </c>
      <c r="I656" s="12">
        <v>143.003443</v>
      </c>
      <c r="J656" s="12">
        <v>142.86344300000002</v>
      </c>
      <c r="K656" s="12">
        <v>141.70440400000001</v>
      </c>
      <c r="L656" s="12">
        <v>141.01536800000002</v>
      </c>
    </row>
    <row r="657" spans="1:23" x14ac:dyDescent="0.25">
      <c r="A657" s="8">
        <v>145</v>
      </c>
      <c r="C657" s="13" t="s">
        <v>749</v>
      </c>
      <c r="D657" s="95" t="s">
        <v>749</v>
      </c>
      <c r="E657" s="10">
        <v>2</v>
      </c>
      <c r="F657" s="11" t="s">
        <v>23</v>
      </c>
      <c r="G657" s="12">
        <v>144.96199999999999</v>
      </c>
      <c r="H657" s="12">
        <v>144.68199999999999</v>
      </c>
      <c r="I657" s="12">
        <v>143.66296199999999</v>
      </c>
      <c r="J657" s="12">
        <v>143.472962</v>
      </c>
      <c r="K657" s="12">
        <v>142.79693599999999</v>
      </c>
      <c r="L657" s="12">
        <v>142.24091200000001</v>
      </c>
      <c r="N657" s="12" t="s">
        <v>22</v>
      </c>
      <c r="O657" s="12">
        <v>142.834936</v>
      </c>
      <c r="P657" s="12">
        <v>143.209936</v>
      </c>
      <c r="Q657" s="12">
        <v>143.700962</v>
      </c>
      <c r="R657" s="12">
        <v>143.950962</v>
      </c>
      <c r="S657" s="12">
        <v>145</v>
      </c>
      <c r="T657" s="12">
        <v>145.53867600000001</v>
      </c>
      <c r="U657" s="12">
        <v>143</v>
      </c>
      <c r="V657" s="20">
        <f>2*A657</f>
        <v>290</v>
      </c>
      <c r="W657" s="12">
        <v>9.3000000000000007</v>
      </c>
    </row>
    <row r="658" spans="1:23" x14ac:dyDescent="0.25">
      <c r="A658" s="8">
        <v>145</v>
      </c>
      <c r="C658" s="13" t="s">
        <v>749</v>
      </c>
      <c r="D658" s="95" t="s">
        <v>749</v>
      </c>
      <c r="E658" s="10">
        <v>2</v>
      </c>
      <c r="F658" s="11" t="s">
        <v>24</v>
      </c>
      <c r="G658" s="12">
        <v>144.96199999999999</v>
      </c>
      <c r="H658" s="12">
        <v>144.68199999999999</v>
      </c>
      <c r="I658" s="12">
        <v>143.66296199999999</v>
      </c>
      <c r="J658" s="12">
        <v>143.54296199999999</v>
      </c>
      <c r="K658" s="12">
        <v>142.79693599999999</v>
      </c>
      <c r="L658" s="12">
        <v>142.310912</v>
      </c>
    </row>
    <row r="659" spans="1:23" x14ac:dyDescent="0.25">
      <c r="A659" s="8">
        <v>145</v>
      </c>
      <c r="C659" s="13" t="s">
        <v>750</v>
      </c>
      <c r="D659" s="95" t="s">
        <v>750</v>
      </c>
      <c r="E659" s="10">
        <v>1.5</v>
      </c>
      <c r="F659" s="11" t="s">
        <v>23</v>
      </c>
      <c r="G659" s="12">
        <v>144.96799999999999</v>
      </c>
      <c r="H659" s="12">
        <v>144.732</v>
      </c>
      <c r="I659" s="12">
        <v>143.99372149999999</v>
      </c>
      <c r="J659" s="12">
        <v>143.81372149999999</v>
      </c>
      <c r="K659" s="12">
        <v>143.344202</v>
      </c>
      <c r="L659" s="12">
        <v>142.88968399999999</v>
      </c>
      <c r="N659" s="12" t="s">
        <v>22</v>
      </c>
      <c r="O659" s="12">
        <v>143.37620200000001</v>
      </c>
      <c r="P659" s="12">
        <v>143.67620200000002</v>
      </c>
      <c r="Q659" s="12">
        <v>144.0257215</v>
      </c>
      <c r="R659" s="12">
        <v>144.26172149999999</v>
      </c>
      <c r="S659" s="12">
        <v>145</v>
      </c>
      <c r="T659" s="12">
        <v>145.452507</v>
      </c>
      <c r="U659" s="12">
        <v>143.5</v>
      </c>
      <c r="V659" s="20">
        <f>2*A659</f>
        <v>290</v>
      </c>
      <c r="W659" s="12">
        <v>7.3</v>
      </c>
    </row>
    <row r="660" spans="1:23" x14ac:dyDescent="0.25">
      <c r="A660" s="8">
        <v>145</v>
      </c>
      <c r="C660" s="13" t="s">
        <v>750</v>
      </c>
      <c r="D660" s="95" t="s">
        <v>750</v>
      </c>
      <c r="E660" s="10">
        <v>1.5</v>
      </c>
      <c r="F660" s="11" t="s">
        <v>24</v>
      </c>
      <c r="G660" s="12">
        <v>144.96799999999999</v>
      </c>
      <c r="H660" s="12">
        <v>144.732</v>
      </c>
      <c r="I660" s="12">
        <v>143.99372149999999</v>
      </c>
      <c r="J660" s="12">
        <v>143.8817215</v>
      </c>
      <c r="K660" s="12">
        <v>143.344202</v>
      </c>
      <c r="L660" s="12">
        <v>142.957684</v>
      </c>
    </row>
    <row r="661" spans="1:23" x14ac:dyDescent="0.25">
      <c r="A661" s="8">
        <v>150</v>
      </c>
      <c r="C661" s="13" t="s">
        <v>751</v>
      </c>
      <c r="D661" s="95" t="s">
        <v>751</v>
      </c>
      <c r="E661" s="10">
        <v>8</v>
      </c>
      <c r="F661" s="11" t="s">
        <v>23</v>
      </c>
      <c r="G661" s="12">
        <v>149.9</v>
      </c>
      <c r="H661" s="12">
        <v>149.19</v>
      </c>
      <c r="I661" s="12">
        <v>144.70384799999999</v>
      </c>
      <c r="J661" s="12">
        <v>144.36884799999999</v>
      </c>
      <c r="K661" s="12">
        <v>141.239744</v>
      </c>
      <c r="L661" s="12">
        <v>139.44064799999998</v>
      </c>
      <c r="N661" s="12" t="s">
        <v>22</v>
      </c>
      <c r="O661" s="12">
        <v>141.339744</v>
      </c>
      <c r="P661" s="12">
        <v>142.339744</v>
      </c>
      <c r="Q661" s="12">
        <v>144.80384799999999</v>
      </c>
      <c r="R661" s="12">
        <v>145.25384799999998</v>
      </c>
      <c r="S661" s="12">
        <v>150</v>
      </c>
      <c r="T661" s="12">
        <v>151.60470399999997</v>
      </c>
      <c r="U661" s="12">
        <v>142</v>
      </c>
      <c r="V661" s="20">
        <f>2*A661</f>
        <v>300</v>
      </c>
      <c r="W661" s="12">
        <f>5*E661</f>
        <v>40</v>
      </c>
    </row>
    <row r="662" spans="1:23" x14ac:dyDescent="0.25">
      <c r="A662" s="8">
        <v>150</v>
      </c>
      <c r="C662" s="13" t="s">
        <v>751</v>
      </c>
      <c r="D662" s="95" t="s">
        <v>751</v>
      </c>
      <c r="E662" s="10">
        <v>8</v>
      </c>
      <c r="F662" s="11" t="s">
        <v>24</v>
      </c>
      <c r="G662" s="12">
        <v>149.9</v>
      </c>
      <c r="H662" s="12">
        <v>149.19</v>
      </c>
      <c r="I662" s="12">
        <v>144.70384799999999</v>
      </c>
      <c r="J662" s="12">
        <v>144.491848</v>
      </c>
      <c r="K662" s="12">
        <v>141.239744</v>
      </c>
      <c r="L662" s="12">
        <v>139.563648</v>
      </c>
    </row>
    <row r="663" spans="1:23" x14ac:dyDescent="0.25">
      <c r="A663" s="8">
        <v>150</v>
      </c>
      <c r="C663" s="13" t="s">
        <v>752</v>
      </c>
      <c r="D663" s="95" t="s">
        <v>752</v>
      </c>
      <c r="E663" s="10">
        <v>6</v>
      </c>
      <c r="F663" s="11" t="s">
        <v>23</v>
      </c>
      <c r="G663" s="12">
        <v>149.91999999999999</v>
      </c>
      <c r="H663" s="12">
        <v>149.32</v>
      </c>
      <c r="I663" s="12">
        <v>146.022886</v>
      </c>
      <c r="J663" s="12">
        <v>145.72288599999999</v>
      </c>
      <c r="K663" s="12">
        <v>143.42480800000001</v>
      </c>
      <c r="L663" s="12">
        <v>142.026736</v>
      </c>
      <c r="N663" s="12" t="s">
        <v>22</v>
      </c>
      <c r="O663" s="12">
        <v>143.504808</v>
      </c>
      <c r="P663" s="12">
        <v>144.30480800000001</v>
      </c>
      <c r="Q663" s="12">
        <v>146.10288600000001</v>
      </c>
      <c r="R663" s="12">
        <v>146.50288600000002</v>
      </c>
      <c r="S663" s="12">
        <v>150</v>
      </c>
      <c r="T663" s="12">
        <v>151.26602800000001</v>
      </c>
      <c r="U663" s="12">
        <v>144</v>
      </c>
      <c r="V663" s="20">
        <f>2*A663</f>
        <v>300</v>
      </c>
      <c r="W663" s="12">
        <v>24</v>
      </c>
    </row>
    <row r="664" spans="1:23" x14ac:dyDescent="0.25">
      <c r="A664" s="8">
        <v>150</v>
      </c>
      <c r="C664" s="13" t="s">
        <v>752</v>
      </c>
      <c r="D664" s="95" t="s">
        <v>752</v>
      </c>
      <c r="E664" s="10">
        <v>6</v>
      </c>
      <c r="F664" s="11" t="s">
        <v>24</v>
      </c>
      <c r="G664" s="12">
        <v>149.91999999999999</v>
      </c>
      <c r="H664" s="12">
        <v>149.32</v>
      </c>
      <c r="I664" s="12">
        <v>146.022886</v>
      </c>
      <c r="J664" s="12">
        <v>145.832886</v>
      </c>
      <c r="K664" s="12">
        <v>143.42480800000001</v>
      </c>
      <c r="L664" s="12">
        <v>142.13673600000001</v>
      </c>
    </row>
    <row r="665" spans="1:23" x14ac:dyDescent="0.25">
      <c r="A665" s="8">
        <v>150</v>
      </c>
      <c r="C665" s="13" t="s">
        <v>753</v>
      </c>
      <c r="D665" s="95" t="s">
        <v>753</v>
      </c>
      <c r="E665" s="10">
        <v>4</v>
      </c>
      <c r="F665" s="11" t="s">
        <v>23</v>
      </c>
      <c r="G665" s="12">
        <v>149.94</v>
      </c>
      <c r="H665" s="12">
        <v>149.465</v>
      </c>
      <c r="I665" s="12">
        <v>147.34192400000001</v>
      </c>
      <c r="J665" s="12">
        <v>147.09192400000001</v>
      </c>
      <c r="K665" s="12">
        <v>145.609872</v>
      </c>
      <c r="L665" s="12">
        <v>144.627824</v>
      </c>
      <c r="N665" s="12" t="s">
        <v>22</v>
      </c>
      <c r="O665" s="12">
        <v>145.669872</v>
      </c>
      <c r="P665" s="12">
        <v>146.26987199999999</v>
      </c>
      <c r="Q665" s="12">
        <v>147.40192400000001</v>
      </c>
      <c r="R665" s="12">
        <v>147.73692400000002</v>
      </c>
      <c r="S665" s="12">
        <v>150</v>
      </c>
      <c r="T665" s="12">
        <v>150.91235200000003</v>
      </c>
      <c r="U665" s="12">
        <v>146</v>
      </c>
      <c r="V665" s="20">
        <f>2*A665</f>
        <v>300</v>
      </c>
      <c r="W665" s="12">
        <v>16.8</v>
      </c>
    </row>
    <row r="666" spans="1:23" x14ac:dyDescent="0.25">
      <c r="A666" s="8">
        <v>150</v>
      </c>
      <c r="C666" s="13" t="s">
        <v>753</v>
      </c>
      <c r="D666" s="95" t="s">
        <v>753</v>
      </c>
      <c r="E666" s="10">
        <v>4</v>
      </c>
      <c r="F666" s="11" t="s">
        <v>24</v>
      </c>
      <c r="G666" s="12">
        <v>149.94</v>
      </c>
      <c r="H666" s="12">
        <v>149.465</v>
      </c>
      <c r="I666" s="12">
        <v>147.34192400000001</v>
      </c>
      <c r="J666" s="12">
        <v>147.18192400000001</v>
      </c>
      <c r="K666" s="12">
        <v>145.609872</v>
      </c>
      <c r="L666" s="12">
        <v>144.71782400000001</v>
      </c>
    </row>
    <row r="667" spans="1:23" x14ac:dyDescent="0.25">
      <c r="A667" s="8">
        <v>150</v>
      </c>
      <c r="C667" s="13" t="s">
        <v>754</v>
      </c>
      <c r="D667" s="95" t="s">
        <v>754</v>
      </c>
      <c r="E667" s="10">
        <v>3</v>
      </c>
      <c r="F667" s="11" t="s">
        <v>23</v>
      </c>
      <c r="G667" s="12">
        <v>149.952</v>
      </c>
      <c r="H667" s="12">
        <v>149.577</v>
      </c>
      <c r="I667" s="12">
        <v>148.003443</v>
      </c>
      <c r="J667" s="12">
        <v>147.77944300000001</v>
      </c>
      <c r="K667" s="12">
        <v>146.70440400000001</v>
      </c>
      <c r="L667" s="12">
        <v>145.93136800000002</v>
      </c>
      <c r="N667" s="12" t="s">
        <v>22</v>
      </c>
      <c r="O667" s="12">
        <v>146.75240400000001</v>
      </c>
      <c r="P667" s="12">
        <v>147.25240400000001</v>
      </c>
      <c r="Q667" s="12">
        <v>148.05144300000001</v>
      </c>
      <c r="R667" s="12">
        <v>148.35144300000002</v>
      </c>
      <c r="S667" s="12">
        <v>150</v>
      </c>
      <c r="T667" s="12">
        <v>150.73301400000003</v>
      </c>
      <c r="U667" s="12">
        <v>147</v>
      </c>
      <c r="V667" s="20">
        <f>2*A667</f>
        <v>300</v>
      </c>
      <c r="W667" s="12">
        <v>13.1</v>
      </c>
    </row>
    <row r="668" spans="1:23" x14ac:dyDescent="0.25">
      <c r="A668" s="8">
        <v>150</v>
      </c>
      <c r="C668" s="13" t="s">
        <v>754</v>
      </c>
      <c r="D668" s="95" t="s">
        <v>754</v>
      </c>
      <c r="E668" s="10">
        <v>3</v>
      </c>
      <c r="F668" s="11" t="s">
        <v>24</v>
      </c>
      <c r="G668" s="12">
        <v>149.952</v>
      </c>
      <c r="H668" s="12">
        <v>149.577</v>
      </c>
      <c r="I668" s="12">
        <v>148.003443</v>
      </c>
      <c r="J668" s="12">
        <v>147.86344300000002</v>
      </c>
      <c r="K668" s="12">
        <v>146.70440400000001</v>
      </c>
      <c r="L668" s="12">
        <v>146.01536800000002</v>
      </c>
    </row>
    <row r="669" spans="1:23" x14ac:dyDescent="0.25">
      <c r="A669" s="8">
        <v>150</v>
      </c>
      <c r="C669" s="11" t="s">
        <v>477</v>
      </c>
      <c r="D669" s="92" t="s">
        <v>477</v>
      </c>
      <c r="E669" s="10">
        <v>2</v>
      </c>
      <c r="F669" s="11" t="s">
        <v>23</v>
      </c>
      <c r="G669" s="12">
        <v>149.96199999999999</v>
      </c>
      <c r="H669" s="12">
        <v>149.68199999999999</v>
      </c>
      <c r="I669" s="12">
        <v>148.66300000000001</v>
      </c>
      <c r="J669" s="12">
        <v>148.47300000000001</v>
      </c>
      <c r="K669" s="12">
        <v>147.797</v>
      </c>
      <c r="L669" s="12">
        <v>147.24100000000001</v>
      </c>
      <c r="N669" s="12" t="s">
        <v>22</v>
      </c>
      <c r="O669" s="12">
        <v>147.83500000000001</v>
      </c>
      <c r="P669" s="12">
        <v>148.21</v>
      </c>
      <c r="Q669" s="12">
        <v>148.70099999999999</v>
      </c>
      <c r="R669" s="12">
        <v>148.95099999999999</v>
      </c>
      <c r="S669" s="12">
        <v>150</v>
      </c>
      <c r="T669" s="12">
        <v>150.53899999999999</v>
      </c>
      <c r="U669" s="12">
        <v>148</v>
      </c>
      <c r="V669" s="20">
        <f>2*A669</f>
        <v>300</v>
      </c>
      <c r="W669" s="12">
        <v>9.3000000000000007</v>
      </c>
    </row>
    <row r="670" spans="1:23" x14ac:dyDescent="0.25">
      <c r="A670" s="8">
        <v>150</v>
      </c>
      <c r="C670" s="11" t="s">
        <v>477</v>
      </c>
      <c r="D670" s="92" t="s">
        <v>477</v>
      </c>
      <c r="E670" s="10">
        <v>2</v>
      </c>
      <c r="F670" s="11" t="s">
        <v>24</v>
      </c>
      <c r="G670" s="12">
        <v>149.96199999999999</v>
      </c>
      <c r="H670" s="12">
        <v>149.68199999999999</v>
      </c>
      <c r="I670" s="12">
        <v>148.66300000000001</v>
      </c>
      <c r="J670" s="12">
        <v>148.54499999999999</v>
      </c>
      <c r="K670" s="12">
        <v>147.797</v>
      </c>
      <c r="L670" s="12">
        <v>147.31299999999999</v>
      </c>
    </row>
    <row r="671" spans="1:23" x14ac:dyDescent="0.25">
      <c r="A671" s="8">
        <v>150</v>
      </c>
      <c r="C671" s="13" t="s">
        <v>755</v>
      </c>
      <c r="D671" s="95" t="s">
        <v>755</v>
      </c>
      <c r="E671" s="10">
        <v>1.5</v>
      </c>
      <c r="F671" s="11" t="s">
        <v>23</v>
      </c>
      <c r="G671" s="12">
        <v>149.96799999999999</v>
      </c>
      <c r="H671" s="12">
        <v>149.732</v>
      </c>
      <c r="I671" s="12">
        <v>148.99372149999999</v>
      </c>
      <c r="J671" s="12">
        <v>148.81372149999999</v>
      </c>
      <c r="K671" s="12">
        <v>148.344202</v>
      </c>
      <c r="L671" s="12">
        <v>147.88968399999999</v>
      </c>
      <c r="N671" s="12" t="s">
        <v>22</v>
      </c>
      <c r="O671" s="12">
        <v>148.37620200000001</v>
      </c>
      <c r="P671" s="12">
        <v>148.67620200000002</v>
      </c>
      <c r="Q671" s="12">
        <v>149.0257215</v>
      </c>
      <c r="R671" s="12">
        <v>149.26172149999999</v>
      </c>
      <c r="S671" s="12">
        <v>150</v>
      </c>
      <c r="T671" s="12">
        <v>150.452507</v>
      </c>
      <c r="U671" s="12">
        <v>148.5</v>
      </c>
      <c r="V671" s="20">
        <f>2*A671</f>
        <v>300</v>
      </c>
      <c r="W671" s="12">
        <v>7.3</v>
      </c>
    </row>
    <row r="672" spans="1:23" x14ac:dyDescent="0.25">
      <c r="A672" s="8">
        <v>150</v>
      </c>
      <c r="C672" s="13" t="s">
        <v>755</v>
      </c>
      <c r="D672" s="95" t="s">
        <v>755</v>
      </c>
      <c r="E672" s="10">
        <v>1.5</v>
      </c>
      <c r="F672" s="11" t="s">
        <v>24</v>
      </c>
      <c r="G672" s="12">
        <v>149.96799999999999</v>
      </c>
      <c r="H672" s="12">
        <v>149.732</v>
      </c>
      <c r="I672" s="12">
        <v>148.99372149999999</v>
      </c>
      <c r="J672" s="12">
        <v>148.8817215</v>
      </c>
      <c r="K672" s="12">
        <v>148.344202</v>
      </c>
      <c r="L672" s="12">
        <v>147.957684</v>
      </c>
    </row>
    <row r="673" spans="1:23" x14ac:dyDescent="0.25">
      <c r="A673" s="8">
        <v>155</v>
      </c>
      <c r="C673" s="13" t="s">
        <v>756</v>
      </c>
      <c r="D673" s="95" t="s">
        <v>756</v>
      </c>
      <c r="E673" s="10">
        <v>6</v>
      </c>
      <c r="F673" s="11" t="s">
        <v>23</v>
      </c>
      <c r="G673" s="12">
        <v>154.91999999999999</v>
      </c>
      <c r="H673" s="12">
        <v>154.32</v>
      </c>
      <c r="I673" s="12">
        <v>151.022886</v>
      </c>
      <c r="J673" s="12">
        <v>150.72288599999999</v>
      </c>
      <c r="K673" s="12">
        <v>148.42480800000001</v>
      </c>
      <c r="L673" s="12">
        <v>147.026736</v>
      </c>
      <c r="N673" s="12" t="s">
        <v>22</v>
      </c>
      <c r="O673" s="12">
        <v>148.504808</v>
      </c>
      <c r="P673" s="12">
        <v>149.30480800000001</v>
      </c>
      <c r="Q673" s="12">
        <v>151.10288600000001</v>
      </c>
      <c r="R673" s="12">
        <v>151.50288600000002</v>
      </c>
      <c r="S673" s="12">
        <v>155</v>
      </c>
      <c r="T673" s="12">
        <v>156.26602800000001</v>
      </c>
      <c r="U673" s="12">
        <v>149</v>
      </c>
      <c r="V673" s="20">
        <f>2*A673</f>
        <v>310</v>
      </c>
      <c r="W673" s="12">
        <v>24</v>
      </c>
    </row>
    <row r="674" spans="1:23" x14ac:dyDescent="0.25">
      <c r="A674" s="8">
        <v>155</v>
      </c>
      <c r="C674" s="13" t="s">
        <v>756</v>
      </c>
      <c r="D674" s="95" t="s">
        <v>756</v>
      </c>
      <c r="E674" s="10">
        <v>6</v>
      </c>
      <c r="F674" s="11" t="s">
        <v>24</v>
      </c>
      <c r="G674" s="12">
        <v>154.91999999999999</v>
      </c>
      <c r="H674" s="12">
        <v>154.32</v>
      </c>
      <c r="I674" s="12">
        <v>151.022886</v>
      </c>
      <c r="J674" s="12">
        <v>150.832886</v>
      </c>
      <c r="K674" s="12">
        <v>148.42480800000001</v>
      </c>
      <c r="L674" s="12">
        <v>147.13673600000001</v>
      </c>
    </row>
    <row r="675" spans="1:23" x14ac:dyDescent="0.25">
      <c r="A675" s="8">
        <v>155</v>
      </c>
      <c r="C675" s="13" t="s">
        <v>757</v>
      </c>
      <c r="D675" s="95" t="s">
        <v>757</v>
      </c>
      <c r="E675" s="10">
        <v>4</v>
      </c>
      <c r="F675" s="11" t="s">
        <v>23</v>
      </c>
      <c r="G675" s="12">
        <v>154.94</v>
      </c>
      <c r="H675" s="12">
        <v>154.465</v>
      </c>
      <c r="I675" s="12">
        <v>152.34192400000001</v>
      </c>
      <c r="J675" s="12">
        <v>152.09192400000001</v>
      </c>
      <c r="K675" s="12">
        <v>150.609872</v>
      </c>
      <c r="L675" s="12">
        <v>149.627824</v>
      </c>
      <c r="N675" s="12" t="s">
        <v>22</v>
      </c>
      <c r="O675" s="12">
        <v>150.669872</v>
      </c>
      <c r="P675" s="12">
        <v>151.26987199999999</v>
      </c>
      <c r="Q675" s="12">
        <v>152.40192400000001</v>
      </c>
      <c r="R675" s="12">
        <v>152.73692400000002</v>
      </c>
      <c r="S675" s="12">
        <v>155</v>
      </c>
      <c r="T675" s="12">
        <v>155.91235200000003</v>
      </c>
      <c r="U675" s="12">
        <v>151</v>
      </c>
      <c r="V675" s="20">
        <f>2*A675</f>
        <v>310</v>
      </c>
      <c r="W675" s="12">
        <v>16.8</v>
      </c>
    </row>
    <row r="676" spans="1:23" x14ac:dyDescent="0.25">
      <c r="A676" s="8">
        <v>155</v>
      </c>
      <c r="C676" s="13" t="s">
        <v>757</v>
      </c>
      <c r="D676" s="95" t="s">
        <v>757</v>
      </c>
      <c r="E676" s="10">
        <v>4</v>
      </c>
      <c r="F676" s="11" t="s">
        <v>24</v>
      </c>
      <c r="G676" s="12">
        <v>154.94</v>
      </c>
      <c r="H676" s="12">
        <v>154.465</v>
      </c>
      <c r="I676" s="12">
        <v>152.34192400000001</v>
      </c>
      <c r="J676" s="12">
        <v>152.18192400000001</v>
      </c>
      <c r="K676" s="12">
        <v>150.609872</v>
      </c>
      <c r="L676" s="12">
        <v>149.71782400000001</v>
      </c>
    </row>
    <row r="677" spans="1:23" x14ac:dyDescent="0.25">
      <c r="A677" s="8">
        <v>155</v>
      </c>
      <c r="C677" s="13" t="s">
        <v>758</v>
      </c>
      <c r="D677" s="95" t="s">
        <v>758</v>
      </c>
      <c r="E677" s="10">
        <v>3</v>
      </c>
      <c r="F677" s="11" t="s">
        <v>23</v>
      </c>
      <c r="G677" s="12">
        <v>154.952</v>
      </c>
      <c r="H677" s="12">
        <v>154.577</v>
      </c>
      <c r="I677" s="12">
        <v>153.003443</v>
      </c>
      <c r="J677" s="12">
        <v>152.77944300000001</v>
      </c>
      <c r="K677" s="12">
        <v>151.70440400000001</v>
      </c>
      <c r="L677" s="12">
        <v>150.93136800000002</v>
      </c>
      <c r="N677" s="12" t="s">
        <v>22</v>
      </c>
      <c r="O677" s="12">
        <v>151.75240400000001</v>
      </c>
      <c r="P677" s="12">
        <v>152.25240400000001</v>
      </c>
      <c r="Q677" s="12">
        <v>153.05144300000001</v>
      </c>
      <c r="R677" s="12">
        <v>153.35144300000002</v>
      </c>
      <c r="S677" s="12">
        <v>155</v>
      </c>
      <c r="T677" s="12">
        <v>155.73301400000003</v>
      </c>
      <c r="U677" s="12">
        <v>152</v>
      </c>
      <c r="V677" s="20">
        <f>2*A677</f>
        <v>310</v>
      </c>
      <c r="W677" s="12">
        <v>13.1</v>
      </c>
    </row>
    <row r="678" spans="1:23" x14ac:dyDescent="0.25">
      <c r="A678" s="8">
        <v>155</v>
      </c>
      <c r="C678" s="13" t="s">
        <v>758</v>
      </c>
      <c r="D678" s="95" t="s">
        <v>758</v>
      </c>
      <c r="E678" s="10">
        <v>3</v>
      </c>
      <c r="F678" s="11" t="s">
        <v>24</v>
      </c>
      <c r="G678" s="12">
        <v>154.952</v>
      </c>
      <c r="H678" s="12">
        <v>154.577</v>
      </c>
      <c r="I678" s="12">
        <v>153.003443</v>
      </c>
      <c r="J678" s="12">
        <v>152.86344300000002</v>
      </c>
      <c r="K678" s="12">
        <v>151.70440400000001</v>
      </c>
      <c r="L678" s="12">
        <v>151.01536800000002</v>
      </c>
    </row>
    <row r="679" spans="1:23" x14ac:dyDescent="0.25">
      <c r="A679" s="8">
        <v>155</v>
      </c>
      <c r="C679" s="13" t="s">
        <v>759</v>
      </c>
      <c r="D679" s="95" t="s">
        <v>759</v>
      </c>
      <c r="E679" s="10">
        <v>2</v>
      </c>
      <c r="F679" s="11" t="s">
        <v>23</v>
      </c>
      <c r="G679" s="12">
        <v>154.96199999999999</v>
      </c>
      <c r="H679" s="12">
        <v>154.68199999999999</v>
      </c>
      <c r="I679" s="12">
        <v>153.66296199999999</v>
      </c>
      <c r="J679" s="12">
        <v>153.472962</v>
      </c>
      <c r="K679" s="12">
        <v>152.79693599999999</v>
      </c>
      <c r="L679" s="12">
        <v>152.24091200000001</v>
      </c>
      <c r="N679" s="12" t="s">
        <v>22</v>
      </c>
      <c r="O679" s="12">
        <v>152.834936</v>
      </c>
      <c r="P679" s="12">
        <v>153.209936</v>
      </c>
      <c r="Q679" s="12">
        <v>153.700962</v>
      </c>
      <c r="R679" s="12">
        <v>153.950962</v>
      </c>
      <c r="S679" s="12">
        <v>155</v>
      </c>
      <c r="T679" s="12">
        <v>155.53867600000001</v>
      </c>
      <c r="U679" s="12">
        <v>153</v>
      </c>
      <c r="V679" s="20">
        <f>2*A679</f>
        <v>310</v>
      </c>
      <c r="W679" s="12">
        <v>9.3000000000000007</v>
      </c>
    </row>
    <row r="680" spans="1:23" x14ac:dyDescent="0.25">
      <c r="A680" s="8">
        <v>155</v>
      </c>
      <c r="C680" s="13" t="s">
        <v>759</v>
      </c>
      <c r="D680" s="95" t="s">
        <v>759</v>
      </c>
      <c r="E680" s="10">
        <v>2</v>
      </c>
      <c r="F680" s="11" t="s">
        <v>24</v>
      </c>
      <c r="G680" s="12">
        <v>154.96199999999999</v>
      </c>
      <c r="H680" s="12">
        <v>154.68199999999999</v>
      </c>
      <c r="I680" s="12">
        <v>153.66296199999999</v>
      </c>
      <c r="J680" s="12">
        <v>153.54296199999999</v>
      </c>
      <c r="K680" s="12">
        <v>152.79693599999999</v>
      </c>
      <c r="L680" s="12">
        <v>152.310912</v>
      </c>
    </row>
    <row r="681" spans="1:23" x14ac:dyDescent="0.25">
      <c r="A681" s="8">
        <v>160</v>
      </c>
      <c r="C681" s="13" t="s">
        <v>760</v>
      </c>
      <c r="D681" s="95" t="s">
        <v>760</v>
      </c>
      <c r="E681" s="10">
        <v>8</v>
      </c>
      <c r="F681" s="11" t="s">
        <v>23</v>
      </c>
      <c r="G681" s="12">
        <v>159.9</v>
      </c>
      <c r="H681" s="12">
        <v>159.19</v>
      </c>
      <c r="I681" s="12">
        <v>154.70384799999999</v>
      </c>
      <c r="J681" s="12">
        <v>154.36884799999999</v>
      </c>
      <c r="K681" s="12">
        <v>151.239744</v>
      </c>
      <c r="L681" s="12">
        <v>149.44064799999998</v>
      </c>
      <c r="N681" s="12" t="s">
        <v>22</v>
      </c>
      <c r="O681" s="12">
        <v>151.339744</v>
      </c>
      <c r="P681" s="12">
        <v>152.339744</v>
      </c>
      <c r="Q681" s="12">
        <v>154.80384799999999</v>
      </c>
      <c r="R681" s="12">
        <v>155.25384799999998</v>
      </c>
      <c r="S681" s="12">
        <v>160</v>
      </c>
      <c r="T681" s="12">
        <v>161.60470399999997</v>
      </c>
      <c r="U681" s="12">
        <v>152</v>
      </c>
      <c r="V681" s="20">
        <f>2*A681</f>
        <v>320</v>
      </c>
      <c r="W681" s="12">
        <f>5*E681</f>
        <v>40</v>
      </c>
    </row>
    <row r="682" spans="1:23" x14ac:dyDescent="0.25">
      <c r="A682" s="8">
        <v>160</v>
      </c>
      <c r="C682" s="13" t="s">
        <v>760</v>
      </c>
      <c r="D682" s="95" t="s">
        <v>760</v>
      </c>
      <c r="E682" s="10">
        <v>8</v>
      </c>
      <c r="F682" s="11" t="s">
        <v>24</v>
      </c>
      <c r="G682" s="12">
        <v>159.9</v>
      </c>
      <c r="H682" s="12">
        <v>159.19</v>
      </c>
      <c r="I682" s="12">
        <v>154.70384799999999</v>
      </c>
      <c r="J682" s="12">
        <v>154.491848</v>
      </c>
      <c r="K682" s="12">
        <v>151.239744</v>
      </c>
      <c r="L682" s="12">
        <v>149.563648</v>
      </c>
    </row>
    <row r="683" spans="1:23" x14ac:dyDescent="0.25">
      <c r="A683" s="8">
        <v>160</v>
      </c>
      <c r="C683" s="13" t="s">
        <v>761</v>
      </c>
      <c r="D683" s="95" t="s">
        <v>761</v>
      </c>
      <c r="E683" s="10">
        <v>6</v>
      </c>
      <c r="F683" s="11" t="s">
        <v>23</v>
      </c>
      <c r="G683" s="12">
        <v>159.91999999999999</v>
      </c>
      <c r="H683" s="12">
        <v>159.32</v>
      </c>
      <c r="I683" s="12">
        <v>156.022886</v>
      </c>
      <c r="J683" s="12">
        <v>155.72288599999999</v>
      </c>
      <c r="K683" s="12">
        <v>153.42480800000001</v>
      </c>
      <c r="L683" s="12">
        <v>152.026736</v>
      </c>
      <c r="N683" s="12" t="s">
        <v>22</v>
      </c>
      <c r="O683" s="12">
        <v>153.504808</v>
      </c>
      <c r="P683" s="12">
        <v>154.30480800000001</v>
      </c>
      <c r="Q683" s="12">
        <v>156.10288600000001</v>
      </c>
      <c r="R683" s="12">
        <v>156.50288600000002</v>
      </c>
      <c r="S683" s="12">
        <v>160</v>
      </c>
      <c r="T683" s="12">
        <v>161.26602800000001</v>
      </c>
      <c r="U683" s="12">
        <v>154</v>
      </c>
      <c r="V683" s="20">
        <f>2*A683</f>
        <v>320</v>
      </c>
      <c r="W683" s="12">
        <v>24</v>
      </c>
    </row>
    <row r="684" spans="1:23" x14ac:dyDescent="0.25">
      <c r="A684" s="8">
        <v>160</v>
      </c>
      <c r="C684" s="13" t="s">
        <v>761</v>
      </c>
      <c r="D684" s="95" t="s">
        <v>761</v>
      </c>
      <c r="E684" s="10">
        <v>6</v>
      </c>
      <c r="F684" s="11" t="s">
        <v>24</v>
      </c>
      <c r="G684" s="12">
        <v>159.91999999999999</v>
      </c>
      <c r="H684" s="12">
        <v>159.32</v>
      </c>
      <c r="I684" s="12">
        <v>156.022886</v>
      </c>
      <c r="J684" s="12">
        <v>155.832886</v>
      </c>
      <c r="K684" s="12">
        <v>153.42480800000001</v>
      </c>
      <c r="L684" s="12">
        <v>152.13673600000001</v>
      </c>
    </row>
    <row r="685" spans="1:23" x14ac:dyDescent="0.25">
      <c r="A685" s="8">
        <v>160</v>
      </c>
      <c r="C685" s="13" t="s">
        <v>762</v>
      </c>
      <c r="D685" s="95" t="s">
        <v>762</v>
      </c>
      <c r="E685" s="10">
        <v>4</v>
      </c>
      <c r="F685" s="11" t="s">
        <v>23</v>
      </c>
      <c r="G685" s="12">
        <v>159.94</v>
      </c>
      <c r="H685" s="12">
        <v>159.465</v>
      </c>
      <c r="I685" s="12">
        <v>157.34192400000001</v>
      </c>
      <c r="J685" s="12">
        <v>157.09192400000001</v>
      </c>
      <c r="K685" s="12">
        <v>155.609872</v>
      </c>
      <c r="L685" s="12">
        <v>154.627824</v>
      </c>
      <c r="N685" s="12" t="s">
        <v>22</v>
      </c>
      <c r="O685" s="12">
        <v>155.669872</v>
      </c>
      <c r="P685" s="12">
        <v>156.26987199999999</v>
      </c>
      <c r="Q685" s="12">
        <v>157.40192400000001</v>
      </c>
      <c r="R685" s="12">
        <v>157.73692400000002</v>
      </c>
      <c r="S685" s="12">
        <v>160</v>
      </c>
      <c r="T685" s="12">
        <v>160.91235200000003</v>
      </c>
      <c r="U685" s="12">
        <v>156</v>
      </c>
      <c r="V685" s="20">
        <f>2*A685</f>
        <v>320</v>
      </c>
      <c r="W685" s="12">
        <v>16.8</v>
      </c>
    </row>
    <row r="686" spans="1:23" x14ac:dyDescent="0.25">
      <c r="A686" s="8">
        <v>160</v>
      </c>
      <c r="C686" s="13" t="s">
        <v>762</v>
      </c>
      <c r="D686" s="95" t="s">
        <v>762</v>
      </c>
      <c r="E686" s="10">
        <v>4</v>
      </c>
      <c r="F686" s="11" t="s">
        <v>24</v>
      </c>
      <c r="G686" s="12">
        <v>159.94</v>
      </c>
      <c r="H686" s="12">
        <v>159.465</v>
      </c>
      <c r="I686" s="12">
        <v>157.34192400000001</v>
      </c>
      <c r="J686" s="12">
        <v>157.18192400000001</v>
      </c>
      <c r="K686" s="12">
        <v>155.609872</v>
      </c>
      <c r="L686" s="12">
        <v>154.71782400000001</v>
      </c>
    </row>
    <row r="687" spans="1:23" x14ac:dyDescent="0.25">
      <c r="A687" s="8">
        <v>160</v>
      </c>
      <c r="C687" s="11" t="s">
        <v>478</v>
      </c>
      <c r="D687" s="92" t="s">
        <v>478</v>
      </c>
      <c r="E687" s="10">
        <v>3</v>
      </c>
      <c r="F687" s="11" t="s">
        <v>23</v>
      </c>
      <c r="G687" s="12">
        <v>159.952</v>
      </c>
      <c r="H687" s="12">
        <v>159.577</v>
      </c>
      <c r="I687" s="12">
        <v>158.00299999999999</v>
      </c>
      <c r="J687" s="12">
        <v>157.779</v>
      </c>
      <c r="K687" s="12">
        <v>156.70400000000001</v>
      </c>
      <c r="L687" s="12">
        <v>155.93100000000001</v>
      </c>
      <c r="N687" s="12" t="s">
        <v>22</v>
      </c>
      <c r="O687" s="12">
        <v>156.75200000000001</v>
      </c>
      <c r="P687" s="12">
        <v>157.25200000000001</v>
      </c>
      <c r="Q687" s="12">
        <v>158.05099999999999</v>
      </c>
      <c r="R687" s="12">
        <v>158.351</v>
      </c>
      <c r="S687" s="12">
        <v>160</v>
      </c>
      <c r="T687" s="12">
        <v>160.733</v>
      </c>
      <c r="U687" s="12">
        <v>157</v>
      </c>
      <c r="V687" s="20">
        <f>2*A687</f>
        <v>320</v>
      </c>
      <c r="W687" s="12">
        <v>13.1</v>
      </c>
    </row>
    <row r="688" spans="1:23" x14ac:dyDescent="0.25">
      <c r="A688" s="8">
        <v>160</v>
      </c>
      <c r="C688" s="11" t="s">
        <v>478</v>
      </c>
      <c r="D688" s="92" t="s">
        <v>478</v>
      </c>
      <c r="E688" s="10">
        <v>3</v>
      </c>
      <c r="F688" s="11" t="s">
        <v>24</v>
      </c>
      <c r="G688" s="12">
        <v>159.952</v>
      </c>
      <c r="H688" s="12">
        <v>159.577</v>
      </c>
      <c r="I688" s="12">
        <v>158.00299999999999</v>
      </c>
      <c r="J688" s="12">
        <v>157.863</v>
      </c>
      <c r="K688" s="12">
        <v>156.70400000000001</v>
      </c>
      <c r="L688" s="12">
        <v>156.01499999999999</v>
      </c>
    </row>
    <row r="689" spans="1:23" x14ac:dyDescent="0.25">
      <c r="A689" s="8">
        <v>160</v>
      </c>
      <c r="C689" s="13" t="s">
        <v>763</v>
      </c>
      <c r="D689" s="95" t="s">
        <v>763</v>
      </c>
      <c r="E689" s="10">
        <v>2</v>
      </c>
      <c r="F689" s="11" t="s">
        <v>23</v>
      </c>
      <c r="G689" s="12">
        <v>159.96199999999999</v>
      </c>
      <c r="H689" s="12">
        <v>159.68199999999999</v>
      </c>
      <c r="I689" s="12">
        <v>158.66296199999999</v>
      </c>
      <c r="J689" s="12">
        <v>158.472962</v>
      </c>
      <c r="K689" s="12">
        <v>157.79693599999999</v>
      </c>
      <c r="L689" s="12">
        <v>157.24091200000001</v>
      </c>
      <c r="N689" s="12" t="s">
        <v>22</v>
      </c>
      <c r="O689" s="12">
        <v>157.834936</v>
      </c>
      <c r="P689" s="12">
        <v>158.209936</v>
      </c>
      <c r="Q689" s="12">
        <v>158.700962</v>
      </c>
      <c r="R689" s="12">
        <v>158.950962</v>
      </c>
      <c r="S689" s="12">
        <v>160</v>
      </c>
      <c r="T689" s="12">
        <v>160.53867600000001</v>
      </c>
      <c r="U689" s="12">
        <v>158</v>
      </c>
      <c r="V689" s="20">
        <f>2*A689</f>
        <v>320</v>
      </c>
      <c r="W689" s="12">
        <v>9.3000000000000007</v>
      </c>
    </row>
    <row r="690" spans="1:23" x14ac:dyDescent="0.25">
      <c r="A690" s="8">
        <v>160</v>
      </c>
      <c r="C690" s="13" t="s">
        <v>763</v>
      </c>
      <c r="D690" s="95" t="s">
        <v>763</v>
      </c>
      <c r="E690" s="10">
        <v>2</v>
      </c>
      <c r="F690" s="11" t="s">
        <v>24</v>
      </c>
      <c r="G690" s="12">
        <v>159.96199999999999</v>
      </c>
      <c r="H690" s="12">
        <v>159.68199999999999</v>
      </c>
      <c r="I690" s="12">
        <v>158.66296199999999</v>
      </c>
      <c r="J690" s="12">
        <v>158.54296199999999</v>
      </c>
      <c r="K690" s="12">
        <v>157.79693599999999</v>
      </c>
      <c r="L690" s="12">
        <v>157.310912</v>
      </c>
    </row>
    <row r="691" spans="1:23" x14ac:dyDescent="0.25">
      <c r="A691" s="8">
        <v>165</v>
      </c>
      <c r="C691" s="13" t="s">
        <v>764</v>
      </c>
      <c r="D691" s="95" t="s">
        <v>764</v>
      </c>
      <c r="E691" s="10">
        <v>6</v>
      </c>
      <c r="F691" s="11" t="s">
        <v>23</v>
      </c>
      <c r="G691" s="12">
        <v>164.92</v>
      </c>
      <c r="H691" s="12">
        <v>164.32</v>
      </c>
      <c r="I691" s="12">
        <v>161.022886</v>
      </c>
      <c r="J691" s="12">
        <v>160.72288599999999</v>
      </c>
      <c r="K691" s="12">
        <v>158.42480800000001</v>
      </c>
      <c r="L691" s="12">
        <v>157.026736</v>
      </c>
      <c r="N691" s="12" t="s">
        <v>22</v>
      </c>
      <c r="O691" s="12">
        <v>158.504808</v>
      </c>
      <c r="P691" s="12">
        <v>159.30480800000001</v>
      </c>
      <c r="Q691" s="12">
        <v>161.10288600000001</v>
      </c>
      <c r="R691" s="12">
        <v>161.50288600000002</v>
      </c>
      <c r="S691" s="12">
        <v>165</v>
      </c>
      <c r="T691" s="12">
        <v>166.26602800000001</v>
      </c>
      <c r="U691" s="12">
        <v>159</v>
      </c>
      <c r="V691" s="20">
        <f>2*A691</f>
        <v>330</v>
      </c>
      <c r="W691" s="12">
        <v>24</v>
      </c>
    </row>
    <row r="692" spans="1:23" x14ac:dyDescent="0.25">
      <c r="A692" s="8">
        <v>165</v>
      </c>
      <c r="C692" s="13" t="s">
        <v>764</v>
      </c>
      <c r="D692" s="95" t="s">
        <v>764</v>
      </c>
      <c r="E692" s="10">
        <v>6</v>
      </c>
      <c r="F692" s="11" t="s">
        <v>24</v>
      </c>
      <c r="G692" s="12">
        <v>164.92</v>
      </c>
      <c r="H692" s="12">
        <v>164.32</v>
      </c>
      <c r="I692" s="12">
        <v>161.022886</v>
      </c>
      <c r="J692" s="12">
        <v>160.832886</v>
      </c>
      <c r="K692" s="12">
        <v>158.42480800000001</v>
      </c>
      <c r="L692" s="12">
        <v>157.13673600000001</v>
      </c>
    </row>
    <row r="693" spans="1:23" x14ac:dyDescent="0.25">
      <c r="A693" s="8">
        <v>165</v>
      </c>
      <c r="C693" s="13" t="s">
        <v>765</v>
      </c>
      <c r="D693" s="95" t="s">
        <v>765</v>
      </c>
      <c r="E693" s="10">
        <v>4</v>
      </c>
      <c r="F693" s="11" t="s">
        <v>23</v>
      </c>
      <c r="G693" s="12">
        <v>164.94</v>
      </c>
      <c r="H693" s="12">
        <v>164.465</v>
      </c>
      <c r="I693" s="12">
        <v>162.34192400000001</v>
      </c>
      <c r="J693" s="12">
        <v>162.09192400000001</v>
      </c>
      <c r="K693" s="12">
        <v>160.609872</v>
      </c>
      <c r="L693" s="12">
        <v>159.627824</v>
      </c>
      <c r="N693" s="12" t="s">
        <v>22</v>
      </c>
      <c r="O693" s="12">
        <v>160.669872</v>
      </c>
      <c r="P693" s="12">
        <v>161.26987199999999</v>
      </c>
      <c r="Q693" s="12">
        <v>162.40192400000001</v>
      </c>
      <c r="R693" s="12">
        <v>162.73692400000002</v>
      </c>
      <c r="S693" s="12">
        <v>165</v>
      </c>
      <c r="T693" s="12">
        <v>165.91235200000003</v>
      </c>
      <c r="U693" s="12">
        <v>161</v>
      </c>
      <c r="V693" s="20">
        <f>2*A693</f>
        <v>330</v>
      </c>
      <c r="W693" s="12">
        <v>16.8</v>
      </c>
    </row>
    <row r="694" spans="1:23" x14ac:dyDescent="0.25">
      <c r="A694" s="8">
        <v>165</v>
      </c>
      <c r="C694" s="13" t="s">
        <v>765</v>
      </c>
      <c r="D694" s="95" t="s">
        <v>765</v>
      </c>
      <c r="E694" s="10">
        <v>4</v>
      </c>
      <c r="F694" s="11" t="s">
        <v>24</v>
      </c>
      <c r="G694" s="12">
        <v>164.94</v>
      </c>
      <c r="H694" s="12">
        <v>164.465</v>
      </c>
      <c r="I694" s="12">
        <v>162.34192400000001</v>
      </c>
      <c r="J694" s="12">
        <v>162.18192400000001</v>
      </c>
      <c r="K694" s="12">
        <v>160.609872</v>
      </c>
      <c r="L694" s="12">
        <v>159.71782400000001</v>
      </c>
    </row>
    <row r="695" spans="1:23" x14ac:dyDescent="0.25">
      <c r="A695" s="8">
        <v>165</v>
      </c>
      <c r="C695" s="13" t="s">
        <v>766</v>
      </c>
      <c r="D695" s="95" t="s">
        <v>766</v>
      </c>
      <c r="E695" s="10">
        <v>3</v>
      </c>
      <c r="F695" s="11" t="s">
        <v>23</v>
      </c>
      <c r="G695" s="12">
        <v>164.952</v>
      </c>
      <c r="H695" s="12">
        <v>164.577</v>
      </c>
      <c r="I695" s="12">
        <v>163.003443</v>
      </c>
      <c r="J695" s="12">
        <v>162.77944300000001</v>
      </c>
      <c r="K695" s="12">
        <v>161.70440400000001</v>
      </c>
      <c r="L695" s="12">
        <v>160.93136800000002</v>
      </c>
      <c r="N695" s="12" t="s">
        <v>22</v>
      </c>
      <c r="O695" s="12">
        <v>161.75240400000001</v>
      </c>
      <c r="P695" s="12">
        <v>162.25240400000001</v>
      </c>
      <c r="Q695" s="12">
        <v>163.05144300000001</v>
      </c>
      <c r="R695" s="12">
        <v>163.35144300000002</v>
      </c>
      <c r="S695" s="12">
        <v>165</v>
      </c>
      <c r="T695" s="12">
        <v>165.73301400000003</v>
      </c>
      <c r="U695" s="12">
        <v>162</v>
      </c>
      <c r="V695" s="20">
        <f>2*A695</f>
        <v>330</v>
      </c>
      <c r="W695" s="12">
        <v>13.1</v>
      </c>
    </row>
    <row r="696" spans="1:23" x14ac:dyDescent="0.25">
      <c r="A696" s="8">
        <v>165</v>
      </c>
      <c r="C696" s="13" t="s">
        <v>766</v>
      </c>
      <c r="D696" s="95" t="s">
        <v>766</v>
      </c>
      <c r="E696" s="10">
        <v>3</v>
      </c>
      <c r="F696" s="11" t="s">
        <v>24</v>
      </c>
      <c r="G696" s="12">
        <v>164.952</v>
      </c>
      <c r="H696" s="12">
        <v>164.577</v>
      </c>
      <c r="I696" s="12">
        <v>163.003443</v>
      </c>
      <c r="J696" s="12">
        <v>162.86344300000002</v>
      </c>
      <c r="K696" s="12">
        <v>161.70440400000001</v>
      </c>
      <c r="L696" s="12">
        <v>161.01536800000002</v>
      </c>
    </row>
    <row r="697" spans="1:23" x14ac:dyDescent="0.25">
      <c r="A697" s="8">
        <v>165</v>
      </c>
      <c r="C697" s="13" t="s">
        <v>767</v>
      </c>
      <c r="D697" s="95" t="s">
        <v>767</v>
      </c>
      <c r="E697" s="10">
        <v>2</v>
      </c>
      <c r="F697" s="11" t="s">
        <v>23</v>
      </c>
      <c r="G697" s="12">
        <v>164.96199999999999</v>
      </c>
      <c r="H697" s="12">
        <v>164.68199999999999</v>
      </c>
      <c r="I697" s="12">
        <v>163.66296199999999</v>
      </c>
      <c r="J697" s="12">
        <v>163.472962</v>
      </c>
      <c r="K697" s="12">
        <v>162.79693599999999</v>
      </c>
      <c r="L697" s="12">
        <v>162.24091200000001</v>
      </c>
      <c r="N697" s="12" t="s">
        <v>22</v>
      </c>
      <c r="O697" s="12">
        <v>162.834936</v>
      </c>
      <c r="P697" s="12">
        <v>163.209936</v>
      </c>
      <c r="Q697" s="12">
        <v>163.700962</v>
      </c>
      <c r="R697" s="12">
        <v>163.950962</v>
      </c>
      <c r="S697" s="12">
        <v>165</v>
      </c>
      <c r="T697" s="12">
        <v>165.53867600000001</v>
      </c>
      <c r="U697" s="12">
        <v>163</v>
      </c>
      <c r="V697" s="20">
        <f>2*A697</f>
        <v>330</v>
      </c>
      <c r="W697" s="12">
        <v>9.3000000000000007</v>
      </c>
    </row>
    <row r="698" spans="1:23" x14ac:dyDescent="0.25">
      <c r="A698" s="8">
        <v>165</v>
      </c>
      <c r="C698" s="13" t="s">
        <v>767</v>
      </c>
      <c r="D698" s="95" t="s">
        <v>767</v>
      </c>
      <c r="E698" s="10">
        <v>2</v>
      </c>
      <c r="F698" s="11" t="s">
        <v>24</v>
      </c>
      <c r="G698" s="12">
        <v>164.96199999999999</v>
      </c>
      <c r="H698" s="12">
        <v>164.68199999999999</v>
      </c>
      <c r="I698" s="12">
        <v>163.66296199999999</v>
      </c>
      <c r="J698" s="12">
        <v>163.54296199999999</v>
      </c>
      <c r="K698" s="12">
        <v>162.79693599999999</v>
      </c>
      <c r="L698" s="12">
        <v>162.310912</v>
      </c>
    </row>
    <row r="699" spans="1:23" x14ac:dyDescent="0.25">
      <c r="A699" s="8">
        <v>170</v>
      </c>
      <c r="C699" s="13" t="s">
        <v>768</v>
      </c>
      <c r="D699" s="95" t="s">
        <v>768</v>
      </c>
      <c r="E699" s="10">
        <v>8</v>
      </c>
      <c r="F699" s="11" t="s">
        <v>23</v>
      </c>
      <c r="G699" s="12">
        <v>169.9</v>
      </c>
      <c r="H699" s="12">
        <v>169.19</v>
      </c>
      <c r="I699" s="12">
        <v>164.70384799999999</v>
      </c>
      <c r="J699" s="12">
        <v>164.36884799999999</v>
      </c>
      <c r="K699" s="12">
        <v>161.239744</v>
      </c>
      <c r="L699" s="12">
        <v>159.44064799999998</v>
      </c>
      <c r="N699" s="12" t="s">
        <v>22</v>
      </c>
      <c r="O699" s="12">
        <v>161.339744</v>
      </c>
      <c r="P699" s="12">
        <v>162.339744</v>
      </c>
      <c r="Q699" s="12">
        <v>164.80384799999999</v>
      </c>
      <c r="R699" s="12">
        <v>165.25384799999998</v>
      </c>
      <c r="S699" s="12">
        <v>170</v>
      </c>
      <c r="T699" s="12">
        <v>171.60470399999997</v>
      </c>
      <c r="U699" s="12">
        <v>162</v>
      </c>
      <c r="V699" s="20">
        <f>2*A699</f>
        <v>340</v>
      </c>
      <c r="W699" s="12">
        <f>5*E699</f>
        <v>40</v>
      </c>
    </row>
    <row r="700" spans="1:23" x14ac:dyDescent="0.25">
      <c r="A700" s="8">
        <v>170</v>
      </c>
      <c r="C700" s="13" t="s">
        <v>768</v>
      </c>
      <c r="D700" s="95" t="s">
        <v>768</v>
      </c>
      <c r="E700" s="10">
        <v>8</v>
      </c>
      <c r="F700" s="11" t="s">
        <v>24</v>
      </c>
      <c r="G700" s="12">
        <v>169.9</v>
      </c>
      <c r="H700" s="12">
        <v>169.19</v>
      </c>
      <c r="I700" s="12">
        <v>164.70384799999999</v>
      </c>
      <c r="J700" s="12">
        <v>164.491848</v>
      </c>
      <c r="K700" s="12">
        <v>161.239744</v>
      </c>
      <c r="L700" s="12">
        <v>159.563648</v>
      </c>
    </row>
    <row r="701" spans="1:23" x14ac:dyDescent="0.25">
      <c r="A701" s="8">
        <v>170</v>
      </c>
      <c r="C701" s="13" t="s">
        <v>769</v>
      </c>
      <c r="D701" s="95" t="s">
        <v>769</v>
      </c>
      <c r="E701" s="10">
        <v>6</v>
      </c>
      <c r="F701" s="11" t="s">
        <v>23</v>
      </c>
      <c r="G701" s="12">
        <v>169.92</v>
      </c>
      <c r="H701" s="12">
        <v>169.32</v>
      </c>
      <c r="I701" s="12">
        <v>166.022886</v>
      </c>
      <c r="J701" s="12">
        <v>165.72288599999999</v>
      </c>
      <c r="K701" s="12">
        <v>163.42480800000001</v>
      </c>
      <c r="L701" s="12">
        <v>162.026736</v>
      </c>
      <c r="N701" s="12" t="s">
        <v>22</v>
      </c>
      <c r="O701" s="12">
        <v>163.504808</v>
      </c>
      <c r="P701" s="12">
        <v>164.30480800000001</v>
      </c>
      <c r="Q701" s="12">
        <v>166.10288600000001</v>
      </c>
      <c r="R701" s="12">
        <v>166.50288600000002</v>
      </c>
      <c r="S701" s="12">
        <v>170</v>
      </c>
      <c r="T701" s="12">
        <v>171.26602800000001</v>
      </c>
      <c r="U701" s="12">
        <v>164</v>
      </c>
      <c r="V701" s="20">
        <f>2*A701</f>
        <v>340</v>
      </c>
      <c r="W701" s="12">
        <v>24</v>
      </c>
    </row>
    <row r="702" spans="1:23" x14ac:dyDescent="0.25">
      <c r="A702" s="8">
        <v>170</v>
      </c>
      <c r="C702" s="13" t="s">
        <v>769</v>
      </c>
      <c r="D702" s="95" t="s">
        <v>769</v>
      </c>
      <c r="E702" s="10">
        <v>6</v>
      </c>
      <c r="F702" s="11" t="s">
        <v>24</v>
      </c>
      <c r="G702" s="12">
        <v>169.92</v>
      </c>
      <c r="H702" s="12">
        <v>169.32</v>
      </c>
      <c r="I702" s="12">
        <v>166.022886</v>
      </c>
      <c r="J702" s="12">
        <v>165.832886</v>
      </c>
      <c r="K702" s="12">
        <v>163.42480800000001</v>
      </c>
      <c r="L702" s="12">
        <v>162.13673600000001</v>
      </c>
    </row>
    <row r="703" spans="1:23" x14ac:dyDescent="0.25">
      <c r="A703" s="8">
        <v>170</v>
      </c>
      <c r="C703" s="13" t="s">
        <v>770</v>
      </c>
      <c r="D703" s="95" t="s">
        <v>770</v>
      </c>
      <c r="E703" s="10">
        <v>4</v>
      </c>
      <c r="F703" s="11" t="s">
        <v>23</v>
      </c>
      <c r="G703" s="12">
        <v>169.94</v>
      </c>
      <c r="H703" s="12">
        <v>169.465</v>
      </c>
      <c r="I703" s="12">
        <v>167.34192400000001</v>
      </c>
      <c r="J703" s="12">
        <v>167.09192400000001</v>
      </c>
      <c r="K703" s="12">
        <v>165.609872</v>
      </c>
      <c r="L703" s="12">
        <v>164.627824</v>
      </c>
      <c r="N703" s="12" t="s">
        <v>22</v>
      </c>
      <c r="O703" s="12">
        <v>165.669872</v>
      </c>
      <c r="P703" s="12">
        <v>166.26987199999999</v>
      </c>
      <c r="Q703" s="12">
        <v>167.40192400000001</v>
      </c>
      <c r="R703" s="12">
        <v>167.73692400000002</v>
      </c>
      <c r="S703" s="12">
        <v>170</v>
      </c>
      <c r="T703" s="12">
        <v>170.91235200000003</v>
      </c>
      <c r="U703" s="12">
        <v>166</v>
      </c>
      <c r="V703" s="20">
        <f>2*A703</f>
        <v>340</v>
      </c>
      <c r="W703" s="12">
        <v>16.8</v>
      </c>
    </row>
    <row r="704" spans="1:23" x14ac:dyDescent="0.25">
      <c r="A704" s="8">
        <v>170</v>
      </c>
      <c r="C704" s="13" t="s">
        <v>770</v>
      </c>
      <c r="D704" s="95" t="s">
        <v>770</v>
      </c>
      <c r="E704" s="10">
        <v>4</v>
      </c>
      <c r="F704" s="11" t="s">
        <v>24</v>
      </c>
      <c r="G704" s="12">
        <v>169.94</v>
      </c>
      <c r="H704" s="12">
        <v>169.465</v>
      </c>
      <c r="I704" s="12">
        <v>167.34192400000001</v>
      </c>
      <c r="J704" s="12">
        <v>167.18192400000001</v>
      </c>
      <c r="K704" s="12">
        <v>165.609872</v>
      </c>
      <c r="L704" s="12">
        <v>164.71782400000001</v>
      </c>
    </row>
    <row r="705" spans="1:23" x14ac:dyDescent="0.25">
      <c r="A705" s="8">
        <v>170</v>
      </c>
      <c r="C705" s="11" t="s">
        <v>479</v>
      </c>
      <c r="D705" s="92" t="s">
        <v>479</v>
      </c>
      <c r="E705" s="10">
        <v>3</v>
      </c>
      <c r="F705" s="11" t="s">
        <v>23</v>
      </c>
      <c r="G705" s="12">
        <v>169.952</v>
      </c>
      <c r="H705" s="12">
        <v>169.577</v>
      </c>
      <c r="I705" s="12">
        <v>168.00299999999999</v>
      </c>
      <c r="J705" s="12">
        <v>167.779</v>
      </c>
      <c r="K705" s="12">
        <v>166.70400000000001</v>
      </c>
      <c r="L705" s="12">
        <v>165.93100000000001</v>
      </c>
      <c r="N705" s="12" t="s">
        <v>22</v>
      </c>
      <c r="O705" s="12">
        <v>166.75200000000001</v>
      </c>
      <c r="P705" s="12">
        <v>167.25200000000001</v>
      </c>
      <c r="Q705" s="12">
        <v>168.05099999999999</v>
      </c>
      <c r="R705" s="12">
        <v>168.351</v>
      </c>
      <c r="S705" s="12">
        <v>170</v>
      </c>
      <c r="T705" s="12">
        <v>170.733</v>
      </c>
      <c r="U705" s="12">
        <v>167</v>
      </c>
      <c r="V705" s="20">
        <f>2*A705</f>
        <v>340</v>
      </c>
      <c r="W705" s="12">
        <v>13.1</v>
      </c>
    </row>
    <row r="706" spans="1:23" x14ac:dyDescent="0.25">
      <c r="A706" s="8">
        <v>170</v>
      </c>
      <c r="C706" s="11" t="s">
        <v>479</v>
      </c>
      <c r="D706" s="92" t="s">
        <v>479</v>
      </c>
      <c r="E706" s="10">
        <v>3</v>
      </c>
      <c r="F706" s="11" t="s">
        <v>24</v>
      </c>
      <c r="G706" s="12">
        <v>169.952</v>
      </c>
      <c r="H706" s="12">
        <v>169.577</v>
      </c>
      <c r="I706" s="12">
        <v>168.00299999999999</v>
      </c>
      <c r="J706" s="12">
        <v>167.863</v>
      </c>
      <c r="K706" s="12">
        <v>166.70400000000001</v>
      </c>
      <c r="L706" s="12">
        <v>166.01499999999999</v>
      </c>
    </row>
    <row r="707" spans="1:23" x14ac:dyDescent="0.25">
      <c r="A707" s="8">
        <v>170</v>
      </c>
      <c r="C707" s="13" t="s">
        <v>771</v>
      </c>
      <c r="D707" s="95" t="s">
        <v>771</v>
      </c>
      <c r="E707" s="10">
        <v>2</v>
      </c>
      <c r="F707" s="11" t="s">
        <v>23</v>
      </c>
      <c r="G707" s="12">
        <v>169.96199999999999</v>
      </c>
      <c r="H707" s="12">
        <v>169.68199999999999</v>
      </c>
      <c r="I707" s="12">
        <v>168.66296199999999</v>
      </c>
      <c r="J707" s="12">
        <v>168.472962</v>
      </c>
      <c r="K707" s="12">
        <v>167.79693599999999</v>
      </c>
      <c r="L707" s="12">
        <v>167.24091200000001</v>
      </c>
      <c r="N707" s="12" t="s">
        <v>22</v>
      </c>
      <c r="O707" s="12">
        <v>167.834936</v>
      </c>
      <c r="P707" s="12">
        <v>168.209936</v>
      </c>
      <c r="Q707" s="12">
        <v>168.700962</v>
      </c>
      <c r="R707" s="12">
        <v>168.950962</v>
      </c>
      <c r="S707" s="12">
        <v>170</v>
      </c>
      <c r="T707" s="12">
        <v>170.53867600000001</v>
      </c>
      <c r="U707" s="12">
        <v>168</v>
      </c>
      <c r="V707" s="20">
        <f>2*A707</f>
        <v>340</v>
      </c>
      <c r="W707" s="12">
        <v>9.3000000000000007</v>
      </c>
    </row>
    <row r="708" spans="1:23" x14ac:dyDescent="0.25">
      <c r="A708" s="8">
        <v>170</v>
      </c>
      <c r="C708" s="13" t="s">
        <v>771</v>
      </c>
      <c r="D708" s="95" t="s">
        <v>771</v>
      </c>
      <c r="E708" s="10">
        <v>2</v>
      </c>
      <c r="F708" s="11" t="s">
        <v>24</v>
      </c>
      <c r="G708" s="12">
        <v>169.96199999999999</v>
      </c>
      <c r="H708" s="12">
        <v>169.68199999999999</v>
      </c>
      <c r="I708" s="12">
        <v>168.66296199999999</v>
      </c>
      <c r="J708" s="12">
        <v>168.54296199999999</v>
      </c>
      <c r="K708" s="12">
        <v>167.79693599999999</v>
      </c>
      <c r="L708" s="12">
        <v>167.310912</v>
      </c>
    </row>
    <row r="709" spans="1:23" x14ac:dyDescent="0.25">
      <c r="A709" s="8">
        <v>175</v>
      </c>
      <c r="C709" s="13" t="s">
        <v>772</v>
      </c>
      <c r="D709" s="95" t="s">
        <v>772</v>
      </c>
      <c r="E709" s="10">
        <v>6</v>
      </c>
      <c r="F709" s="11" t="s">
        <v>23</v>
      </c>
      <c r="G709" s="12">
        <v>174.92</v>
      </c>
      <c r="H709" s="12">
        <v>174.32</v>
      </c>
      <c r="I709" s="12">
        <v>171.022886</v>
      </c>
      <c r="J709" s="12">
        <v>170.72288599999999</v>
      </c>
      <c r="K709" s="12">
        <v>168.42480800000001</v>
      </c>
      <c r="L709" s="12">
        <v>167.026736</v>
      </c>
      <c r="N709" s="12" t="s">
        <v>22</v>
      </c>
      <c r="O709" s="12">
        <v>168.504808</v>
      </c>
      <c r="P709" s="12">
        <v>169.30480800000001</v>
      </c>
      <c r="Q709" s="12">
        <v>171.10288600000001</v>
      </c>
      <c r="R709" s="12">
        <v>171.50288600000002</v>
      </c>
      <c r="S709" s="12">
        <v>175</v>
      </c>
      <c r="T709" s="12">
        <v>176.26602800000001</v>
      </c>
      <c r="U709" s="12">
        <v>169</v>
      </c>
      <c r="V709" s="20">
        <f>2*A709</f>
        <v>350</v>
      </c>
      <c r="W709" s="12">
        <v>24</v>
      </c>
    </row>
    <row r="710" spans="1:23" x14ac:dyDescent="0.25">
      <c r="A710" s="8">
        <v>175</v>
      </c>
      <c r="C710" s="13" t="s">
        <v>772</v>
      </c>
      <c r="D710" s="95" t="s">
        <v>772</v>
      </c>
      <c r="E710" s="10">
        <v>6</v>
      </c>
      <c r="F710" s="11" t="s">
        <v>24</v>
      </c>
      <c r="G710" s="12">
        <v>174.92</v>
      </c>
      <c r="H710" s="12">
        <v>174.32</v>
      </c>
      <c r="I710" s="12">
        <v>171.022886</v>
      </c>
      <c r="J710" s="12">
        <v>170.832886</v>
      </c>
      <c r="K710" s="12">
        <v>168.42480800000001</v>
      </c>
      <c r="L710" s="12">
        <v>167.13673600000001</v>
      </c>
    </row>
    <row r="711" spans="1:23" x14ac:dyDescent="0.25">
      <c r="A711" s="8">
        <v>175</v>
      </c>
      <c r="C711" s="13" t="s">
        <v>773</v>
      </c>
      <c r="D711" s="95" t="s">
        <v>773</v>
      </c>
      <c r="E711" s="10">
        <v>4</v>
      </c>
      <c r="F711" s="11" t="s">
        <v>23</v>
      </c>
      <c r="G711" s="12">
        <v>174.94</v>
      </c>
      <c r="H711" s="12">
        <v>174.465</v>
      </c>
      <c r="I711" s="12">
        <v>172.34192400000001</v>
      </c>
      <c r="J711" s="12">
        <v>172.09192400000001</v>
      </c>
      <c r="K711" s="12">
        <v>170.609872</v>
      </c>
      <c r="L711" s="12">
        <v>169.627824</v>
      </c>
      <c r="N711" s="12" t="s">
        <v>22</v>
      </c>
      <c r="O711" s="12">
        <v>170.669872</v>
      </c>
      <c r="P711" s="12">
        <v>171.26987199999999</v>
      </c>
      <c r="Q711" s="12">
        <v>172.40192400000001</v>
      </c>
      <c r="R711" s="12">
        <v>172.73692400000002</v>
      </c>
      <c r="S711" s="12">
        <v>175</v>
      </c>
      <c r="T711" s="12">
        <v>175.91235200000003</v>
      </c>
      <c r="U711" s="12">
        <v>171</v>
      </c>
      <c r="V711" s="20">
        <f>2*A711</f>
        <v>350</v>
      </c>
      <c r="W711" s="12">
        <v>16.8</v>
      </c>
    </row>
    <row r="712" spans="1:23" x14ac:dyDescent="0.25">
      <c r="A712" s="8">
        <v>175</v>
      </c>
      <c r="C712" s="13" t="s">
        <v>773</v>
      </c>
      <c r="D712" s="95" t="s">
        <v>773</v>
      </c>
      <c r="E712" s="10">
        <v>4</v>
      </c>
      <c r="F712" s="11" t="s">
        <v>24</v>
      </c>
      <c r="G712" s="12">
        <v>174.94</v>
      </c>
      <c r="H712" s="12">
        <v>174.465</v>
      </c>
      <c r="I712" s="12">
        <v>172.34192400000001</v>
      </c>
      <c r="J712" s="12">
        <v>172.18192400000001</v>
      </c>
      <c r="K712" s="12">
        <v>170.609872</v>
      </c>
      <c r="L712" s="12">
        <v>169.71782400000001</v>
      </c>
    </row>
    <row r="713" spans="1:23" x14ac:dyDescent="0.25">
      <c r="A713" s="8">
        <v>175</v>
      </c>
      <c r="C713" s="13" t="s">
        <v>774</v>
      </c>
      <c r="D713" s="95" t="s">
        <v>774</v>
      </c>
      <c r="E713" s="10">
        <v>3</v>
      </c>
      <c r="F713" s="11" t="s">
        <v>23</v>
      </c>
      <c r="G713" s="12">
        <v>174.952</v>
      </c>
      <c r="H713" s="12">
        <v>174.577</v>
      </c>
      <c r="I713" s="12">
        <v>173.003443</v>
      </c>
      <c r="J713" s="12">
        <v>172.77944300000001</v>
      </c>
      <c r="K713" s="12">
        <v>171.70440400000001</v>
      </c>
      <c r="L713" s="12">
        <v>170.93136800000002</v>
      </c>
      <c r="N713" s="12" t="s">
        <v>22</v>
      </c>
      <c r="O713" s="12">
        <v>171.75240400000001</v>
      </c>
      <c r="P713" s="12">
        <v>172.25240400000001</v>
      </c>
      <c r="Q713" s="12">
        <v>173.05144300000001</v>
      </c>
      <c r="R713" s="12">
        <v>173.35144300000002</v>
      </c>
      <c r="S713" s="12">
        <v>175</v>
      </c>
      <c r="T713" s="12">
        <v>175.73301400000003</v>
      </c>
      <c r="U713" s="12">
        <v>172</v>
      </c>
      <c r="V713" s="20">
        <f>2*A713</f>
        <v>350</v>
      </c>
      <c r="W713" s="12">
        <v>13.1</v>
      </c>
    </row>
    <row r="714" spans="1:23" x14ac:dyDescent="0.25">
      <c r="A714" s="8">
        <v>175</v>
      </c>
      <c r="C714" s="13" t="s">
        <v>774</v>
      </c>
      <c r="D714" s="95" t="s">
        <v>774</v>
      </c>
      <c r="E714" s="10">
        <v>3</v>
      </c>
      <c r="F714" s="11" t="s">
        <v>24</v>
      </c>
      <c r="G714" s="12">
        <v>174.952</v>
      </c>
      <c r="H714" s="12">
        <v>174.577</v>
      </c>
      <c r="I714" s="12">
        <v>173.003443</v>
      </c>
      <c r="J714" s="12">
        <v>172.86244300000001</v>
      </c>
      <c r="K714" s="12">
        <v>171.70440400000001</v>
      </c>
      <c r="L714" s="12">
        <v>171.01436800000002</v>
      </c>
    </row>
    <row r="715" spans="1:23" x14ac:dyDescent="0.25">
      <c r="A715" s="8">
        <v>175</v>
      </c>
      <c r="C715" s="13" t="s">
        <v>775</v>
      </c>
      <c r="D715" s="95" t="s">
        <v>775</v>
      </c>
      <c r="E715" s="10">
        <v>2</v>
      </c>
      <c r="F715" s="11" t="s">
        <v>23</v>
      </c>
      <c r="G715" s="12">
        <v>174.96199999999999</v>
      </c>
      <c r="H715" s="12">
        <v>174.68199999999999</v>
      </c>
      <c r="I715" s="12">
        <v>173.66296199999999</v>
      </c>
      <c r="J715" s="12">
        <v>173.472962</v>
      </c>
      <c r="K715" s="12">
        <v>172.79693599999999</v>
      </c>
      <c r="L715" s="12">
        <v>172.24091200000001</v>
      </c>
      <c r="N715" s="12" t="s">
        <v>22</v>
      </c>
      <c r="O715" s="12">
        <v>172.834936</v>
      </c>
      <c r="P715" s="12">
        <v>173.209936</v>
      </c>
      <c r="Q715" s="12">
        <v>173.700962</v>
      </c>
      <c r="R715" s="12">
        <v>173.950962</v>
      </c>
      <c r="S715" s="12">
        <v>175</v>
      </c>
      <c r="T715" s="12">
        <v>175.53867600000001</v>
      </c>
      <c r="U715" s="12">
        <v>173</v>
      </c>
      <c r="V715" s="20">
        <f>2*A715</f>
        <v>350</v>
      </c>
      <c r="W715" s="12">
        <v>9.3000000000000007</v>
      </c>
    </row>
    <row r="716" spans="1:23" x14ac:dyDescent="0.25">
      <c r="A716" s="8">
        <v>175</v>
      </c>
      <c r="C716" s="13" t="s">
        <v>775</v>
      </c>
      <c r="D716" s="95" t="s">
        <v>775</v>
      </c>
      <c r="E716" s="10">
        <v>2</v>
      </c>
      <c r="F716" s="11" t="s">
        <v>24</v>
      </c>
      <c r="G716" s="12">
        <v>174.96199999999999</v>
      </c>
      <c r="H716" s="12">
        <v>174.68199999999999</v>
      </c>
      <c r="I716" s="12">
        <v>173.66296199999999</v>
      </c>
      <c r="J716" s="12">
        <v>173.54296199999999</v>
      </c>
      <c r="K716" s="12">
        <v>172.79693599999999</v>
      </c>
      <c r="L716" s="12">
        <v>172.310912</v>
      </c>
    </row>
    <row r="717" spans="1:23" x14ac:dyDescent="0.25">
      <c r="A717" s="8">
        <v>180</v>
      </c>
      <c r="C717" s="13" t="s">
        <v>776</v>
      </c>
      <c r="D717" s="95" t="s">
        <v>776</v>
      </c>
      <c r="E717" s="10">
        <v>8</v>
      </c>
      <c r="F717" s="11" t="s">
        <v>23</v>
      </c>
      <c r="G717" s="12">
        <v>179.9</v>
      </c>
      <c r="H717" s="12">
        <v>179.19</v>
      </c>
      <c r="I717" s="12">
        <v>174.70384799999999</v>
      </c>
      <c r="J717" s="12">
        <v>174.36884799999999</v>
      </c>
      <c r="K717" s="12">
        <v>171.239744</v>
      </c>
      <c r="L717" s="12">
        <v>169.44064799999998</v>
      </c>
      <c r="N717" s="12" t="s">
        <v>22</v>
      </c>
      <c r="O717" s="12">
        <v>171.339744</v>
      </c>
      <c r="P717" s="12">
        <v>172.339744</v>
      </c>
      <c r="Q717" s="12">
        <v>174.80384799999999</v>
      </c>
      <c r="R717" s="12">
        <v>175.25384799999998</v>
      </c>
      <c r="S717" s="12">
        <v>180</v>
      </c>
      <c r="T717" s="12">
        <v>181.60470399999997</v>
      </c>
      <c r="U717" s="12">
        <v>172</v>
      </c>
      <c r="V717" s="20">
        <f>2*A717</f>
        <v>360</v>
      </c>
      <c r="W717" s="12">
        <f>5*E717</f>
        <v>40</v>
      </c>
    </row>
    <row r="718" spans="1:23" x14ac:dyDescent="0.25">
      <c r="A718" s="8">
        <v>180</v>
      </c>
      <c r="C718" s="13" t="s">
        <v>776</v>
      </c>
      <c r="D718" s="95" t="s">
        <v>776</v>
      </c>
      <c r="E718" s="10">
        <v>8</v>
      </c>
      <c r="F718" s="11" t="s">
        <v>24</v>
      </c>
      <c r="G718" s="12">
        <v>179.9</v>
      </c>
      <c r="H718" s="12">
        <v>179.19</v>
      </c>
      <c r="I718" s="12">
        <v>174.70384799999999</v>
      </c>
      <c r="J718" s="12">
        <v>174.491848</v>
      </c>
      <c r="K718" s="12">
        <v>171.239744</v>
      </c>
      <c r="L718" s="12">
        <v>169.563648</v>
      </c>
    </row>
    <row r="719" spans="1:23" x14ac:dyDescent="0.25">
      <c r="A719" s="8">
        <v>180</v>
      </c>
      <c r="C719" s="13" t="s">
        <v>777</v>
      </c>
      <c r="D719" s="95" t="s">
        <v>777</v>
      </c>
      <c r="E719" s="10">
        <v>6</v>
      </c>
      <c r="F719" s="11" t="s">
        <v>23</v>
      </c>
      <c r="G719" s="12">
        <v>179.92</v>
      </c>
      <c r="H719" s="12">
        <v>179.32</v>
      </c>
      <c r="I719" s="12">
        <v>176.022886</v>
      </c>
      <c r="J719" s="12">
        <v>175.72288599999999</v>
      </c>
      <c r="K719" s="12">
        <v>173.42480800000001</v>
      </c>
      <c r="L719" s="12">
        <v>172.026736</v>
      </c>
      <c r="N719" s="12" t="s">
        <v>22</v>
      </c>
      <c r="O719" s="12">
        <v>173.504808</v>
      </c>
      <c r="P719" s="12">
        <v>174.30480800000001</v>
      </c>
      <c r="Q719" s="12">
        <v>176.10288600000001</v>
      </c>
      <c r="R719" s="12">
        <v>176.50288600000002</v>
      </c>
      <c r="S719" s="12">
        <v>180</v>
      </c>
      <c r="T719" s="12">
        <v>181.26602800000001</v>
      </c>
      <c r="U719" s="12">
        <v>174</v>
      </c>
      <c r="V719" s="20">
        <f>2*A719</f>
        <v>360</v>
      </c>
      <c r="W719" s="12">
        <v>24</v>
      </c>
    </row>
    <row r="720" spans="1:23" x14ac:dyDescent="0.25">
      <c r="A720" s="8">
        <v>180</v>
      </c>
      <c r="C720" s="13" t="s">
        <v>777</v>
      </c>
      <c r="D720" s="95" t="s">
        <v>777</v>
      </c>
      <c r="E720" s="10">
        <v>6</v>
      </c>
      <c r="F720" s="11" t="s">
        <v>24</v>
      </c>
      <c r="G720" s="12">
        <v>179.92</v>
      </c>
      <c r="H720" s="12">
        <v>179.32</v>
      </c>
      <c r="I720" s="12">
        <v>176.022886</v>
      </c>
      <c r="J720" s="12">
        <v>175.832886</v>
      </c>
      <c r="K720" s="12">
        <v>173.42480800000001</v>
      </c>
      <c r="L720" s="12">
        <v>172.13673600000001</v>
      </c>
    </row>
    <row r="721" spans="1:23" x14ac:dyDescent="0.25">
      <c r="A721" s="8">
        <v>180</v>
      </c>
      <c r="C721" s="13" t="s">
        <v>778</v>
      </c>
      <c r="D721" s="95" t="s">
        <v>778</v>
      </c>
      <c r="E721" s="10">
        <v>4</v>
      </c>
      <c r="F721" s="11" t="s">
        <v>23</v>
      </c>
      <c r="G721" s="12">
        <v>179.94</v>
      </c>
      <c r="H721" s="12">
        <v>179.465</v>
      </c>
      <c r="I721" s="12">
        <v>177.34192400000001</v>
      </c>
      <c r="J721" s="12">
        <v>177.09192400000001</v>
      </c>
      <c r="K721" s="12">
        <v>175.609872</v>
      </c>
      <c r="L721" s="12">
        <v>174.627824</v>
      </c>
      <c r="N721" s="12" t="s">
        <v>22</v>
      </c>
      <c r="O721" s="12">
        <v>175.669872</v>
      </c>
      <c r="P721" s="12">
        <v>176.26987199999999</v>
      </c>
      <c r="Q721" s="12">
        <v>177.40192400000001</v>
      </c>
      <c r="R721" s="12">
        <v>177.73692400000002</v>
      </c>
      <c r="S721" s="12">
        <v>180</v>
      </c>
      <c r="T721" s="12">
        <v>180.91235200000003</v>
      </c>
      <c r="U721" s="12">
        <v>176</v>
      </c>
      <c r="V721" s="20">
        <f>2*A721</f>
        <v>360</v>
      </c>
      <c r="W721" s="12">
        <v>16.8</v>
      </c>
    </row>
    <row r="722" spans="1:23" x14ac:dyDescent="0.25">
      <c r="A722" s="8">
        <v>180</v>
      </c>
      <c r="C722" s="13" t="s">
        <v>778</v>
      </c>
      <c r="D722" s="95" t="s">
        <v>778</v>
      </c>
      <c r="E722" s="10">
        <v>4</v>
      </c>
      <c r="F722" s="11" t="s">
        <v>24</v>
      </c>
      <c r="G722" s="12">
        <v>179.94</v>
      </c>
      <c r="H722" s="12">
        <v>179.465</v>
      </c>
      <c r="I722" s="12">
        <v>177.34192400000001</v>
      </c>
      <c r="J722" s="12">
        <v>177.18192400000001</v>
      </c>
      <c r="K722" s="12">
        <v>175.609872</v>
      </c>
      <c r="L722" s="12">
        <v>174.71782400000001</v>
      </c>
    </row>
    <row r="723" spans="1:23" x14ac:dyDescent="0.25">
      <c r="A723" s="8">
        <v>180</v>
      </c>
      <c r="C723" s="11" t="s">
        <v>480</v>
      </c>
      <c r="D723" s="92" t="s">
        <v>480</v>
      </c>
      <c r="E723" s="10">
        <v>3</v>
      </c>
      <c r="F723" s="11" t="s">
        <v>23</v>
      </c>
      <c r="G723" s="12">
        <v>179.952</v>
      </c>
      <c r="H723" s="12">
        <v>179.577</v>
      </c>
      <c r="I723" s="12">
        <v>178.00299999999999</v>
      </c>
      <c r="J723" s="12">
        <v>177.779</v>
      </c>
      <c r="K723" s="12">
        <v>176.70400000000001</v>
      </c>
      <c r="L723" s="12">
        <v>175.93100000000001</v>
      </c>
      <c r="N723" s="12" t="s">
        <v>22</v>
      </c>
      <c r="O723" s="12">
        <v>176.75200000000001</v>
      </c>
      <c r="P723" s="12">
        <v>177.25200000000001</v>
      </c>
      <c r="Q723" s="12">
        <v>178.05099999999999</v>
      </c>
      <c r="R723" s="12">
        <v>178.351</v>
      </c>
      <c r="S723" s="12">
        <v>180</v>
      </c>
      <c r="T723" s="12">
        <v>180.733</v>
      </c>
      <c r="U723" s="12">
        <v>177</v>
      </c>
      <c r="V723" s="20">
        <f>2*A723</f>
        <v>360</v>
      </c>
      <c r="W723" s="12">
        <v>13.1</v>
      </c>
    </row>
    <row r="724" spans="1:23" x14ac:dyDescent="0.25">
      <c r="A724" s="8">
        <v>180</v>
      </c>
      <c r="C724" s="11" t="s">
        <v>480</v>
      </c>
      <c r="D724" s="92" t="s">
        <v>480</v>
      </c>
      <c r="E724" s="10">
        <v>3</v>
      </c>
      <c r="F724" s="11" t="s">
        <v>24</v>
      </c>
      <c r="G724" s="12">
        <v>179.952</v>
      </c>
      <c r="H724" s="12">
        <v>179.577</v>
      </c>
      <c r="I724" s="12">
        <v>178.00299999999999</v>
      </c>
      <c r="J724" s="12">
        <v>177.863</v>
      </c>
      <c r="K724" s="12">
        <v>176.70400000000001</v>
      </c>
      <c r="L724" s="12">
        <v>176.01499999999999</v>
      </c>
    </row>
    <row r="725" spans="1:23" x14ac:dyDescent="0.25">
      <c r="A725" s="8">
        <v>180</v>
      </c>
      <c r="C725" s="13" t="s">
        <v>779</v>
      </c>
      <c r="D725" s="95" t="s">
        <v>779</v>
      </c>
      <c r="E725" s="10">
        <v>2</v>
      </c>
      <c r="F725" s="11" t="s">
        <v>23</v>
      </c>
      <c r="G725" s="12">
        <v>179.96199999999999</v>
      </c>
      <c r="H725" s="12">
        <v>179.68199999999999</v>
      </c>
      <c r="I725" s="12">
        <v>178.66296199999999</v>
      </c>
      <c r="J725" s="12">
        <v>178.472962</v>
      </c>
      <c r="K725" s="12">
        <v>177.79693599999999</v>
      </c>
      <c r="L725" s="12">
        <v>177.24091200000001</v>
      </c>
      <c r="N725" s="12" t="s">
        <v>22</v>
      </c>
      <c r="O725" s="12">
        <v>177.834936</v>
      </c>
      <c r="P725" s="12">
        <v>178.209936</v>
      </c>
      <c r="Q725" s="12">
        <v>178.700962</v>
      </c>
      <c r="R725" s="12">
        <v>178.950962</v>
      </c>
      <c r="S725" s="12">
        <v>180</v>
      </c>
      <c r="T725" s="12">
        <v>180.53867600000001</v>
      </c>
      <c r="U725" s="12">
        <v>178</v>
      </c>
      <c r="V725" s="20">
        <f>2*A725</f>
        <v>360</v>
      </c>
      <c r="W725" s="12">
        <v>9.3000000000000007</v>
      </c>
    </row>
    <row r="726" spans="1:23" x14ac:dyDescent="0.25">
      <c r="A726" s="8">
        <v>180</v>
      </c>
      <c r="C726" s="13" t="s">
        <v>779</v>
      </c>
      <c r="D726" s="95" t="s">
        <v>779</v>
      </c>
      <c r="E726" s="10">
        <v>2</v>
      </c>
      <c r="F726" s="11" t="s">
        <v>24</v>
      </c>
      <c r="G726" s="12">
        <v>179.96199999999999</v>
      </c>
      <c r="H726" s="12">
        <v>179.68199999999999</v>
      </c>
      <c r="I726" s="12">
        <v>178.66296199999999</v>
      </c>
      <c r="J726" s="12">
        <v>178.54296199999999</v>
      </c>
      <c r="K726" s="12">
        <v>177.79693599999999</v>
      </c>
      <c r="L726" s="12">
        <v>177.310912</v>
      </c>
    </row>
    <row r="727" spans="1:23" x14ac:dyDescent="0.25">
      <c r="A727" s="8">
        <v>185</v>
      </c>
      <c r="C727" s="13" t="s">
        <v>780</v>
      </c>
      <c r="D727" s="95" t="s">
        <v>780</v>
      </c>
      <c r="E727" s="10">
        <v>6</v>
      </c>
      <c r="F727" s="11" t="s">
        <v>23</v>
      </c>
      <c r="G727" s="12">
        <v>184.92</v>
      </c>
      <c r="H727" s="12">
        <v>184.32</v>
      </c>
      <c r="I727" s="12">
        <v>181.022886</v>
      </c>
      <c r="J727" s="12">
        <v>180.707886</v>
      </c>
      <c r="K727" s="12">
        <v>178.42480800000001</v>
      </c>
      <c r="L727" s="12">
        <v>177.01173600000001</v>
      </c>
      <c r="N727" s="12" t="s">
        <v>22</v>
      </c>
      <c r="O727" s="12">
        <v>178.504808</v>
      </c>
      <c r="P727" s="12">
        <v>179.30480800000001</v>
      </c>
      <c r="Q727" s="12">
        <v>181.10288600000001</v>
      </c>
      <c r="R727" s="12">
        <v>181.52788600000002</v>
      </c>
      <c r="S727" s="12">
        <v>185</v>
      </c>
      <c r="T727" s="12">
        <v>186.29102800000001</v>
      </c>
      <c r="U727" s="12">
        <v>179</v>
      </c>
      <c r="V727" s="20">
        <f>2*A727</f>
        <v>370</v>
      </c>
      <c r="W727" s="12">
        <v>24</v>
      </c>
    </row>
    <row r="728" spans="1:23" x14ac:dyDescent="0.25">
      <c r="A728" s="8">
        <v>185</v>
      </c>
      <c r="C728" s="13" t="s">
        <v>780</v>
      </c>
      <c r="D728" s="95" t="s">
        <v>780</v>
      </c>
      <c r="E728" s="10">
        <v>6</v>
      </c>
      <c r="F728" s="11" t="s">
        <v>24</v>
      </c>
      <c r="G728" s="12">
        <v>184.92</v>
      </c>
      <c r="H728" s="12">
        <v>184.32</v>
      </c>
      <c r="I728" s="12">
        <v>181.022886</v>
      </c>
      <c r="J728" s="12">
        <v>180.82288600000001</v>
      </c>
      <c r="K728" s="12">
        <v>178.42480800000001</v>
      </c>
      <c r="L728" s="12">
        <v>177.12673600000002</v>
      </c>
    </row>
    <row r="729" spans="1:23" x14ac:dyDescent="0.25">
      <c r="A729" s="8">
        <v>185</v>
      </c>
      <c r="C729" s="13" t="s">
        <v>781</v>
      </c>
      <c r="D729" s="95" t="s">
        <v>781</v>
      </c>
      <c r="E729" s="10">
        <v>4</v>
      </c>
      <c r="F729" s="11" t="s">
        <v>23</v>
      </c>
      <c r="G729" s="12">
        <v>184.94</v>
      </c>
      <c r="H729" s="12">
        <v>184.465</v>
      </c>
      <c r="I729" s="12">
        <v>182.34192400000001</v>
      </c>
      <c r="J729" s="12">
        <v>182.061924</v>
      </c>
      <c r="K729" s="12">
        <v>180.609872</v>
      </c>
      <c r="L729" s="12">
        <v>179.597824</v>
      </c>
      <c r="N729" s="12" t="s">
        <v>22</v>
      </c>
      <c r="O729" s="12">
        <v>180.669872</v>
      </c>
      <c r="P729" s="12">
        <v>181.26987199999999</v>
      </c>
      <c r="Q729" s="12">
        <v>182.40192400000001</v>
      </c>
      <c r="R729" s="12">
        <v>182.77692400000001</v>
      </c>
      <c r="S729" s="12">
        <v>185</v>
      </c>
      <c r="T729" s="12">
        <v>185.95235200000002</v>
      </c>
      <c r="U729" s="12">
        <v>181</v>
      </c>
      <c r="V729" s="20">
        <f>2*A729</f>
        <v>370</v>
      </c>
      <c r="W729" s="12">
        <v>16.8</v>
      </c>
    </row>
    <row r="730" spans="1:23" x14ac:dyDescent="0.25">
      <c r="A730" s="8">
        <v>185</v>
      </c>
      <c r="C730" s="13" t="s">
        <v>781</v>
      </c>
      <c r="D730" s="95" t="s">
        <v>781</v>
      </c>
      <c r="E730" s="10">
        <v>4</v>
      </c>
      <c r="F730" s="11" t="s">
        <v>24</v>
      </c>
      <c r="G730" s="12">
        <v>184.94</v>
      </c>
      <c r="H730" s="12">
        <v>184.465</v>
      </c>
      <c r="I730" s="12">
        <v>182.34192400000001</v>
      </c>
      <c r="J730" s="12">
        <v>182.161924</v>
      </c>
      <c r="K730" s="12">
        <v>180.609872</v>
      </c>
      <c r="L730" s="12">
        <v>179.697824</v>
      </c>
    </row>
    <row r="731" spans="1:23" x14ac:dyDescent="0.25">
      <c r="A731" s="8">
        <v>185</v>
      </c>
      <c r="C731" s="13" t="s">
        <v>782</v>
      </c>
      <c r="D731" s="95" t="s">
        <v>782</v>
      </c>
      <c r="E731" s="10">
        <v>3</v>
      </c>
      <c r="F731" s="11" t="s">
        <v>23</v>
      </c>
      <c r="G731" s="12">
        <v>184.952</v>
      </c>
      <c r="H731" s="12">
        <v>184.577</v>
      </c>
      <c r="I731" s="12">
        <v>183.003443</v>
      </c>
      <c r="J731" s="12">
        <v>182.753443</v>
      </c>
      <c r="K731" s="12">
        <v>181.70440400000001</v>
      </c>
      <c r="L731" s="12">
        <v>180.90536800000001</v>
      </c>
      <c r="N731" s="12" t="s">
        <v>22</v>
      </c>
      <c r="O731" s="12">
        <v>181.75240400000001</v>
      </c>
      <c r="P731" s="12">
        <v>182.25240400000001</v>
      </c>
      <c r="Q731" s="12">
        <v>183.05144300000001</v>
      </c>
      <c r="R731" s="12">
        <v>183.38644300000001</v>
      </c>
      <c r="S731" s="12">
        <v>185</v>
      </c>
      <c r="T731" s="12">
        <v>185.76801400000002</v>
      </c>
      <c r="U731" s="12">
        <v>182</v>
      </c>
      <c r="V731" s="20">
        <f>2*A731</f>
        <v>370</v>
      </c>
      <c r="W731" s="12">
        <v>13.1</v>
      </c>
    </row>
    <row r="732" spans="1:23" x14ac:dyDescent="0.25">
      <c r="A732" s="8">
        <v>185</v>
      </c>
      <c r="C732" s="13" t="s">
        <v>782</v>
      </c>
      <c r="D732" s="95" t="s">
        <v>782</v>
      </c>
      <c r="E732" s="10">
        <v>3</v>
      </c>
      <c r="F732" s="11" t="s">
        <v>24</v>
      </c>
      <c r="G732" s="12">
        <v>184.952</v>
      </c>
      <c r="H732" s="12">
        <v>184.577</v>
      </c>
      <c r="I732" s="12">
        <v>183.003443</v>
      </c>
      <c r="J732" s="12">
        <v>182.84344300000001</v>
      </c>
      <c r="K732" s="12">
        <v>181.70440400000001</v>
      </c>
      <c r="L732" s="12">
        <v>180.99536800000001</v>
      </c>
    </row>
    <row r="733" spans="1:23" x14ac:dyDescent="0.25">
      <c r="A733" s="8">
        <v>185</v>
      </c>
      <c r="C733" s="13" t="s">
        <v>1347</v>
      </c>
      <c r="D733" s="95" t="s">
        <v>1347</v>
      </c>
      <c r="E733" s="10">
        <v>2</v>
      </c>
      <c r="F733" s="11" t="s">
        <v>23</v>
      </c>
      <c r="G733" s="12">
        <v>184.96199999999999</v>
      </c>
      <c r="H733" s="12">
        <v>184.68199999999999</v>
      </c>
      <c r="I733" s="12">
        <v>183.66296199999999</v>
      </c>
      <c r="J733" s="12">
        <v>183.450962</v>
      </c>
      <c r="K733" s="12">
        <v>182.79693599999999</v>
      </c>
      <c r="L733" s="12">
        <v>182.21891200000002</v>
      </c>
      <c r="N733" s="12" t="s">
        <v>22</v>
      </c>
      <c r="O733" s="12">
        <v>182.834936</v>
      </c>
      <c r="P733" s="12">
        <v>183.209936</v>
      </c>
      <c r="Q733" s="12">
        <v>183.700962</v>
      </c>
      <c r="R733" s="12">
        <v>183.98080200000001</v>
      </c>
      <c r="S733" s="12">
        <v>185</v>
      </c>
      <c r="T733" s="12">
        <v>185.56851600000002</v>
      </c>
      <c r="U733" s="12">
        <v>183</v>
      </c>
      <c r="V733" s="20">
        <f>2*A733</f>
        <v>370</v>
      </c>
      <c r="W733" s="12">
        <v>9.3000000000000007</v>
      </c>
    </row>
    <row r="734" spans="1:23" x14ac:dyDescent="0.25">
      <c r="A734" s="8">
        <v>185</v>
      </c>
      <c r="C734" s="13" t="s">
        <v>1347</v>
      </c>
      <c r="D734" s="95" t="s">
        <v>1347</v>
      </c>
      <c r="E734" s="10">
        <v>2</v>
      </c>
      <c r="F734" s="11" t="s">
        <v>24</v>
      </c>
      <c r="G734" s="12">
        <v>184.96199999999999</v>
      </c>
      <c r="H734" s="12">
        <v>184.68199999999999</v>
      </c>
      <c r="I734" s="12">
        <v>183.66296199999999</v>
      </c>
      <c r="J734" s="12">
        <v>183.53096199999999</v>
      </c>
      <c r="K734" s="12">
        <v>182.79693599999999</v>
      </c>
      <c r="L734" s="12">
        <v>182.298912</v>
      </c>
    </row>
    <row r="735" spans="1:23" x14ac:dyDescent="0.25">
      <c r="A735" s="8">
        <v>190</v>
      </c>
      <c r="C735" s="13" t="s">
        <v>783</v>
      </c>
      <c r="D735" s="95" t="s">
        <v>783</v>
      </c>
      <c r="E735" s="10">
        <v>8</v>
      </c>
      <c r="F735" s="11" t="s">
        <v>23</v>
      </c>
      <c r="G735" s="12">
        <v>189.9</v>
      </c>
      <c r="H735" s="12">
        <v>189.19</v>
      </c>
      <c r="I735" s="12">
        <v>184.70384799999999</v>
      </c>
      <c r="J735" s="12">
        <v>184.348848</v>
      </c>
      <c r="K735" s="12">
        <v>181.239744</v>
      </c>
      <c r="L735" s="12">
        <v>179.420648</v>
      </c>
      <c r="N735" s="12" t="s">
        <v>22</v>
      </c>
      <c r="O735" s="12">
        <v>181.339744</v>
      </c>
      <c r="P735" s="12">
        <v>182.339744</v>
      </c>
      <c r="Q735" s="12">
        <v>184.80384799999999</v>
      </c>
      <c r="R735" s="12">
        <v>185.27884799999998</v>
      </c>
      <c r="S735" s="12">
        <v>190</v>
      </c>
      <c r="T735" s="12">
        <v>191.62970399999998</v>
      </c>
      <c r="U735" s="12">
        <v>182</v>
      </c>
      <c r="V735" s="20">
        <f>2*A735</f>
        <v>380</v>
      </c>
      <c r="W735" s="12">
        <f>5*E735</f>
        <v>40</v>
      </c>
    </row>
    <row r="736" spans="1:23" x14ac:dyDescent="0.25">
      <c r="A736" s="8">
        <v>190</v>
      </c>
      <c r="C736" s="13" t="s">
        <v>783</v>
      </c>
      <c r="D736" s="95" t="s">
        <v>783</v>
      </c>
      <c r="E736" s="10">
        <v>8</v>
      </c>
      <c r="F736" s="11" t="s">
        <v>24</v>
      </c>
      <c r="G736" s="12">
        <v>189.9</v>
      </c>
      <c r="H736" s="12">
        <v>189.19</v>
      </c>
      <c r="I736" s="12">
        <v>184.70384799999999</v>
      </c>
      <c r="J736" s="12">
        <v>184.479848</v>
      </c>
      <c r="K736" s="12">
        <v>181.239744</v>
      </c>
      <c r="L736" s="12">
        <v>179.551648</v>
      </c>
    </row>
    <row r="737" spans="1:23" x14ac:dyDescent="0.25">
      <c r="A737" s="8">
        <v>190</v>
      </c>
      <c r="C737" s="13" t="s">
        <v>784</v>
      </c>
      <c r="D737" s="95" t="s">
        <v>784</v>
      </c>
      <c r="E737" s="10">
        <v>6</v>
      </c>
      <c r="F737" s="11" t="s">
        <v>23</v>
      </c>
      <c r="G737" s="12">
        <v>189.92</v>
      </c>
      <c r="H737" s="12">
        <v>189.32</v>
      </c>
      <c r="I737" s="12">
        <v>186.022886</v>
      </c>
      <c r="J737" s="12">
        <v>185.707886</v>
      </c>
      <c r="K737" s="12">
        <v>183.42480800000001</v>
      </c>
      <c r="L737" s="12">
        <v>182.01173600000001</v>
      </c>
      <c r="N737" s="12" t="s">
        <v>22</v>
      </c>
      <c r="O737" s="12">
        <v>183.504808</v>
      </c>
      <c r="P737" s="12">
        <v>184.30480800000001</v>
      </c>
      <c r="Q737" s="12">
        <v>186.10288600000001</v>
      </c>
      <c r="R737" s="12">
        <v>186.52788600000002</v>
      </c>
      <c r="S737" s="12">
        <v>190</v>
      </c>
      <c r="T737" s="12">
        <v>191.29102800000001</v>
      </c>
      <c r="U737" s="12">
        <v>184</v>
      </c>
      <c r="V737" s="20">
        <f>2*A737</f>
        <v>380</v>
      </c>
      <c r="W737" s="12">
        <v>24</v>
      </c>
    </row>
    <row r="738" spans="1:23" x14ac:dyDescent="0.25">
      <c r="A738" s="8">
        <v>190</v>
      </c>
      <c r="C738" s="13" t="s">
        <v>784</v>
      </c>
      <c r="D738" s="95" t="s">
        <v>784</v>
      </c>
      <c r="E738" s="10">
        <v>6</v>
      </c>
      <c r="F738" s="11" t="s">
        <v>24</v>
      </c>
      <c r="G738" s="12">
        <v>189.92</v>
      </c>
      <c r="H738" s="12">
        <v>189.32</v>
      </c>
      <c r="I738" s="12">
        <v>186.022886</v>
      </c>
      <c r="J738" s="12">
        <v>185.82288600000001</v>
      </c>
      <c r="K738" s="12">
        <v>183.42480800000001</v>
      </c>
      <c r="L738" s="12">
        <v>182.12673600000002</v>
      </c>
    </row>
    <row r="739" spans="1:23" x14ac:dyDescent="0.25">
      <c r="A739" s="8">
        <v>190</v>
      </c>
      <c r="C739" s="13" t="s">
        <v>785</v>
      </c>
      <c r="D739" s="95" t="s">
        <v>785</v>
      </c>
      <c r="E739" s="10">
        <v>4</v>
      </c>
      <c r="F739" s="11" t="s">
        <v>23</v>
      </c>
      <c r="G739" s="12">
        <v>189.94</v>
      </c>
      <c r="H739" s="12">
        <v>189.465</v>
      </c>
      <c r="I739" s="12">
        <v>187.34192400000001</v>
      </c>
      <c r="J739" s="12">
        <v>187.061924</v>
      </c>
      <c r="K739" s="12">
        <v>185.609872</v>
      </c>
      <c r="L739" s="12">
        <v>184.597824</v>
      </c>
      <c r="N739" s="12" t="s">
        <v>22</v>
      </c>
      <c r="O739" s="12">
        <v>185.669872</v>
      </c>
      <c r="P739" s="12">
        <v>186.26987199999999</v>
      </c>
      <c r="Q739" s="12">
        <v>187.40192400000001</v>
      </c>
      <c r="R739" s="12">
        <v>187.77692400000001</v>
      </c>
      <c r="S739" s="12">
        <v>190</v>
      </c>
      <c r="T739" s="12">
        <v>190.95235200000002</v>
      </c>
      <c r="U739" s="12">
        <v>186</v>
      </c>
      <c r="V739" s="20">
        <f>2*A739</f>
        <v>380</v>
      </c>
      <c r="W739" s="12">
        <v>16.8</v>
      </c>
    </row>
    <row r="740" spans="1:23" x14ac:dyDescent="0.25">
      <c r="A740" s="8">
        <v>190</v>
      </c>
      <c r="C740" s="13" t="s">
        <v>785</v>
      </c>
      <c r="D740" s="95" t="s">
        <v>785</v>
      </c>
      <c r="E740" s="10">
        <v>4</v>
      </c>
      <c r="F740" s="11" t="s">
        <v>24</v>
      </c>
      <c r="G740" s="12">
        <v>189.94</v>
      </c>
      <c r="H740" s="12">
        <v>189.465</v>
      </c>
      <c r="I740" s="12">
        <v>187.34192400000001</v>
      </c>
      <c r="J740" s="12">
        <v>187.161924</v>
      </c>
      <c r="K740" s="12">
        <v>185.609872</v>
      </c>
      <c r="L740" s="12">
        <v>184.697824</v>
      </c>
    </row>
    <row r="741" spans="1:23" x14ac:dyDescent="0.25">
      <c r="A741" s="8">
        <v>190</v>
      </c>
      <c r="C741" s="11" t="s">
        <v>481</v>
      </c>
      <c r="D741" s="92" t="s">
        <v>481</v>
      </c>
      <c r="E741" s="10">
        <v>3</v>
      </c>
      <c r="F741" s="11" t="s">
        <v>23</v>
      </c>
      <c r="G741" s="12">
        <v>189.952</v>
      </c>
      <c r="H741" s="12">
        <v>189.577</v>
      </c>
      <c r="I741" s="12">
        <v>188.00299999999999</v>
      </c>
      <c r="J741" s="12">
        <v>187.75299999999999</v>
      </c>
      <c r="K741" s="12">
        <v>186.70400000000001</v>
      </c>
      <c r="L741" s="12">
        <v>185.905</v>
      </c>
      <c r="N741" s="12" t="s">
        <v>22</v>
      </c>
      <c r="O741" s="12">
        <v>186.75200000000001</v>
      </c>
      <c r="P741" s="12">
        <v>187.25200000000001</v>
      </c>
      <c r="Q741" s="12">
        <v>188.05099999999999</v>
      </c>
      <c r="R741" s="12">
        <v>188.386</v>
      </c>
      <c r="S741" s="12">
        <v>190</v>
      </c>
      <c r="T741" s="12">
        <v>190.768</v>
      </c>
      <c r="U741" s="12">
        <v>187</v>
      </c>
      <c r="V741" s="20">
        <f>2*A741</f>
        <v>380</v>
      </c>
      <c r="W741" s="12">
        <v>13.1</v>
      </c>
    </row>
    <row r="742" spans="1:23" x14ac:dyDescent="0.25">
      <c r="A742" s="8">
        <v>190</v>
      </c>
      <c r="C742" s="11" t="s">
        <v>481</v>
      </c>
      <c r="D742" s="92" t="s">
        <v>481</v>
      </c>
      <c r="E742" s="10">
        <v>3</v>
      </c>
      <c r="F742" s="11" t="s">
        <v>24</v>
      </c>
      <c r="G742" s="12">
        <v>189.952</v>
      </c>
      <c r="H742" s="12">
        <v>189.577</v>
      </c>
      <c r="I742" s="12">
        <v>188.00299999999999</v>
      </c>
      <c r="J742" s="12">
        <v>187.84299999999999</v>
      </c>
      <c r="K742" s="12">
        <v>186.70400000000001</v>
      </c>
      <c r="L742" s="12">
        <v>185.995</v>
      </c>
    </row>
    <row r="743" spans="1:23" x14ac:dyDescent="0.25">
      <c r="A743" s="8">
        <v>190</v>
      </c>
      <c r="C743" s="13" t="s">
        <v>786</v>
      </c>
      <c r="D743" s="95" t="s">
        <v>786</v>
      </c>
      <c r="E743" s="10">
        <v>2</v>
      </c>
      <c r="F743" s="11" t="s">
        <v>23</v>
      </c>
      <c r="G743" s="12">
        <v>189.96199999999999</v>
      </c>
      <c r="H743" s="12">
        <v>189.68199999999999</v>
      </c>
      <c r="I743" s="12">
        <v>188.66296199999999</v>
      </c>
      <c r="J743" s="12">
        <v>188.450962</v>
      </c>
      <c r="K743" s="12">
        <v>187.79693599999999</v>
      </c>
      <c r="L743" s="12">
        <v>187.21891200000002</v>
      </c>
      <c r="N743" s="12" t="s">
        <v>22</v>
      </c>
      <c r="O743" s="12">
        <v>187.834936</v>
      </c>
      <c r="P743" s="12">
        <v>188.209936</v>
      </c>
      <c r="Q743" s="12">
        <v>188.700962</v>
      </c>
      <c r="R743" s="12">
        <v>188.98080200000001</v>
      </c>
      <c r="S743" s="12">
        <v>190</v>
      </c>
      <c r="T743" s="12">
        <v>190.56851600000002</v>
      </c>
      <c r="U743" s="12">
        <v>188</v>
      </c>
      <c r="V743" s="20">
        <f>2*A743</f>
        <v>380</v>
      </c>
      <c r="W743" s="12">
        <v>9.3000000000000007</v>
      </c>
    </row>
    <row r="744" spans="1:23" x14ac:dyDescent="0.25">
      <c r="A744" s="8">
        <v>190</v>
      </c>
      <c r="C744" s="13" t="s">
        <v>786</v>
      </c>
      <c r="D744" s="95" t="s">
        <v>786</v>
      </c>
      <c r="E744" s="10">
        <v>2</v>
      </c>
      <c r="F744" s="11" t="s">
        <v>24</v>
      </c>
      <c r="G744" s="12">
        <v>189.96199999999999</v>
      </c>
      <c r="H744" s="12">
        <v>189.68199999999999</v>
      </c>
      <c r="I744" s="12">
        <v>188.66296199999999</v>
      </c>
      <c r="J744" s="12">
        <v>188.53096199999999</v>
      </c>
      <c r="K744" s="12">
        <v>187.79693599999999</v>
      </c>
      <c r="L744" s="12">
        <v>187.298912</v>
      </c>
    </row>
    <row r="745" spans="1:23" x14ac:dyDescent="0.25">
      <c r="A745" s="8">
        <v>195</v>
      </c>
      <c r="C745" s="13" t="s">
        <v>787</v>
      </c>
      <c r="D745" s="95" t="s">
        <v>787</v>
      </c>
      <c r="E745" s="10">
        <v>6</v>
      </c>
      <c r="F745" s="11" t="s">
        <v>23</v>
      </c>
      <c r="G745" s="12">
        <v>194.92</v>
      </c>
      <c r="H745" s="12">
        <v>194.32</v>
      </c>
      <c r="I745" s="12">
        <v>191.022886</v>
      </c>
      <c r="J745" s="12">
        <v>190.707886</v>
      </c>
      <c r="K745" s="12">
        <v>188.42480800000001</v>
      </c>
      <c r="L745" s="12">
        <v>187.01173600000001</v>
      </c>
      <c r="N745" s="12" t="s">
        <v>22</v>
      </c>
      <c r="O745" s="12">
        <v>188.504808</v>
      </c>
      <c r="P745" s="12">
        <v>189.30480800000001</v>
      </c>
      <c r="Q745" s="12">
        <v>191.10288600000001</v>
      </c>
      <c r="R745" s="12">
        <v>191.52788600000002</v>
      </c>
      <c r="S745" s="12">
        <v>195</v>
      </c>
      <c r="T745" s="12">
        <v>196.29102800000001</v>
      </c>
      <c r="U745" s="12">
        <v>189</v>
      </c>
      <c r="V745" s="20">
        <f>2*A745</f>
        <v>390</v>
      </c>
      <c r="W745" s="12">
        <v>24</v>
      </c>
    </row>
    <row r="746" spans="1:23" x14ac:dyDescent="0.25">
      <c r="A746" s="8">
        <v>195</v>
      </c>
      <c r="C746" s="13" t="s">
        <v>787</v>
      </c>
      <c r="D746" s="95" t="s">
        <v>787</v>
      </c>
      <c r="E746" s="10">
        <v>6</v>
      </c>
      <c r="F746" s="11" t="s">
        <v>24</v>
      </c>
      <c r="G746" s="12">
        <v>194.92</v>
      </c>
      <c r="H746" s="12">
        <v>194.32</v>
      </c>
      <c r="I746" s="12">
        <v>191.022886</v>
      </c>
      <c r="J746" s="12">
        <v>190.82288600000001</v>
      </c>
      <c r="K746" s="12">
        <v>188.42480800000001</v>
      </c>
      <c r="L746" s="12">
        <v>187.12673600000002</v>
      </c>
    </row>
    <row r="747" spans="1:23" x14ac:dyDescent="0.25">
      <c r="A747" s="8">
        <v>195</v>
      </c>
      <c r="C747" s="13" t="s">
        <v>788</v>
      </c>
      <c r="D747" s="95" t="s">
        <v>788</v>
      </c>
      <c r="E747" s="10">
        <v>4</v>
      </c>
      <c r="F747" s="11" t="s">
        <v>23</v>
      </c>
      <c r="G747" s="12">
        <v>194.94</v>
      </c>
      <c r="H747" s="12">
        <v>194.465</v>
      </c>
      <c r="I747" s="12">
        <v>192.34192400000001</v>
      </c>
      <c r="J747" s="12">
        <v>192.061924</v>
      </c>
      <c r="K747" s="12">
        <v>190.609872</v>
      </c>
      <c r="L747" s="12">
        <v>189.597824</v>
      </c>
      <c r="N747" s="12" t="s">
        <v>22</v>
      </c>
      <c r="O747" s="12">
        <v>190.669872</v>
      </c>
      <c r="P747" s="12">
        <v>191.26987199999999</v>
      </c>
      <c r="Q747" s="12">
        <v>192.40192400000001</v>
      </c>
      <c r="R747" s="12">
        <v>192.77692400000001</v>
      </c>
      <c r="S747" s="12">
        <v>195</v>
      </c>
      <c r="T747" s="12">
        <v>195.95235200000002</v>
      </c>
      <c r="U747" s="12">
        <v>191</v>
      </c>
      <c r="V747" s="20">
        <f>2*A747</f>
        <v>390</v>
      </c>
      <c r="W747" s="12">
        <v>16.8</v>
      </c>
    </row>
    <row r="748" spans="1:23" x14ac:dyDescent="0.25">
      <c r="A748" s="8">
        <v>195</v>
      </c>
      <c r="C748" s="13" t="s">
        <v>788</v>
      </c>
      <c r="D748" s="95" t="s">
        <v>788</v>
      </c>
      <c r="E748" s="10">
        <v>4</v>
      </c>
      <c r="F748" s="11" t="s">
        <v>24</v>
      </c>
      <c r="G748" s="12">
        <v>194.94</v>
      </c>
      <c r="H748" s="12">
        <v>194.465</v>
      </c>
      <c r="I748" s="12">
        <v>192.34192400000001</v>
      </c>
      <c r="J748" s="12">
        <v>192.161924</v>
      </c>
      <c r="K748" s="12">
        <v>190.609872</v>
      </c>
      <c r="L748" s="12">
        <v>189.697824</v>
      </c>
    </row>
    <row r="749" spans="1:23" x14ac:dyDescent="0.25">
      <c r="A749" s="8">
        <v>195</v>
      </c>
      <c r="C749" s="13" t="s">
        <v>789</v>
      </c>
      <c r="D749" s="95" t="s">
        <v>789</v>
      </c>
      <c r="E749" s="10">
        <v>3</v>
      </c>
      <c r="F749" s="11" t="s">
        <v>23</v>
      </c>
      <c r="G749" s="12">
        <v>194.952</v>
      </c>
      <c r="H749" s="12">
        <v>194.577</v>
      </c>
      <c r="I749" s="12">
        <v>193.003443</v>
      </c>
      <c r="J749" s="12">
        <v>192.753443</v>
      </c>
      <c r="K749" s="12">
        <v>191.70440400000001</v>
      </c>
      <c r="L749" s="12">
        <v>190.90536800000001</v>
      </c>
      <c r="N749" s="12" t="s">
        <v>22</v>
      </c>
      <c r="O749" s="12">
        <v>191.75240400000001</v>
      </c>
      <c r="P749" s="12">
        <v>192.25240400000001</v>
      </c>
      <c r="Q749" s="12">
        <v>193.05144300000001</v>
      </c>
      <c r="R749" s="12">
        <v>193.38644300000001</v>
      </c>
      <c r="S749" s="12">
        <v>195</v>
      </c>
      <c r="T749" s="12">
        <v>195.76801400000002</v>
      </c>
      <c r="U749" s="12">
        <v>192</v>
      </c>
      <c r="V749" s="20">
        <f>2*A749</f>
        <v>390</v>
      </c>
      <c r="W749" s="12">
        <v>13.1</v>
      </c>
    </row>
    <row r="750" spans="1:23" x14ac:dyDescent="0.25">
      <c r="A750" s="8">
        <v>195</v>
      </c>
      <c r="C750" s="13" t="s">
        <v>789</v>
      </c>
      <c r="D750" s="95" t="s">
        <v>789</v>
      </c>
      <c r="E750" s="10">
        <v>3</v>
      </c>
      <c r="F750" s="11" t="s">
        <v>24</v>
      </c>
      <c r="G750" s="12">
        <v>194.952</v>
      </c>
      <c r="H750" s="12">
        <v>194.577</v>
      </c>
      <c r="I750" s="12">
        <v>193.003443</v>
      </c>
      <c r="J750" s="12">
        <v>192.84344300000001</v>
      </c>
      <c r="K750" s="12">
        <v>191.70440400000001</v>
      </c>
      <c r="L750" s="12">
        <v>190.99536800000001</v>
      </c>
    </row>
    <row r="751" spans="1:23" x14ac:dyDescent="0.25">
      <c r="A751" s="8">
        <v>195</v>
      </c>
      <c r="C751" s="13" t="s">
        <v>790</v>
      </c>
      <c r="D751" s="95" t="s">
        <v>790</v>
      </c>
      <c r="E751" s="10">
        <v>2</v>
      </c>
      <c r="F751" s="11" t="s">
        <v>23</v>
      </c>
      <c r="G751" s="12">
        <v>194.96199999999999</v>
      </c>
      <c r="H751" s="12">
        <v>194.68199999999999</v>
      </c>
      <c r="I751" s="12">
        <v>193.66296199999999</v>
      </c>
      <c r="J751" s="12">
        <v>193.450962</v>
      </c>
      <c r="K751" s="12">
        <v>192.79693599999999</v>
      </c>
      <c r="L751" s="12">
        <v>192.21891200000002</v>
      </c>
      <c r="N751" s="12" t="s">
        <v>22</v>
      </c>
      <c r="O751" s="12">
        <v>192.834936</v>
      </c>
      <c r="P751" s="12">
        <v>193.209936</v>
      </c>
      <c r="Q751" s="12">
        <v>193.700962</v>
      </c>
      <c r="R751" s="12">
        <v>193.98080200000001</v>
      </c>
      <c r="S751" s="12">
        <v>195</v>
      </c>
      <c r="T751" s="12">
        <v>195.56851600000002</v>
      </c>
      <c r="U751" s="12">
        <v>193</v>
      </c>
      <c r="V751" s="20">
        <f>2*A751</f>
        <v>390</v>
      </c>
      <c r="W751" s="12">
        <v>9.3000000000000007</v>
      </c>
    </row>
    <row r="752" spans="1:23" x14ac:dyDescent="0.25">
      <c r="A752" s="8">
        <v>195</v>
      </c>
      <c r="C752" s="13" t="s">
        <v>790</v>
      </c>
      <c r="D752" s="95" t="s">
        <v>790</v>
      </c>
      <c r="E752" s="10">
        <v>2</v>
      </c>
      <c r="F752" s="11" t="s">
        <v>24</v>
      </c>
      <c r="G752" s="12">
        <v>194.96199999999999</v>
      </c>
      <c r="H752" s="12">
        <v>194.68199999999999</v>
      </c>
      <c r="I752" s="12">
        <v>193.66296199999999</v>
      </c>
      <c r="J752" s="12">
        <v>193.53096199999999</v>
      </c>
      <c r="K752" s="12">
        <v>192.79693599999999</v>
      </c>
      <c r="L752" s="12">
        <v>192.298912</v>
      </c>
    </row>
    <row r="753" spans="1:23" x14ac:dyDescent="0.25">
      <c r="A753" s="8">
        <v>200</v>
      </c>
      <c r="C753" s="13" t="s">
        <v>791</v>
      </c>
      <c r="D753" s="95" t="s">
        <v>791</v>
      </c>
      <c r="E753" s="10">
        <v>8</v>
      </c>
      <c r="F753" s="11" t="s">
        <v>23</v>
      </c>
      <c r="G753" s="12">
        <v>199.9</v>
      </c>
      <c r="H753" s="12">
        <v>199.19</v>
      </c>
      <c r="I753" s="12">
        <v>194.70384799999999</v>
      </c>
      <c r="J753" s="12">
        <v>194.348848</v>
      </c>
      <c r="K753" s="12">
        <v>191.239744</v>
      </c>
      <c r="L753" s="12">
        <v>189.420648</v>
      </c>
      <c r="N753" s="12" t="s">
        <v>22</v>
      </c>
      <c r="O753" s="12">
        <v>191.339744</v>
      </c>
      <c r="P753" s="12">
        <v>192.339744</v>
      </c>
      <c r="Q753" s="12">
        <v>194.80384799999999</v>
      </c>
      <c r="R753" s="12">
        <v>195.27884799999998</v>
      </c>
      <c r="S753" s="12">
        <v>200</v>
      </c>
      <c r="T753" s="12">
        <v>201.62970399999998</v>
      </c>
      <c r="U753" s="12">
        <v>192</v>
      </c>
      <c r="V753" s="20">
        <f>2*A753</f>
        <v>400</v>
      </c>
      <c r="W753" s="12">
        <f>5*E753</f>
        <v>40</v>
      </c>
    </row>
    <row r="754" spans="1:23" x14ac:dyDescent="0.25">
      <c r="A754" s="8">
        <v>200</v>
      </c>
      <c r="C754" s="13" t="s">
        <v>791</v>
      </c>
      <c r="D754" s="95" t="s">
        <v>791</v>
      </c>
      <c r="E754" s="10">
        <v>8</v>
      </c>
      <c r="F754" s="11" t="s">
        <v>24</v>
      </c>
      <c r="G754" s="12">
        <v>199.9</v>
      </c>
      <c r="H754" s="12">
        <v>199.19</v>
      </c>
      <c r="I754" s="12">
        <v>194.70384799999999</v>
      </c>
      <c r="J754" s="12">
        <v>194.479848</v>
      </c>
      <c r="K754" s="12">
        <v>191.239744</v>
      </c>
      <c r="L754" s="12">
        <v>189.551648</v>
      </c>
    </row>
    <row r="755" spans="1:23" x14ac:dyDescent="0.25">
      <c r="A755" s="8">
        <v>200</v>
      </c>
      <c r="C755" s="13" t="s">
        <v>792</v>
      </c>
      <c r="D755" s="95" t="s">
        <v>792</v>
      </c>
      <c r="E755" s="10">
        <v>6</v>
      </c>
      <c r="F755" s="11" t="s">
        <v>23</v>
      </c>
      <c r="G755" s="12">
        <v>199.92</v>
      </c>
      <c r="H755" s="12">
        <v>199.32</v>
      </c>
      <c r="I755" s="12">
        <v>196.022886</v>
      </c>
      <c r="J755" s="12">
        <v>195.707886</v>
      </c>
      <c r="K755" s="12">
        <v>193.42480800000001</v>
      </c>
      <c r="L755" s="12">
        <v>192.01173600000001</v>
      </c>
      <c r="N755" s="12" t="s">
        <v>22</v>
      </c>
      <c r="O755" s="12">
        <v>193.504808</v>
      </c>
      <c r="P755" s="12">
        <v>194.30480800000001</v>
      </c>
      <c r="Q755" s="12">
        <v>196.10288600000001</v>
      </c>
      <c r="R755" s="12">
        <v>196.52788600000002</v>
      </c>
      <c r="S755" s="12">
        <v>200</v>
      </c>
      <c r="T755" s="12">
        <v>201.29102800000001</v>
      </c>
      <c r="U755" s="12">
        <v>194</v>
      </c>
      <c r="V755" s="20">
        <f>2*A755</f>
        <v>400</v>
      </c>
      <c r="W755" s="12">
        <v>24</v>
      </c>
    </row>
    <row r="756" spans="1:23" x14ac:dyDescent="0.25">
      <c r="A756" s="8">
        <v>200</v>
      </c>
      <c r="C756" s="13" t="s">
        <v>792</v>
      </c>
      <c r="D756" s="95" t="s">
        <v>792</v>
      </c>
      <c r="E756" s="10">
        <v>6</v>
      </c>
      <c r="F756" s="11" t="s">
        <v>24</v>
      </c>
      <c r="G756" s="12">
        <v>199.92</v>
      </c>
      <c r="H756" s="12">
        <v>199.32</v>
      </c>
      <c r="I756" s="12">
        <v>196.022886</v>
      </c>
      <c r="J756" s="12">
        <v>195.82288600000001</v>
      </c>
      <c r="K756" s="12">
        <v>193.42480800000001</v>
      </c>
      <c r="L756" s="12">
        <v>192.12673600000002</v>
      </c>
    </row>
    <row r="757" spans="1:23" x14ac:dyDescent="0.25">
      <c r="A757" s="8">
        <v>200</v>
      </c>
      <c r="C757" s="13" t="s">
        <v>793</v>
      </c>
      <c r="D757" s="95" t="s">
        <v>793</v>
      </c>
      <c r="E757" s="10">
        <v>4</v>
      </c>
      <c r="F757" s="11" t="s">
        <v>23</v>
      </c>
      <c r="G757" s="12">
        <v>199.94</v>
      </c>
      <c r="H757" s="12">
        <v>199.465</v>
      </c>
      <c r="I757" s="12">
        <v>197.34192400000001</v>
      </c>
      <c r="J757" s="12">
        <v>197.061924</v>
      </c>
      <c r="K757" s="12">
        <v>195.609872</v>
      </c>
      <c r="L757" s="12">
        <v>194.597824</v>
      </c>
      <c r="N757" s="12" t="s">
        <v>22</v>
      </c>
      <c r="O757" s="12">
        <v>195.669872</v>
      </c>
      <c r="P757" s="12">
        <v>196.26987199999999</v>
      </c>
      <c r="Q757" s="12">
        <v>197.40192400000001</v>
      </c>
      <c r="R757" s="12">
        <v>197.77692400000001</v>
      </c>
      <c r="S757" s="12">
        <v>200</v>
      </c>
      <c r="T757" s="12">
        <v>200.95235200000002</v>
      </c>
      <c r="U757" s="12">
        <v>196</v>
      </c>
      <c r="V757" s="20">
        <f>2*A757</f>
        <v>400</v>
      </c>
      <c r="W757" s="12">
        <v>16.8</v>
      </c>
    </row>
    <row r="758" spans="1:23" x14ac:dyDescent="0.25">
      <c r="A758" s="8">
        <v>200</v>
      </c>
      <c r="C758" s="13" t="s">
        <v>793</v>
      </c>
      <c r="D758" s="95" t="s">
        <v>793</v>
      </c>
      <c r="E758" s="10">
        <v>4</v>
      </c>
      <c r="F758" s="11" t="s">
        <v>24</v>
      </c>
      <c r="G758" s="12">
        <v>199.94</v>
      </c>
      <c r="H758" s="12">
        <v>199.465</v>
      </c>
      <c r="I758" s="12">
        <v>197.34192400000001</v>
      </c>
      <c r="J758" s="12">
        <v>197.161924</v>
      </c>
      <c r="K758" s="12">
        <v>195.609872</v>
      </c>
      <c r="L758" s="12">
        <v>194.697824</v>
      </c>
    </row>
    <row r="759" spans="1:23" x14ac:dyDescent="0.25">
      <c r="A759" s="8">
        <v>200</v>
      </c>
      <c r="C759" s="11" t="s">
        <v>482</v>
      </c>
      <c r="D759" s="92" t="s">
        <v>482</v>
      </c>
      <c r="E759" s="10">
        <v>3</v>
      </c>
      <c r="F759" s="11" t="s">
        <v>23</v>
      </c>
      <c r="G759" s="12">
        <v>199.952</v>
      </c>
      <c r="H759" s="12">
        <v>199.577</v>
      </c>
      <c r="I759" s="12">
        <v>198.00299999999999</v>
      </c>
      <c r="J759" s="12">
        <v>197.75299999999999</v>
      </c>
      <c r="K759" s="12">
        <v>196.70400000000001</v>
      </c>
      <c r="L759" s="12">
        <v>195.905</v>
      </c>
      <c r="N759" s="12" t="s">
        <v>22</v>
      </c>
      <c r="O759" s="12">
        <v>196.75200000000001</v>
      </c>
      <c r="P759" s="12">
        <v>197.25200000000001</v>
      </c>
      <c r="Q759" s="12">
        <v>198.05099999999999</v>
      </c>
      <c r="R759" s="12">
        <v>198.386</v>
      </c>
      <c r="S759" s="12">
        <v>200</v>
      </c>
      <c r="T759" s="12">
        <v>200.768</v>
      </c>
      <c r="U759" s="12">
        <v>197</v>
      </c>
      <c r="V759" s="20">
        <f>2*A759</f>
        <v>400</v>
      </c>
      <c r="W759" s="12">
        <v>13.1</v>
      </c>
    </row>
    <row r="760" spans="1:23" x14ac:dyDescent="0.25">
      <c r="A760" s="8">
        <v>200</v>
      </c>
      <c r="C760" s="11" t="s">
        <v>482</v>
      </c>
      <c r="D760" s="92" t="s">
        <v>482</v>
      </c>
      <c r="E760" s="10">
        <v>3</v>
      </c>
      <c r="F760" s="11" t="s">
        <v>24</v>
      </c>
      <c r="G760" s="12">
        <v>199.952</v>
      </c>
      <c r="H760" s="12">
        <v>199.577</v>
      </c>
      <c r="I760" s="12">
        <v>198.00299999999999</v>
      </c>
      <c r="J760" s="12">
        <v>197.84299999999999</v>
      </c>
      <c r="K760" s="12">
        <v>196.70400000000001</v>
      </c>
      <c r="L760" s="12">
        <v>195.995</v>
      </c>
    </row>
    <row r="761" spans="1:23" x14ac:dyDescent="0.25">
      <c r="A761" s="8">
        <v>200</v>
      </c>
      <c r="C761" s="13" t="s">
        <v>794</v>
      </c>
      <c r="D761" s="95" t="s">
        <v>794</v>
      </c>
      <c r="E761" s="10">
        <v>2</v>
      </c>
      <c r="F761" s="8" t="s">
        <v>23</v>
      </c>
      <c r="G761" s="12">
        <v>199.96199999999999</v>
      </c>
      <c r="H761" s="12">
        <v>199.68199999999999</v>
      </c>
      <c r="I761" s="12">
        <v>198.66296199999999</v>
      </c>
      <c r="J761" s="12">
        <v>198.450962</v>
      </c>
      <c r="K761" s="12">
        <v>197.79693599999999</v>
      </c>
      <c r="L761" s="12">
        <v>197.21891200000002</v>
      </c>
      <c r="N761" s="12" t="s">
        <v>22</v>
      </c>
      <c r="O761" s="12">
        <v>197.834936</v>
      </c>
      <c r="P761" s="12">
        <v>198.209936</v>
      </c>
      <c r="Q761" s="12">
        <v>198.700962</v>
      </c>
      <c r="R761" s="12">
        <v>198.98080200000001</v>
      </c>
      <c r="S761" s="12">
        <v>200</v>
      </c>
      <c r="T761" s="12">
        <v>200.56851600000002</v>
      </c>
      <c r="U761" s="12">
        <v>198</v>
      </c>
      <c r="V761" s="20">
        <f>2*A761</f>
        <v>400</v>
      </c>
      <c r="W761" s="12">
        <v>9.3000000000000007</v>
      </c>
    </row>
    <row r="762" spans="1:23" x14ac:dyDescent="0.25">
      <c r="A762" s="8">
        <v>200</v>
      </c>
      <c r="C762" s="13" t="s">
        <v>794</v>
      </c>
      <c r="D762" s="95" t="s">
        <v>794</v>
      </c>
      <c r="E762" s="10">
        <v>2</v>
      </c>
      <c r="F762" s="8" t="s">
        <v>24</v>
      </c>
      <c r="G762" s="12">
        <v>199.96199999999999</v>
      </c>
      <c r="H762" s="12">
        <v>199.68199999999999</v>
      </c>
      <c r="I762" s="12">
        <v>198.66296199999999</v>
      </c>
      <c r="J762" s="12">
        <v>198.53096199999999</v>
      </c>
      <c r="K762" s="12">
        <v>197.79693599999999</v>
      </c>
      <c r="L762" s="12">
        <v>197.298912</v>
      </c>
    </row>
    <row r="763" spans="1:23" x14ac:dyDescent="0.25">
      <c r="A763" s="8">
        <v>205</v>
      </c>
      <c r="C763" s="13" t="s">
        <v>795</v>
      </c>
      <c r="D763" s="95" t="s">
        <v>795</v>
      </c>
      <c r="E763" s="10">
        <v>6</v>
      </c>
      <c r="F763" s="8" t="s">
        <v>23</v>
      </c>
      <c r="G763" s="12">
        <v>204.92</v>
      </c>
      <c r="H763" s="12">
        <v>204.32</v>
      </c>
      <c r="I763" s="12">
        <v>201.022886</v>
      </c>
      <c r="J763" s="12">
        <v>200.707886</v>
      </c>
      <c r="K763" s="12">
        <v>198.42480800000001</v>
      </c>
      <c r="L763" s="12">
        <v>197.01173600000001</v>
      </c>
      <c r="N763" s="12" t="s">
        <v>22</v>
      </c>
      <c r="O763" s="12">
        <v>198.504808</v>
      </c>
      <c r="P763" s="12">
        <v>199.30480800000001</v>
      </c>
      <c r="Q763" s="12">
        <v>201.10288600000001</v>
      </c>
      <c r="R763" s="12">
        <v>201.52788600000002</v>
      </c>
      <c r="S763" s="12">
        <v>205</v>
      </c>
      <c r="T763" s="12">
        <v>206.29102800000001</v>
      </c>
      <c r="U763" s="12">
        <v>199</v>
      </c>
      <c r="V763" s="20">
        <f>2*A763</f>
        <v>410</v>
      </c>
      <c r="W763" s="12">
        <v>24</v>
      </c>
    </row>
    <row r="764" spans="1:23" x14ac:dyDescent="0.25">
      <c r="A764" s="8">
        <v>205</v>
      </c>
      <c r="C764" s="13" t="s">
        <v>795</v>
      </c>
      <c r="D764" s="95" t="s">
        <v>795</v>
      </c>
      <c r="E764" s="10">
        <v>6</v>
      </c>
      <c r="F764" s="8" t="s">
        <v>24</v>
      </c>
      <c r="G764" s="12">
        <v>204.92</v>
      </c>
      <c r="H764" s="12">
        <v>204.32</v>
      </c>
      <c r="I764" s="12">
        <v>201.022886</v>
      </c>
      <c r="J764" s="12">
        <v>200.82288600000001</v>
      </c>
      <c r="K764" s="12">
        <v>198.42480800000001</v>
      </c>
      <c r="L764" s="12">
        <v>197.12673600000002</v>
      </c>
    </row>
    <row r="765" spans="1:23" x14ac:dyDescent="0.25">
      <c r="A765" s="8">
        <v>205</v>
      </c>
      <c r="C765" s="13" t="s">
        <v>796</v>
      </c>
      <c r="D765" s="95" t="s">
        <v>796</v>
      </c>
      <c r="E765" s="10">
        <v>4</v>
      </c>
      <c r="F765" s="8" t="s">
        <v>23</v>
      </c>
      <c r="G765" s="12">
        <v>204.94</v>
      </c>
      <c r="H765" s="12">
        <v>204.465</v>
      </c>
      <c r="I765" s="12">
        <v>202.34192400000001</v>
      </c>
      <c r="J765" s="12">
        <v>202.061924</v>
      </c>
      <c r="K765" s="12">
        <v>200.609872</v>
      </c>
      <c r="L765" s="12">
        <v>199.597824</v>
      </c>
      <c r="N765" s="12" t="s">
        <v>22</v>
      </c>
      <c r="O765" s="12">
        <v>200.669872</v>
      </c>
      <c r="P765" s="12">
        <v>201.26987199999999</v>
      </c>
      <c r="Q765" s="12">
        <v>202.40192400000001</v>
      </c>
      <c r="R765" s="12">
        <v>202.77692400000001</v>
      </c>
      <c r="S765" s="12">
        <v>205</v>
      </c>
      <c r="T765" s="12">
        <v>205.95235200000002</v>
      </c>
      <c r="U765" s="12">
        <v>201</v>
      </c>
      <c r="V765" s="20">
        <f>2*A765</f>
        <v>410</v>
      </c>
      <c r="W765" s="12">
        <v>16.8</v>
      </c>
    </row>
    <row r="766" spans="1:23" x14ac:dyDescent="0.25">
      <c r="A766" s="8">
        <v>205</v>
      </c>
      <c r="C766" s="13" t="s">
        <v>796</v>
      </c>
      <c r="D766" s="95" t="s">
        <v>796</v>
      </c>
      <c r="E766" s="10">
        <v>4</v>
      </c>
      <c r="F766" s="8" t="s">
        <v>24</v>
      </c>
      <c r="G766" s="12">
        <v>204.94</v>
      </c>
      <c r="H766" s="12">
        <v>204.465</v>
      </c>
      <c r="I766" s="12">
        <v>202.34192400000001</v>
      </c>
      <c r="J766" s="12">
        <v>202.161924</v>
      </c>
      <c r="K766" s="12">
        <v>200.609872</v>
      </c>
      <c r="L766" s="12">
        <v>199.697824</v>
      </c>
    </row>
    <row r="767" spans="1:23" x14ac:dyDescent="0.25">
      <c r="A767" s="8">
        <v>205</v>
      </c>
      <c r="C767" s="13" t="s">
        <v>797</v>
      </c>
      <c r="D767" s="95" t="s">
        <v>797</v>
      </c>
      <c r="E767" s="10">
        <v>3</v>
      </c>
      <c r="F767" s="8" t="s">
        <v>23</v>
      </c>
      <c r="G767" s="12">
        <v>204.952</v>
      </c>
      <c r="H767" s="12">
        <v>204.577</v>
      </c>
      <c r="I767" s="12">
        <v>203.003443</v>
      </c>
      <c r="J767" s="12">
        <v>202.753443</v>
      </c>
      <c r="K767" s="12">
        <v>201.70440400000001</v>
      </c>
      <c r="L767" s="12">
        <v>200.90536800000001</v>
      </c>
      <c r="N767" s="12" t="s">
        <v>22</v>
      </c>
      <c r="O767" s="12">
        <v>201.75240400000001</v>
      </c>
      <c r="P767" s="12">
        <v>202.25240400000001</v>
      </c>
      <c r="Q767" s="12">
        <v>203.05144300000001</v>
      </c>
      <c r="R767" s="12">
        <v>203.38644300000001</v>
      </c>
      <c r="S767" s="12">
        <v>205</v>
      </c>
      <c r="T767" s="12">
        <v>205.76801400000002</v>
      </c>
      <c r="U767" s="12">
        <v>202</v>
      </c>
      <c r="V767" s="20">
        <f>2*A767</f>
        <v>410</v>
      </c>
      <c r="W767" s="12">
        <v>13.1</v>
      </c>
    </row>
    <row r="768" spans="1:23" x14ac:dyDescent="0.25">
      <c r="A768" s="8">
        <v>205</v>
      </c>
      <c r="C768" s="13" t="s">
        <v>797</v>
      </c>
      <c r="D768" s="95" t="s">
        <v>797</v>
      </c>
      <c r="E768" s="10">
        <v>3</v>
      </c>
      <c r="F768" s="8" t="s">
        <v>24</v>
      </c>
      <c r="G768" s="12">
        <v>204.952</v>
      </c>
      <c r="H768" s="12">
        <v>204.577</v>
      </c>
      <c r="I768" s="12">
        <v>203.003443</v>
      </c>
      <c r="J768" s="12">
        <v>202.84344300000001</v>
      </c>
      <c r="K768" s="12">
        <v>201.70440400000001</v>
      </c>
      <c r="L768" s="12">
        <v>200.99536800000001</v>
      </c>
    </row>
    <row r="769" spans="1:23" x14ac:dyDescent="0.25">
      <c r="A769" s="8">
        <v>205</v>
      </c>
      <c r="C769" s="13" t="s">
        <v>798</v>
      </c>
      <c r="D769" s="95" t="s">
        <v>798</v>
      </c>
      <c r="E769" s="10">
        <v>2</v>
      </c>
      <c r="F769" s="8" t="s">
        <v>23</v>
      </c>
      <c r="G769" s="12">
        <v>204.96199999999999</v>
      </c>
      <c r="H769" s="12">
        <v>204.68199999999999</v>
      </c>
      <c r="I769" s="12">
        <v>203.66296199999999</v>
      </c>
      <c r="J769" s="12">
        <v>203.450962</v>
      </c>
      <c r="K769" s="12">
        <v>202.79693599999999</v>
      </c>
      <c r="L769" s="12">
        <v>202.21891200000002</v>
      </c>
      <c r="N769" s="12" t="s">
        <v>22</v>
      </c>
      <c r="O769" s="12">
        <v>202.834936</v>
      </c>
      <c r="P769" s="12">
        <v>203.209936</v>
      </c>
      <c r="Q769" s="12">
        <v>203.700962</v>
      </c>
      <c r="R769" s="12">
        <v>203.98080200000001</v>
      </c>
      <c r="S769" s="12">
        <v>205</v>
      </c>
      <c r="T769" s="12">
        <v>205.56851600000002</v>
      </c>
      <c r="U769" s="12">
        <v>203</v>
      </c>
      <c r="V769" s="20">
        <f>2*A769</f>
        <v>410</v>
      </c>
      <c r="W769" s="12">
        <v>9.3000000000000007</v>
      </c>
    </row>
    <row r="770" spans="1:23" x14ac:dyDescent="0.25">
      <c r="A770" s="8">
        <v>205</v>
      </c>
      <c r="C770" s="13" t="s">
        <v>798</v>
      </c>
      <c r="D770" s="95" t="s">
        <v>798</v>
      </c>
      <c r="E770" s="10">
        <v>2</v>
      </c>
      <c r="F770" s="8" t="s">
        <v>24</v>
      </c>
      <c r="G770" s="12">
        <v>204.96199999999999</v>
      </c>
      <c r="H770" s="12">
        <v>204.68199999999999</v>
      </c>
      <c r="I770" s="12">
        <v>203.66296199999999</v>
      </c>
      <c r="J770" s="12">
        <v>203.53096199999999</v>
      </c>
      <c r="K770" s="12">
        <v>202.79693599999999</v>
      </c>
      <c r="L770" s="12">
        <v>202.298912</v>
      </c>
    </row>
    <row r="771" spans="1:23" x14ac:dyDescent="0.25">
      <c r="A771" s="8">
        <v>210</v>
      </c>
      <c r="C771" s="13" t="s">
        <v>799</v>
      </c>
      <c r="D771" s="95" t="s">
        <v>799</v>
      </c>
      <c r="E771" s="10">
        <v>8</v>
      </c>
      <c r="F771" s="8" t="s">
        <v>23</v>
      </c>
      <c r="G771" s="12">
        <v>209.9</v>
      </c>
      <c r="H771" s="12">
        <v>209.19</v>
      </c>
      <c r="I771" s="12">
        <v>204.70384799999999</v>
      </c>
      <c r="J771" s="12">
        <v>204.348848</v>
      </c>
      <c r="K771" s="12">
        <v>201.239744</v>
      </c>
      <c r="L771" s="12">
        <v>199.420648</v>
      </c>
      <c r="N771" s="12" t="s">
        <v>22</v>
      </c>
      <c r="O771" s="12">
        <v>201.339744</v>
      </c>
      <c r="P771" s="12">
        <v>202.339744</v>
      </c>
      <c r="Q771" s="12">
        <v>204.80384799999999</v>
      </c>
      <c r="R771" s="12">
        <v>205.27884799999998</v>
      </c>
      <c r="S771" s="12">
        <v>210</v>
      </c>
      <c r="T771" s="12">
        <v>211.62970399999998</v>
      </c>
      <c r="U771" s="12">
        <v>202</v>
      </c>
      <c r="V771" s="20">
        <f>2*A771</f>
        <v>420</v>
      </c>
      <c r="W771" s="12">
        <f>5*E771</f>
        <v>40</v>
      </c>
    </row>
    <row r="772" spans="1:23" x14ac:dyDescent="0.25">
      <c r="A772" s="8">
        <v>210</v>
      </c>
      <c r="C772" s="13" t="s">
        <v>799</v>
      </c>
      <c r="D772" s="95" t="s">
        <v>799</v>
      </c>
      <c r="E772" s="10">
        <v>8</v>
      </c>
      <c r="F772" s="8" t="s">
        <v>24</v>
      </c>
      <c r="G772" s="12">
        <v>209.9</v>
      </c>
      <c r="H772" s="12">
        <v>209.19</v>
      </c>
      <c r="I772" s="12">
        <v>204.70384799999999</v>
      </c>
      <c r="J772" s="12">
        <v>204.479848</v>
      </c>
      <c r="K772" s="12">
        <v>201.239744</v>
      </c>
      <c r="L772" s="12">
        <v>199.551648</v>
      </c>
    </row>
    <row r="773" spans="1:23" x14ac:dyDescent="0.25">
      <c r="A773" s="8">
        <v>210</v>
      </c>
      <c r="C773" s="13" t="s">
        <v>800</v>
      </c>
      <c r="D773" s="95" t="s">
        <v>800</v>
      </c>
      <c r="E773" s="10">
        <v>6</v>
      </c>
      <c r="F773" s="8" t="s">
        <v>23</v>
      </c>
      <c r="G773" s="12">
        <v>209.92</v>
      </c>
      <c r="H773" s="12">
        <v>209.32</v>
      </c>
      <c r="I773" s="12">
        <v>206.022886</v>
      </c>
      <c r="J773" s="12">
        <v>205.707886</v>
      </c>
      <c r="K773" s="12">
        <v>203.42480800000001</v>
      </c>
      <c r="L773" s="12">
        <v>202.01173600000001</v>
      </c>
      <c r="N773" s="12" t="s">
        <v>22</v>
      </c>
      <c r="O773" s="12">
        <v>203.504808</v>
      </c>
      <c r="P773" s="12">
        <v>204.30480800000001</v>
      </c>
      <c r="Q773" s="12">
        <v>206.10288600000001</v>
      </c>
      <c r="R773" s="12">
        <v>206.52788600000002</v>
      </c>
      <c r="S773" s="12">
        <v>210</v>
      </c>
      <c r="T773" s="12">
        <v>211.29102800000001</v>
      </c>
      <c r="U773" s="12">
        <v>204</v>
      </c>
      <c r="V773" s="20">
        <f>2*A773</f>
        <v>420</v>
      </c>
      <c r="W773" s="12">
        <v>24</v>
      </c>
    </row>
    <row r="774" spans="1:23" x14ac:dyDescent="0.25">
      <c r="A774" s="8">
        <v>210</v>
      </c>
      <c r="C774" s="13" t="s">
        <v>800</v>
      </c>
      <c r="D774" s="95" t="s">
        <v>800</v>
      </c>
      <c r="E774" s="10">
        <v>6</v>
      </c>
      <c r="F774" s="8" t="s">
        <v>24</v>
      </c>
      <c r="G774" s="12">
        <v>209.92</v>
      </c>
      <c r="H774" s="12">
        <v>209.32</v>
      </c>
      <c r="I774" s="12">
        <v>206.022886</v>
      </c>
      <c r="J774" s="12">
        <v>205.82288600000001</v>
      </c>
      <c r="K774" s="12">
        <v>203.42480800000001</v>
      </c>
      <c r="L774" s="12">
        <v>202.12673600000002</v>
      </c>
    </row>
    <row r="775" spans="1:23" x14ac:dyDescent="0.25">
      <c r="A775" s="8">
        <v>210</v>
      </c>
      <c r="C775" s="13" t="s">
        <v>801</v>
      </c>
      <c r="D775" s="95" t="s">
        <v>801</v>
      </c>
      <c r="E775" s="10">
        <v>4</v>
      </c>
      <c r="F775" s="8" t="s">
        <v>23</v>
      </c>
      <c r="G775" s="12">
        <v>209.94</v>
      </c>
      <c r="H775" s="12">
        <v>209.465</v>
      </c>
      <c r="I775" s="12">
        <v>207.34192400000001</v>
      </c>
      <c r="J775" s="12">
        <v>207.061924</v>
      </c>
      <c r="K775" s="12">
        <v>205.609872</v>
      </c>
      <c r="L775" s="12">
        <v>204.597824</v>
      </c>
      <c r="N775" s="12" t="s">
        <v>22</v>
      </c>
      <c r="O775" s="12">
        <v>205.669872</v>
      </c>
      <c r="P775" s="12">
        <v>206.26987199999999</v>
      </c>
      <c r="Q775" s="12">
        <v>207.40192400000001</v>
      </c>
      <c r="R775" s="12">
        <v>207.77692400000001</v>
      </c>
      <c r="S775" s="12">
        <v>210</v>
      </c>
      <c r="T775" s="12">
        <v>210.95235200000002</v>
      </c>
      <c r="U775" s="12">
        <v>206</v>
      </c>
      <c r="V775" s="20">
        <f>2*A775</f>
        <v>420</v>
      </c>
      <c r="W775" s="12">
        <v>16.8</v>
      </c>
    </row>
    <row r="776" spans="1:23" x14ac:dyDescent="0.25">
      <c r="A776" s="8">
        <v>210</v>
      </c>
      <c r="C776" s="13" t="s">
        <v>801</v>
      </c>
      <c r="D776" s="95" t="s">
        <v>801</v>
      </c>
      <c r="E776" s="10">
        <v>4</v>
      </c>
      <c r="F776" s="8" t="s">
        <v>24</v>
      </c>
      <c r="G776" s="12">
        <v>209.94</v>
      </c>
      <c r="H776" s="12">
        <v>209.465</v>
      </c>
      <c r="I776" s="12">
        <v>207.34192400000001</v>
      </c>
      <c r="J776" s="12">
        <v>207.161924</v>
      </c>
      <c r="K776" s="12">
        <v>205.609872</v>
      </c>
      <c r="L776" s="12">
        <v>204.697824</v>
      </c>
    </row>
    <row r="777" spans="1:23" x14ac:dyDescent="0.25">
      <c r="A777" s="8">
        <v>210</v>
      </c>
      <c r="C777" s="11" t="s">
        <v>802</v>
      </c>
      <c r="D777" s="92" t="s">
        <v>802</v>
      </c>
      <c r="E777" s="10">
        <v>3</v>
      </c>
      <c r="F777" s="8" t="s">
        <v>23</v>
      </c>
      <c r="G777" s="12">
        <v>209.952</v>
      </c>
      <c r="H777" s="12">
        <v>209.577</v>
      </c>
      <c r="I777" s="12">
        <v>208.003443</v>
      </c>
      <c r="J777" s="12">
        <v>207.753443</v>
      </c>
      <c r="K777" s="12">
        <v>206.70440400000001</v>
      </c>
      <c r="L777" s="12">
        <v>205.90536800000001</v>
      </c>
      <c r="N777" s="12" t="s">
        <v>22</v>
      </c>
      <c r="O777" s="12">
        <v>206.75240400000001</v>
      </c>
      <c r="P777" s="12">
        <v>207.25240400000001</v>
      </c>
      <c r="Q777" s="12">
        <v>208.05144300000001</v>
      </c>
      <c r="R777" s="12">
        <v>208.38644300000001</v>
      </c>
      <c r="S777" s="12">
        <v>210</v>
      </c>
      <c r="T777" s="12">
        <v>210.76801400000002</v>
      </c>
      <c r="U777" s="12">
        <v>207</v>
      </c>
      <c r="V777" s="20">
        <f>2*A777</f>
        <v>420</v>
      </c>
      <c r="W777" s="12">
        <v>13.1</v>
      </c>
    </row>
    <row r="778" spans="1:23" x14ac:dyDescent="0.25">
      <c r="A778" s="8">
        <v>210</v>
      </c>
      <c r="C778" s="11" t="s">
        <v>802</v>
      </c>
      <c r="D778" s="92" t="s">
        <v>802</v>
      </c>
      <c r="E778" s="10">
        <v>3</v>
      </c>
      <c r="F778" s="8" t="s">
        <v>24</v>
      </c>
      <c r="G778" s="12">
        <v>209.952</v>
      </c>
      <c r="H778" s="12">
        <v>209.577</v>
      </c>
      <c r="I778" s="12">
        <v>208.003443</v>
      </c>
      <c r="J778" s="12">
        <v>207.84344300000001</v>
      </c>
      <c r="K778" s="12">
        <v>206.70440400000001</v>
      </c>
      <c r="L778" s="12">
        <v>205.99536800000001</v>
      </c>
    </row>
    <row r="779" spans="1:23" x14ac:dyDescent="0.25">
      <c r="A779" s="8">
        <v>210</v>
      </c>
      <c r="C779" s="13" t="s">
        <v>803</v>
      </c>
      <c r="D779" s="95" t="s">
        <v>803</v>
      </c>
      <c r="E779" s="10">
        <v>2</v>
      </c>
      <c r="F779" s="8" t="s">
        <v>23</v>
      </c>
      <c r="G779" s="12">
        <v>209.96199999999999</v>
      </c>
      <c r="H779" s="12">
        <v>209.68199999999999</v>
      </c>
      <c r="I779" s="12">
        <v>208.66296199999999</v>
      </c>
      <c r="J779" s="12">
        <v>208.450962</v>
      </c>
      <c r="K779" s="12">
        <v>207.79693599999999</v>
      </c>
      <c r="L779" s="12">
        <v>207.21891200000002</v>
      </c>
      <c r="N779" s="12" t="s">
        <v>22</v>
      </c>
      <c r="O779" s="12">
        <v>207.834936</v>
      </c>
      <c r="P779" s="12">
        <v>208.209936</v>
      </c>
      <c r="Q779" s="12">
        <v>208.700962</v>
      </c>
      <c r="R779" s="12">
        <v>208.98080200000001</v>
      </c>
      <c r="S779" s="12">
        <v>210</v>
      </c>
      <c r="T779" s="12">
        <v>210.56851600000002</v>
      </c>
      <c r="U779" s="12">
        <v>208</v>
      </c>
      <c r="V779" s="20">
        <f>2*A779</f>
        <v>420</v>
      </c>
      <c r="W779" s="12">
        <v>9.3000000000000007</v>
      </c>
    </row>
    <row r="780" spans="1:23" x14ac:dyDescent="0.25">
      <c r="A780" s="8">
        <v>210</v>
      </c>
      <c r="C780" s="13" t="s">
        <v>803</v>
      </c>
      <c r="D780" s="95" t="s">
        <v>803</v>
      </c>
      <c r="E780" s="10">
        <v>2</v>
      </c>
      <c r="F780" s="8" t="s">
        <v>24</v>
      </c>
      <c r="G780" s="12">
        <v>209.96199999999999</v>
      </c>
      <c r="H780" s="12">
        <v>209.68199999999999</v>
      </c>
      <c r="I780" s="12">
        <v>208.66296199999999</v>
      </c>
      <c r="J780" s="12">
        <v>208.53096199999999</v>
      </c>
      <c r="K780" s="12">
        <v>207.79693599999999</v>
      </c>
      <c r="L780" s="12">
        <v>207.298912</v>
      </c>
    </row>
    <row r="781" spans="1:23" x14ac:dyDescent="0.25">
      <c r="A781" s="8">
        <v>215</v>
      </c>
      <c r="C781" s="13" t="s">
        <v>804</v>
      </c>
      <c r="D781" s="95" t="s">
        <v>804</v>
      </c>
      <c r="E781" s="10">
        <v>6</v>
      </c>
      <c r="F781" s="8" t="s">
        <v>23</v>
      </c>
      <c r="G781" s="12">
        <v>214.92</v>
      </c>
      <c r="H781" s="12">
        <v>214.32</v>
      </c>
      <c r="I781" s="12">
        <v>211.022886</v>
      </c>
      <c r="J781" s="12">
        <v>210.707886</v>
      </c>
      <c r="K781" s="12">
        <v>208.42480800000001</v>
      </c>
      <c r="L781" s="12">
        <v>207.01173600000001</v>
      </c>
      <c r="N781" s="12" t="s">
        <v>22</v>
      </c>
      <c r="O781" s="12">
        <v>208.504808</v>
      </c>
      <c r="P781" s="12">
        <v>209.30480800000001</v>
      </c>
      <c r="Q781" s="12">
        <v>211.10288600000001</v>
      </c>
      <c r="R781" s="12">
        <v>211.52788600000002</v>
      </c>
      <c r="S781" s="12">
        <v>215</v>
      </c>
      <c r="T781" s="12">
        <v>216.29102800000001</v>
      </c>
      <c r="U781" s="12">
        <v>209</v>
      </c>
      <c r="V781" s="20">
        <f>2*A781</f>
        <v>430</v>
      </c>
      <c r="W781" s="12">
        <v>24</v>
      </c>
    </row>
    <row r="782" spans="1:23" x14ac:dyDescent="0.25">
      <c r="A782" s="8">
        <v>215</v>
      </c>
      <c r="C782" s="13" t="s">
        <v>804</v>
      </c>
      <c r="D782" s="95" t="s">
        <v>804</v>
      </c>
      <c r="E782" s="10">
        <v>6</v>
      </c>
      <c r="F782" s="8" t="s">
        <v>24</v>
      </c>
      <c r="G782" s="12">
        <v>214.92</v>
      </c>
      <c r="H782" s="12">
        <v>214.32</v>
      </c>
      <c r="I782" s="12">
        <v>211.022886</v>
      </c>
      <c r="J782" s="12">
        <v>210.82288600000001</v>
      </c>
      <c r="K782" s="12">
        <v>208.42480800000001</v>
      </c>
      <c r="L782" s="12">
        <v>207.12673600000002</v>
      </c>
    </row>
    <row r="783" spans="1:23" x14ac:dyDescent="0.25">
      <c r="A783" s="8">
        <v>215</v>
      </c>
      <c r="C783" s="13" t="s">
        <v>805</v>
      </c>
      <c r="D783" s="95" t="s">
        <v>805</v>
      </c>
      <c r="E783" s="10">
        <v>4</v>
      </c>
      <c r="F783" s="8" t="s">
        <v>23</v>
      </c>
      <c r="G783" s="12">
        <v>214.94</v>
      </c>
      <c r="H783" s="12">
        <v>214.465</v>
      </c>
      <c r="I783" s="12">
        <v>212.34192400000001</v>
      </c>
      <c r="J783" s="12">
        <v>212.061924</v>
      </c>
      <c r="K783" s="12">
        <v>210.609872</v>
      </c>
      <c r="L783" s="12">
        <v>209.597824</v>
      </c>
      <c r="N783" s="12" t="s">
        <v>22</v>
      </c>
      <c r="O783" s="12">
        <v>210.669872</v>
      </c>
      <c r="P783" s="12">
        <v>211.26987199999999</v>
      </c>
      <c r="Q783" s="12">
        <v>212.40192400000001</v>
      </c>
      <c r="R783" s="12">
        <v>212.77692400000001</v>
      </c>
      <c r="S783" s="12">
        <v>215</v>
      </c>
      <c r="T783" s="12">
        <v>215.95235200000002</v>
      </c>
      <c r="U783" s="12">
        <v>211</v>
      </c>
      <c r="V783" s="20">
        <f>2*A783</f>
        <v>430</v>
      </c>
      <c r="W783" s="12">
        <v>16.8</v>
      </c>
    </row>
    <row r="784" spans="1:23" x14ac:dyDescent="0.25">
      <c r="A784" s="8">
        <v>215</v>
      </c>
      <c r="C784" s="13" t="s">
        <v>805</v>
      </c>
      <c r="D784" s="95" t="s">
        <v>805</v>
      </c>
      <c r="E784" s="10">
        <v>4</v>
      </c>
      <c r="F784" s="8" t="s">
        <v>24</v>
      </c>
      <c r="G784" s="12">
        <v>214.94</v>
      </c>
      <c r="H784" s="12">
        <v>214.465</v>
      </c>
      <c r="I784" s="12">
        <v>212.34192400000001</v>
      </c>
      <c r="J784" s="12">
        <v>212.161924</v>
      </c>
      <c r="K784" s="12">
        <v>210.609872</v>
      </c>
      <c r="L784" s="12">
        <v>209.697824</v>
      </c>
    </row>
    <row r="785" spans="1:23" x14ac:dyDescent="0.25">
      <c r="A785" s="8">
        <v>215</v>
      </c>
      <c r="C785" s="13" t="s">
        <v>806</v>
      </c>
      <c r="D785" s="95" t="s">
        <v>806</v>
      </c>
      <c r="E785" s="10">
        <v>3</v>
      </c>
      <c r="F785" s="8" t="s">
        <v>23</v>
      </c>
      <c r="G785" s="12">
        <v>214.952</v>
      </c>
      <c r="H785" s="12">
        <v>214.577</v>
      </c>
      <c r="I785" s="12">
        <v>213.003443</v>
      </c>
      <c r="J785" s="12">
        <v>212.753443</v>
      </c>
      <c r="K785" s="12">
        <v>211.70440400000001</v>
      </c>
      <c r="L785" s="12">
        <v>210.90536800000001</v>
      </c>
      <c r="N785" s="12" t="s">
        <v>22</v>
      </c>
      <c r="O785" s="12">
        <v>211.75240400000001</v>
      </c>
      <c r="P785" s="12">
        <v>212.25240400000001</v>
      </c>
      <c r="Q785" s="12">
        <v>213.05144300000001</v>
      </c>
      <c r="R785" s="12">
        <v>213.38644300000001</v>
      </c>
      <c r="S785" s="12">
        <v>215</v>
      </c>
      <c r="T785" s="12">
        <v>215.76801400000002</v>
      </c>
      <c r="U785" s="12">
        <v>212</v>
      </c>
      <c r="V785" s="20">
        <f>2*A785</f>
        <v>430</v>
      </c>
      <c r="W785" s="12">
        <v>13.1</v>
      </c>
    </row>
    <row r="786" spans="1:23" x14ac:dyDescent="0.25">
      <c r="A786" s="8">
        <v>215</v>
      </c>
      <c r="C786" s="13" t="s">
        <v>806</v>
      </c>
      <c r="D786" s="95" t="s">
        <v>806</v>
      </c>
      <c r="E786" s="10">
        <v>3</v>
      </c>
      <c r="F786" s="8" t="s">
        <v>24</v>
      </c>
      <c r="G786" s="12">
        <v>214.952</v>
      </c>
      <c r="H786" s="12">
        <v>214.577</v>
      </c>
      <c r="I786" s="12">
        <v>213.003443</v>
      </c>
      <c r="J786" s="12">
        <v>212.84344300000001</v>
      </c>
      <c r="K786" s="12">
        <v>211.70440400000001</v>
      </c>
      <c r="L786" s="12">
        <v>210.99536800000001</v>
      </c>
    </row>
    <row r="787" spans="1:23" x14ac:dyDescent="0.25">
      <c r="A787" s="8">
        <v>220</v>
      </c>
      <c r="C787" s="13" t="s">
        <v>807</v>
      </c>
      <c r="D787" s="95" t="s">
        <v>807</v>
      </c>
      <c r="E787" s="10">
        <v>8</v>
      </c>
      <c r="F787" s="8" t="s">
        <v>23</v>
      </c>
      <c r="G787" s="12">
        <v>219.9</v>
      </c>
      <c r="H787" s="12">
        <v>219.19</v>
      </c>
      <c r="I787" s="12">
        <v>214.70384799999999</v>
      </c>
      <c r="J787" s="12">
        <v>214.348848</v>
      </c>
      <c r="K787" s="12">
        <v>211.239744</v>
      </c>
      <c r="L787" s="12">
        <v>209.420648</v>
      </c>
      <c r="N787" s="12" t="s">
        <v>22</v>
      </c>
      <c r="O787" s="12">
        <v>211.339744</v>
      </c>
      <c r="P787" s="12">
        <v>212.339744</v>
      </c>
      <c r="Q787" s="12">
        <v>214.80384799999999</v>
      </c>
      <c r="R787" s="12">
        <v>215.27884799999998</v>
      </c>
      <c r="S787" s="12">
        <v>220</v>
      </c>
      <c r="T787" s="12">
        <v>221.62970399999998</v>
      </c>
      <c r="U787" s="12">
        <v>212</v>
      </c>
      <c r="V787" s="20">
        <f>2*A787</f>
        <v>440</v>
      </c>
      <c r="W787" s="12">
        <f>5*E787</f>
        <v>40</v>
      </c>
    </row>
    <row r="788" spans="1:23" x14ac:dyDescent="0.25">
      <c r="A788" s="8">
        <v>220</v>
      </c>
      <c r="C788" s="13" t="s">
        <v>807</v>
      </c>
      <c r="D788" s="95" t="s">
        <v>807</v>
      </c>
      <c r="E788" s="10">
        <v>8</v>
      </c>
      <c r="F788" s="8" t="s">
        <v>24</v>
      </c>
      <c r="G788" s="12">
        <v>219.9</v>
      </c>
      <c r="H788" s="12">
        <v>219.19</v>
      </c>
      <c r="I788" s="12">
        <v>214.70384799999999</v>
      </c>
      <c r="J788" s="12">
        <v>214.479848</v>
      </c>
      <c r="K788" s="12">
        <v>211.239744</v>
      </c>
      <c r="L788" s="12">
        <v>209.551648</v>
      </c>
    </row>
    <row r="789" spans="1:23" x14ac:dyDescent="0.25">
      <c r="A789" s="8">
        <v>220</v>
      </c>
      <c r="C789" s="13" t="s">
        <v>808</v>
      </c>
      <c r="D789" s="95" t="s">
        <v>808</v>
      </c>
      <c r="E789" s="10">
        <v>6</v>
      </c>
      <c r="F789" s="8" t="s">
        <v>23</v>
      </c>
      <c r="G789" s="12">
        <v>219.92</v>
      </c>
      <c r="H789" s="12">
        <v>219.32</v>
      </c>
      <c r="I789" s="12">
        <v>216.022886</v>
      </c>
      <c r="J789" s="12">
        <v>215.707886</v>
      </c>
      <c r="K789" s="12">
        <v>213.42480800000001</v>
      </c>
      <c r="L789" s="12">
        <v>212.01173600000001</v>
      </c>
      <c r="N789" s="12" t="s">
        <v>22</v>
      </c>
      <c r="O789" s="12">
        <v>213.504808</v>
      </c>
      <c r="P789" s="12">
        <v>214.30480800000001</v>
      </c>
      <c r="Q789" s="12">
        <v>216.10288600000001</v>
      </c>
      <c r="R789" s="12">
        <v>216.52788600000002</v>
      </c>
      <c r="S789" s="12">
        <v>220</v>
      </c>
      <c r="T789" s="12">
        <v>221.29102800000001</v>
      </c>
      <c r="U789" s="12">
        <v>214</v>
      </c>
      <c r="V789" s="20">
        <f>2*A789</f>
        <v>440</v>
      </c>
      <c r="W789" s="12">
        <v>24</v>
      </c>
    </row>
    <row r="790" spans="1:23" x14ac:dyDescent="0.25">
      <c r="A790" s="8">
        <v>220</v>
      </c>
      <c r="C790" s="13" t="s">
        <v>808</v>
      </c>
      <c r="D790" s="95" t="s">
        <v>808</v>
      </c>
      <c r="E790" s="10">
        <v>6</v>
      </c>
      <c r="F790" s="8" t="s">
        <v>24</v>
      </c>
      <c r="G790" s="12">
        <v>219.92</v>
      </c>
      <c r="H790" s="12">
        <v>219.32</v>
      </c>
      <c r="I790" s="12">
        <v>216.022886</v>
      </c>
      <c r="J790" s="12">
        <v>215.82288600000001</v>
      </c>
      <c r="K790" s="12">
        <v>213.42480800000001</v>
      </c>
      <c r="L790" s="12">
        <v>212.12673600000002</v>
      </c>
    </row>
    <row r="791" spans="1:23" x14ac:dyDescent="0.25">
      <c r="A791" s="8">
        <v>220</v>
      </c>
      <c r="C791" s="13" t="s">
        <v>809</v>
      </c>
      <c r="D791" s="95" t="s">
        <v>809</v>
      </c>
      <c r="E791" s="10">
        <v>4</v>
      </c>
      <c r="F791" s="8" t="s">
        <v>23</v>
      </c>
      <c r="G791" s="12">
        <v>219.94</v>
      </c>
      <c r="H791" s="12">
        <v>219.465</v>
      </c>
      <c r="I791" s="12">
        <v>217.34192400000001</v>
      </c>
      <c r="J791" s="12">
        <v>217.061924</v>
      </c>
      <c r="K791" s="12">
        <v>215.609872</v>
      </c>
      <c r="L791" s="12">
        <v>214.597824</v>
      </c>
      <c r="N791" s="12" t="s">
        <v>22</v>
      </c>
      <c r="O791" s="12">
        <v>215.669872</v>
      </c>
      <c r="P791" s="12">
        <v>216.26987199999999</v>
      </c>
      <c r="Q791" s="12">
        <v>217.40192400000001</v>
      </c>
      <c r="R791" s="12">
        <v>217.77692400000001</v>
      </c>
      <c r="S791" s="12">
        <v>220</v>
      </c>
      <c r="T791" s="12">
        <v>220.95235200000002</v>
      </c>
      <c r="U791" s="12">
        <v>216</v>
      </c>
      <c r="V791" s="20">
        <f>2*A791</f>
        <v>440</v>
      </c>
      <c r="W791" s="12">
        <v>16.8</v>
      </c>
    </row>
    <row r="792" spans="1:23" x14ac:dyDescent="0.25">
      <c r="A792" s="8">
        <v>220</v>
      </c>
      <c r="C792" s="13" t="s">
        <v>809</v>
      </c>
      <c r="D792" s="95" t="s">
        <v>809</v>
      </c>
      <c r="E792" s="10">
        <v>4</v>
      </c>
      <c r="F792" s="8" t="s">
        <v>24</v>
      </c>
      <c r="G792" s="12">
        <v>219.94</v>
      </c>
      <c r="H792" s="12">
        <v>219.465</v>
      </c>
      <c r="I792" s="12">
        <v>217.34192400000001</v>
      </c>
      <c r="J792" s="12">
        <v>217.161924</v>
      </c>
      <c r="K792" s="12">
        <v>215.609872</v>
      </c>
      <c r="L792" s="12">
        <v>214.697824</v>
      </c>
    </row>
    <row r="793" spans="1:23" x14ac:dyDescent="0.25">
      <c r="A793" s="8">
        <v>220</v>
      </c>
      <c r="C793" s="11" t="s">
        <v>810</v>
      </c>
      <c r="D793" s="92" t="s">
        <v>810</v>
      </c>
      <c r="E793" s="10">
        <v>3</v>
      </c>
      <c r="F793" s="8" t="s">
        <v>23</v>
      </c>
      <c r="G793" s="12">
        <v>219.952</v>
      </c>
      <c r="H793" s="12">
        <v>219.577</v>
      </c>
      <c r="I793" s="12">
        <v>218.003443</v>
      </c>
      <c r="J793" s="12">
        <v>217.753443</v>
      </c>
      <c r="K793" s="12">
        <v>216.70440400000001</v>
      </c>
      <c r="L793" s="12">
        <v>215.90536800000001</v>
      </c>
      <c r="N793" s="12" t="s">
        <v>22</v>
      </c>
      <c r="O793" s="12">
        <v>216.75240400000001</v>
      </c>
      <c r="P793" s="12">
        <v>217.25240400000001</v>
      </c>
      <c r="Q793" s="12">
        <v>218.05144300000001</v>
      </c>
      <c r="R793" s="12">
        <v>218.38644300000001</v>
      </c>
      <c r="S793" s="12">
        <v>220</v>
      </c>
      <c r="T793" s="12">
        <v>220.76801400000002</v>
      </c>
      <c r="U793" s="12">
        <v>217</v>
      </c>
      <c r="V793" s="20">
        <f>2*A793</f>
        <v>440</v>
      </c>
      <c r="W793" s="12">
        <v>13.1</v>
      </c>
    </row>
    <row r="794" spans="1:23" x14ac:dyDescent="0.25">
      <c r="A794" s="8">
        <v>220</v>
      </c>
      <c r="C794" s="11" t="s">
        <v>810</v>
      </c>
      <c r="D794" s="92" t="s">
        <v>810</v>
      </c>
      <c r="E794" s="10">
        <v>3</v>
      </c>
      <c r="F794" s="8" t="s">
        <v>24</v>
      </c>
      <c r="G794" s="12">
        <v>219.952</v>
      </c>
      <c r="H794" s="12">
        <v>219.577</v>
      </c>
      <c r="I794" s="12">
        <v>218.003443</v>
      </c>
      <c r="J794" s="12">
        <v>217.84344300000001</v>
      </c>
      <c r="K794" s="12">
        <v>216.70440400000001</v>
      </c>
      <c r="L794" s="12">
        <v>215.99536800000001</v>
      </c>
    </row>
    <row r="795" spans="1:23" x14ac:dyDescent="0.25">
      <c r="A795" s="8">
        <v>220</v>
      </c>
      <c r="C795" s="13" t="s">
        <v>811</v>
      </c>
      <c r="D795" s="95" t="s">
        <v>811</v>
      </c>
      <c r="E795" s="10">
        <v>2</v>
      </c>
      <c r="F795" s="8" t="s">
        <v>23</v>
      </c>
      <c r="G795" s="12">
        <v>219.96199999999999</v>
      </c>
      <c r="H795" s="12">
        <v>219.68199999999999</v>
      </c>
      <c r="I795" s="12">
        <v>218.66296199999999</v>
      </c>
      <c r="J795" s="12">
        <v>218.450962</v>
      </c>
      <c r="K795" s="12">
        <v>217.79693599999999</v>
      </c>
      <c r="L795" s="12">
        <v>217.21891200000002</v>
      </c>
      <c r="N795" s="12" t="s">
        <v>22</v>
      </c>
      <c r="O795" s="12">
        <v>217.834936</v>
      </c>
      <c r="P795" s="12">
        <v>218.209936</v>
      </c>
      <c r="Q795" s="12">
        <v>218.700962</v>
      </c>
      <c r="R795" s="12">
        <v>218.98080200000001</v>
      </c>
      <c r="S795" s="12">
        <v>220</v>
      </c>
      <c r="T795" s="12">
        <v>220.56851600000002</v>
      </c>
      <c r="U795" s="12">
        <v>218</v>
      </c>
      <c r="V795" s="20">
        <f>2*A795</f>
        <v>440</v>
      </c>
      <c r="W795" s="12">
        <v>9.3000000000000007</v>
      </c>
    </row>
    <row r="796" spans="1:23" x14ac:dyDescent="0.25">
      <c r="A796" s="8">
        <v>220</v>
      </c>
      <c r="C796" s="13" t="s">
        <v>811</v>
      </c>
      <c r="D796" s="95" t="s">
        <v>811</v>
      </c>
      <c r="E796" s="10">
        <v>2</v>
      </c>
      <c r="F796" s="8" t="s">
        <v>24</v>
      </c>
      <c r="G796" s="12">
        <v>219.96199999999999</v>
      </c>
      <c r="H796" s="12">
        <v>219.68199999999999</v>
      </c>
      <c r="I796" s="12">
        <v>218.66296199999999</v>
      </c>
      <c r="J796" s="12">
        <v>218.53096199999999</v>
      </c>
      <c r="K796" s="12">
        <v>217.79693599999999</v>
      </c>
      <c r="L796" s="12">
        <v>217.298912</v>
      </c>
    </row>
    <row r="797" spans="1:23" x14ac:dyDescent="0.25">
      <c r="A797" s="8">
        <v>225</v>
      </c>
      <c r="C797" s="13" t="s">
        <v>812</v>
      </c>
      <c r="D797" s="95" t="s">
        <v>812</v>
      </c>
      <c r="E797" s="10">
        <v>6</v>
      </c>
      <c r="F797" s="8" t="s">
        <v>23</v>
      </c>
      <c r="G797" s="12">
        <v>224.92</v>
      </c>
      <c r="H797" s="12">
        <v>224.54499999999999</v>
      </c>
      <c r="I797" s="12">
        <v>221.022886</v>
      </c>
      <c r="J797" s="12">
        <v>220.707886</v>
      </c>
      <c r="K797" s="12">
        <v>218.42480800000001</v>
      </c>
      <c r="L797" s="12">
        <v>217.01173600000001</v>
      </c>
      <c r="N797" s="12" t="s">
        <v>22</v>
      </c>
      <c r="O797" s="12">
        <v>218.504808</v>
      </c>
      <c r="P797" s="12">
        <v>219.30480800000001</v>
      </c>
      <c r="Q797" s="12">
        <v>221.10288600000001</v>
      </c>
      <c r="R797" s="12">
        <v>221.52788600000002</v>
      </c>
      <c r="S797" s="12">
        <v>225</v>
      </c>
      <c r="T797" s="12">
        <v>226.29102800000001</v>
      </c>
      <c r="U797" s="12">
        <v>219</v>
      </c>
      <c r="V797" s="20">
        <f>2*A797</f>
        <v>450</v>
      </c>
      <c r="W797" s="12">
        <v>24</v>
      </c>
    </row>
    <row r="798" spans="1:23" x14ac:dyDescent="0.25">
      <c r="A798" s="8">
        <v>225</v>
      </c>
      <c r="C798" s="13" t="s">
        <v>812</v>
      </c>
      <c r="D798" s="95" t="s">
        <v>812</v>
      </c>
      <c r="E798" s="10">
        <v>6</v>
      </c>
      <c r="F798" s="8" t="s">
        <v>24</v>
      </c>
      <c r="G798" s="12">
        <v>224.92</v>
      </c>
      <c r="H798" s="12">
        <v>224.54499999999999</v>
      </c>
      <c r="I798" s="12">
        <v>221.022886</v>
      </c>
      <c r="J798" s="12">
        <v>220.82288600000001</v>
      </c>
      <c r="K798" s="12">
        <v>218.42480800000001</v>
      </c>
      <c r="L798" s="12">
        <v>217.12673600000002</v>
      </c>
    </row>
    <row r="799" spans="1:23" x14ac:dyDescent="0.25">
      <c r="A799" s="8">
        <v>225</v>
      </c>
      <c r="C799" s="13" t="s">
        <v>813</v>
      </c>
      <c r="D799" s="95" t="s">
        <v>813</v>
      </c>
      <c r="E799" s="10">
        <v>4</v>
      </c>
      <c r="F799" s="8" t="s">
        <v>23</v>
      </c>
      <c r="G799" s="12">
        <v>224.94</v>
      </c>
      <c r="H799" s="12">
        <v>224.465</v>
      </c>
      <c r="I799" s="12">
        <v>222.34192400000001</v>
      </c>
      <c r="J799" s="12">
        <v>222.061924</v>
      </c>
      <c r="K799" s="12">
        <v>220.609872</v>
      </c>
      <c r="L799" s="12">
        <v>219.597824</v>
      </c>
      <c r="N799" s="12" t="s">
        <v>22</v>
      </c>
      <c r="O799" s="12">
        <v>220.669872</v>
      </c>
      <c r="P799" s="12">
        <v>221.26987199999999</v>
      </c>
      <c r="Q799" s="12">
        <v>222.40192400000001</v>
      </c>
      <c r="R799" s="12">
        <v>222.77692400000001</v>
      </c>
      <c r="S799" s="12">
        <v>225</v>
      </c>
      <c r="T799" s="12">
        <v>225.95235200000002</v>
      </c>
      <c r="U799" s="12">
        <v>221</v>
      </c>
      <c r="V799" s="20">
        <f>2*A799</f>
        <v>450</v>
      </c>
      <c r="W799" s="12">
        <v>16.8</v>
      </c>
    </row>
    <row r="800" spans="1:23" x14ac:dyDescent="0.25">
      <c r="A800" s="8">
        <v>225</v>
      </c>
      <c r="C800" s="13" t="s">
        <v>813</v>
      </c>
      <c r="D800" s="95" t="s">
        <v>813</v>
      </c>
      <c r="E800" s="10">
        <v>4</v>
      </c>
      <c r="F800" s="8" t="s">
        <v>24</v>
      </c>
      <c r="G800" s="12">
        <v>224.94</v>
      </c>
      <c r="H800" s="12">
        <v>224.465</v>
      </c>
      <c r="I800" s="12">
        <v>222.34192400000001</v>
      </c>
      <c r="J800" s="12">
        <v>222.161924</v>
      </c>
      <c r="K800" s="12">
        <v>220.609872</v>
      </c>
      <c r="L800" s="12">
        <v>219.697824</v>
      </c>
    </row>
    <row r="801" spans="1:23" x14ac:dyDescent="0.25">
      <c r="A801" s="8">
        <v>225</v>
      </c>
      <c r="C801" s="13" t="s">
        <v>814</v>
      </c>
      <c r="D801" s="95" t="s">
        <v>814</v>
      </c>
      <c r="E801" s="10">
        <v>3</v>
      </c>
      <c r="F801" s="8" t="s">
        <v>23</v>
      </c>
      <c r="G801" s="12">
        <v>224.952</v>
      </c>
      <c r="H801" s="12">
        <v>224.577</v>
      </c>
      <c r="I801" s="12">
        <v>223.003443</v>
      </c>
      <c r="J801" s="12">
        <v>222.753443</v>
      </c>
      <c r="K801" s="12">
        <v>221.70440400000001</v>
      </c>
      <c r="L801" s="12">
        <v>220.90536800000001</v>
      </c>
      <c r="N801" s="12" t="s">
        <v>22</v>
      </c>
      <c r="O801" s="12">
        <v>221.75240400000001</v>
      </c>
      <c r="P801" s="12">
        <v>222.25240400000001</v>
      </c>
      <c r="Q801" s="12">
        <v>223.05144300000001</v>
      </c>
      <c r="R801" s="12">
        <v>223.38644300000001</v>
      </c>
      <c r="S801" s="12">
        <v>225</v>
      </c>
      <c r="T801" s="12">
        <v>225.76801400000002</v>
      </c>
      <c r="U801" s="12">
        <v>222</v>
      </c>
      <c r="V801" s="20">
        <f>2*A801</f>
        <v>450</v>
      </c>
      <c r="W801" s="12">
        <v>13.1</v>
      </c>
    </row>
    <row r="802" spans="1:23" x14ac:dyDescent="0.25">
      <c r="A802" s="8">
        <v>225</v>
      </c>
      <c r="C802" s="13" t="s">
        <v>814</v>
      </c>
      <c r="D802" s="95" t="s">
        <v>814</v>
      </c>
      <c r="E802" s="10">
        <v>3</v>
      </c>
      <c r="F802" s="8" t="s">
        <v>24</v>
      </c>
      <c r="G802" s="12">
        <v>224.952</v>
      </c>
      <c r="H802" s="12">
        <v>224.577</v>
      </c>
      <c r="I802" s="12">
        <v>223.003443</v>
      </c>
      <c r="J802" s="12">
        <v>222.84344300000001</v>
      </c>
      <c r="K802" s="12">
        <v>221.70440400000001</v>
      </c>
      <c r="L802" s="12">
        <v>220.99536800000001</v>
      </c>
    </row>
    <row r="803" spans="1:23" x14ac:dyDescent="0.25">
      <c r="A803" s="8">
        <v>225</v>
      </c>
      <c r="C803" s="13" t="s">
        <v>815</v>
      </c>
      <c r="D803" s="95" t="s">
        <v>815</v>
      </c>
      <c r="E803" s="10">
        <v>2</v>
      </c>
      <c r="F803" s="8" t="s">
        <v>23</v>
      </c>
      <c r="G803" s="12">
        <v>224.96199999999999</v>
      </c>
      <c r="H803" s="12">
        <v>224.68199999999999</v>
      </c>
      <c r="I803" s="12">
        <v>223.66296199999999</v>
      </c>
      <c r="J803" s="12">
        <v>223.450962</v>
      </c>
      <c r="K803" s="12">
        <v>222.79693599999999</v>
      </c>
      <c r="L803" s="12">
        <v>222.21891200000002</v>
      </c>
      <c r="N803" s="12" t="s">
        <v>22</v>
      </c>
      <c r="O803" s="12">
        <v>222.834936</v>
      </c>
      <c r="P803" s="12">
        <v>223.209936</v>
      </c>
      <c r="Q803" s="12">
        <v>223.700962</v>
      </c>
      <c r="R803" s="12">
        <v>223.98080200000001</v>
      </c>
      <c r="S803" s="12">
        <v>225</v>
      </c>
      <c r="T803" s="12">
        <v>225.56851600000002</v>
      </c>
      <c r="U803" s="12">
        <v>223</v>
      </c>
      <c r="V803" s="20">
        <f>2*A803</f>
        <v>450</v>
      </c>
      <c r="W803" s="12">
        <v>9.3000000000000007</v>
      </c>
    </row>
    <row r="804" spans="1:23" x14ac:dyDescent="0.25">
      <c r="A804" s="8">
        <v>225</v>
      </c>
      <c r="C804" s="13" t="s">
        <v>815</v>
      </c>
      <c r="D804" s="95" t="s">
        <v>815</v>
      </c>
      <c r="E804" s="10">
        <v>2</v>
      </c>
      <c r="F804" s="8" t="s">
        <v>24</v>
      </c>
      <c r="G804" s="12">
        <v>224.96199999999999</v>
      </c>
      <c r="H804" s="12">
        <v>224.68199999999999</v>
      </c>
      <c r="I804" s="12">
        <v>223.66296199999999</v>
      </c>
      <c r="J804" s="12">
        <v>223.53096199999999</v>
      </c>
      <c r="K804" s="12">
        <v>222.79693599999999</v>
      </c>
      <c r="L804" s="12">
        <v>222.298912</v>
      </c>
    </row>
    <row r="805" spans="1:23" x14ac:dyDescent="0.25">
      <c r="A805" s="8">
        <v>230</v>
      </c>
      <c r="C805" s="13" t="s">
        <v>816</v>
      </c>
      <c r="D805" s="95" t="s">
        <v>816</v>
      </c>
      <c r="E805" s="10">
        <v>6</v>
      </c>
      <c r="F805" s="8" t="s">
        <v>23</v>
      </c>
      <c r="G805" s="12">
        <v>229.92</v>
      </c>
      <c r="H805" s="12">
        <v>229.32</v>
      </c>
      <c r="I805" s="12">
        <v>226.022886</v>
      </c>
      <c r="J805" s="12">
        <v>225.707886</v>
      </c>
      <c r="K805" s="12">
        <v>223.42480800000001</v>
      </c>
      <c r="L805" s="12">
        <v>222.01173600000001</v>
      </c>
      <c r="N805" s="12" t="s">
        <v>22</v>
      </c>
      <c r="O805" s="12">
        <v>223.504808</v>
      </c>
      <c r="P805" s="12">
        <v>224.30480800000001</v>
      </c>
      <c r="Q805" s="12">
        <v>226.10288600000001</v>
      </c>
      <c r="R805" s="12">
        <v>226.52788600000002</v>
      </c>
      <c r="S805" s="12">
        <v>230</v>
      </c>
      <c r="T805" s="12">
        <v>231.29102800000001</v>
      </c>
      <c r="U805" s="12">
        <v>224</v>
      </c>
      <c r="V805" s="20">
        <f>2*A805</f>
        <v>460</v>
      </c>
      <c r="W805" s="12">
        <v>24</v>
      </c>
    </row>
    <row r="806" spans="1:23" x14ac:dyDescent="0.25">
      <c r="A806" s="8">
        <v>230</v>
      </c>
      <c r="C806" s="13" t="s">
        <v>816</v>
      </c>
      <c r="D806" s="95" t="s">
        <v>816</v>
      </c>
      <c r="E806" s="10">
        <v>6</v>
      </c>
      <c r="F806" s="8" t="s">
        <v>24</v>
      </c>
      <c r="G806" s="12">
        <v>229.92</v>
      </c>
      <c r="H806" s="12">
        <v>229.32</v>
      </c>
      <c r="I806" s="12">
        <v>226.022886</v>
      </c>
      <c r="J806" s="12">
        <v>225.82288600000001</v>
      </c>
      <c r="K806" s="12">
        <v>223.42480800000001</v>
      </c>
      <c r="L806" s="12">
        <v>222.12673600000002</v>
      </c>
    </row>
    <row r="807" spans="1:23" x14ac:dyDescent="0.25">
      <c r="A807" s="8">
        <v>230</v>
      </c>
      <c r="C807" s="13" t="s">
        <v>817</v>
      </c>
      <c r="D807" s="95" t="s">
        <v>817</v>
      </c>
      <c r="E807" s="10">
        <v>4</v>
      </c>
      <c r="F807" s="8" t="s">
        <v>23</v>
      </c>
      <c r="G807" s="12">
        <v>229.94</v>
      </c>
      <c r="H807" s="12">
        <v>229.465</v>
      </c>
      <c r="I807" s="12">
        <v>227.34192400000001</v>
      </c>
      <c r="J807" s="12">
        <v>227.061924</v>
      </c>
      <c r="K807" s="12">
        <v>225.609872</v>
      </c>
      <c r="L807" s="12">
        <v>224.597824</v>
      </c>
      <c r="N807" s="12" t="s">
        <v>22</v>
      </c>
      <c r="O807" s="12">
        <v>225.669872</v>
      </c>
      <c r="P807" s="12">
        <v>226.26987199999999</v>
      </c>
      <c r="Q807" s="12">
        <v>227.40192400000001</v>
      </c>
      <c r="R807" s="12">
        <v>227.77692400000001</v>
      </c>
      <c r="S807" s="12">
        <v>230</v>
      </c>
      <c r="T807" s="12">
        <v>230.95235200000002</v>
      </c>
      <c r="U807" s="12">
        <v>226</v>
      </c>
      <c r="V807" s="20">
        <f>2*A807</f>
        <v>460</v>
      </c>
      <c r="W807" s="12">
        <v>16.8</v>
      </c>
    </row>
    <row r="808" spans="1:23" x14ac:dyDescent="0.25">
      <c r="A808" s="8">
        <v>230</v>
      </c>
      <c r="C808" s="13" t="s">
        <v>817</v>
      </c>
      <c r="D808" s="95" t="s">
        <v>817</v>
      </c>
      <c r="E808" s="10">
        <v>4</v>
      </c>
      <c r="F808" s="8" t="s">
        <v>24</v>
      </c>
      <c r="G808" s="12">
        <v>229.94</v>
      </c>
      <c r="H808" s="12">
        <v>229.465</v>
      </c>
      <c r="I808" s="12">
        <v>227.34192400000001</v>
      </c>
      <c r="J808" s="12">
        <v>227.161924</v>
      </c>
      <c r="K808" s="12">
        <v>225.609872</v>
      </c>
      <c r="L808" s="12">
        <v>224.697824</v>
      </c>
    </row>
    <row r="809" spans="1:23" x14ac:dyDescent="0.25">
      <c r="A809" s="8">
        <v>230</v>
      </c>
      <c r="C809" s="13" t="s">
        <v>818</v>
      </c>
      <c r="D809" s="95" t="s">
        <v>818</v>
      </c>
      <c r="E809" s="10">
        <v>3</v>
      </c>
      <c r="F809" s="8" t="s">
        <v>23</v>
      </c>
      <c r="G809" s="12">
        <v>229.952</v>
      </c>
      <c r="H809" s="12">
        <v>229.577</v>
      </c>
      <c r="I809" s="12">
        <v>228.003443</v>
      </c>
      <c r="J809" s="12">
        <v>227.753443</v>
      </c>
      <c r="K809" s="12">
        <v>226.70440400000001</v>
      </c>
      <c r="L809" s="12">
        <v>225.90536800000001</v>
      </c>
      <c r="N809" s="12" t="s">
        <v>22</v>
      </c>
      <c r="O809" s="12">
        <v>226.75240400000001</v>
      </c>
      <c r="P809" s="12">
        <v>227.25240400000001</v>
      </c>
      <c r="Q809" s="12">
        <v>228.05144300000001</v>
      </c>
      <c r="R809" s="12">
        <v>228.38644300000001</v>
      </c>
      <c r="S809" s="12">
        <v>230</v>
      </c>
      <c r="T809" s="12">
        <v>230.76801400000002</v>
      </c>
      <c r="U809" s="12">
        <v>227</v>
      </c>
      <c r="V809" s="20">
        <f>2*A809</f>
        <v>460</v>
      </c>
      <c r="W809" s="12">
        <v>13.1</v>
      </c>
    </row>
    <row r="810" spans="1:23" x14ac:dyDescent="0.25">
      <c r="A810" s="8">
        <v>230</v>
      </c>
      <c r="C810" s="13" t="s">
        <v>818</v>
      </c>
      <c r="D810" s="95" t="s">
        <v>818</v>
      </c>
      <c r="E810" s="10">
        <v>3</v>
      </c>
      <c r="F810" s="8" t="s">
        <v>24</v>
      </c>
      <c r="G810" s="12">
        <v>229.952</v>
      </c>
      <c r="H810" s="12">
        <v>229.577</v>
      </c>
      <c r="I810" s="12">
        <v>228.003443</v>
      </c>
      <c r="J810" s="12">
        <v>227.84344300000001</v>
      </c>
      <c r="K810" s="12">
        <v>226.70440400000001</v>
      </c>
      <c r="L810" s="12">
        <v>225.99536800000001</v>
      </c>
    </row>
    <row r="811" spans="1:23" x14ac:dyDescent="0.25">
      <c r="A811" s="8">
        <v>230</v>
      </c>
      <c r="C811" s="13" t="s">
        <v>819</v>
      </c>
      <c r="D811" s="95" t="s">
        <v>819</v>
      </c>
      <c r="E811" s="10">
        <v>2</v>
      </c>
      <c r="F811" s="8" t="s">
        <v>23</v>
      </c>
      <c r="G811" s="12">
        <v>229.96199999999999</v>
      </c>
      <c r="H811" s="12">
        <v>229.68199999999999</v>
      </c>
      <c r="I811" s="12">
        <v>228.66296199999999</v>
      </c>
      <c r="J811" s="12">
        <v>228.450962</v>
      </c>
      <c r="K811" s="12">
        <v>227.79693599999999</v>
      </c>
      <c r="L811" s="12">
        <v>227.21891200000002</v>
      </c>
      <c r="N811" s="12" t="s">
        <v>22</v>
      </c>
      <c r="O811" s="12">
        <v>227.834936</v>
      </c>
      <c r="P811" s="12">
        <v>228.209936</v>
      </c>
      <c r="Q811" s="12">
        <v>228.700962</v>
      </c>
      <c r="R811" s="12">
        <v>228.98080200000001</v>
      </c>
      <c r="S811" s="12">
        <v>230</v>
      </c>
      <c r="T811" s="12">
        <v>230.56851600000002</v>
      </c>
      <c r="U811" s="12">
        <v>228</v>
      </c>
      <c r="V811" s="20">
        <f>2*A811</f>
        <v>460</v>
      </c>
      <c r="W811" s="12">
        <v>9.3000000000000007</v>
      </c>
    </row>
    <row r="812" spans="1:23" x14ac:dyDescent="0.25">
      <c r="A812" s="8">
        <v>230</v>
      </c>
      <c r="C812" s="13" t="s">
        <v>819</v>
      </c>
      <c r="D812" s="95" t="s">
        <v>819</v>
      </c>
      <c r="E812" s="10">
        <v>2</v>
      </c>
      <c r="F812" s="8" t="s">
        <v>24</v>
      </c>
      <c r="G812" s="12">
        <v>229.96199999999999</v>
      </c>
      <c r="H812" s="12">
        <v>229.68199999999999</v>
      </c>
      <c r="I812" s="12">
        <v>228.66296199999999</v>
      </c>
      <c r="J812" s="12">
        <v>228.53096199999999</v>
      </c>
      <c r="K812" s="12">
        <v>227.79693599999999</v>
      </c>
      <c r="L812" s="12">
        <v>227.298912</v>
      </c>
    </row>
    <row r="813" spans="1:23" x14ac:dyDescent="0.25">
      <c r="A813" s="8">
        <v>235</v>
      </c>
      <c r="C813" s="13" t="s">
        <v>820</v>
      </c>
      <c r="D813" s="95" t="s">
        <v>820</v>
      </c>
      <c r="E813" s="10">
        <v>6</v>
      </c>
      <c r="F813" s="8" t="s">
        <v>23</v>
      </c>
      <c r="G813" s="12">
        <v>234.92</v>
      </c>
      <c r="H813" s="12">
        <v>234.32</v>
      </c>
      <c r="I813" s="12">
        <v>231.022886</v>
      </c>
      <c r="J813" s="12">
        <v>230.66788600000001</v>
      </c>
      <c r="K813" s="12">
        <v>228.42480800000001</v>
      </c>
      <c r="L813" s="12">
        <v>226.97173600000002</v>
      </c>
      <c r="N813" s="12" t="s">
        <v>22</v>
      </c>
      <c r="O813" s="12">
        <v>228.504808</v>
      </c>
      <c r="P813" s="12">
        <v>229.30480800000001</v>
      </c>
      <c r="Q813" s="12">
        <v>231.10288600000001</v>
      </c>
      <c r="R813" s="12">
        <v>231.57788600000001</v>
      </c>
      <c r="S813" s="12">
        <v>235</v>
      </c>
      <c r="T813" s="12">
        <v>236.34102799999999</v>
      </c>
      <c r="U813" s="12">
        <v>229</v>
      </c>
      <c r="V813" s="20">
        <f>2*A813</f>
        <v>470</v>
      </c>
      <c r="W813" s="12">
        <v>24</v>
      </c>
    </row>
    <row r="814" spans="1:23" x14ac:dyDescent="0.25">
      <c r="A814" s="8">
        <v>235</v>
      </c>
      <c r="C814" s="13" t="s">
        <v>820</v>
      </c>
      <c r="D814" s="95" t="s">
        <v>820</v>
      </c>
      <c r="E814" s="10">
        <v>6</v>
      </c>
      <c r="F814" s="8" t="s">
        <v>24</v>
      </c>
      <c r="G814" s="12">
        <v>234.92</v>
      </c>
      <c r="H814" s="12">
        <v>234.32</v>
      </c>
      <c r="I814" s="12">
        <v>231.022886</v>
      </c>
      <c r="J814" s="12">
        <v>230.79888600000001</v>
      </c>
      <c r="K814" s="12">
        <v>228.42480800000001</v>
      </c>
      <c r="L814" s="12">
        <v>227.10273600000002</v>
      </c>
    </row>
    <row r="815" spans="1:23" x14ac:dyDescent="0.25">
      <c r="A815" s="8">
        <v>235</v>
      </c>
      <c r="C815" s="13" t="s">
        <v>821</v>
      </c>
      <c r="D815" s="95" t="s">
        <v>821</v>
      </c>
      <c r="E815" s="10">
        <v>4</v>
      </c>
      <c r="F815" s="8" t="s">
        <v>23</v>
      </c>
      <c r="G815" s="12">
        <v>234.94</v>
      </c>
      <c r="H815" s="12">
        <v>234.465</v>
      </c>
      <c r="I815" s="12">
        <v>232.34192400000001</v>
      </c>
      <c r="J815" s="12">
        <v>232.061924</v>
      </c>
      <c r="K815" s="12">
        <v>230.609872</v>
      </c>
      <c r="L815" s="12">
        <v>229.597824</v>
      </c>
      <c r="N815" s="12" t="s">
        <v>22</v>
      </c>
      <c r="O815" s="12">
        <v>230.669872</v>
      </c>
      <c r="P815" s="12">
        <v>231.26987199999999</v>
      </c>
      <c r="Q815" s="12">
        <v>232.40192400000001</v>
      </c>
      <c r="R815" s="12">
        <v>232.77692400000001</v>
      </c>
      <c r="S815" s="12">
        <v>235</v>
      </c>
      <c r="T815" s="12">
        <v>235.95235200000002</v>
      </c>
      <c r="U815" s="12">
        <v>231</v>
      </c>
      <c r="V815" s="20">
        <f>2*A815</f>
        <v>470</v>
      </c>
      <c r="W815" s="12">
        <v>16.8</v>
      </c>
    </row>
    <row r="816" spans="1:23" x14ac:dyDescent="0.25">
      <c r="A816" s="8">
        <v>235</v>
      </c>
      <c r="C816" s="13" t="s">
        <v>821</v>
      </c>
      <c r="D816" s="95" t="s">
        <v>821</v>
      </c>
      <c r="E816" s="10">
        <v>4</v>
      </c>
      <c r="F816" s="8" t="s">
        <v>24</v>
      </c>
      <c r="G816" s="12">
        <v>234.94</v>
      </c>
      <c r="H816" s="12">
        <v>234.465</v>
      </c>
      <c r="I816" s="12">
        <v>232.34192400000001</v>
      </c>
      <c r="J816" s="12">
        <v>232.161924</v>
      </c>
      <c r="K816" s="12">
        <v>230.609872</v>
      </c>
      <c r="L816" s="12">
        <v>229.697824</v>
      </c>
    </row>
    <row r="817" spans="1:23" x14ac:dyDescent="0.25">
      <c r="A817" s="8">
        <v>235</v>
      </c>
      <c r="C817" s="13" t="s">
        <v>822</v>
      </c>
      <c r="D817" s="95" t="s">
        <v>822</v>
      </c>
      <c r="E817" s="10">
        <v>3</v>
      </c>
      <c r="F817" s="8" t="s">
        <v>23</v>
      </c>
      <c r="G817" s="12">
        <v>234.952</v>
      </c>
      <c r="H817" s="12">
        <v>234.577</v>
      </c>
      <c r="I817" s="12">
        <v>233.003443</v>
      </c>
      <c r="J817" s="12">
        <v>232.753443</v>
      </c>
      <c r="K817" s="12">
        <v>231.70440400000001</v>
      </c>
      <c r="L817" s="12">
        <v>230.90536800000001</v>
      </c>
      <c r="N817" s="12" t="s">
        <v>22</v>
      </c>
      <c r="O817" s="12">
        <v>231.75240400000001</v>
      </c>
      <c r="P817" s="12">
        <v>232.25240400000001</v>
      </c>
      <c r="Q817" s="12">
        <v>233.05144300000001</v>
      </c>
      <c r="R817" s="12">
        <v>233.38644300000001</v>
      </c>
      <c r="S817" s="12">
        <v>235</v>
      </c>
      <c r="T817" s="12">
        <v>235.76801400000002</v>
      </c>
      <c r="U817" s="12">
        <v>232</v>
      </c>
      <c r="V817" s="20">
        <f>2*A817</f>
        <v>470</v>
      </c>
      <c r="W817" s="12">
        <v>13.1</v>
      </c>
    </row>
    <row r="818" spans="1:23" x14ac:dyDescent="0.25">
      <c r="A818" s="8">
        <v>235</v>
      </c>
      <c r="C818" s="13" t="s">
        <v>822</v>
      </c>
      <c r="D818" s="95" t="s">
        <v>822</v>
      </c>
      <c r="E818" s="10">
        <v>3</v>
      </c>
      <c r="F818" s="8" t="s">
        <v>24</v>
      </c>
      <c r="G818" s="12">
        <v>234.952</v>
      </c>
      <c r="H818" s="12">
        <v>234.577</v>
      </c>
      <c r="I818" s="12">
        <v>233.003443</v>
      </c>
      <c r="J818" s="12">
        <v>232.84344300000001</v>
      </c>
      <c r="K818" s="12">
        <v>231.70440400000001</v>
      </c>
      <c r="L818" s="12">
        <v>230.99536800000001</v>
      </c>
    </row>
    <row r="819" spans="1:23" x14ac:dyDescent="0.25">
      <c r="A819" s="8">
        <v>240</v>
      </c>
      <c r="C819" s="13" t="s">
        <v>823</v>
      </c>
      <c r="D819" s="95" t="s">
        <v>823</v>
      </c>
      <c r="E819" s="10">
        <v>8</v>
      </c>
      <c r="F819" s="8" t="s">
        <v>23</v>
      </c>
      <c r="G819" s="12">
        <v>239.9</v>
      </c>
      <c r="H819" s="12">
        <v>239.19</v>
      </c>
      <c r="I819" s="12">
        <v>234.70384799999999</v>
      </c>
      <c r="J819" s="12">
        <v>234.348848</v>
      </c>
      <c r="K819" s="12">
        <v>231.239744</v>
      </c>
      <c r="L819" s="12">
        <v>229.420648</v>
      </c>
      <c r="N819" s="12" t="s">
        <v>22</v>
      </c>
      <c r="O819" s="12">
        <v>231.339744</v>
      </c>
      <c r="P819" s="12">
        <v>232.339744</v>
      </c>
      <c r="Q819" s="12">
        <v>234.80384799999999</v>
      </c>
      <c r="R819" s="12">
        <v>235.27884799999998</v>
      </c>
      <c r="S819" s="12">
        <v>240</v>
      </c>
      <c r="T819" s="12">
        <v>241.62970399999998</v>
      </c>
      <c r="U819" s="12">
        <v>232</v>
      </c>
      <c r="V819" s="20">
        <f>2*A819</f>
        <v>480</v>
      </c>
      <c r="W819" s="12">
        <f>5*E819</f>
        <v>40</v>
      </c>
    </row>
    <row r="820" spans="1:23" x14ac:dyDescent="0.25">
      <c r="A820" s="8">
        <v>240</v>
      </c>
      <c r="C820" s="13" t="s">
        <v>823</v>
      </c>
      <c r="D820" s="95" t="s">
        <v>823</v>
      </c>
      <c r="E820" s="10">
        <v>8</v>
      </c>
      <c r="F820" s="8" t="s">
        <v>24</v>
      </c>
      <c r="G820" s="12">
        <v>239.9</v>
      </c>
      <c r="H820" s="12">
        <v>239.19</v>
      </c>
      <c r="I820" s="12">
        <v>234.70384799999999</v>
      </c>
      <c r="J820" s="12">
        <v>234.479848</v>
      </c>
      <c r="K820" s="12">
        <v>231.239744</v>
      </c>
      <c r="L820" s="12">
        <v>229.551648</v>
      </c>
    </row>
    <row r="821" spans="1:23" x14ac:dyDescent="0.25">
      <c r="A821" s="8">
        <v>240</v>
      </c>
      <c r="C821" s="13" t="s">
        <v>824</v>
      </c>
      <c r="D821" s="95" t="s">
        <v>824</v>
      </c>
      <c r="E821" s="10">
        <v>6</v>
      </c>
      <c r="F821" s="8" t="s">
        <v>23</v>
      </c>
      <c r="G821" s="12">
        <v>239.92</v>
      </c>
      <c r="H821" s="12">
        <v>239.32</v>
      </c>
      <c r="I821" s="12">
        <v>236.022886</v>
      </c>
      <c r="J821" s="12">
        <v>235.707886</v>
      </c>
      <c r="K821" s="12">
        <v>233.42480800000001</v>
      </c>
      <c r="L821" s="12">
        <v>232.01173600000001</v>
      </c>
      <c r="N821" s="12" t="s">
        <v>22</v>
      </c>
      <c r="O821" s="12">
        <v>233.504808</v>
      </c>
      <c r="P821" s="12">
        <v>234.30480800000001</v>
      </c>
      <c r="Q821" s="12">
        <v>236.10288600000001</v>
      </c>
      <c r="R821" s="12">
        <v>236.52788600000002</v>
      </c>
      <c r="S821" s="12">
        <v>240</v>
      </c>
      <c r="T821" s="12">
        <v>241.29102800000001</v>
      </c>
      <c r="U821" s="12">
        <v>234</v>
      </c>
      <c r="V821" s="20">
        <f>2*A821</f>
        <v>480</v>
      </c>
      <c r="W821" s="12">
        <v>24</v>
      </c>
    </row>
    <row r="822" spans="1:23" x14ac:dyDescent="0.25">
      <c r="A822" s="8">
        <v>240</v>
      </c>
      <c r="C822" s="13" t="s">
        <v>824</v>
      </c>
      <c r="D822" s="95" t="s">
        <v>824</v>
      </c>
      <c r="E822" s="10">
        <v>6</v>
      </c>
      <c r="F822" s="8" t="s">
        <v>24</v>
      </c>
      <c r="G822" s="12">
        <v>239.92</v>
      </c>
      <c r="H822" s="12">
        <v>239.32</v>
      </c>
      <c r="I822" s="12">
        <v>236.022886</v>
      </c>
      <c r="J822" s="12">
        <v>235.82288600000001</v>
      </c>
      <c r="K822" s="12">
        <v>233.42480800000001</v>
      </c>
      <c r="L822" s="12">
        <v>232.12673600000002</v>
      </c>
    </row>
    <row r="823" spans="1:23" x14ac:dyDescent="0.25">
      <c r="A823" s="8">
        <v>240</v>
      </c>
      <c r="C823" s="13" t="s">
        <v>825</v>
      </c>
      <c r="D823" s="95" t="s">
        <v>825</v>
      </c>
      <c r="E823" s="10">
        <v>4</v>
      </c>
      <c r="F823" s="8" t="s">
        <v>23</v>
      </c>
      <c r="G823" s="12">
        <v>239.94</v>
      </c>
      <c r="H823" s="12">
        <v>239.465</v>
      </c>
      <c r="I823" s="12">
        <v>237.34192400000001</v>
      </c>
      <c r="J823" s="12">
        <v>237.061924</v>
      </c>
      <c r="K823" s="12">
        <v>235.609872</v>
      </c>
      <c r="L823" s="12">
        <v>234.597824</v>
      </c>
      <c r="N823" s="12" t="s">
        <v>22</v>
      </c>
      <c r="O823" s="12">
        <v>235.669872</v>
      </c>
      <c r="P823" s="12">
        <v>236.26987199999999</v>
      </c>
      <c r="Q823" s="12">
        <v>237.40192400000001</v>
      </c>
      <c r="R823" s="12">
        <v>237.77692400000001</v>
      </c>
      <c r="S823" s="12">
        <v>240</v>
      </c>
      <c r="T823" s="12">
        <v>240.95235200000002</v>
      </c>
      <c r="U823" s="12">
        <v>236</v>
      </c>
      <c r="V823" s="20">
        <f>2*A823</f>
        <v>480</v>
      </c>
      <c r="W823" s="12">
        <v>16.8</v>
      </c>
    </row>
    <row r="824" spans="1:23" x14ac:dyDescent="0.25">
      <c r="A824" s="8">
        <v>240</v>
      </c>
      <c r="C824" s="13" t="s">
        <v>825</v>
      </c>
      <c r="D824" s="95" t="s">
        <v>825</v>
      </c>
      <c r="E824" s="10">
        <v>4</v>
      </c>
      <c r="F824" s="8" t="s">
        <v>24</v>
      </c>
      <c r="G824" s="12">
        <v>239.94</v>
      </c>
      <c r="H824" s="12">
        <v>239.465</v>
      </c>
      <c r="I824" s="12">
        <v>237.34192400000001</v>
      </c>
      <c r="J824" s="12">
        <v>237.161924</v>
      </c>
      <c r="K824" s="12">
        <v>235.609872</v>
      </c>
      <c r="L824" s="12">
        <v>234.697824</v>
      </c>
    </row>
    <row r="825" spans="1:23" x14ac:dyDescent="0.25">
      <c r="A825" s="8">
        <v>240</v>
      </c>
      <c r="C825" s="11" t="s">
        <v>826</v>
      </c>
      <c r="D825" s="92" t="s">
        <v>826</v>
      </c>
      <c r="E825" s="10">
        <v>3</v>
      </c>
      <c r="F825" s="8" t="s">
        <v>23</v>
      </c>
      <c r="G825" s="12">
        <v>239.952</v>
      </c>
      <c r="H825" s="12">
        <v>239.577</v>
      </c>
      <c r="I825" s="12">
        <v>238.003443</v>
      </c>
      <c r="J825" s="12">
        <v>237.753443</v>
      </c>
      <c r="K825" s="12">
        <v>236.70440400000001</v>
      </c>
      <c r="L825" s="12">
        <v>235.90536800000001</v>
      </c>
      <c r="N825" s="12" t="s">
        <v>22</v>
      </c>
      <c r="O825" s="12">
        <v>236.75240400000001</v>
      </c>
      <c r="P825" s="12">
        <v>237.25240400000001</v>
      </c>
      <c r="Q825" s="12">
        <v>238.05144300000001</v>
      </c>
      <c r="R825" s="12">
        <v>238.38644300000001</v>
      </c>
      <c r="S825" s="12">
        <v>240</v>
      </c>
      <c r="T825" s="12">
        <v>240.76801400000002</v>
      </c>
      <c r="U825" s="12">
        <v>237</v>
      </c>
      <c r="V825" s="20">
        <f>2*A825</f>
        <v>480</v>
      </c>
      <c r="W825" s="12">
        <v>13.1</v>
      </c>
    </row>
    <row r="826" spans="1:23" x14ac:dyDescent="0.25">
      <c r="A826" s="8">
        <v>240</v>
      </c>
      <c r="C826" s="11" t="s">
        <v>826</v>
      </c>
      <c r="D826" s="92" t="s">
        <v>826</v>
      </c>
      <c r="E826" s="10">
        <v>3</v>
      </c>
      <c r="F826" s="8" t="s">
        <v>24</v>
      </c>
      <c r="G826" s="12">
        <v>239.952</v>
      </c>
      <c r="H826" s="12">
        <v>239.577</v>
      </c>
      <c r="I826" s="12">
        <v>238.003443</v>
      </c>
      <c r="J826" s="12">
        <v>237.84344300000001</v>
      </c>
      <c r="K826" s="12">
        <v>236.70440400000001</v>
      </c>
      <c r="L826" s="12">
        <v>235.99536800000001</v>
      </c>
    </row>
    <row r="827" spans="1:23" x14ac:dyDescent="0.25">
      <c r="A827" s="8">
        <v>240</v>
      </c>
      <c r="C827" s="13" t="s">
        <v>827</v>
      </c>
      <c r="D827" s="95" t="s">
        <v>827</v>
      </c>
      <c r="E827" s="10">
        <v>2</v>
      </c>
      <c r="F827" s="8" t="s">
        <v>23</v>
      </c>
      <c r="G827" s="12">
        <v>239.96199999999999</v>
      </c>
      <c r="H827" s="12">
        <v>239.68199999999999</v>
      </c>
      <c r="I827" s="12">
        <v>238.66296199999999</v>
      </c>
      <c r="J827" s="12">
        <v>238.450962</v>
      </c>
      <c r="K827" s="12">
        <v>237.79693599999999</v>
      </c>
      <c r="L827" s="12">
        <v>237.21891200000002</v>
      </c>
      <c r="N827" s="12" t="s">
        <v>22</v>
      </c>
      <c r="O827" s="12">
        <v>237.834936</v>
      </c>
      <c r="P827" s="12">
        <v>238.209936</v>
      </c>
      <c r="Q827" s="12">
        <v>238.700962</v>
      </c>
      <c r="R827" s="12">
        <v>238.98080200000001</v>
      </c>
      <c r="S827" s="12">
        <v>240</v>
      </c>
      <c r="T827" s="12">
        <v>240.56851600000002</v>
      </c>
      <c r="U827" s="12">
        <v>238</v>
      </c>
      <c r="V827" s="20">
        <f>2*A827</f>
        <v>480</v>
      </c>
      <c r="W827" s="12">
        <v>9.3000000000000007</v>
      </c>
    </row>
    <row r="828" spans="1:23" x14ac:dyDescent="0.25">
      <c r="A828" s="8">
        <v>240</v>
      </c>
      <c r="C828" s="13" t="s">
        <v>827</v>
      </c>
      <c r="D828" s="95" t="s">
        <v>827</v>
      </c>
      <c r="E828" s="10">
        <v>2</v>
      </c>
      <c r="F828" s="8" t="s">
        <v>24</v>
      </c>
      <c r="G828" s="12">
        <v>239.96199999999999</v>
      </c>
      <c r="H828" s="12">
        <v>239.68199999999999</v>
      </c>
      <c r="I828" s="12">
        <v>238.66296199999999</v>
      </c>
      <c r="J828" s="12">
        <v>238.53096199999999</v>
      </c>
      <c r="K828" s="12">
        <v>237.79693599999999</v>
      </c>
      <c r="L828" s="12">
        <v>237.298912</v>
      </c>
    </row>
    <row r="829" spans="1:23" x14ac:dyDescent="0.25">
      <c r="A829" s="8">
        <v>245</v>
      </c>
      <c r="C829" s="13" t="s">
        <v>828</v>
      </c>
      <c r="D829" s="95" t="s">
        <v>828</v>
      </c>
      <c r="E829" s="10">
        <v>6</v>
      </c>
      <c r="F829" s="8" t="s">
        <v>23</v>
      </c>
      <c r="G829" s="12">
        <v>244.92</v>
      </c>
      <c r="H829" s="12">
        <v>244.32</v>
      </c>
      <c r="I829" s="12">
        <v>241.022886</v>
      </c>
      <c r="J829" s="12">
        <v>240.707886</v>
      </c>
      <c r="K829" s="12">
        <v>238.42480800000001</v>
      </c>
      <c r="L829" s="12">
        <v>237.01173600000001</v>
      </c>
      <c r="N829" s="12" t="s">
        <v>22</v>
      </c>
      <c r="O829" s="12">
        <v>238.504808</v>
      </c>
      <c r="P829" s="12">
        <v>239.30480800000001</v>
      </c>
      <c r="Q829" s="12">
        <v>241.10288600000001</v>
      </c>
      <c r="R829" s="12">
        <v>241.52788600000002</v>
      </c>
      <c r="S829" s="12">
        <v>245</v>
      </c>
      <c r="T829" s="12">
        <v>246.29102800000001</v>
      </c>
      <c r="U829" s="12">
        <v>239</v>
      </c>
      <c r="V829" s="20">
        <f>2*A829</f>
        <v>490</v>
      </c>
      <c r="W829" s="12">
        <v>24</v>
      </c>
    </row>
    <row r="830" spans="1:23" x14ac:dyDescent="0.25">
      <c r="A830" s="8">
        <v>245</v>
      </c>
      <c r="C830" s="13" t="s">
        <v>828</v>
      </c>
      <c r="D830" s="95" t="s">
        <v>828</v>
      </c>
      <c r="E830" s="10">
        <v>6</v>
      </c>
      <c r="F830" s="8" t="s">
        <v>24</v>
      </c>
      <c r="G830" s="12">
        <v>244.92</v>
      </c>
      <c r="H830" s="12">
        <v>244.32</v>
      </c>
      <c r="I830" s="12">
        <v>241.022886</v>
      </c>
      <c r="J830" s="12">
        <v>240.82288600000001</v>
      </c>
      <c r="K830" s="12">
        <v>238.42480800000001</v>
      </c>
      <c r="L830" s="12">
        <v>237.12673600000002</v>
      </c>
    </row>
    <row r="831" spans="1:23" x14ac:dyDescent="0.25">
      <c r="A831" s="8">
        <v>245</v>
      </c>
      <c r="C831" s="13" t="s">
        <v>829</v>
      </c>
      <c r="D831" s="95" t="s">
        <v>829</v>
      </c>
      <c r="E831" s="10">
        <v>4</v>
      </c>
      <c r="F831" s="8" t="s">
        <v>23</v>
      </c>
      <c r="G831" s="12">
        <v>244.94</v>
      </c>
      <c r="H831" s="12">
        <v>244.465</v>
      </c>
      <c r="I831" s="12">
        <v>242.34192400000001</v>
      </c>
      <c r="J831" s="12">
        <v>242.061924</v>
      </c>
      <c r="K831" s="12">
        <v>240.609872</v>
      </c>
      <c r="L831" s="12">
        <v>239.597824</v>
      </c>
      <c r="N831" s="12" t="s">
        <v>22</v>
      </c>
      <c r="O831" s="12">
        <v>240.669872</v>
      </c>
      <c r="P831" s="12">
        <v>241.26987199999999</v>
      </c>
      <c r="Q831" s="12">
        <v>242.40192400000001</v>
      </c>
      <c r="R831" s="12">
        <v>242.77692400000001</v>
      </c>
      <c r="S831" s="12">
        <v>245</v>
      </c>
      <c r="T831" s="12">
        <v>245.95235200000002</v>
      </c>
      <c r="U831" s="12">
        <v>241</v>
      </c>
      <c r="V831" s="20">
        <f>2*A831</f>
        <v>490</v>
      </c>
      <c r="W831" s="12">
        <v>16.8</v>
      </c>
    </row>
    <row r="832" spans="1:23" x14ac:dyDescent="0.25">
      <c r="A832" s="8">
        <v>245</v>
      </c>
      <c r="C832" s="13" t="s">
        <v>829</v>
      </c>
      <c r="D832" s="95" t="s">
        <v>829</v>
      </c>
      <c r="E832" s="10">
        <v>4</v>
      </c>
      <c r="F832" s="8" t="s">
        <v>24</v>
      </c>
      <c r="G832" s="12">
        <v>244.94</v>
      </c>
      <c r="H832" s="12">
        <v>244.465</v>
      </c>
      <c r="I832" s="12">
        <v>242.34192400000001</v>
      </c>
      <c r="J832" s="12">
        <v>242.161924</v>
      </c>
      <c r="K832" s="12">
        <v>240.609872</v>
      </c>
      <c r="L832" s="12">
        <v>239.697824</v>
      </c>
    </row>
    <row r="833" spans="1:23" x14ac:dyDescent="0.25">
      <c r="A833" s="8">
        <v>245</v>
      </c>
      <c r="C833" s="13" t="s">
        <v>830</v>
      </c>
      <c r="D833" s="95" t="s">
        <v>830</v>
      </c>
      <c r="E833" s="10">
        <v>3</v>
      </c>
      <c r="F833" s="8" t="s">
        <v>23</v>
      </c>
      <c r="G833" s="12">
        <v>244.952</v>
      </c>
      <c r="H833" s="12">
        <v>244.577</v>
      </c>
      <c r="I833" s="12">
        <v>243.003443</v>
      </c>
      <c r="J833" s="12">
        <v>242.753443</v>
      </c>
      <c r="K833" s="12">
        <v>241.70440400000001</v>
      </c>
      <c r="L833" s="12">
        <v>240.90536800000001</v>
      </c>
      <c r="N833" s="12" t="s">
        <v>22</v>
      </c>
      <c r="O833" s="12">
        <v>241.75240400000001</v>
      </c>
      <c r="P833" s="12">
        <v>242.25240400000001</v>
      </c>
      <c r="Q833" s="12">
        <v>243.05144300000001</v>
      </c>
      <c r="R833" s="12">
        <v>243.38644300000001</v>
      </c>
      <c r="S833" s="12">
        <v>245</v>
      </c>
      <c r="T833" s="12">
        <v>245.76801400000002</v>
      </c>
      <c r="U833" s="12">
        <v>242</v>
      </c>
      <c r="V833" s="20">
        <f>2*A833</f>
        <v>490</v>
      </c>
      <c r="W833" s="12">
        <v>13.1</v>
      </c>
    </row>
    <row r="834" spans="1:23" x14ac:dyDescent="0.25">
      <c r="A834" s="8">
        <v>245</v>
      </c>
      <c r="C834" s="13" t="s">
        <v>830</v>
      </c>
      <c r="D834" s="95" t="s">
        <v>830</v>
      </c>
      <c r="E834" s="10">
        <v>3</v>
      </c>
      <c r="F834" s="8" t="s">
        <v>24</v>
      </c>
      <c r="G834" s="12">
        <v>244.952</v>
      </c>
      <c r="H834" s="12">
        <v>244.577</v>
      </c>
      <c r="I834" s="12">
        <v>243.003443</v>
      </c>
      <c r="J834" s="12">
        <v>242.84344300000001</v>
      </c>
      <c r="K834" s="12">
        <v>241.70440400000001</v>
      </c>
      <c r="L834" s="12">
        <v>240.99536800000001</v>
      </c>
    </row>
    <row r="835" spans="1:23" x14ac:dyDescent="0.25">
      <c r="A835" s="8">
        <v>245</v>
      </c>
      <c r="C835" s="13" t="s">
        <v>831</v>
      </c>
      <c r="D835" s="95" t="s">
        <v>831</v>
      </c>
      <c r="E835" s="10">
        <v>2</v>
      </c>
      <c r="F835" s="8" t="s">
        <v>23</v>
      </c>
      <c r="G835" s="12">
        <v>244.96199999999999</v>
      </c>
      <c r="H835" s="12">
        <v>244.68199999999999</v>
      </c>
      <c r="I835" s="12">
        <v>243.66296199999999</v>
      </c>
      <c r="J835" s="12">
        <v>243.450962</v>
      </c>
      <c r="K835" s="12">
        <v>242.79693599999999</v>
      </c>
      <c r="L835" s="12">
        <v>242.21891200000002</v>
      </c>
      <c r="N835" s="12" t="s">
        <v>22</v>
      </c>
      <c r="O835" s="12">
        <v>242.834936</v>
      </c>
      <c r="P835" s="12">
        <v>243.209936</v>
      </c>
      <c r="Q835" s="12">
        <v>243.700962</v>
      </c>
      <c r="R835" s="12">
        <v>243.98080200000001</v>
      </c>
      <c r="S835" s="12">
        <v>245</v>
      </c>
      <c r="T835" s="12">
        <v>245.56851600000002</v>
      </c>
      <c r="U835" s="12">
        <v>243</v>
      </c>
      <c r="V835" s="20">
        <f>2*A835</f>
        <v>490</v>
      </c>
      <c r="W835" s="12">
        <v>9.3000000000000007</v>
      </c>
    </row>
    <row r="836" spans="1:23" x14ac:dyDescent="0.25">
      <c r="A836" s="8">
        <v>245</v>
      </c>
      <c r="C836" s="13" t="s">
        <v>831</v>
      </c>
      <c r="D836" s="95" t="s">
        <v>831</v>
      </c>
      <c r="E836" s="10">
        <v>2</v>
      </c>
      <c r="F836" s="8" t="s">
        <v>24</v>
      </c>
      <c r="G836" s="12">
        <v>244.96199999999999</v>
      </c>
      <c r="H836" s="12">
        <v>244.68199999999999</v>
      </c>
      <c r="I836" s="12">
        <v>243.66296199999999</v>
      </c>
      <c r="J836" s="12">
        <v>243.53096199999999</v>
      </c>
      <c r="K836" s="12">
        <v>242.79693599999999</v>
      </c>
      <c r="L836" s="12">
        <v>242.298912</v>
      </c>
    </row>
    <row r="837" spans="1:23" x14ac:dyDescent="0.25">
      <c r="A837" s="8">
        <v>250</v>
      </c>
      <c r="C837" s="13" t="s">
        <v>832</v>
      </c>
      <c r="D837" s="95" t="s">
        <v>832</v>
      </c>
      <c r="E837" s="10">
        <v>8</v>
      </c>
      <c r="F837" s="8" t="s">
        <v>23</v>
      </c>
      <c r="G837" s="12">
        <v>249.9</v>
      </c>
      <c r="H837" s="12">
        <v>249.19</v>
      </c>
      <c r="I837" s="12">
        <v>244.70384799999999</v>
      </c>
      <c r="J837" s="12">
        <v>244.348848</v>
      </c>
      <c r="K837" s="12">
        <v>241.239744</v>
      </c>
      <c r="L837" s="12">
        <v>239.420648</v>
      </c>
      <c r="N837" s="12" t="s">
        <v>22</v>
      </c>
      <c r="O837" s="12">
        <v>241.339744</v>
      </c>
      <c r="P837" s="12">
        <v>242.339744</v>
      </c>
      <c r="Q837" s="12">
        <v>244.80384799999999</v>
      </c>
      <c r="R837" s="12">
        <v>245.27884799999998</v>
      </c>
      <c r="S837" s="12">
        <v>250</v>
      </c>
      <c r="T837" s="12">
        <v>251.62970399999998</v>
      </c>
      <c r="U837" s="12">
        <v>242</v>
      </c>
      <c r="V837" s="20">
        <f>2*A837</f>
        <v>500</v>
      </c>
      <c r="W837" s="12">
        <f>5*E837</f>
        <v>40</v>
      </c>
    </row>
    <row r="838" spans="1:23" x14ac:dyDescent="0.25">
      <c r="A838" s="8">
        <v>250</v>
      </c>
      <c r="C838" s="13" t="s">
        <v>832</v>
      </c>
      <c r="D838" s="95" t="s">
        <v>832</v>
      </c>
      <c r="E838" s="10">
        <v>8</v>
      </c>
      <c r="F838" s="8" t="s">
        <v>24</v>
      </c>
      <c r="G838" s="12">
        <v>249.9</v>
      </c>
      <c r="H838" s="12">
        <v>249.19</v>
      </c>
      <c r="I838" s="12">
        <v>244.70384799999999</v>
      </c>
      <c r="J838" s="12">
        <v>244.479848</v>
      </c>
      <c r="K838" s="12">
        <v>241.239744</v>
      </c>
      <c r="L838" s="12">
        <v>239.551648</v>
      </c>
    </row>
    <row r="839" spans="1:23" x14ac:dyDescent="0.25">
      <c r="A839" s="8">
        <v>250</v>
      </c>
      <c r="C839" s="13" t="s">
        <v>833</v>
      </c>
      <c r="D839" s="95" t="s">
        <v>833</v>
      </c>
      <c r="E839" s="10">
        <v>6</v>
      </c>
      <c r="F839" s="8" t="s">
        <v>23</v>
      </c>
      <c r="G839" s="12">
        <v>249.92</v>
      </c>
      <c r="H839" s="12">
        <v>249.32</v>
      </c>
      <c r="I839" s="12">
        <v>246.022886</v>
      </c>
      <c r="J839" s="12">
        <v>245.707886</v>
      </c>
      <c r="K839" s="12">
        <v>243.42480800000001</v>
      </c>
      <c r="L839" s="12">
        <v>242.01173600000001</v>
      </c>
      <c r="N839" s="12" t="s">
        <v>22</v>
      </c>
      <c r="O839" s="12">
        <v>243.504808</v>
      </c>
      <c r="P839" s="12">
        <v>244.30480800000001</v>
      </c>
      <c r="Q839" s="12">
        <v>246.10288600000001</v>
      </c>
      <c r="R839" s="12">
        <v>246.52788600000002</v>
      </c>
      <c r="S839" s="12">
        <v>250</v>
      </c>
      <c r="T839" s="12">
        <v>251.29102800000001</v>
      </c>
      <c r="U839" s="12">
        <v>244</v>
      </c>
      <c r="V839" s="20">
        <f>2*A839</f>
        <v>500</v>
      </c>
      <c r="W839" s="12">
        <v>24</v>
      </c>
    </row>
    <row r="840" spans="1:23" x14ac:dyDescent="0.25">
      <c r="A840" s="8">
        <v>250</v>
      </c>
      <c r="C840" s="13" t="s">
        <v>833</v>
      </c>
      <c r="D840" s="95" t="s">
        <v>833</v>
      </c>
      <c r="E840" s="10">
        <v>6</v>
      </c>
      <c r="F840" s="8" t="s">
        <v>24</v>
      </c>
      <c r="G840" s="12">
        <v>249.92</v>
      </c>
      <c r="H840" s="12">
        <v>249.32</v>
      </c>
      <c r="I840" s="12">
        <v>246.022886</v>
      </c>
      <c r="J840" s="12">
        <v>245.82288600000001</v>
      </c>
      <c r="K840" s="12">
        <v>243.42480800000001</v>
      </c>
      <c r="L840" s="12">
        <v>242.12673600000002</v>
      </c>
    </row>
    <row r="841" spans="1:23" x14ac:dyDescent="0.25">
      <c r="A841" s="8">
        <v>250</v>
      </c>
      <c r="C841" s="13" t="s">
        <v>834</v>
      </c>
      <c r="D841" s="95" t="s">
        <v>834</v>
      </c>
      <c r="E841" s="10">
        <v>4</v>
      </c>
      <c r="F841" s="8" t="s">
        <v>23</v>
      </c>
      <c r="G841" s="12">
        <v>249.94</v>
      </c>
      <c r="H841" s="12">
        <v>249.465</v>
      </c>
      <c r="I841" s="12">
        <v>247.34192400000001</v>
      </c>
      <c r="J841" s="12">
        <v>247.061924</v>
      </c>
      <c r="K841" s="12">
        <v>245.609872</v>
      </c>
      <c r="L841" s="12">
        <v>244.597824</v>
      </c>
      <c r="N841" s="12" t="s">
        <v>22</v>
      </c>
      <c r="O841" s="12">
        <v>245.669872</v>
      </c>
      <c r="P841" s="12">
        <v>246.26987199999999</v>
      </c>
      <c r="Q841" s="12">
        <v>247.40192400000001</v>
      </c>
      <c r="R841" s="12">
        <v>247.77692400000001</v>
      </c>
      <c r="S841" s="12">
        <v>250</v>
      </c>
      <c r="T841" s="12">
        <v>250.95235200000002</v>
      </c>
      <c r="U841" s="12">
        <v>246</v>
      </c>
      <c r="V841" s="20">
        <f>2*A841</f>
        <v>500</v>
      </c>
      <c r="W841" s="12">
        <v>16.8</v>
      </c>
    </row>
    <row r="842" spans="1:23" x14ac:dyDescent="0.25">
      <c r="A842" s="8">
        <v>250</v>
      </c>
      <c r="C842" s="13" t="s">
        <v>834</v>
      </c>
      <c r="D842" s="95" t="s">
        <v>834</v>
      </c>
      <c r="E842" s="10">
        <v>4</v>
      </c>
      <c r="F842" s="8" t="s">
        <v>24</v>
      </c>
      <c r="G842" s="12">
        <v>249.94</v>
      </c>
      <c r="H842" s="12">
        <v>249.465</v>
      </c>
      <c r="I842" s="12">
        <v>247.34192400000001</v>
      </c>
      <c r="J842" s="12">
        <v>247.161924</v>
      </c>
      <c r="K842" s="12">
        <v>245.609872</v>
      </c>
      <c r="L842" s="12">
        <v>244.697824</v>
      </c>
    </row>
    <row r="843" spans="1:23" x14ac:dyDescent="0.25">
      <c r="A843" s="8">
        <v>250</v>
      </c>
      <c r="C843" s="11" t="s">
        <v>835</v>
      </c>
      <c r="D843" s="92" t="s">
        <v>835</v>
      </c>
      <c r="E843" s="10">
        <v>3</v>
      </c>
      <c r="F843" s="8" t="s">
        <v>23</v>
      </c>
      <c r="G843" s="12">
        <v>249.952</v>
      </c>
      <c r="H843" s="12">
        <v>249.577</v>
      </c>
      <c r="I843" s="12">
        <v>248.003443</v>
      </c>
      <c r="J843" s="12">
        <v>247.753443</v>
      </c>
      <c r="K843" s="12">
        <v>246.70440400000001</v>
      </c>
      <c r="L843" s="12">
        <v>245.90536800000001</v>
      </c>
      <c r="N843" s="12" t="s">
        <v>22</v>
      </c>
      <c r="O843" s="12">
        <v>246.75240400000001</v>
      </c>
      <c r="P843" s="12">
        <v>247.25240400000001</v>
      </c>
      <c r="Q843" s="12">
        <v>248.05144300000001</v>
      </c>
      <c r="R843" s="12">
        <v>248.38644300000001</v>
      </c>
      <c r="S843" s="12">
        <v>250</v>
      </c>
      <c r="T843" s="12">
        <v>250.76801400000002</v>
      </c>
      <c r="U843" s="12">
        <v>247</v>
      </c>
      <c r="V843" s="20">
        <f>2*A843</f>
        <v>500</v>
      </c>
      <c r="W843" s="12">
        <v>13.1</v>
      </c>
    </row>
    <row r="844" spans="1:23" x14ac:dyDescent="0.25">
      <c r="A844" s="8">
        <v>250</v>
      </c>
      <c r="C844" s="11" t="s">
        <v>835</v>
      </c>
      <c r="D844" s="92" t="s">
        <v>835</v>
      </c>
      <c r="E844" s="10">
        <v>3</v>
      </c>
      <c r="F844" s="8" t="s">
        <v>24</v>
      </c>
      <c r="G844" s="12">
        <v>249.952</v>
      </c>
      <c r="H844" s="12">
        <v>249.577</v>
      </c>
      <c r="I844" s="12">
        <v>248.003443</v>
      </c>
      <c r="J844" s="12">
        <v>247.84344300000001</v>
      </c>
      <c r="K844" s="12">
        <v>246.70440400000001</v>
      </c>
      <c r="L844" s="12">
        <v>245.99536800000001</v>
      </c>
    </row>
    <row r="845" spans="1:23" x14ac:dyDescent="0.25">
      <c r="A845" s="8">
        <v>250</v>
      </c>
      <c r="C845" s="13" t="s">
        <v>836</v>
      </c>
      <c r="D845" s="95" t="s">
        <v>836</v>
      </c>
      <c r="E845" s="10">
        <v>2</v>
      </c>
      <c r="F845" s="8" t="s">
        <v>23</v>
      </c>
      <c r="G845" s="12">
        <v>249.96199999999999</v>
      </c>
      <c r="H845" s="12">
        <v>249.68199999999999</v>
      </c>
      <c r="I845" s="12">
        <v>248.66296199999999</v>
      </c>
      <c r="J845" s="12">
        <v>248.450962</v>
      </c>
      <c r="K845" s="12">
        <v>247.79693599999999</v>
      </c>
      <c r="L845" s="12">
        <v>247.21891200000002</v>
      </c>
      <c r="N845" s="12" t="s">
        <v>22</v>
      </c>
      <c r="O845" s="12">
        <v>247.834936</v>
      </c>
      <c r="P845" s="12">
        <v>248.209936</v>
      </c>
      <c r="Q845" s="12">
        <v>248.700962</v>
      </c>
      <c r="R845" s="12">
        <v>248.98080200000001</v>
      </c>
      <c r="S845" s="12">
        <v>250</v>
      </c>
      <c r="T845" s="12">
        <v>250.56851600000002</v>
      </c>
      <c r="U845" s="12">
        <v>248</v>
      </c>
      <c r="V845" s="20">
        <f>2*A845</f>
        <v>500</v>
      </c>
      <c r="W845" s="12">
        <v>9.3000000000000007</v>
      </c>
    </row>
    <row r="846" spans="1:23" x14ac:dyDescent="0.25">
      <c r="A846" s="8">
        <v>250</v>
      </c>
      <c r="C846" s="13" t="s">
        <v>836</v>
      </c>
      <c r="D846" s="95" t="s">
        <v>836</v>
      </c>
      <c r="E846" s="10">
        <v>2</v>
      </c>
      <c r="F846" s="8" t="s">
        <v>24</v>
      </c>
      <c r="G846" s="12">
        <v>249.96199999999999</v>
      </c>
      <c r="H846" s="12">
        <v>249.68199999999999</v>
      </c>
      <c r="I846" s="12">
        <v>248.66296199999999</v>
      </c>
      <c r="J846" s="12">
        <v>248.53096199999999</v>
      </c>
      <c r="K846" s="12">
        <v>247.79693599999999</v>
      </c>
      <c r="L846" s="12">
        <v>247.298912</v>
      </c>
    </row>
    <row r="847" spans="1:23" x14ac:dyDescent="0.25">
      <c r="A847" s="8">
        <v>255</v>
      </c>
      <c r="C847" s="13" t="s">
        <v>837</v>
      </c>
      <c r="D847" s="95" t="s">
        <v>837</v>
      </c>
      <c r="E847" s="10">
        <v>6</v>
      </c>
      <c r="F847" s="8" t="s">
        <v>23</v>
      </c>
      <c r="G847" s="12">
        <v>254.92</v>
      </c>
      <c r="H847" s="12">
        <v>254.32</v>
      </c>
      <c r="I847" s="12">
        <v>251.022886</v>
      </c>
      <c r="J847" s="12">
        <v>250.66788600000001</v>
      </c>
      <c r="K847" s="12">
        <v>248.42480800000001</v>
      </c>
      <c r="L847" s="12">
        <v>246.97173600000002</v>
      </c>
      <c r="N847" s="12" t="s">
        <v>22</v>
      </c>
      <c r="O847" s="12">
        <v>248.504808</v>
      </c>
      <c r="P847" s="12">
        <v>249.30480800000001</v>
      </c>
      <c r="Q847" s="12">
        <v>251.10288600000001</v>
      </c>
      <c r="R847" s="12">
        <v>251.57788600000001</v>
      </c>
      <c r="S847" s="12">
        <v>255</v>
      </c>
      <c r="T847" s="12">
        <v>256.34102799999999</v>
      </c>
      <c r="U847" s="12">
        <v>249</v>
      </c>
      <c r="V847" s="20">
        <f>2*A847</f>
        <v>510</v>
      </c>
      <c r="W847" s="12">
        <v>24</v>
      </c>
    </row>
    <row r="848" spans="1:23" x14ac:dyDescent="0.25">
      <c r="A848" s="8">
        <v>255</v>
      </c>
      <c r="C848" s="13" t="s">
        <v>837</v>
      </c>
      <c r="D848" s="95" t="s">
        <v>837</v>
      </c>
      <c r="E848" s="10">
        <v>6</v>
      </c>
      <c r="F848" s="8" t="s">
        <v>24</v>
      </c>
      <c r="G848" s="12">
        <v>254.92</v>
      </c>
      <c r="H848" s="12">
        <v>254.32</v>
      </c>
      <c r="I848" s="12">
        <v>251.022886</v>
      </c>
      <c r="J848" s="12">
        <v>250.79888600000001</v>
      </c>
      <c r="K848" s="12">
        <v>248.42480800000001</v>
      </c>
      <c r="L848" s="12">
        <v>247.10273600000002</v>
      </c>
    </row>
    <row r="849" spans="1:23" x14ac:dyDescent="0.25">
      <c r="A849" s="8">
        <v>255</v>
      </c>
      <c r="C849" s="13" t="s">
        <v>838</v>
      </c>
      <c r="D849" s="95" t="s">
        <v>838</v>
      </c>
      <c r="E849" s="10">
        <v>4</v>
      </c>
      <c r="F849" s="8" t="s">
        <v>23</v>
      </c>
      <c r="G849" s="12">
        <v>254.94</v>
      </c>
      <c r="H849" s="12">
        <v>254.465</v>
      </c>
      <c r="I849" s="12">
        <v>252.34192400000001</v>
      </c>
      <c r="J849" s="12">
        <v>252.061924</v>
      </c>
      <c r="K849" s="12">
        <v>250.609872</v>
      </c>
      <c r="L849" s="12">
        <v>249.597824</v>
      </c>
      <c r="N849" s="12" t="s">
        <v>22</v>
      </c>
      <c r="O849" s="12">
        <v>250.669872</v>
      </c>
      <c r="P849" s="12">
        <v>251.26987199999999</v>
      </c>
      <c r="Q849" s="12">
        <v>252.40192400000001</v>
      </c>
      <c r="R849" s="12">
        <v>252.77692400000001</v>
      </c>
      <c r="S849" s="12">
        <v>255</v>
      </c>
      <c r="T849" s="12">
        <v>255.95235200000002</v>
      </c>
      <c r="U849" s="12">
        <v>251</v>
      </c>
      <c r="V849" s="20">
        <f>2*A849</f>
        <v>510</v>
      </c>
      <c r="W849" s="12">
        <v>16.8</v>
      </c>
    </row>
    <row r="850" spans="1:23" x14ac:dyDescent="0.25">
      <c r="A850" s="8">
        <v>255</v>
      </c>
      <c r="C850" s="13" t="s">
        <v>838</v>
      </c>
      <c r="D850" s="95" t="s">
        <v>838</v>
      </c>
      <c r="E850" s="10">
        <v>4</v>
      </c>
      <c r="F850" s="8" t="s">
        <v>24</v>
      </c>
      <c r="G850" s="12">
        <v>254.94</v>
      </c>
      <c r="H850" s="12">
        <v>254.465</v>
      </c>
      <c r="I850" s="12">
        <v>252.34192400000001</v>
      </c>
      <c r="J850" s="12">
        <v>252.161924</v>
      </c>
      <c r="K850" s="12">
        <v>250.609872</v>
      </c>
      <c r="L850" s="12">
        <v>249.697824</v>
      </c>
    </row>
    <row r="851" spans="1:23" x14ac:dyDescent="0.25">
      <c r="A851" s="8">
        <v>255</v>
      </c>
      <c r="C851" s="13" t="s">
        <v>839</v>
      </c>
      <c r="D851" s="95" t="s">
        <v>839</v>
      </c>
      <c r="E851" s="10">
        <v>3</v>
      </c>
      <c r="F851" s="8" t="s">
        <v>23</v>
      </c>
      <c r="G851" s="12">
        <v>254.952</v>
      </c>
      <c r="H851" s="12">
        <v>254.577</v>
      </c>
      <c r="I851" s="12">
        <v>253.003443</v>
      </c>
      <c r="J851" s="12">
        <v>252.753443</v>
      </c>
      <c r="K851" s="12">
        <v>251.70440400000001</v>
      </c>
      <c r="L851" s="12">
        <v>250.90536800000001</v>
      </c>
      <c r="N851" s="12" t="s">
        <v>22</v>
      </c>
      <c r="O851" s="12">
        <v>251.75240400000001</v>
      </c>
      <c r="P851" s="12">
        <v>252.25240400000001</v>
      </c>
      <c r="Q851" s="12">
        <v>253.05144300000001</v>
      </c>
      <c r="R851" s="12">
        <v>253.38644300000001</v>
      </c>
      <c r="S851" s="12">
        <v>255</v>
      </c>
      <c r="T851" s="12">
        <v>255.76801400000002</v>
      </c>
      <c r="U851" s="12">
        <v>252</v>
      </c>
      <c r="V851" s="20">
        <f>2*A851</f>
        <v>510</v>
      </c>
      <c r="W851" s="12">
        <v>13.1</v>
      </c>
    </row>
    <row r="852" spans="1:23" x14ac:dyDescent="0.25">
      <c r="A852" s="8">
        <v>255</v>
      </c>
      <c r="C852" s="13" t="s">
        <v>839</v>
      </c>
      <c r="D852" s="95" t="s">
        <v>839</v>
      </c>
      <c r="E852" s="10">
        <v>3</v>
      </c>
      <c r="F852" s="8" t="s">
        <v>24</v>
      </c>
      <c r="G852" s="12">
        <v>254.952</v>
      </c>
      <c r="H852" s="12">
        <v>254.577</v>
      </c>
      <c r="I852" s="12">
        <v>253.003443</v>
      </c>
      <c r="J852" s="12">
        <v>252.84344300000001</v>
      </c>
      <c r="K852" s="12">
        <v>251.70440400000001</v>
      </c>
      <c r="L852" s="12">
        <v>250.99536800000001</v>
      </c>
    </row>
    <row r="853" spans="1:23" x14ac:dyDescent="0.25">
      <c r="A853" s="8">
        <v>260</v>
      </c>
      <c r="C853" s="13" t="s">
        <v>840</v>
      </c>
      <c r="D853" s="95" t="s">
        <v>840</v>
      </c>
      <c r="E853" s="10">
        <v>8</v>
      </c>
      <c r="F853" s="8" t="s">
        <v>23</v>
      </c>
      <c r="G853" s="12">
        <v>259.89999999999998</v>
      </c>
      <c r="H853" s="12">
        <v>259.19</v>
      </c>
      <c r="I853" s="12">
        <v>254.70384799999999</v>
      </c>
      <c r="J853" s="12">
        <v>254.348848</v>
      </c>
      <c r="K853" s="12">
        <v>251.239744</v>
      </c>
      <c r="L853" s="12">
        <v>249.420648</v>
      </c>
      <c r="N853" s="12" t="s">
        <v>22</v>
      </c>
      <c r="O853" s="12">
        <v>251.339744</v>
      </c>
      <c r="P853" s="12">
        <v>252.339744</v>
      </c>
      <c r="Q853" s="12">
        <v>254.80384799999999</v>
      </c>
      <c r="R853" s="12">
        <v>255.27884799999998</v>
      </c>
      <c r="S853" s="12">
        <v>260</v>
      </c>
      <c r="T853" s="12">
        <v>261.629704</v>
      </c>
      <c r="U853" s="12">
        <v>252</v>
      </c>
      <c r="V853" s="20">
        <f>2*A853</f>
        <v>520</v>
      </c>
      <c r="W853" s="12">
        <f>5*E853</f>
        <v>40</v>
      </c>
    </row>
    <row r="854" spans="1:23" x14ac:dyDescent="0.25">
      <c r="A854" s="8">
        <v>260</v>
      </c>
      <c r="C854" s="13" t="s">
        <v>840</v>
      </c>
      <c r="D854" s="95" t="s">
        <v>840</v>
      </c>
      <c r="E854" s="10">
        <v>8</v>
      </c>
      <c r="F854" s="8" t="s">
        <v>24</v>
      </c>
      <c r="G854" s="12">
        <v>259.89999999999998</v>
      </c>
      <c r="H854" s="12">
        <v>259.19</v>
      </c>
      <c r="I854" s="12">
        <v>254.70384799999999</v>
      </c>
      <c r="J854" s="12">
        <v>254.479848</v>
      </c>
      <c r="K854" s="12">
        <v>251.239744</v>
      </c>
      <c r="L854" s="12">
        <v>249.551648</v>
      </c>
    </row>
    <row r="855" spans="1:23" x14ac:dyDescent="0.25">
      <c r="A855" s="8">
        <v>260</v>
      </c>
      <c r="C855" s="13" t="s">
        <v>841</v>
      </c>
      <c r="D855" s="95" t="s">
        <v>841</v>
      </c>
      <c r="E855" s="10">
        <v>6</v>
      </c>
      <c r="F855" s="8" t="s">
        <v>23</v>
      </c>
      <c r="G855" s="12">
        <v>259.92</v>
      </c>
      <c r="H855" s="12">
        <v>259.32</v>
      </c>
      <c r="I855" s="12">
        <v>256.02288600000003</v>
      </c>
      <c r="J855" s="12">
        <v>255.70788600000003</v>
      </c>
      <c r="K855" s="12">
        <v>253.42480800000004</v>
      </c>
      <c r="L855" s="12">
        <v>252.01173600000004</v>
      </c>
      <c r="N855" s="12" t="s">
        <v>22</v>
      </c>
      <c r="O855" s="12">
        <v>253.504808</v>
      </c>
      <c r="P855" s="12">
        <v>254.30480800000001</v>
      </c>
      <c r="Q855" s="12">
        <v>256.10288600000001</v>
      </c>
      <c r="R855" s="12">
        <v>256.52788600000002</v>
      </c>
      <c r="S855" s="12">
        <v>260</v>
      </c>
      <c r="T855" s="12">
        <v>261.29102800000004</v>
      </c>
      <c r="U855" s="12">
        <v>254</v>
      </c>
      <c r="V855" s="20">
        <f>2*A855</f>
        <v>520</v>
      </c>
      <c r="W855" s="12">
        <v>24</v>
      </c>
    </row>
    <row r="856" spans="1:23" x14ac:dyDescent="0.25">
      <c r="A856" s="8">
        <v>260</v>
      </c>
      <c r="C856" s="13" t="s">
        <v>841</v>
      </c>
      <c r="D856" s="95" t="s">
        <v>841</v>
      </c>
      <c r="E856" s="10">
        <v>6</v>
      </c>
      <c r="F856" s="8" t="s">
        <v>24</v>
      </c>
      <c r="G856" s="12">
        <v>259.92</v>
      </c>
      <c r="H856" s="12">
        <v>259.32</v>
      </c>
      <c r="I856" s="12">
        <v>256.02288600000003</v>
      </c>
      <c r="J856" s="12">
        <v>255.82288600000004</v>
      </c>
      <c r="K856" s="12">
        <v>253.42480800000004</v>
      </c>
      <c r="L856" s="12">
        <v>252.12673600000005</v>
      </c>
    </row>
    <row r="857" spans="1:23" x14ac:dyDescent="0.25">
      <c r="A857" s="8">
        <v>260</v>
      </c>
      <c r="C857" s="13" t="s">
        <v>842</v>
      </c>
      <c r="D857" s="95" t="s">
        <v>842</v>
      </c>
      <c r="E857" s="10">
        <v>4</v>
      </c>
      <c r="F857" s="8" t="s">
        <v>23</v>
      </c>
      <c r="G857" s="12">
        <v>259.94</v>
      </c>
      <c r="H857" s="12">
        <v>259.46499999999997</v>
      </c>
      <c r="I857" s="12">
        <v>257.34192400000001</v>
      </c>
      <c r="J857" s="12">
        <v>257.06192400000003</v>
      </c>
      <c r="K857" s="12">
        <v>255.609872</v>
      </c>
      <c r="L857" s="12">
        <v>254.59782400000003</v>
      </c>
      <c r="N857" s="12" t="s">
        <v>22</v>
      </c>
      <c r="O857" s="12">
        <v>255.669872</v>
      </c>
      <c r="P857" s="12">
        <v>256.26987200000002</v>
      </c>
      <c r="Q857" s="12">
        <v>257.40192400000001</v>
      </c>
      <c r="R857" s="12">
        <v>257.77692400000001</v>
      </c>
      <c r="S857" s="12">
        <v>260</v>
      </c>
      <c r="T857" s="12">
        <v>260.95235200000002</v>
      </c>
      <c r="U857" s="12">
        <v>256</v>
      </c>
      <c r="V857" s="20">
        <f>2*A857</f>
        <v>520</v>
      </c>
      <c r="W857" s="12">
        <v>16.8</v>
      </c>
    </row>
    <row r="858" spans="1:23" x14ac:dyDescent="0.25">
      <c r="A858" s="8">
        <v>260</v>
      </c>
      <c r="C858" s="13" t="s">
        <v>842</v>
      </c>
      <c r="D858" s="95" t="s">
        <v>842</v>
      </c>
      <c r="E858" s="10">
        <v>4</v>
      </c>
      <c r="F858" s="8" t="s">
        <v>24</v>
      </c>
      <c r="G858" s="12">
        <v>259.94</v>
      </c>
      <c r="H858" s="12">
        <v>259.46499999999997</v>
      </c>
      <c r="I858" s="12">
        <v>257.34192400000001</v>
      </c>
      <c r="J858" s="12">
        <v>257.161924</v>
      </c>
      <c r="K858" s="12">
        <v>255.609872</v>
      </c>
      <c r="L858" s="12">
        <v>254.697824</v>
      </c>
    </row>
    <row r="859" spans="1:23" x14ac:dyDescent="0.25">
      <c r="A859" s="8">
        <v>260</v>
      </c>
      <c r="C859" s="11" t="s">
        <v>843</v>
      </c>
      <c r="D859" s="92" t="s">
        <v>843</v>
      </c>
      <c r="E859" s="10">
        <v>3</v>
      </c>
      <c r="F859" s="8" t="s">
        <v>23</v>
      </c>
      <c r="G859" s="12">
        <v>259.952</v>
      </c>
      <c r="H859" s="12">
        <v>259.577</v>
      </c>
      <c r="I859" s="12">
        <v>258.003443</v>
      </c>
      <c r="J859" s="12">
        <v>257.753443</v>
      </c>
      <c r="K859" s="12">
        <v>256.70440400000001</v>
      </c>
      <c r="L859" s="12">
        <v>255.90536800000001</v>
      </c>
      <c r="N859" s="12" t="s">
        <v>22</v>
      </c>
      <c r="O859" s="12">
        <v>256.75240400000001</v>
      </c>
      <c r="P859" s="12">
        <v>257.25240400000001</v>
      </c>
      <c r="Q859" s="12">
        <v>258.05144300000001</v>
      </c>
      <c r="R859" s="12">
        <v>258.38644299999999</v>
      </c>
      <c r="S859" s="12">
        <v>260</v>
      </c>
      <c r="T859" s="12">
        <v>260.76801399999999</v>
      </c>
      <c r="U859" s="12">
        <v>257</v>
      </c>
      <c r="V859" s="20">
        <f>2*A859</f>
        <v>520</v>
      </c>
      <c r="W859" s="12">
        <v>13.1</v>
      </c>
    </row>
    <row r="860" spans="1:23" x14ac:dyDescent="0.25">
      <c r="A860" s="8">
        <v>260</v>
      </c>
      <c r="C860" s="11" t="s">
        <v>843</v>
      </c>
      <c r="D860" s="92" t="s">
        <v>843</v>
      </c>
      <c r="E860" s="10">
        <v>3</v>
      </c>
      <c r="F860" s="8" t="s">
        <v>24</v>
      </c>
      <c r="G860" s="12">
        <v>259.952</v>
      </c>
      <c r="H860" s="12">
        <v>259.577</v>
      </c>
      <c r="I860" s="12">
        <v>258.003443</v>
      </c>
      <c r="J860" s="12">
        <v>257.84344299999998</v>
      </c>
      <c r="K860" s="12">
        <v>256.70440400000001</v>
      </c>
      <c r="L860" s="12">
        <v>255.99536799999998</v>
      </c>
    </row>
    <row r="861" spans="1:23" x14ac:dyDescent="0.25">
      <c r="A861" s="8">
        <v>265</v>
      </c>
      <c r="C861" s="13" t="s">
        <v>844</v>
      </c>
      <c r="D861" s="95" t="s">
        <v>844</v>
      </c>
      <c r="E861" s="10">
        <v>6</v>
      </c>
      <c r="F861" s="8" t="s">
        <v>23</v>
      </c>
      <c r="G861" s="12">
        <v>264.92</v>
      </c>
      <c r="H861" s="12">
        <v>264.32</v>
      </c>
      <c r="I861" s="12">
        <v>261.02288600000003</v>
      </c>
      <c r="J861" s="12">
        <v>260.70788600000003</v>
      </c>
      <c r="K861" s="12">
        <v>258.42480800000004</v>
      </c>
      <c r="L861" s="12">
        <v>257.01173600000004</v>
      </c>
      <c r="N861" s="12" t="s">
        <v>22</v>
      </c>
      <c r="O861" s="12">
        <v>258.50480800000003</v>
      </c>
      <c r="P861" s="12">
        <v>259.30480800000004</v>
      </c>
      <c r="Q861" s="12">
        <v>261.10288600000001</v>
      </c>
      <c r="R861" s="12">
        <v>261.52788600000002</v>
      </c>
      <c r="S861" s="12">
        <v>265</v>
      </c>
      <c r="T861" s="12">
        <v>266.29102800000004</v>
      </c>
      <c r="U861" s="12">
        <v>259</v>
      </c>
      <c r="V861" s="20">
        <f>2*A861</f>
        <v>530</v>
      </c>
      <c r="W861" s="12">
        <v>24</v>
      </c>
    </row>
    <row r="862" spans="1:23" x14ac:dyDescent="0.25">
      <c r="A862" s="8">
        <v>265</v>
      </c>
      <c r="C862" s="13" t="s">
        <v>844</v>
      </c>
      <c r="D862" s="95" t="s">
        <v>844</v>
      </c>
      <c r="E862" s="10">
        <v>6</v>
      </c>
      <c r="F862" s="8" t="s">
        <v>24</v>
      </c>
      <c r="G862" s="12">
        <v>264.92</v>
      </c>
      <c r="H862" s="12">
        <v>264.32</v>
      </c>
      <c r="I862" s="12">
        <v>261.02288600000003</v>
      </c>
      <c r="J862" s="12">
        <v>260.82288600000004</v>
      </c>
      <c r="K862" s="12">
        <v>258.42480800000004</v>
      </c>
      <c r="L862" s="12">
        <v>257.12673600000005</v>
      </c>
    </row>
    <row r="863" spans="1:23" x14ac:dyDescent="0.25">
      <c r="A863" s="8">
        <v>265</v>
      </c>
      <c r="C863" s="13" t="s">
        <v>845</v>
      </c>
      <c r="D863" s="95" t="s">
        <v>845</v>
      </c>
      <c r="E863" s="10">
        <v>4</v>
      </c>
      <c r="F863" s="8" t="s">
        <v>23</v>
      </c>
      <c r="G863" s="12">
        <v>264.94</v>
      </c>
      <c r="H863" s="12">
        <v>264.46499999999997</v>
      </c>
      <c r="I863" s="12">
        <v>262.34192400000001</v>
      </c>
      <c r="J863" s="12">
        <v>262.06192400000003</v>
      </c>
      <c r="K863" s="12">
        <v>260.609872</v>
      </c>
      <c r="L863" s="12">
        <v>259.59782400000006</v>
      </c>
      <c r="N863" s="12" t="s">
        <v>22</v>
      </c>
      <c r="O863" s="12">
        <v>260.669872</v>
      </c>
      <c r="P863" s="12">
        <v>261.26987200000002</v>
      </c>
      <c r="Q863" s="12">
        <v>262.40192400000001</v>
      </c>
      <c r="R863" s="12">
        <v>262.77692400000001</v>
      </c>
      <c r="S863" s="12">
        <v>265</v>
      </c>
      <c r="T863" s="12">
        <v>265.95235200000002</v>
      </c>
      <c r="U863" s="12">
        <v>261</v>
      </c>
      <c r="V863" s="20">
        <f>2*A863</f>
        <v>530</v>
      </c>
      <c r="W863" s="12">
        <v>16.8</v>
      </c>
    </row>
    <row r="864" spans="1:23" x14ac:dyDescent="0.25">
      <c r="A864" s="8">
        <v>265</v>
      </c>
      <c r="C864" s="13" t="s">
        <v>845</v>
      </c>
      <c r="D864" s="95" t="s">
        <v>845</v>
      </c>
      <c r="E864" s="10">
        <v>4</v>
      </c>
      <c r="F864" s="8" t="s">
        <v>24</v>
      </c>
      <c r="G864" s="12">
        <v>264.94</v>
      </c>
      <c r="H864" s="12">
        <v>264.46499999999997</v>
      </c>
      <c r="I864" s="12">
        <v>262.34192400000001</v>
      </c>
      <c r="J864" s="12">
        <v>262.161924</v>
      </c>
      <c r="K864" s="12">
        <v>260.609872</v>
      </c>
      <c r="L864" s="12">
        <v>259.69782400000003</v>
      </c>
    </row>
    <row r="865" spans="1:23" x14ac:dyDescent="0.25">
      <c r="A865" s="8">
        <v>265</v>
      </c>
      <c r="C865" s="13" t="s">
        <v>846</v>
      </c>
      <c r="D865" s="95" t="s">
        <v>846</v>
      </c>
      <c r="E865" s="10">
        <v>3</v>
      </c>
      <c r="F865" s="8" t="s">
        <v>23</v>
      </c>
      <c r="G865" s="12">
        <v>264.952</v>
      </c>
      <c r="H865" s="12">
        <v>264.577</v>
      </c>
      <c r="I865" s="12">
        <v>263.003443</v>
      </c>
      <c r="J865" s="12">
        <v>262.753443</v>
      </c>
      <c r="K865" s="12">
        <v>261.70440400000001</v>
      </c>
      <c r="L865" s="12">
        <v>260.90536800000001</v>
      </c>
      <c r="N865" s="12" t="s">
        <v>22</v>
      </c>
      <c r="O865" s="12">
        <v>261.75240400000001</v>
      </c>
      <c r="P865" s="12">
        <v>262.25240400000001</v>
      </c>
      <c r="Q865" s="12">
        <v>263.05144300000001</v>
      </c>
      <c r="R865" s="12">
        <v>263.38644299999999</v>
      </c>
      <c r="S865" s="12">
        <v>265</v>
      </c>
      <c r="T865" s="12">
        <v>265.76801399999999</v>
      </c>
      <c r="U865" s="12">
        <v>262</v>
      </c>
      <c r="V865" s="20">
        <f>2*A865</f>
        <v>530</v>
      </c>
      <c r="W865" s="12">
        <v>13.1</v>
      </c>
    </row>
    <row r="866" spans="1:23" x14ac:dyDescent="0.25">
      <c r="A866" s="8">
        <v>265</v>
      </c>
      <c r="C866" s="13" t="s">
        <v>846</v>
      </c>
      <c r="D866" s="95" t="s">
        <v>846</v>
      </c>
      <c r="E866" s="10">
        <v>3</v>
      </c>
      <c r="F866" s="8" t="s">
        <v>24</v>
      </c>
      <c r="G866" s="12">
        <v>264.952</v>
      </c>
      <c r="H866" s="12">
        <v>264.577</v>
      </c>
      <c r="I866" s="12">
        <v>263.003443</v>
      </c>
      <c r="J866" s="12">
        <v>262.84344299999998</v>
      </c>
      <c r="K866" s="12">
        <v>261.70440400000001</v>
      </c>
      <c r="L866" s="12">
        <v>260.99536799999998</v>
      </c>
    </row>
    <row r="867" spans="1:23" x14ac:dyDescent="0.25">
      <c r="A867" s="8">
        <v>270</v>
      </c>
      <c r="C867" s="13" t="s">
        <v>847</v>
      </c>
      <c r="D867" s="95" t="s">
        <v>847</v>
      </c>
      <c r="E867" s="10">
        <v>6</v>
      </c>
      <c r="F867" s="8" t="s">
        <v>23</v>
      </c>
      <c r="G867" s="12">
        <v>269.92</v>
      </c>
      <c r="H867" s="12">
        <v>269.32</v>
      </c>
      <c r="I867" s="12">
        <v>266.02288600000003</v>
      </c>
      <c r="J867" s="12">
        <v>265.70788600000003</v>
      </c>
      <c r="K867" s="12">
        <v>263.42480800000004</v>
      </c>
      <c r="L867" s="12">
        <v>262.01173600000004</v>
      </c>
      <c r="N867" s="12" t="s">
        <v>22</v>
      </c>
      <c r="O867" s="12">
        <v>263.50480800000003</v>
      </c>
      <c r="P867" s="12">
        <v>264.30480800000004</v>
      </c>
      <c r="Q867" s="12">
        <v>266.10288600000001</v>
      </c>
      <c r="R867" s="12">
        <v>266.52788600000002</v>
      </c>
      <c r="S867" s="12">
        <v>270</v>
      </c>
      <c r="T867" s="12">
        <v>271.29102800000004</v>
      </c>
      <c r="U867" s="12">
        <v>264</v>
      </c>
      <c r="V867" s="20">
        <f>2*A867</f>
        <v>540</v>
      </c>
      <c r="W867" s="12">
        <v>24</v>
      </c>
    </row>
    <row r="868" spans="1:23" x14ac:dyDescent="0.25">
      <c r="A868" s="8">
        <v>270</v>
      </c>
      <c r="C868" s="13" t="s">
        <v>847</v>
      </c>
      <c r="D868" s="95" t="s">
        <v>847</v>
      </c>
      <c r="E868" s="10">
        <v>6</v>
      </c>
      <c r="F868" s="8" t="s">
        <v>24</v>
      </c>
      <c r="G868" s="12">
        <v>269.92</v>
      </c>
      <c r="H868" s="12">
        <v>269.32</v>
      </c>
      <c r="I868" s="12">
        <v>266.02288600000003</v>
      </c>
      <c r="J868" s="12">
        <v>265.82288600000004</v>
      </c>
      <c r="K868" s="12">
        <v>263.42480800000004</v>
      </c>
      <c r="L868" s="12">
        <v>262.12673600000005</v>
      </c>
    </row>
    <row r="869" spans="1:23" x14ac:dyDescent="0.25">
      <c r="A869" s="8">
        <v>270</v>
      </c>
      <c r="C869" s="13" t="s">
        <v>848</v>
      </c>
      <c r="D869" s="95" t="s">
        <v>848</v>
      </c>
      <c r="E869" s="10">
        <v>4</v>
      </c>
      <c r="F869" s="8" t="s">
        <v>23</v>
      </c>
      <c r="G869" s="12">
        <v>269.94</v>
      </c>
      <c r="H869" s="12">
        <v>269.46499999999997</v>
      </c>
      <c r="I869" s="12">
        <v>267.34192400000001</v>
      </c>
      <c r="J869" s="12">
        <v>267.06192400000003</v>
      </c>
      <c r="K869" s="12">
        <v>265.609872</v>
      </c>
      <c r="L869" s="12">
        <v>264.59782400000006</v>
      </c>
      <c r="N869" s="12" t="s">
        <v>22</v>
      </c>
      <c r="O869" s="12">
        <v>265.669872</v>
      </c>
      <c r="P869" s="12">
        <v>266.26987200000002</v>
      </c>
      <c r="Q869" s="12">
        <v>267.40192400000001</v>
      </c>
      <c r="R869" s="12">
        <v>267.77692400000001</v>
      </c>
      <c r="S869" s="12">
        <v>270</v>
      </c>
      <c r="T869" s="12">
        <v>270.95235200000002</v>
      </c>
      <c r="U869" s="12">
        <v>266</v>
      </c>
      <c r="V869" s="20">
        <f>2*A869</f>
        <v>540</v>
      </c>
      <c r="W869" s="12">
        <v>16.8</v>
      </c>
    </row>
    <row r="870" spans="1:23" x14ac:dyDescent="0.25">
      <c r="A870" s="8">
        <v>270</v>
      </c>
      <c r="C870" s="13" t="s">
        <v>848</v>
      </c>
      <c r="D870" s="95" t="s">
        <v>848</v>
      </c>
      <c r="E870" s="10">
        <v>4</v>
      </c>
      <c r="F870" s="8" t="s">
        <v>24</v>
      </c>
      <c r="G870" s="12">
        <v>269.94</v>
      </c>
      <c r="H870" s="12">
        <v>269.46499999999997</v>
      </c>
      <c r="I870" s="12">
        <v>267.34192400000001</v>
      </c>
      <c r="J870" s="12">
        <v>267.161924</v>
      </c>
      <c r="K870" s="12">
        <v>265.609872</v>
      </c>
      <c r="L870" s="12">
        <v>264.69782400000003</v>
      </c>
    </row>
    <row r="871" spans="1:23" x14ac:dyDescent="0.25">
      <c r="A871" s="8">
        <v>270</v>
      </c>
      <c r="C871" s="13" t="s">
        <v>849</v>
      </c>
      <c r="D871" s="95" t="s">
        <v>849</v>
      </c>
      <c r="E871" s="10">
        <v>3</v>
      </c>
      <c r="F871" s="8" t="s">
        <v>23</v>
      </c>
      <c r="G871" s="12">
        <v>269.952</v>
      </c>
      <c r="H871" s="12">
        <v>269.577</v>
      </c>
      <c r="I871" s="12">
        <v>268.003443</v>
      </c>
      <c r="J871" s="12">
        <v>267.753443</v>
      </c>
      <c r="K871" s="12">
        <v>266.70440400000001</v>
      </c>
      <c r="L871" s="12">
        <v>265.90536800000001</v>
      </c>
      <c r="N871" s="12" t="s">
        <v>22</v>
      </c>
      <c r="O871" s="12">
        <v>266.75240400000001</v>
      </c>
      <c r="P871" s="12">
        <v>267.25240400000001</v>
      </c>
      <c r="Q871" s="12">
        <v>268.05144300000001</v>
      </c>
      <c r="R871" s="12">
        <v>268.38644299999999</v>
      </c>
      <c r="S871" s="12">
        <v>270</v>
      </c>
      <c r="T871" s="12">
        <v>270.76801399999999</v>
      </c>
      <c r="U871" s="12">
        <v>267</v>
      </c>
      <c r="V871" s="20">
        <f>2*A871</f>
        <v>540</v>
      </c>
      <c r="W871" s="12">
        <v>13.1</v>
      </c>
    </row>
    <row r="872" spans="1:23" x14ac:dyDescent="0.25">
      <c r="A872" s="8">
        <v>270</v>
      </c>
      <c r="C872" s="13" t="s">
        <v>849</v>
      </c>
      <c r="D872" s="95" t="s">
        <v>849</v>
      </c>
      <c r="E872" s="10">
        <v>3</v>
      </c>
      <c r="F872" s="8" t="s">
        <v>24</v>
      </c>
      <c r="G872" s="12">
        <v>269.952</v>
      </c>
      <c r="H872" s="12">
        <v>269.577</v>
      </c>
      <c r="I872" s="12">
        <v>268.003443</v>
      </c>
      <c r="J872" s="12">
        <v>267.84344299999998</v>
      </c>
      <c r="K872" s="12">
        <v>266.70440400000001</v>
      </c>
      <c r="L872" s="12">
        <v>265.99536799999998</v>
      </c>
    </row>
    <row r="873" spans="1:23" x14ac:dyDescent="0.25">
      <c r="A873" s="8">
        <v>275</v>
      </c>
      <c r="C873" s="13" t="s">
        <v>850</v>
      </c>
      <c r="D873" s="95" t="s">
        <v>850</v>
      </c>
      <c r="E873" s="10">
        <v>6</v>
      </c>
      <c r="F873" s="8" t="s">
        <v>23</v>
      </c>
      <c r="G873" s="12">
        <v>274.92</v>
      </c>
      <c r="H873" s="12">
        <v>274.32</v>
      </c>
      <c r="I873" s="12">
        <v>271.02288600000003</v>
      </c>
      <c r="J873" s="12">
        <v>270.70788600000003</v>
      </c>
      <c r="K873" s="12">
        <v>268.42480800000004</v>
      </c>
      <c r="L873" s="12">
        <v>267.01173600000004</v>
      </c>
      <c r="N873" s="12" t="s">
        <v>22</v>
      </c>
      <c r="O873" s="12">
        <v>268.50480800000003</v>
      </c>
      <c r="P873" s="12">
        <v>269.30480800000004</v>
      </c>
      <c r="Q873" s="12">
        <v>271.10288600000001</v>
      </c>
      <c r="R873" s="12">
        <v>271.52788600000002</v>
      </c>
      <c r="S873" s="12">
        <v>275</v>
      </c>
      <c r="T873" s="12">
        <v>276.29102800000004</v>
      </c>
      <c r="U873" s="12">
        <v>269</v>
      </c>
      <c r="V873" s="20">
        <f>2*A873</f>
        <v>550</v>
      </c>
      <c r="W873" s="12">
        <v>24</v>
      </c>
    </row>
    <row r="874" spans="1:23" x14ac:dyDescent="0.25">
      <c r="A874" s="8">
        <v>275</v>
      </c>
      <c r="C874" s="13" t="s">
        <v>850</v>
      </c>
      <c r="D874" s="95" t="s">
        <v>850</v>
      </c>
      <c r="E874" s="10">
        <v>6</v>
      </c>
      <c r="F874" s="8" t="s">
        <v>24</v>
      </c>
      <c r="G874" s="12">
        <v>274.92</v>
      </c>
      <c r="H874" s="12">
        <v>274.32</v>
      </c>
      <c r="I874" s="12">
        <v>271.02288600000003</v>
      </c>
      <c r="J874" s="12">
        <v>270.82288600000004</v>
      </c>
      <c r="K874" s="12">
        <v>268.42480800000004</v>
      </c>
      <c r="L874" s="12">
        <v>267.12673600000005</v>
      </c>
    </row>
    <row r="875" spans="1:23" x14ac:dyDescent="0.25">
      <c r="A875" s="8">
        <v>275</v>
      </c>
      <c r="C875" s="13" t="s">
        <v>851</v>
      </c>
      <c r="D875" s="95" t="s">
        <v>851</v>
      </c>
      <c r="E875" s="10">
        <v>4</v>
      </c>
      <c r="F875" s="8" t="s">
        <v>23</v>
      </c>
      <c r="G875" s="12">
        <v>274.94</v>
      </c>
      <c r="H875" s="12">
        <v>274.46499999999997</v>
      </c>
      <c r="I875" s="12">
        <v>272.34192400000001</v>
      </c>
      <c r="J875" s="12">
        <v>272.06192400000003</v>
      </c>
      <c r="K875" s="12">
        <v>270.609872</v>
      </c>
      <c r="L875" s="12">
        <v>269.59782400000006</v>
      </c>
      <c r="N875" s="12" t="s">
        <v>22</v>
      </c>
      <c r="O875" s="12">
        <v>270.669872</v>
      </c>
      <c r="P875" s="12">
        <v>271.26987200000002</v>
      </c>
      <c r="Q875" s="12">
        <v>272.40192400000001</v>
      </c>
      <c r="R875" s="12">
        <v>272.77692400000001</v>
      </c>
      <c r="S875" s="12">
        <v>275</v>
      </c>
      <c r="T875" s="12">
        <v>275.95235200000002</v>
      </c>
      <c r="U875" s="12">
        <v>271</v>
      </c>
      <c r="V875" s="20">
        <f>2*A875</f>
        <v>550</v>
      </c>
      <c r="W875" s="12">
        <v>16.8</v>
      </c>
    </row>
    <row r="876" spans="1:23" x14ac:dyDescent="0.25">
      <c r="A876" s="8">
        <v>275</v>
      </c>
      <c r="C876" s="13" t="s">
        <v>851</v>
      </c>
      <c r="D876" s="95" t="s">
        <v>851</v>
      </c>
      <c r="E876" s="10">
        <v>4</v>
      </c>
      <c r="F876" s="8" t="s">
        <v>24</v>
      </c>
      <c r="G876" s="12">
        <v>274.94</v>
      </c>
      <c r="H876" s="12">
        <v>274.46499999999997</v>
      </c>
      <c r="I876" s="12">
        <v>272.34192400000001</v>
      </c>
      <c r="J876" s="12">
        <v>272.161924</v>
      </c>
      <c r="K876" s="12">
        <v>270.609872</v>
      </c>
      <c r="L876" s="12">
        <v>269.69782400000003</v>
      </c>
    </row>
    <row r="877" spans="1:23" x14ac:dyDescent="0.25">
      <c r="A877" s="8">
        <v>275</v>
      </c>
      <c r="C877" s="13" t="s">
        <v>852</v>
      </c>
      <c r="D877" s="95" t="s">
        <v>852</v>
      </c>
      <c r="E877" s="10">
        <v>3</v>
      </c>
      <c r="F877" s="8" t="s">
        <v>23</v>
      </c>
      <c r="G877" s="12">
        <v>274.952</v>
      </c>
      <c r="H877" s="12">
        <v>274.577</v>
      </c>
      <c r="I877" s="12">
        <v>273.003443</v>
      </c>
      <c r="J877" s="12">
        <v>272.753443</v>
      </c>
      <c r="K877" s="12">
        <v>271.70440400000001</v>
      </c>
      <c r="L877" s="12">
        <v>270.90536800000001</v>
      </c>
      <c r="N877" s="12" t="s">
        <v>22</v>
      </c>
      <c r="O877" s="12">
        <v>271.75240400000001</v>
      </c>
      <c r="P877" s="12">
        <v>272.25240400000001</v>
      </c>
      <c r="Q877" s="12">
        <v>273.05144300000001</v>
      </c>
      <c r="R877" s="12">
        <v>273.38644299999999</v>
      </c>
      <c r="S877" s="12">
        <v>275</v>
      </c>
      <c r="T877" s="12">
        <v>275.76801399999999</v>
      </c>
      <c r="U877" s="12">
        <v>272</v>
      </c>
      <c r="V877" s="20">
        <f>2*A877</f>
        <v>550</v>
      </c>
      <c r="W877" s="12">
        <v>13.1</v>
      </c>
    </row>
    <row r="878" spans="1:23" x14ac:dyDescent="0.25">
      <c r="A878" s="8">
        <v>275</v>
      </c>
      <c r="C878" s="13" t="s">
        <v>852</v>
      </c>
      <c r="D878" s="95" t="s">
        <v>852</v>
      </c>
      <c r="E878" s="10">
        <v>3</v>
      </c>
      <c r="F878" s="8" t="s">
        <v>24</v>
      </c>
      <c r="G878" s="12">
        <v>274.952</v>
      </c>
      <c r="H878" s="12">
        <v>274.577</v>
      </c>
      <c r="I878" s="12">
        <v>273.003443</v>
      </c>
      <c r="J878" s="12">
        <v>272.84344299999998</v>
      </c>
      <c r="K878" s="12">
        <v>271.70440400000001</v>
      </c>
      <c r="L878" s="12">
        <v>270.99536799999998</v>
      </c>
    </row>
    <row r="879" spans="1:23" x14ac:dyDescent="0.25">
      <c r="A879" s="8">
        <v>280</v>
      </c>
      <c r="C879" s="13" t="s">
        <v>853</v>
      </c>
      <c r="D879" s="95" t="s">
        <v>853</v>
      </c>
      <c r="E879" s="10">
        <v>8</v>
      </c>
      <c r="F879" s="8" t="s">
        <v>23</v>
      </c>
      <c r="G879" s="12">
        <v>279.89999999999998</v>
      </c>
      <c r="H879" s="12">
        <v>279.19</v>
      </c>
      <c r="I879" s="12">
        <v>274.70384799999999</v>
      </c>
      <c r="J879" s="12">
        <v>274.34884799999998</v>
      </c>
      <c r="K879" s="12">
        <v>271.23974399999997</v>
      </c>
      <c r="L879" s="12">
        <v>269.42064799999997</v>
      </c>
      <c r="N879" s="12" t="s">
        <v>22</v>
      </c>
      <c r="O879" s="12">
        <v>271.339744</v>
      </c>
      <c r="P879" s="12">
        <v>272.339744</v>
      </c>
      <c r="Q879" s="12">
        <v>274.80384800000002</v>
      </c>
      <c r="R879" s="12">
        <v>275.27884800000004</v>
      </c>
      <c r="S879" s="12">
        <v>280</v>
      </c>
      <c r="T879" s="12">
        <v>281.62970400000006</v>
      </c>
      <c r="U879" s="12">
        <v>272</v>
      </c>
      <c r="V879" s="20">
        <f>2*A879</f>
        <v>560</v>
      </c>
      <c r="W879" s="12">
        <f>5*E879</f>
        <v>40</v>
      </c>
    </row>
    <row r="880" spans="1:23" x14ac:dyDescent="0.25">
      <c r="A880" s="8">
        <v>280</v>
      </c>
      <c r="C880" s="13" t="s">
        <v>853</v>
      </c>
      <c r="D880" s="95" t="s">
        <v>853</v>
      </c>
      <c r="E880" s="10">
        <v>8</v>
      </c>
      <c r="F880" s="8" t="s">
        <v>24</v>
      </c>
      <c r="G880" s="12">
        <v>279.89999999999998</v>
      </c>
      <c r="H880" s="12">
        <v>279.19</v>
      </c>
      <c r="I880" s="12">
        <v>274.70384799999999</v>
      </c>
      <c r="J880" s="12">
        <v>274.479848</v>
      </c>
      <c r="K880" s="12">
        <v>271.23974399999997</v>
      </c>
      <c r="L880" s="12">
        <v>269.551648</v>
      </c>
    </row>
    <row r="881" spans="1:23" x14ac:dyDescent="0.25">
      <c r="A881" s="8">
        <v>280</v>
      </c>
      <c r="C881" s="13" t="s">
        <v>854</v>
      </c>
      <c r="D881" s="95" t="s">
        <v>854</v>
      </c>
      <c r="E881" s="10">
        <v>6</v>
      </c>
      <c r="F881" s="8" t="s">
        <v>23</v>
      </c>
      <c r="G881" s="12">
        <v>279.92</v>
      </c>
      <c r="H881" s="12">
        <v>279.32</v>
      </c>
      <c r="I881" s="12">
        <v>276.02288600000003</v>
      </c>
      <c r="J881" s="12">
        <v>275.70788600000003</v>
      </c>
      <c r="K881" s="12">
        <v>273.42480800000004</v>
      </c>
      <c r="L881" s="12">
        <v>272.01173600000004</v>
      </c>
      <c r="N881" s="12" t="s">
        <v>22</v>
      </c>
      <c r="O881" s="12">
        <v>273.50480800000003</v>
      </c>
      <c r="P881" s="12">
        <v>274.30480800000004</v>
      </c>
      <c r="Q881" s="12">
        <v>276.10288600000001</v>
      </c>
      <c r="R881" s="12">
        <v>276.52788600000002</v>
      </c>
      <c r="S881" s="12">
        <v>280</v>
      </c>
      <c r="T881" s="12">
        <v>281.29102800000004</v>
      </c>
      <c r="U881" s="12">
        <v>274</v>
      </c>
      <c r="V881" s="20">
        <f>2*A881</f>
        <v>560</v>
      </c>
      <c r="W881" s="12">
        <v>24</v>
      </c>
    </row>
    <row r="882" spans="1:23" x14ac:dyDescent="0.25">
      <c r="A882" s="8">
        <v>280</v>
      </c>
      <c r="C882" s="13" t="s">
        <v>854</v>
      </c>
      <c r="D882" s="95" t="s">
        <v>854</v>
      </c>
      <c r="E882" s="10">
        <v>6</v>
      </c>
      <c r="F882" s="8" t="s">
        <v>24</v>
      </c>
      <c r="G882" s="12">
        <v>279.92</v>
      </c>
      <c r="H882" s="12">
        <v>279.32</v>
      </c>
      <c r="I882" s="12">
        <v>276.02288600000003</v>
      </c>
      <c r="J882" s="12">
        <v>275.82288600000004</v>
      </c>
      <c r="K882" s="12">
        <v>273.42480800000004</v>
      </c>
      <c r="L882" s="12">
        <v>272.12673600000005</v>
      </c>
    </row>
    <row r="883" spans="1:23" x14ac:dyDescent="0.25">
      <c r="A883" s="8">
        <v>280</v>
      </c>
      <c r="C883" s="13" t="s">
        <v>855</v>
      </c>
      <c r="D883" s="95" t="s">
        <v>855</v>
      </c>
      <c r="E883" s="10">
        <v>4</v>
      </c>
      <c r="F883" s="8" t="s">
        <v>23</v>
      </c>
      <c r="G883" s="12">
        <v>279.94</v>
      </c>
      <c r="H883" s="12">
        <v>279.46499999999997</v>
      </c>
      <c r="I883" s="12">
        <v>277.34192400000001</v>
      </c>
      <c r="J883" s="12">
        <v>277.06192400000003</v>
      </c>
      <c r="K883" s="12">
        <v>275.609872</v>
      </c>
      <c r="L883" s="12">
        <v>274.59782400000006</v>
      </c>
      <c r="N883" s="12" t="s">
        <v>22</v>
      </c>
      <c r="O883" s="12">
        <v>275.669872</v>
      </c>
      <c r="P883" s="12">
        <v>276.26987200000002</v>
      </c>
      <c r="Q883" s="12">
        <v>277.40192400000001</v>
      </c>
      <c r="R883" s="12">
        <v>277.77692400000001</v>
      </c>
      <c r="S883" s="12">
        <v>280</v>
      </c>
      <c r="T883" s="12">
        <v>280.95235200000002</v>
      </c>
      <c r="U883" s="12">
        <v>276</v>
      </c>
      <c r="V883" s="20">
        <f>2*A883</f>
        <v>560</v>
      </c>
      <c r="W883" s="12">
        <v>16.8</v>
      </c>
    </row>
    <row r="884" spans="1:23" x14ac:dyDescent="0.25">
      <c r="A884" s="8">
        <v>280</v>
      </c>
      <c r="C884" s="13" t="s">
        <v>855</v>
      </c>
      <c r="D884" s="95" t="s">
        <v>855</v>
      </c>
      <c r="E884" s="10">
        <v>4</v>
      </c>
      <c r="F884" s="8" t="s">
        <v>24</v>
      </c>
      <c r="G884" s="12">
        <v>279.94</v>
      </c>
      <c r="H884" s="12">
        <v>279.46499999999997</v>
      </c>
      <c r="I884" s="12">
        <v>277.34192400000001</v>
      </c>
      <c r="J884" s="12">
        <v>277.161924</v>
      </c>
      <c r="K884" s="12">
        <v>275.609872</v>
      </c>
      <c r="L884" s="12">
        <v>274.69782400000003</v>
      </c>
    </row>
    <row r="885" spans="1:23" x14ac:dyDescent="0.25">
      <c r="A885" s="8">
        <v>280</v>
      </c>
      <c r="C885" s="11" t="s">
        <v>856</v>
      </c>
      <c r="D885" s="92" t="s">
        <v>856</v>
      </c>
      <c r="E885" s="10">
        <v>3</v>
      </c>
      <c r="F885" s="8" t="s">
        <v>23</v>
      </c>
      <c r="G885" s="12">
        <v>279.952</v>
      </c>
      <c r="H885" s="12">
        <v>279.577</v>
      </c>
      <c r="I885" s="12">
        <v>278.003443</v>
      </c>
      <c r="J885" s="12">
        <v>277.753443</v>
      </c>
      <c r="K885" s="12">
        <v>276.70440400000001</v>
      </c>
      <c r="L885" s="12">
        <v>275.90536800000001</v>
      </c>
      <c r="N885" s="12" t="s">
        <v>22</v>
      </c>
      <c r="O885" s="12">
        <v>276.75240400000001</v>
      </c>
      <c r="P885" s="12">
        <v>277.25240400000001</v>
      </c>
      <c r="Q885" s="12">
        <v>278.05144300000001</v>
      </c>
      <c r="R885" s="12">
        <v>278.38644299999999</v>
      </c>
      <c r="S885" s="12">
        <v>280</v>
      </c>
      <c r="T885" s="12">
        <v>280.76801399999999</v>
      </c>
      <c r="U885" s="12">
        <v>277</v>
      </c>
      <c r="V885" s="20">
        <f>2*A885</f>
        <v>560</v>
      </c>
      <c r="W885" s="12">
        <v>13.1</v>
      </c>
    </row>
    <row r="886" spans="1:23" x14ac:dyDescent="0.25">
      <c r="A886" s="8">
        <v>280</v>
      </c>
      <c r="C886" s="11" t="s">
        <v>856</v>
      </c>
      <c r="D886" s="92" t="s">
        <v>856</v>
      </c>
      <c r="E886" s="10">
        <v>3</v>
      </c>
      <c r="F886" s="8" t="s">
        <v>24</v>
      </c>
      <c r="G886" s="12">
        <v>279.952</v>
      </c>
      <c r="H886" s="12">
        <v>279.577</v>
      </c>
      <c r="I886" s="12">
        <v>278.003443</v>
      </c>
      <c r="J886" s="12">
        <v>277.84344299999998</v>
      </c>
      <c r="K886" s="12">
        <v>276.70440400000001</v>
      </c>
      <c r="L886" s="12">
        <v>275.99536799999998</v>
      </c>
      <c r="V886" s="198" t="s">
        <v>1773</v>
      </c>
    </row>
    <row r="887" spans="1:23" x14ac:dyDescent="0.25">
      <c r="A887" s="8">
        <v>285</v>
      </c>
      <c r="C887" s="13" t="s">
        <v>857</v>
      </c>
      <c r="D887" s="95" t="s">
        <v>857</v>
      </c>
      <c r="E887" s="10">
        <v>6</v>
      </c>
      <c r="F887" s="8" t="s">
        <v>23</v>
      </c>
      <c r="G887" s="12">
        <v>284.92</v>
      </c>
      <c r="H887" s="12">
        <v>284.32</v>
      </c>
      <c r="I887" s="12">
        <v>281.02288600000003</v>
      </c>
      <c r="J887" s="12">
        <v>280.70788600000003</v>
      </c>
      <c r="K887" s="12">
        <v>278.42480800000004</v>
      </c>
      <c r="L887" s="12">
        <v>277.01173600000004</v>
      </c>
      <c r="N887" s="12" t="s">
        <v>22</v>
      </c>
      <c r="O887" s="12">
        <v>278.50480800000003</v>
      </c>
      <c r="P887" s="12">
        <v>279.30480800000004</v>
      </c>
      <c r="Q887" s="12">
        <v>281.10288600000001</v>
      </c>
      <c r="R887" s="12">
        <v>281.52788600000002</v>
      </c>
      <c r="S887" s="12">
        <v>285</v>
      </c>
      <c r="T887" s="12">
        <v>286.29102800000004</v>
      </c>
      <c r="U887" s="12">
        <v>279</v>
      </c>
      <c r="V887" s="20">
        <f>2*A887</f>
        <v>570</v>
      </c>
      <c r="W887" s="12">
        <v>24</v>
      </c>
    </row>
    <row r="888" spans="1:23" x14ac:dyDescent="0.25">
      <c r="A888" s="8">
        <v>285</v>
      </c>
      <c r="C888" s="13" t="s">
        <v>857</v>
      </c>
      <c r="D888" s="95" t="s">
        <v>857</v>
      </c>
      <c r="E888" s="10">
        <v>6</v>
      </c>
      <c r="F888" s="8" t="s">
        <v>24</v>
      </c>
      <c r="G888" s="12">
        <v>284.92</v>
      </c>
      <c r="H888" s="12">
        <v>284.32</v>
      </c>
      <c r="I888" s="12">
        <v>281.02288600000003</v>
      </c>
      <c r="J888" s="12">
        <v>280.82288600000004</v>
      </c>
      <c r="K888" s="12">
        <v>278.42480800000004</v>
      </c>
      <c r="L888" s="12">
        <v>277.12673600000005</v>
      </c>
    </row>
    <row r="889" spans="1:23" x14ac:dyDescent="0.25">
      <c r="A889" s="8">
        <v>285</v>
      </c>
      <c r="C889" s="13" t="s">
        <v>858</v>
      </c>
      <c r="D889" s="95" t="s">
        <v>858</v>
      </c>
      <c r="E889" s="10">
        <v>4</v>
      </c>
      <c r="F889" s="8" t="s">
        <v>23</v>
      </c>
      <c r="G889" s="12">
        <v>284.94</v>
      </c>
      <c r="H889" s="12">
        <v>284.46499999999997</v>
      </c>
      <c r="I889" s="12">
        <v>282.34192400000001</v>
      </c>
      <c r="J889" s="12">
        <v>282.06192400000003</v>
      </c>
      <c r="K889" s="12">
        <v>280.609872</v>
      </c>
      <c r="L889" s="12">
        <v>279.59782400000006</v>
      </c>
      <c r="N889" s="12" t="s">
        <v>22</v>
      </c>
      <c r="O889" s="12">
        <v>280.669872</v>
      </c>
      <c r="P889" s="12">
        <v>281.26987200000002</v>
      </c>
      <c r="Q889" s="12">
        <v>282.40192400000001</v>
      </c>
      <c r="R889" s="12">
        <v>282.77692400000001</v>
      </c>
      <c r="S889" s="12">
        <v>285</v>
      </c>
      <c r="T889" s="12">
        <v>285.95235200000002</v>
      </c>
      <c r="U889" s="12">
        <v>291</v>
      </c>
      <c r="V889" s="20">
        <f>2*A889</f>
        <v>570</v>
      </c>
      <c r="W889" s="12">
        <v>16.8</v>
      </c>
    </row>
    <row r="890" spans="1:23" x14ac:dyDescent="0.25">
      <c r="A890" s="8">
        <v>285</v>
      </c>
      <c r="C890" s="13" t="s">
        <v>858</v>
      </c>
      <c r="D890" s="95" t="s">
        <v>858</v>
      </c>
      <c r="E890" s="10">
        <v>4</v>
      </c>
      <c r="F890" s="8" t="s">
        <v>24</v>
      </c>
      <c r="G890" s="12">
        <v>284.94</v>
      </c>
      <c r="H890" s="12">
        <v>284.46499999999997</v>
      </c>
      <c r="I890" s="12">
        <v>282.34192400000001</v>
      </c>
      <c r="J890" s="12">
        <v>282.161924</v>
      </c>
      <c r="K890" s="12">
        <v>280.609872</v>
      </c>
      <c r="L890" s="12">
        <v>279.69782400000003</v>
      </c>
    </row>
    <row r="891" spans="1:23" x14ac:dyDescent="0.25">
      <c r="A891" s="8">
        <v>285</v>
      </c>
      <c r="C891" s="13" t="s">
        <v>859</v>
      </c>
      <c r="D891" s="95" t="s">
        <v>859</v>
      </c>
      <c r="E891" s="10">
        <v>3</v>
      </c>
      <c r="F891" s="8" t="s">
        <v>23</v>
      </c>
      <c r="G891" s="12">
        <v>284.952</v>
      </c>
      <c r="H891" s="12">
        <v>284.577</v>
      </c>
      <c r="I891" s="12">
        <v>283.003443</v>
      </c>
      <c r="J891" s="12">
        <v>282.753443</v>
      </c>
      <c r="K891" s="12">
        <v>281.70440400000001</v>
      </c>
      <c r="L891" s="12">
        <v>280.90536800000001</v>
      </c>
      <c r="N891" s="12" t="s">
        <v>22</v>
      </c>
      <c r="O891" s="12">
        <v>281.75240400000001</v>
      </c>
      <c r="P891" s="12">
        <v>282.25240400000001</v>
      </c>
      <c r="Q891" s="12">
        <v>283.05144300000001</v>
      </c>
      <c r="R891" s="12">
        <v>283.38644299999999</v>
      </c>
      <c r="S891" s="12">
        <v>285</v>
      </c>
      <c r="T891" s="12">
        <v>285.76801399999999</v>
      </c>
      <c r="U891" s="12">
        <v>282</v>
      </c>
      <c r="V891" s="20">
        <f>2*A891</f>
        <v>570</v>
      </c>
      <c r="W891" s="12">
        <v>13.1</v>
      </c>
    </row>
    <row r="892" spans="1:23" x14ac:dyDescent="0.25">
      <c r="A892" s="8">
        <v>285</v>
      </c>
      <c r="C892" s="13" t="s">
        <v>859</v>
      </c>
      <c r="D892" s="95" t="s">
        <v>859</v>
      </c>
      <c r="E892" s="10">
        <v>3</v>
      </c>
      <c r="F892" s="8" t="s">
        <v>24</v>
      </c>
      <c r="G892" s="12">
        <v>284.952</v>
      </c>
      <c r="H892" s="12">
        <v>284.577</v>
      </c>
      <c r="I892" s="12">
        <v>283.003443</v>
      </c>
      <c r="J892" s="12">
        <v>282.84344299999998</v>
      </c>
      <c r="K892" s="12">
        <v>281.70440400000001</v>
      </c>
      <c r="L892" s="12">
        <v>280.99536799999998</v>
      </c>
    </row>
    <row r="893" spans="1:23" x14ac:dyDescent="0.25">
      <c r="A893" s="8">
        <v>290</v>
      </c>
      <c r="C893" s="13" t="s">
        <v>860</v>
      </c>
      <c r="D893" s="95" t="s">
        <v>860</v>
      </c>
      <c r="E893" s="10">
        <v>6</v>
      </c>
      <c r="F893" s="8" t="s">
        <v>23</v>
      </c>
      <c r="G893" s="12">
        <v>289.92</v>
      </c>
      <c r="H893" s="12">
        <v>289.32</v>
      </c>
      <c r="I893" s="12">
        <v>286.02288600000003</v>
      </c>
      <c r="J893" s="12">
        <v>285.70788600000003</v>
      </c>
      <c r="K893" s="12">
        <v>283.42480800000004</v>
      </c>
      <c r="L893" s="12">
        <v>282.01173600000004</v>
      </c>
      <c r="N893" s="12" t="s">
        <v>22</v>
      </c>
      <c r="O893" s="12">
        <v>283.50480800000003</v>
      </c>
      <c r="P893" s="12">
        <v>284.30480800000004</v>
      </c>
      <c r="Q893" s="12">
        <v>286.10288600000001</v>
      </c>
      <c r="R893" s="12">
        <v>286.52788600000002</v>
      </c>
      <c r="S893" s="12">
        <v>290</v>
      </c>
      <c r="T893" s="12">
        <v>291.29102800000004</v>
      </c>
      <c r="U893" s="12">
        <v>284</v>
      </c>
      <c r="V893" s="20">
        <f>2*A893</f>
        <v>580</v>
      </c>
      <c r="W893" s="12">
        <v>24</v>
      </c>
    </row>
    <row r="894" spans="1:23" x14ac:dyDescent="0.25">
      <c r="A894" s="8">
        <v>290</v>
      </c>
      <c r="C894" s="13" t="s">
        <v>860</v>
      </c>
      <c r="D894" s="95" t="s">
        <v>860</v>
      </c>
      <c r="E894" s="10">
        <v>6</v>
      </c>
      <c r="F894" s="8" t="s">
        <v>24</v>
      </c>
      <c r="G894" s="12">
        <v>289.92</v>
      </c>
      <c r="H894" s="12">
        <v>289.32</v>
      </c>
      <c r="I894" s="12">
        <v>286.02288600000003</v>
      </c>
      <c r="J894" s="12">
        <v>285.82288600000004</v>
      </c>
      <c r="K894" s="12">
        <v>283.42480800000004</v>
      </c>
      <c r="L894" s="12">
        <v>282.12673600000005</v>
      </c>
    </row>
    <row r="895" spans="1:23" x14ac:dyDescent="0.25">
      <c r="A895" s="8">
        <v>290</v>
      </c>
      <c r="C895" s="13" t="s">
        <v>861</v>
      </c>
      <c r="D895" s="95" t="s">
        <v>861</v>
      </c>
      <c r="E895" s="10">
        <v>4</v>
      </c>
      <c r="F895" s="8" t="s">
        <v>23</v>
      </c>
      <c r="G895" s="12">
        <v>289.94</v>
      </c>
      <c r="H895" s="12">
        <v>289.46499999999997</v>
      </c>
      <c r="I895" s="12">
        <v>287.34192400000001</v>
      </c>
      <c r="J895" s="12">
        <v>287.06192400000003</v>
      </c>
      <c r="K895" s="12">
        <v>285.609872</v>
      </c>
      <c r="L895" s="12">
        <v>284.59782400000006</v>
      </c>
      <c r="N895" s="12" t="s">
        <v>22</v>
      </c>
      <c r="O895" s="12">
        <v>285.669872</v>
      </c>
      <c r="P895" s="12">
        <v>286.26987200000002</v>
      </c>
      <c r="Q895" s="12">
        <v>287.40192400000001</v>
      </c>
      <c r="R895" s="12">
        <v>287.77692400000001</v>
      </c>
      <c r="S895" s="12">
        <v>290</v>
      </c>
      <c r="T895" s="12">
        <v>290.95235200000002</v>
      </c>
      <c r="U895" s="12">
        <v>286</v>
      </c>
      <c r="V895" s="20">
        <f>2*A895</f>
        <v>580</v>
      </c>
      <c r="W895" s="12">
        <v>16.8</v>
      </c>
    </row>
    <row r="896" spans="1:23" x14ac:dyDescent="0.25">
      <c r="A896" s="8">
        <v>290</v>
      </c>
      <c r="C896" s="13" t="s">
        <v>861</v>
      </c>
      <c r="D896" s="95" t="s">
        <v>861</v>
      </c>
      <c r="E896" s="10">
        <v>4</v>
      </c>
      <c r="F896" s="8" t="s">
        <v>24</v>
      </c>
      <c r="G896" s="12">
        <v>289.94</v>
      </c>
      <c r="H896" s="12">
        <v>289.46499999999997</v>
      </c>
      <c r="I896" s="12">
        <v>287.34192400000001</v>
      </c>
      <c r="J896" s="12">
        <v>287.161924</v>
      </c>
      <c r="K896" s="12">
        <v>285.609872</v>
      </c>
      <c r="L896" s="12">
        <v>284.69782400000003</v>
      </c>
    </row>
    <row r="897" spans="1:23" x14ac:dyDescent="0.25">
      <c r="A897" s="8">
        <v>290</v>
      </c>
      <c r="C897" s="13" t="s">
        <v>862</v>
      </c>
      <c r="D897" s="95" t="s">
        <v>862</v>
      </c>
      <c r="E897" s="10">
        <v>3</v>
      </c>
      <c r="F897" s="8" t="s">
        <v>23</v>
      </c>
      <c r="G897" s="12">
        <v>289.952</v>
      </c>
      <c r="H897" s="12">
        <v>289.577</v>
      </c>
      <c r="I897" s="12">
        <v>288.003443</v>
      </c>
      <c r="J897" s="12">
        <v>287.753443</v>
      </c>
      <c r="K897" s="12">
        <v>286.70440400000001</v>
      </c>
      <c r="L897" s="12">
        <v>285.90536800000001</v>
      </c>
      <c r="N897" s="12" t="s">
        <v>22</v>
      </c>
      <c r="O897" s="12">
        <v>286.75240400000001</v>
      </c>
      <c r="P897" s="12">
        <v>287.25240400000001</v>
      </c>
      <c r="Q897" s="12">
        <v>288.05144300000001</v>
      </c>
      <c r="R897" s="12">
        <v>288.38644299999999</v>
      </c>
      <c r="S897" s="12">
        <v>290</v>
      </c>
      <c r="T897" s="12">
        <v>290.76801399999999</v>
      </c>
      <c r="U897" s="12">
        <v>287</v>
      </c>
      <c r="V897" s="20">
        <f>2*A897</f>
        <v>580</v>
      </c>
      <c r="W897" s="12">
        <v>13.1</v>
      </c>
    </row>
    <row r="898" spans="1:23" x14ac:dyDescent="0.25">
      <c r="A898" s="8">
        <v>290</v>
      </c>
      <c r="C898" s="13" t="s">
        <v>862</v>
      </c>
      <c r="D898" s="95" t="s">
        <v>862</v>
      </c>
      <c r="E898" s="10">
        <v>3</v>
      </c>
      <c r="F898" s="8" t="s">
        <v>24</v>
      </c>
      <c r="G898" s="12">
        <v>289.952</v>
      </c>
      <c r="H898" s="12">
        <v>289.577</v>
      </c>
      <c r="I898" s="12">
        <v>288.003443</v>
      </c>
      <c r="J898" s="12">
        <v>287.84344299999998</v>
      </c>
      <c r="K898" s="12">
        <v>286.70440400000001</v>
      </c>
      <c r="L898" s="12">
        <v>285.99536799999998</v>
      </c>
    </row>
    <row r="899" spans="1:23" x14ac:dyDescent="0.25">
      <c r="A899" s="8">
        <v>295</v>
      </c>
      <c r="C899" s="13" t="s">
        <v>863</v>
      </c>
      <c r="D899" s="95" t="s">
        <v>863</v>
      </c>
      <c r="E899" s="10">
        <v>6</v>
      </c>
      <c r="F899" s="8" t="s">
        <v>23</v>
      </c>
      <c r="G899" s="12">
        <v>294.92</v>
      </c>
      <c r="H899" s="12">
        <v>294.32</v>
      </c>
      <c r="I899" s="12">
        <v>291.02288600000003</v>
      </c>
      <c r="J899" s="12">
        <v>290.70788600000003</v>
      </c>
      <c r="K899" s="12">
        <v>288.42480800000004</v>
      </c>
      <c r="L899" s="12">
        <v>287.01173600000004</v>
      </c>
      <c r="N899" s="12" t="s">
        <v>22</v>
      </c>
      <c r="O899" s="12">
        <v>288.50480800000003</v>
      </c>
      <c r="P899" s="12">
        <v>289.30480800000004</v>
      </c>
      <c r="Q899" s="12">
        <v>291.10288600000001</v>
      </c>
      <c r="R899" s="12">
        <v>291.52788600000002</v>
      </c>
      <c r="S899" s="12">
        <v>295</v>
      </c>
      <c r="T899" s="12">
        <v>296.29102800000004</v>
      </c>
      <c r="U899" s="12">
        <v>289</v>
      </c>
      <c r="V899" s="20">
        <f>2*A899</f>
        <v>590</v>
      </c>
      <c r="W899" s="12">
        <v>24</v>
      </c>
    </row>
    <row r="900" spans="1:23" x14ac:dyDescent="0.25">
      <c r="A900" s="8">
        <v>295</v>
      </c>
      <c r="C900" s="13" t="s">
        <v>863</v>
      </c>
      <c r="D900" s="95" t="s">
        <v>863</v>
      </c>
      <c r="E900" s="10">
        <v>6</v>
      </c>
      <c r="F900" s="8" t="s">
        <v>24</v>
      </c>
      <c r="G900" s="12">
        <v>294.92</v>
      </c>
      <c r="H900" s="12">
        <v>294.32</v>
      </c>
      <c r="I900" s="12">
        <v>291.02288600000003</v>
      </c>
      <c r="J900" s="12">
        <v>290.82288600000004</v>
      </c>
      <c r="K900" s="12">
        <v>288.42480800000004</v>
      </c>
      <c r="L900" s="12">
        <v>287.12673600000005</v>
      </c>
    </row>
    <row r="901" spans="1:23" x14ac:dyDescent="0.25">
      <c r="A901" s="8">
        <v>295</v>
      </c>
      <c r="C901" s="13" t="s">
        <v>864</v>
      </c>
      <c r="D901" s="95" t="s">
        <v>864</v>
      </c>
      <c r="E901" s="10">
        <v>4</v>
      </c>
      <c r="F901" s="8" t="s">
        <v>23</v>
      </c>
      <c r="G901" s="12">
        <v>294.94</v>
      </c>
      <c r="H901" s="12">
        <v>294.46499999999997</v>
      </c>
      <c r="I901" s="12">
        <v>292.34192400000001</v>
      </c>
      <c r="J901" s="12">
        <v>292.06192400000003</v>
      </c>
      <c r="K901" s="12">
        <v>290.609872</v>
      </c>
      <c r="L901" s="12">
        <v>289.59782400000006</v>
      </c>
      <c r="N901" s="12" t="s">
        <v>22</v>
      </c>
      <c r="O901" s="12">
        <v>290.669872</v>
      </c>
      <c r="P901" s="12">
        <v>291.26987200000002</v>
      </c>
      <c r="Q901" s="12">
        <v>292.40192400000001</v>
      </c>
      <c r="R901" s="12">
        <v>292.77692400000001</v>
      </c>
      <c r="S901" s="12">
        <v>295</v>
      </c>
      <c r="T901" s="12">
        <v>295.95235200000002</v>
      </c>
      <c r="U901" s="12">
        <v>291</v>
      </c>
      <c r="V901" s="20">
        <f>2*A901</f>
        <v>590</v>
      </c>
      <c r="W901" s="12">
        <v>16.8</v>
      </c>
    </row>
    <row r="902" spans="1:23" x14ac:dyDescent="0.25">
      <c r="A902" s="8">
        <v>295</v>
      </c>
      <c r="C902" s="13" t="s">
        <v>864</v>
      </c>
      <c r="D902" s="95" t="s">
        <v>864</v>
      </c>
      <c r="E902" s="10">
        <v>4</v>
      </c>
      <c r="F902" s="8" t="s">
        <v>24</v>
      </c>
      <c r="G902" s="12">
        <v>294.94</v>
      </c>
      <c r="H902" s="12">
        <v>294.46499999999997</v>
      </c>
      <c r="I902" s="12">
        <v>292.34192400000001</v>
      </c>
      <c r="J902" s="12">
        <v>292.161924</v>
      </c>
      <c r="K902" s="12">
        <v>290.609872</v>
      </c>
      <c r="L902" s="12">
        <v>289.69782400000003</v>
      </c>
    </row>
    <row r="903" spans="1:23" x14ac:dyDescent="0.25">
      <c r="A903" s="8">
        <v>295</v>
      </c>
      <c r="C903" s="13" t="s">
        <v>865</v>
      </c>
      <c r="D903" s="95" t="s">
        <v>865</v>
      </c>
      <c r="E903" s="10">
        <v>3</v>
      </c>
      <c r="F903" s="8" t="s">
        <v>23</v>
      </c>
      <c r="G903" s="12">
        <v>294.952</v>
      </c>
      <c r="H903" s="12">
        <v>294.577</v>
      </c>
      <c r="I903" s="12">
        <v>293.003443</v>
      </c>
      <c r="J903" s="12">
        <v>292.753443</v>
      </c>
      <c r="K903" s="12">
        <v>291.70440400000001</v>
      </c>
      <c r="L903" s="12">
        <v>290.90536800000001</v>
      </c>
      <c r="N903" s="12" t="s">
        <v>22</v>
      </c>
      <c r="O903" s="12">
        <v>291.75240400000001</v>
      </c>
      <c r="P903" s="12">
        <v>292.25240400000001</v>
      </c>
      <c r="Q903" s="12">
        <v>293.05144300000001</v>
      </c>
      <c r="R903" s="12">
        <v>293.38644299999999</v>
      </c>
      <c r="S903" s="12">
        <v>295</v>
      </c>
      <c r="T903" s="12">
        <v>295.76801399999999</v>
      </c>
      <c r="U903" s="12">
        <v>292</v>
      </c>
      <c r="V903" s="20">
        <f>2*A903</f>
        <v>590</v>
      </c>
      <c r="W903" s="12">
        <v>13.1</v>
      </c>
    </row>
    <row r="904" spans="1:23" x14ac:dyDescent="0.25">
      <c r="A904" s="8">
        <v>295</v>
      </c>
      <c r="C904" s="13" t="s">
        <v>865</v>
      </c>
      <c r="D904" s="95" t="s">
        <v>865</v>
      </c>
      <c r="E904" s="10">
        <v>3</v>
      </c>
      <c r="F904" s="8" t="s">
        <v>24</v>
      </c>
      <c r="G904" s="12">
        <v>294.952</v>
      </c>
      <c r="H904" s="12">
        <v>294.577</v>
      </c>
      <c r="I904" s="12">
        <v>293.003443</v>
      </c>
      <c r="J904" s="12">
        <v>292.84344299999998</v>
      </c>
      <c r="K904" s="12">
        <v>291.70440400000001</v>
      </c>
      <c r="L904" s="12">
        <v>290.99536799999998</v>
      </c>
    </row>
    <row r="905" spans="1:23" x14ac:dyDescent="0.25">
      <c r="A905" s="8">
        <v>300</v>
      </c>
      <c r="C905" s="13" t="s">
        <v>866</v>
      </c>
      <c r="D905" s="95" t="s">
        <v>866</v>
      </c>
      <c r="E905" s="10">
        <v>8</v>
      </c>
      <c r="F905" s="8" t="s">
        <v>23</v>
      </c>
      <c r="G905" s="12">
        <v>299.89999999999998</v>
      </c>
      <c r="H905" s="12">
        <v>299.19</v>
      </c>
      <c r="I905" s="12">
        <v>294.70384799999999</v>
      </c>
      <c r="J905" s="12">
        <v>294.34884799999998</v>
      </c>
      <c r="K905" s="12">
        <v>291.23974399999997</v>
      </c>
      <c r="L905" s="12">
        <v>289.42064799999997</v>
      </c>
      <c r="N905" s="12" t="s">
        <v>22</v>
      </c>
      <c r="O905" s="12">
        <v>291.339744</v>
      </c>
      <c r="P905" s="12">
        <v>292.339744</v>
      </c>
      <c r="Q905" s="12">
        <v>294.80384800000002</v>
      </c>
      <c r="R905" s="12">
        <v>295.27884800000004</v>
      </c>
      <c r="S905" s="12">
        <v>300</v>
      </c>
      <c r="T905" s="12">
        <v>301.62970400000006</v>
      </c>
      <c r="U905" s="12">
        <v>292</v>
      </c>
      <c r="V905" s="20">
        <f>2*A905</f>
        <v>600</v>
      </c>
      <c r="W905" s="12">
        <f>5*E905</f>
        <v>40</v>
      </c>
    </row>
    <row r="906" spans="1:23" x14ac:dyDescent="0.25">
      <c r="A906" s="8">
        <v>300</v>
      </c>
      <c r="C906" s="13" t="s">
        <v>866</v>
      </c>
      <c r="D906" s="95" t="s">
        <v>866</v>
      </c>
      <c r="E906" s="10">
        <v>8</v>
      </c>
      <c r="F906" s="8" t="s">
        <v>24</v>
      </c>
      <c r="G906" s="12">
        <v>299.89999999999998</v>
      </c>
      <c r="H906" s="12">
        <v>299.19</v>
      </c>
      <c r="I906" s="12">
        <v>294.70384799999999</v>
      </c>
      <c r="J906" s="12">
        <v>294.479848</v>
      </c>
      <c r="K906" s="12">
        <v>291.23974399999997</v>
      </c>
      <c r="L906" s="12">
        <v>289.551648</v>
      </c>
    </row>
    <row r="907" spans="1:23" x14ac:dyDescent="0.25">
      <c r="A907" s="8">
        <v>300</v>
      </c>
      <c r="C907" s="13" t="s">
        <v>867</v>
      </c>
      <c r="D907" s="95" t="s">
        <v>867</v>
      </c>
      <c r="E907" s="10">
        <v>6</v>
      </c>
      <c r="F907" s="8" t="s">
        <v>23</v>
      </c>
      <c r="G907" s="12">
        <v>299.92</v>
      </c>
      <c r="H907" s="12">
        <v>299.32</v>
      </c>
      <c r="I907" s="12">
        <v>296.02288600000003</v>
      </c>
      <c r="J907" s="12">
        <v>295.70788600000003</v>
      </c>
      <c r="K907" s="12">
        <v>293.42480800000004</v>
      </c>
      <c r="L907" s="12">
        <v>292.01173600000004</v>
      </c>
      <c r="N907" s="12" t="s">
        <v>22</v>
      </c>
      <c r="O907" s="12">
        <v>293.50480800000003</v>
      </c>
      <c r="P907" s="12">
        <v>294.30480800000004</v>
      </c>
      <c r="Q907" s="12">
        <v>296.10288600000001</v>
      </c>
      <c r="R907" s="12">
        <v>296.52788600000002</v>
      </c>
      <c r="S907" s="12">
        <v>300</v>
      </c>
      <c r="T907" s="12">
        <v>301.29102800000004</v>
      </c>
      <c r="U907" s="12">
        <v>294</v>
      </c>
      <c r="V907" s="20">
        <f>2*A907</f>
        <v>600</v>
      </c>
      <c r="W907" s="12">
        <v>24</v>
      </c>
    </row>
    <row r="908" spans="1:23" x14ac:dyDescent="0.25">
      <c r="A908" s="8">
        <v>300</v>
      </c>
      <c r="C908" s="13" t="s">
        <v>867</v>
      </c>
      <c r="D908" s="95" t="s">
        <v>867</v>
      </c>
      <c r="E908" s="10">
        <v>6</v>
      </c>
      <c r="F908" s="8" t="s">
        <v>24</v>
      </c>
      <c r="G908" s="12">
        <v>299.92</v>
      </c>
      <c r="H908" s="12">
        <v>299.32</v>
      </c>
      <c r="I908" s="12">
        <v>296.02288600000003</v>
      </c>
      <c r="J908" s="12">
        <v>295.82288600000004</v>
      </c>
      <c r="K908" s="12">
        <v>293.42480800000004</v>
      </c>
      <c r="L908" s="12">
        <v>292.12673600000005</v>
      </c>
    </row>
    <row r="909" spans="1:23" x14ac:dyDescent="0.25">
      <c r="A909" s="8">
        <v>300</v>
      </c>
      <c r="C909" s="13" t="s">
        <v>868</v>
      </c>
      <c r="D909" s="95" t="s">
        <v>868</v>
      </c>
      <c r="E909" s="10">
        <v>4</v>
      </c>
      <c r="F909" s="8" t="s">
        <v>23</v>
      </c>
      <c r="G909" s="12">
        <v>299.94</v>
      </c>
      <c r="H909" s="12">
        <v>299.46499999999997</v>
      </c>
      <c r="I909" s="12">
        <v>297.34192400000001</v>
      </c>
      <c r="J909" s="12">
        <v>297.06192400000003</v>
      </c>
      <c r="K909" s="12">
        <v>295.609872</v>
      </c>
      <c r="L909" s="12">
        <v>294.59782400000006</v>
      </c>
      <c r="N909" s="12" t="s">
        <v>22</v>
      </c>
      <c r="O909" s="12">
        <v>295.669872</v>
      </c>
      <c r="P909" s="12">
        <v>296.26987200000002</v>
      </c>
      <c r="Q909" s="12">
        <v>297.40192400000001</v>
      </c>
      <c r="R909" s="12">
        <v>297.77692400000001</v>
      </c>
      <c r="S909" s="12">
        <v>300</v>
      </c>
      <c r="T909" s="12">
        <v>300.95235200000002</v>
      </c>
      <c r="U909" s="12">
        <v>296</v>
      </c>
      <c r="V909" s="20">
        <f>2*A909</f>
        <v>600</v>
      </c>
      <c r="W909" s="12">
        <v>16.8</v>
      </c>
    </row>
    <row r="910" spans="1:23" x14ac:dyDescent="0.25">
      <c r="A910" s="8">
        <v>300</v>
      </c>
      <c r="C910" s="13" t="s">
        <v>868</v>
      </c>
      <c r="D910" s="95" t="s">
        <v>868</v>
      </c>
      <c r="E910" s="10">
        <v>4</v>
      </c>
      <c r="F910" s="8" t="s">
        <v>24</v>
      </c>
      <c r="G910" s="12">
        <v>299.94</v>
      </c>
      <c r="H910" s="12">
        <v>299.46499999999997</v>
      </c>
      <c r="I910" s="12">
        <v>297.34192400000001</v>
      </c>
      <c r="J910" s="12">
        <v>297.161924</v>
      </c>
      <c r="K910" s="12">
        <v>295.609872</v>
      </c>
      <c r="L910" s="12">
        <v>294.69782400000003</v>
      </c>
    </row>
    <row r="911" spans="1:23" x14ac:dyDescent="0.25">
      <c r="A911" s="8">
        <v>300</v>
      </c>
      <c r="C911" s="11" t="s">
        <v>869</v>
      </c>
      <c r="D911" s="92" t="s">
        <v>869</v>
      </c>
      <c r="E911" s="10">
        <v>3</v>
      </c>
      <c r="F911" s="8" t="s">
        <v>23</v>
      </c>
      <c r="G911" s="12">
        <v>299.952</v>
      </c>
      <c r="H911" s="12">
        <v>299.577</v>
      </c>
      <c r="I911" s="12">
        <v>298.003443</v>
      </c>
      <c r="J911" s="12">
        <v>297.753443</v>
      </c>
      <c r="K911" s="12">
        <v>296.70440400000001</v>
      </c>
      <c r="L911" s="12">
        <v>295.90536800000001</v>
      </c>
      <c r="N911" s="12" t="s">
        <v>22</v>
      </c>
      <c r="O911" s="12">
        <v>296.75240400000001</v>
      </c>
      <c r="P911" s="12">
        <v>297.25240400000001</v>
      </c>
      <c r="Q911" s="12">
        <v>298.05144300000001</v>
      </c>
      <c r="R911" s="12">
        <v>298.38644299999999</v>
      </c>
      <c r="S911" s="12">
        <v>300</v>
      </c>
      <c r="T911" s="12">
        <v>300.76801399999999</v>
      </c>
      <c r="U911" s="12">
        <v>297</v>
      </c>
      <c r="V911" s="20">
        <f>2*A911</f>
        <v>600</v>
      </c>
      <c r="W911" s="12">
        <v>13.1</v>
      </c>
    </row>
    <row r="912" spans="1:23" x14ac:dyDescent="0.25">
      <c r="A912" s="8">
        <v>300</v>
      </c>
      <c r="C912" s="11" t="s">
        <v>869</v>
      </c>
      <c r="D912" s="92" t="s">
        <v>869</v>
      </c>
      <c r="E912" s="10">
        <v>3</v>
      </c>
      <c r="F912" s="8" t="s">
        <v>24</v>
      </c>
      <c r="G912" s="12">
        <v>299.952</v>
      </c>
      <c r="H912" s="12">
        <v>299.577</v>
      </c>
      <c r="I912" s="12">
        <v>298.003443</v>
      </c>
      <c r="J912" s="12">
        <v>297.84344299999998</v>
      </c>
      <c r="K912" s="12">
        <v>296.70440400000001</v>
      </c>
      <c r="L912" s="12">
        <v>295.99536799999998</v>
      </c>
    </row>
    <row r="913" spans="1:23" x14ac:dyDescent="0.25">
      <c r="A913" s="8">
        <v>310</v>
      </c>
      <c r="C913" s="13" t="s">
        <v>870</v>
      </c>
      <c r="D913" s="95" t="s">
        <v>870</v>
      </c>
      <c r="E913" s="10">
        <v>6</v>
      </c>
      <c r="F913" s="8" t="s">
        <v>23</v>
      </c>
      <c r="G913" s="12">
        <v>309.92</v>
      </c>
      <c r="H913" s="12">
        <v>309.32</v>
      </c>
      <c r="I913" s="12">
        <v>306.02288600000003</v>
      </c>
      <c r="J913" s="12">
        <v>305.70788600000003</v>
      </c>
      <c r="K913" s="12">
        <v>303.42480800000004</v>
      </c>
      <c r="L913" s="12">
        <v>302.01173600000004</v>
      </c>
      <c r="N913" s="12" t="s">
        <v>22</v>
      </c>
      <c r="O913" s="12">
        <v>303.50480800000003</v>
      </c>
      <c r="P913" s="12">
        <v>304.30480800000004</v>
      </c>
      <c r="Q913" s="12">
        <v>306.10288600000001</v>
      </c>
      <c r="R913" s="12">
        <v>306.52788600000002</v>
      </c>
      <c r="S913" s="12">
        <v>310</v>
      </c>
      <c r="T913" s="12">
        <v>311.29102800000004</v>
      </c>
      <c r="U913" s="12">
        <v>304</v>
      </c>
      <c r="V913" s="20">
        <f>2*A913</f>
        <v>620</v>
      </c>
      <c r="W913" s="12">
        <v>24</v>
      </c>
    </row>
    <row r="914" spans="1:23" x14ac:dyDescent="0.25">
      <c r="A914" s="8">
        <v>310</v>
      </c>
      <c r="C914" s="13" t="s">
        <v>870</v>
      </c>
      <c r="D914" s="95" t="s">
        <v>870</v>
      </c>
      <c r="E914" s="10">
        <v>6</v>
      </c>
      <c r="F914" s="8" t="s">
        <v>24</v>
      </c>
      <c r="G914" s="12">
        <v>309.92</v>
      </c>
      <c r="H914" s="12">
        <v>309.32</v>
      </c>
      <c r="I914" s="12">
        <v>306.02288600000003</v>
      </c>
      <c r="J914" s="12">
        <v>305.82288600000004</v>
      </c>
      <c r="K914" s="12">
        <v>303.42480800000004</v>
      </c>
      <c r="L914" s="12">
        <v>302.12673600000005</v>
      </c>
    </row>
    <row r="915" spans="1:23" x14ac:dyDescent="0.25">
      <c r="A915" s="8">
        <v>310</v>
      </c>
      <c r="C915" s="13" t="s">
        <v>871</v>
      </c>
      <c r="D915" s="95" t="s">
        <v>871</v>
      </c>
      <c r="E915" s="10">
        <v>4</v>
      </c>
      <c r="F915" s="8" t="s">
        <v>23</v>
      </c>
      <c r="G915" s="12">
        <v>309.94</v>
      </c>
      <c r="H915" s="12">
        <v>309.46499999999997</v>
      </c>
      <c r="I915" s="12">
        <v>307.34192400000001</v>
      </c>
      <c r="J915" s="12">
        <v>307.06192400000003</v>
      </c>
      <c r="K915" s="12">
        <v>305.609872</v>
      </c>
      <c r="L915" s="12">
        <v>304.59782400000006</v>
      </c>
      <c r="N915" s="12" t="s">
        <v>22</v>
      </c>
      <c r="O915" s="12">
        <v>305.669872</v>
      </c>
      <c r="P915" s="12">
        <v>306.26987200000002</v>
      </c>
      <c r="Q915" s="12">
        <v>307.40192400000001</v>
      </c>
      <c r="R915" s="12">
        <v>307.77692400000001</v>
      </c>
      <c r="S915" s="12">
        <v>310</v>
      </c>
      <c r="T915" s="12">
        <v>310.95235200000002</v>
      </c>
      <c r="U915" s="12">
        <v>306</v>
      </c>
      <c r="V915" s="20">
        <f>2*A915</f>
        <v>620</v>
      </c>
      <c r="W915" s="12">
        <v>16.8</v>
      </c>
    </row>
    <row r="916" spans="1:23" x14ac:dyDescent="0.25">
      <c r="A916" s="8">
        <v>310</v>
      </c>
      <c r="C916" s="13" t="s">
        <v>871</v>
      </c>
      <c r="D916" s="95" t="s">
        <v>871</v>
      </c>
      <c r="E916" s="10">
        <v>4</v>
      </c>
      <c r="F916" s="8" t="s">
        <v>24</v>
      </c>
      <c r="G916" s="12">
        <v>309.94</v>
      </c>
      <c r="H916" s="12">
        <v>309.46499999999997</v>
      </c>
      <c r="I916" s="12">
        <v>307.34192400000001</v>
      </c>
      <c r="J916" s="12">
        <v>307.161924</v>
      </c>
      <c r="K916" s="12">
        <v>305.609872</v>
      </c>
      <c r="L916" s="12">
        <v>304.69782400000003</v>
      </c>
    </row>
    <row r="917" spans="1:23" x14ac:dyDescent="0.25">
      <c r="A917" s="8">
        <v>320</v>
      </c>
      <c r="C917" s="13" t="s">
        <v>872</v>
      </c>
      <c r="D917" s="95" t="s">
        <v>872</v>
      </c>
      <c r="E917" s="10">
        <v>6</v>
      </c>
      <c r="F917" s="8" t="s">
        <v>23</v>
      </c>
      <c r="G917" s="12">
        <v>319.92</v>
      </c>
      <c r="H917" s="12">
        <v>319.32</v>
      </c>
      <c r="I917" s="12">
        <v>316.02288600000003</v>
      </c>
      <c r="J917" s="12">
        <v>315.70788600000003</v>
      </c>
      <c r="K917" s="12">
        <v>313.42480800000004</v>
      </c>
      <c r="L917" s="12">
        <v>312.01173600000004</v>
      </c>
      <c r="N917" s="12" t="s">
        <v>22</v>
      </c>
      <c r="O917" s="12">
        <v>313.50480800000003</v>
      </c>
      <c r="P917" s="12">
        <v>314.30480800000004</v>
      </c>
      <c r="Q917" s="12">
        <v>316.10288600000001</v>
      </c>
      <c r="R917" s="12">
        <v>316.52788600000002</v>
      </c>
      <c r="S917" s="12">
        <v>320</v>
      </c>
      <c r="T917" s="12">
        <v>321.29102800000004</v>
      </c>
      <c r="U917" s="12">
        <v>314</v>
      </c>
      <c r="V917" s="20">
        <f>2*A917</f>
        <v>640</v>
      </c>
      <c r="W917" s="12">
        <v>24</v>
      </c>
    </row>
    <row r="918" spans="1:23" x14ac:dyDescent="0.25">
      <c r="A918" s="8">
        <v>320</v>
      </c>
      <c r="C918" s="13" t="s">
        <v>872</v>
      </c>
      <c r="D918" s="95" t="s">
        <v>872</v>
      </c>
      <c r="E918" s="10">
        <v>6</v>
      </c>
      <c r="F918" s="8" t="s">
        <v>24</v>
      </c>
      <c r="G918" s="12">
        <v>319.92</v>
      </c>
      <c r="H918" s="12">
        <v>319.32</v>
      </c>
      <c r="I918" s="12">
        <v>316.02288600000003</v>
      </c>
      <c r="J918" s="12">
        <v>315.82288600000004</v>
      </c>
      <c r="K918" s="12">
        <v>313.42480800000004</v>
      </c>
      <c r="L918" s="12">
        <v>312.12673600000005</v>
      </c>
    </row>
    <row r="919" spans="1:23" x14ac:dyDescent="0.25">
      <c r="A919" s="8">
        <v>320</v>
      </c>
      <c r="C919" s="13" t="s">
        <v>873</v>
      </c>
      <c r="D919" s="95" t="s">
        <v>873</v>
      </c>
      <c r="E919" s="10">
        <v>4</v>
      </c>
      <c r="F919" s="8" t="s">
        <v>23</v>
      </c>
      <c r="G919" s="12">
        <v>319.94</v>
      </c>
      <c r="H919" s="12">
        <v>319.46499999999997</v>
      </c>
      <c r="I919" s="12">
        <v>317.34192400000001</v>
      </c>
      <c r="J919" s="12">
        <v>317.06192400000003</v>
      </c>
      <c r="K919" s="12">
        <v>315.609872</v>
      </c>
      <c r="L919" s="12">
        <v>314.59782400000006</v>
      </c>
      <c r="N919" s="12" t="s">
        <v>22</v>
      </c>
      <c r="O919" s="12">
        <v>315.669872</v>
      </c>
      <c r="P919" s="12">
        <v>316.26987200000002</v>
      </c>
      <c r="Q919" s="12">
        <v>317.40192400000001</v>
      </c>
      <c r="R919" s="12">
        <v>317.77692400000001</v>
      </c>
      <c r="S919" s="12">
        <v>320</v>
      </c>
      <c r="T919" s="12">
        <v>320.95235200000002</v>
      </c>
      <c r="U919" s="12">
        <v>316</v>
      </c>
      <c r="V919" s="20">
        <f>2*A919</f>
        <v>640</v>
      </c>
      <c r="W919" s="12">
        <v>16.8</v>
      </c>
    </row>
    <row r="920" spans="1:23" x14ac:dyDescent="0.25">
      <c r="A920" s="8">
        <v>320</v>
      </c>
      <c r="C920" s="13" t="s">
        <v>873</v>
      </c>
      <c r="D920" s="95" t="s">
        <v>873</v>
      </c>
      <c r="E920" s="10">
        <v>4</v>
      </c>
      <c r="F920" s="8" t="s">
        <v>24</v>
      </c>
      <c r="G920" s="12">
        <v>319.94</v>
      </c>
      <c r="H920" s="12">
        <v>319.46499999999997</v>
      </c>
      <c r="I920" s="12">
        <v>317.34192400000001</v>
      </c>
      <c r="J920" s="12">
        <v>317.161924</v>
      </c>
      <c r="K920" s="12">
        <v>315.609872</v>
      </c>
      <c r="L920" s="12">
        <v>314.69782400000003</v>
      </c>
    </row>
    <row r="921" spans="1:23" x14ac:dyDescent="0.25">
      <c r="A921" s="8">
        <v>330</v>
      </c>
      <c r="C921" s="13" t="s">
        <v>874</v>
      </c>
      <c r="D921" s="95" t="s">
        <v>874</v>
      </c>
      <c r="E921" s="10">
        <v>6</v>
      </c>
      <c r="F921" s="8" t="s">
        <v>23</v>
      </c>
      <c r="G921" s="12">
        <v>329.92</v>
      </c>
      <c r="H921" s="12">
        <v>329.32</v>
      </c>
      <c r="I921" s="12">
        <v>326.02288600000003</v>
      </c>
      <c r="J921" s="12">
        <v>325.70788600000003</v>
      </c>
      <c r="K921" s="12">
        <v>323.42480800000004</v>
      </c>
      <c r="L921" s="12">
        <v>322.01173600000004</v>
      </c>
      <c r="N921" s="12" t="s">
        <v>22</v>
      </c>
      <c r="O921" s="12">
        <v>323.50480800000003</v>
      </c>
      <c r="P921" s="12">
        <v>324.30480800000004</v>
      </c>
      <c r="Q921" s="12">
        <v>326.10288600000001</v>
      </c>
      <c r="R921" s="12">
        <v>326.52788600000002</v>
      </c>
      <c r="S921" s="12">
        <v>330</v>
      </c>
      <c r="T921" s="12">
        <v>331.29102800000004</v>
      </c>
      <c r="U921" s="12">
        <v>324</v>
      </c>
      <c r="V921" s="20">
        <f>2*A921</f>
        <v>660</v>
      </c>
      <c r="W921" s="12">
        <v>24</v>
      </c>
    </row>
    <row r="922" spans="1:23" x14ac:dyDescent="0.25">
      <c r="A922" s="8">
        <v>330</v>
      </c>
      <c r="C922" s="13" t="s">
        <v>874</v>
      </c>
      <c r="D922" s="95" t="s">
        <v>874</v>
      </c>
      <c r="E922" s="10">
        <v>6</v>
      </c>
      <c r="F922" s="8" t="s">
        <v>24</v>
      </c>
      <c r="G922" s="12">
        <v>329.92</v>
      </c>
      <c r="H922" s="12">
        <v>329.32</v>
      </c>
      <c r="I922" s="12">
        <v>326.02288600000003</v>
      </c>
      <c r="J922" s="12">
        <v>325.82288600000004</v>
      </c>
      <c r="K922" s="12">
        <v>323.42480800000004</v>
      </c>
      <c r="L922" s="12">
        <v>322.12673600000005</v>
      </c>
    </row>
    <row r="923" spans="1:23" x14ac:dyDescent="0.25">
      <c r="A923" s="8">
        <v>330</v>
      </c>
      <c r="C923" s="13" t="s">
        <v>875</v>
      </c>
      <c r="D923" s="95" t="s">
        <v>875</v>
      </c>
      <c r="E923" s="10">
        <v>4</v>
      </c>
      <c r="F923" s="8" t="s">
        <v>23</v>
      </c>
      <c r="G923" s="12">
        <v>329.94</v>
      </c>
      <c r="H923" s="12">
        <v>329.46499999999997</v>
      </c>
      <c r="I923" s="12">
        <v>327.34192400000001</v>
      </c>
      <c r="J923" s="12">
        <v>327.06192400000003</v>
      </c>
      <c r="K923" s="12">
        <v>325.609872</v>
      </c>
      <c r="L923" s="12">
        <v>324.59782400000006</v>
      </c>
      <c r="N923" s="12" t="s">
        <v>22</v>
      </c>
      <c r="O923" s="12">
        <v>325.669872</v>
      </c>
      <c r="P923" s="12">
        <v>326.26987200000002</v>
      </c>
      <c r="Q923" s="12">
        <v>327.40192400000001</v>
      </c>
      <c r="R923" s="12">
        <v>327.77692400000001</v>
      </c>
      <c r="S923" s="12">
        <v>330</v>
      </c>
      <c r="T923" s="12">
        <v>330.95235200000002</v>
      </c>
      <c r="U923" s="12">
        <v>326</v>
      </c>
      <c r="V923" s="20">
        <f>2*A923</f>
        <v>660</v>
      </c>
      <c r="W923" s="12">
        <v>16.8</v>
      </c>
    </row>
    <row r="924" spans="1:23" x14ac:dyDescent="0.25">
      <c r="A924" s="8">
        <v>330</v>
      </c>
      <c r="C924" s="13" t="s">
        <v>875</v>
      </c>
      <c r="D924" s="95" t="s">
        <v>875</v>
      </c>
      <c r="E924" s="10">
        <v>4</v>
      </c>
      <c r="F924" s="8" t="s">
        <v>24</v>
      </c>
      <c r="G924" s="12">
        <v>329.94</v>
      </c>
      <c r="H924" s="12">
        <v>329.46499999999997</v>
      </c>
      <c r="I924" s="12">
        <v>327.34192400000001</v>
      </c>
      <c r="J924" s="12">
        <v>327.161924</v>
      </c>
      <c r="K924" s="12">
        <v>325.609872</v>
      </c>
      <c r="L924" s="12">
        <v>324.69782400000003</v>
      </c>
    </row>
    <row r="925" spans="1:23" x14ac:dyDescent="0.25">
      <c r="A925" s="8">
        <v>340</v>
      </c>
      <c r="C925" s="13" t="s">
        <v>876</v>
      </c>
      <c r="D925" s="95" t="s">
        <v>876</v>
      </c>
      <c r="E925" s="10">
        <v>6</v>
      </c>
      <c r="F925" s="8" t="s">
        <v>23</v>
      </c>
      <c r="G925" s="12">
        <v>339.92</v>
      </c>
      <c r="H925" s="12">
        <v>339.32</v>
      </c>
      <c r="I925" s="12">
        <v>336.02288600000003</v>
      </c>
      <c r="J925" s="12">
        <v>335.70788600000003</v>
      </c>
      <c r="K925" s="12">
        <v>333.42480800000004</v>
      </c>
      <c r="L925" s="12">
        <v>332.01173600000004</v>
      </c>
      <c r="N925" s="12" t="s">
        <v>22</v>
      </c>
      <c r="O925" s="12">
        <v>333.50480800000003</v>
      </c>
      <c r="P925" s="12">
        <v>334.30480800000004</v>
      </c>
      <c r="Q925" s="12">
        <v>336.10288600000001</v>
      </c>
      <c r="R925" s="12">
        <v>336.52788600000002</v>
      </c>
      <c r="S925" s="12">
        <v>340</v>
      </c>
      <c r="T925" s="12">
        <v>341.29102800000004</v>
      </c>
      <c r="U925" s="12">
        <v>334</v>
      </c>
      <c r="V925" s="20">
        <f>2*A925</f>
        <v>680</v>
      </c>
      <c r="W925" s="12">
        <v>24</v>
      </c>
    </row>
    <row r="926" spans="1:23" x14ac:dyDescent="0.25">
      <c r="A926" s="8">
        <v>340</v>
      </c>
      <c r="C926" s="13" t="s">
        <v>876</v>
      </c>
      <c r="D926" s="95" t="s">
        <v>876</v>
      </c>
      <c r="E926" s="10">
        <v>6</v>
      </c>
      <c r="F926" s="8" t="s">
        <v>24</v>
      </c>
      <c r="G926" s="12">
        <v>339.92</v>
      </c>
      <c r="H926" s="12">
        <v>339.32</v>
      </c>
      <c r="I926" s="12">
        <v>336.02288600000003</v>
      </c>
      <c r="J926" s="12">
        <v>335.82288600000004</v>
      </c>
      <c r="K926" s="12">
        <v>333.42480800000004</v>
      </c>
      <c r="L926" s="12">
        <v>332.12673600000005</v>
      </c>
    </row>
    <row r="927" spans="1:23" x14ac:dyDescent="0.25">
      <c r="A927" s="8">
        <v>340</v>
      </c>
      <c r="C927" s="13" t="s">
        <v>877</v>
      </c>
      <c r="D927" s="95" t="s">
        <v>877</v>
      </c>
      <c r="E927" s="10">
        <v>4</v>
      </c>
      <c r="F927" s="8" t="s">
        <v>23</v>
      </c>
      <c r="G927" s="12">
        <v>339.94</v>
      </c>
      <c r="H927" s="12">
        <v>339.46499999999997</v>
      </c>
      <c r="I927" s="12">
        <v>337.34192400000001</v>
      </c>
      <c r="J927" s="12">
        <v>337.06192400000003</v>
      </c>
      <c r="K927" s="12">
        <v>335.609872</v>
      </c>
      <c r="L927" s="12">
        <v>334.59782400000006</v>
      </c>
      <c r="N927" s="12" t="s">
        <v>22</v>
      </c>
      <c r="O927" s="12">
        <v>335.669872</v>
      </c>
      <c r="P927" s="12">
        <v>336.26987200000002</v>
      </c>
      <c r="Q927" s="12">
        <v>337.40192400000001</v>
      </c>
      <c r="R927" s="12">
        <v>337.77692400000001</v>
      </c>
      <c r="S927" s="12">
        <v>340</v>
      </c>
      <c r="T927" s="12">
        <v>340.95235200000002</v>
      </c>
      <c r="U927" s="12">
        <v>336</v>
      </c>
      <c r="V927" s="20">
        <f>2*A927</f>
        <v>680</v>
      </c>
      <c r="W927" s="12">
        <v>16.8</v>
      </c>
    </row>
    <row r="928" spans="1:23" x14ac:dyDescent="0.25">
      <c r="A928" s="8">
        <v>340</v>
      </c>
      <c r="C928" s="13" t="s">
        <v>877</v>
      </c>
      <c r="D928" s="95" t="s">
        <v>877</v>
      </c>
      <c r="E928" s="10">
        <v>4</v>
      </c>
      <c r="F928" s="8" t="s">
        <v>24</v>
      </c>
      <c r="G928" s="12">
        <v>339.94</v>
      </c>
      <c r="H928" s="12">
        <v>339.46499999999997</v>
      </c>
      <c r="I928" s="12">
        <v>337.34192400000001</v>
      </c>
      <c r="J928" s="12">
        <v>337.161924</v>
      </c>
      <c r="K928" s="12">
        <v>335.609872</v>
      </c>
      <c r="L928" s="12">
        <v>334.69782400000003</v>
      </c>
    </row>
    <row r="929" spans="1:23" x14ac:dyDescent="0.25">
      <c r="A929" s="8">
        <v>350</v>
      </c>
      <c r="C929" s="13" t="s">
        <v>878</v>
      </c>
      <c r="D929" s="95" t="s">
        <v>878</v>
      </c>
      <c r="E929" s="10">
        <v>6</v>
      </c>
      <c r="F929" s="8" t="s">
        <v>23</v>
      </c>
      <c r="G929" s="12">
        <v>349.92</v>
      </c>
      <c r="H929" s="12">
        <v>349.32</v>
      </c>
      <c r="I929" s="12">
        <v>346.02288600000003</v>
      </c>
      <c r="J929" s="12">
        <v>345.70788600000003</v>
      </c>
      <c r="K929" s="12">
        <v>343.42480800000004</v>
      </c>
      <c r="L929" s="12">
        <v>342.01173600000004</v>
      </c>
      <c r="N929" s="12" t="s">
        <v>22</v>
      </c>
      <c r="O929" s="12">
        <v>343.50480800000003</v>
      </c>
      <c r="P929" s="12">
        <v>344.30480800000004</v>
      </c>
      <c r="Q929" s="12">
        <v>346.10288600000001</v>
      </c>
      <c r="R929" s="12">
        <v>346.52788600000002</v>
      </c>
      <c r="S929" s="12">
        <v>350</v>
      </c>
      <c r="T929" s="12">
        <v>351.29102800000004</v>
      </c>
      <c r="U929" s="12">
        <v>344</v>
      </c>
      <c r="V929" s="20">
        <f>2*A929</f>
        <v>700</v>
      </c>
      <c r="W929" s="12">
        <v>24</v>
      </c>
    </row>
    <row r="930" spans="1:23" x14ac:dyDescent="0.25">
      <c r="A930" s="8">
        <v>350</v>
      </c>
      <c r="C930" s="13" t="s">
        <v>878</v>
      </c>
      <c r="D930" s="95" t="s">
        <v>878</v>
      </c>
      <c r="E930" s="10">
        <v>6</v>
      </c>
      <c r="F930" s="8" t="s">
        <v>24</v>
      </c>
      <c r="G930" s="12">
        <v>349.92</v>
      </c>
      <c r="H930" s="12">
        <v>349.32</v>
      </c>
      <c r="I930" s="12">
        <v>346.02288600000003</v>
      </c>
      <c r="J930" s="12">
        <v>345.82288600000004</v>
      </c>
      <c r="K930" s="12">
        <v>343.42480800000004</v>
      </c>
      <c r="L930" s="12">
        <v>342.12673600000005</v>
      </c>
    </row>
    <row r="931" spans="1:23" x14ac:dyDescent="0.25">
      <c r="A931" s="8">
        <v>350</v>
      </c>
      <c r="C931" s="13" t="s">
        <v>879</v>
      </c>
      <c r="D931" s="95" t="s">
        <v>879</v>
      </c>
      <c r="E931" s="10">
        <v>4</v>
      </c>
      <c r="F931" s="8" t="s">
        <v>23</v>
      </c>
      <c r="G931" s="12">
        <v>349.94</v>
      </c>
      <c r="H931" s="12">
        <v>349.46499999999997</v>
      </c>
      <c r="I931" s="12">
        <v>347.34192400000001</v>
      </c>
      <c r="J931" s="12">
        <v>347.06192400000003</v>
      </c>
      <c r="K931" s="12">
        <v>345.609872</v>
      </c>
      <c r="L931" s="12">
        <v>344.59782400000006</v>
      </c>
      <c r="N931" s="12" t="s">
        <v>22</v>
      </c>
      <c r="O931" s="12">
        <v>345.669872</v>
      </c>
      <c r="P931" s="12">
        <v>346.26987200000002</v>
      </c>
      <c r="Q931" s="12">
        <v>347.40192400000001</v>
      </c>
      <c r="R931" s="12">
        <v>347.77692400000001</v>
      </c>
      <c r="S931" s="12">
        <v>350</v>
      </c>
      <c r="T931" s="12">
        <v>350.95235200000002</v>
      </c>
      <c r="U931" s="12">
        <v>346</v>
      </c>
      <c r="V931" s="20">
        <f>2*A931</f>
        <v>700</v>
      </c>
      <c r="W931" s="12">
        <v>16.8</v>
      </c>
    </row>
    <row r="932" spans="1:23" x14ac:dyDescent="0.25">
      <c r="A932" s="8">
        <v>350</v>
      </c>
      <c r="C932" s="13" t="s">
        <v>879</v>
      </c>
      <c r="D932" s="95" t="s">
        <v>879</v>
      </c>
      <c r="E932" s="10">
        <v>4</v>
      </c>
      <c r="F932" s="8" t="s">
        <v>24</v>
      </c>
      <c r="G932" s="12">
        <v>349.94</v>
      </c>
      <c r="H932" s="12">
        <v>349.46499999999997</v>
      </c>
      <c r="I932" s="12">
        <v>347.34192400000001</v>
      </c>
      <c r="J932" s="12">
        <v>347.161924</v>
      </c>
      <c r="K932" s="12">
        <v>345.609872</v>
      </c>
      <c r="L932" s="12">
        <v>344.69782400000003</v>
      </c>
    </row>
    <row r="933" spans="1:23" x14ac:dyDescent="0.25">
      <c r="A933" s="8">
        <v>360</v>
      </c>
      <c r="C933" s="13" t="s">
        <v>880</v>
      </c>
      <c r="D933" s="95" t="s">
        <v>880</v>
      </c>
      <c r="E933" s="10">
        <v>6</v>
      </c>
      <c r="F933" s="8" t="s">
        <v>23</v>
      </c>
      <c r="G933" s="12">
        <v>359.92</v>
      </c>
      <c r="H933" s="12">
        <v>359.32</v>
      </c>
      <c r="I933" s="12">
        <v>356.02288600000003</v>
      </c>
      <c r="J933" s="12">
        <v>355.66788600000001</v>
      </c>
      <c r="K933" s="12">
        <v>353.42480800000004</v>
      </c>
      <c r="L933" s="12">
        <v>351.97173600000002</v>
      </c>
      <c r="N933" s="12" t="s">
        <v>22</v>
      </c>
      <c r="O933" s="12">
        <v>353.50480800000003</v>
      </c>
      <c r="P933" s="12">
        <v>354.30480800000004</v>
      </c>
      <c r="Q933" s="12">
        <v>356.10288600000001</v>
      </c>
      <c r="R933" s="12">
        <v>356.57788600000003</v>
      </c>
      <c r="S933" s="12">
        <v>360</v>
      </c>
      <c r="T933" s="12">
        <v>361.34102800000005</v>
      </c>
      <c r="U933" s="12">
        <v>354</v>
      </c>
      <c r="V933" s="20">
        <f>2*A933</f>
        <v>720</v>
      </c>
      <c r="W933" s="12">
        <v>24</v>
      </c>
    </row>
    <row r="934" spans="1:23" x14ac:dyDescent="0.25">
      <c r="A934" s="8">
        <v>360</v>
      </c>
      <c r="C934" s="13" t="s">
        <v>880</v>
      </c>
      <c r="D934" s="95" t="s">
        <v>880</v>
      </c>
      <c r="E934" s="10">
        <v>6</v>
      </c>
      <c r="F934" s="8" t="s">
        <v>24</v>
      </c>
      <c r="G934" s="12">
        <v>359.92</v>
      </c>
      <c r="H934" s="12">
        <v>359.32</v>
      </c>
      <c r="I934" s="12">
        <v>356.02288600000003</v>
      </c>
      <c r="J934" s="12">
        <v>355.79888600000004</v>
      </c>
      <c r="K934" s="12">
        <v>353.42480800000004</v>
      </c>
      <c r="L934" s="12">
        <v>352.10273600000005</v>
      </c>
    </row>
    <row r="935" spans="1:23" x14ac:dyDescent="0.25">
      <c r="A935" s="8">
        <v>360</v>
      </c>
      <c r="C935" s="13" t="s">
        <v>881</v>
      </c>
      <c r="D935" s="95" t="s">
        <v>881</v>
      </c>
      <c r="E935" s="10">
        <v>4</v>
      </c>
      <c r="F935" s="8" t="s">
        <v>23</v>
      </c>
      <c r="G935" s="12">
        <v>359.94</v>
      </c>
      <c r="H935" s="12">
        <v>359.46499999999997</v>
      </c>
      <c r="I935" s="12">
        <v>357.34192400000001</v>
      </c>
      <c r="J935" s="12">
        <v>357.04192399999999</v>
      </c>
      <c r="K935" s="12">
        <v>355.609872</v>
      </c>
      <c r="L935" s="12">
        <v>354.57782400000002</v>
      </c>
      <c r="N935" s="12" t="s">
        <v>22</v>
      </c>
      <c r="O935" s="12">
        <v>355.669872</v>
      </c>
      <c r="P935" s="12">
        <v>356.26987200000002</v>
      </c>
      <c r="Q935" s="12">
        <v>357.40192400000001</v>
      </c>
      <c r="R935" s="12">
        <v>357.80192399999999</v>
      </c>
      <c r="S935" s="12">
        <v>360</v>
      </c>
      <c r="T935" s="12">
        <v>360.977352</v>
      </c>
      <c r="U935" s="12">
        <v>356</v>
      </c>
      <c r="V935" s="20">
        <f>2*A935</f>
        <v>720</v>
      </c>
      <c r="W935" s="12">
        <v>16.8</v>
      </c>
    </row>
    <row r="936" spans="1:23" x14ac:dyDescent="0.25">
      <c r="A936" s="8">
        <v>360</v>
      </c>
      <c r="C936" s="13" t="s">
        <v>881</v>
      </c>
      <c r="D936" s="95" t="s">
        <v>881</v>
      </c>
      <c r="E936" s="10">
        <v>4</v>
      </c>
      <c r="F936" s="8" t="s">
        <v>24</v>
      </c>
      <c r="G936" s="12">
        <v>359.94</v>
      </c>
      <c r="H936" s="12">
        <v>359.46499999999997</v>
      </c>
      <c r="I936" s="12">
        <v>357.34192400000001</v>
      </c>
      <c r="J936" s="12">
        <v>357.15192400000001</v>
      </c>
      <c r="K936" s="12">
        <v>355.609872</v>
      </c>
      <c r="L936" s="12">
        <v>354.68782400000003</v>
      </c>
    </row>
    <row r="937" spans="1:23" x14ac:dyDescent="0.25">
      <c r="A937" s="8">
        <v>370</v>
      </c>
      <c r="C937" s="13" t="s">
        <v>882</v>
      </c>
      <c r="D937" s="95" t="s">
        <v>882</v>
      </c>
      <c r="E937" s="10">
        <v>6</v>
      </c>
      <c r="F937" s="8" t="s">
        <v>23</v>
      </c>
      <c r="G937" s="12">
        <v>369.92</v>
      </c>
      <c r="H937" s="12">
        <v>369.32</v>
      </c>
      <c r="I937" s="12">
        <v>366.02288600000003</v>
      </c>
      <c r="J937" s="12">
        <v>365.66788600000001</v>
      </c>
      <c r="K937" s="12">
        <v>363.42480800000004</v>
      </c>
      <c r="L937" s="12">
        <v>361.97173600000002</v>
      </c>
      <c r="N937" s="12" t="s">
        <v>22</v>
      </c>
      <c r="O937" s="12">
        <v>363.50480800000003</v>
      </c>
      <c r="P937" s="12">
        <v>364.30480800000004</v>
      </c>
      <c r="Q937" s="12">
        <v>366.10288600000001</v>
      </c>
      <c r="R937" s="12">
        <v>366.57788600000003</v>
      </c>
      <c r="S937" s="12">
        <v>370</v>
      </c>
      <c r="T937" s="12">
        <v>371.34102800000005</v>
      </c>
      <c r="U937" s="12">
        <v>364</v>
      </c>
      <c r="V937" s="20">
        <f>2*A937</f>
        <v>740</v>
      </c>
      <c r="W937" s="12">
        <v>24</v>
      </c>
    </row>
    <row r="938" spans="1:23" x14ac:dyDescent="0.25">
      <c r="A938" s="8">
        <v>370</v>
      </c>
      <c r="C938" s="13" t="s">
        <v>882</v>
      </c>
      <c r="D938" s="95" t="s">
        <v>882</v>
      </c>
      <c r="E938" s="10">
        <v>6</v>
      </c>
      <c r="F938" s="8" t="s">
        <v>24</v>
      </c>
      <c r="G938" s="12">
        <v>369.92</v>
      </c>
      <c r="H938" s="12">
        <v>369.32</v>
      </c>
      <c r="I938" s="12">
        <v>366.02288600000003</v>
      </c>
      <c r="J938" s="12">
        <v>365.79888600000004</v>
      </c>
      <c r="K938" s="12">
        <v>363.42480800000004</v>
      </c>
      <c r="L938" s="12">
        <v>362.10273600000005</v>
      </c>
    </row>
    <row r="939" spans="1:23" x14ac:dyDescent="0.25">
      <c r="A939" s="8">
        <v>370</v>
      </c>
      <c r="C939" s="13" t="s">
        <v>883</v>
      </c>
      <c r="D939" s="95" t="s">
        <v>883</v>
      </c>
      <c r="E939" s="10">
        <v>4</v>
      </c>
      <c r="F939" s="8" t="s">
        <v>23</v>
      </c>
      <c r="G939" s="12">
        <v>369.94</v>
      </c>
      <c r="H939" s="12">
        <v>369.46499999999997</v>
      </c>
      <c r="I939" s="12">
        <v>367.34192400000001</v>
      </c>
      <c r="J939" s="12">
        <v>367.04192399999999</v>
      </c>
      <c r="K939" s="12">
        <v>365.609872</v>
      </c>
      <c r="L939" s="12">
        <v>364.57782400000002</v>
      </c>
      <c r="N939" s="12" t="s">
        <v>22</v>
      </c>
      <c r="O939" s="12">
        <v>365.669872</v>
      </c>
      <c r="P939" s="12">
        <v>366.26987200000002</v>
      </c>
      <c r="Q939" s="12">
        <v>367.40192400000001</v>
      </c>
      <c r="R939" s="12">
        <v>367.80192399999999</v>
      </c>
      <c r="S939" s="12">
        <v>370</v>
      </c>
      <c r="T939" s="12">
        <v>370.977352</v>
      </c>
      <c r="U939" s="12">
        <v>366</v>
      </c>
      <c r="V939" s="20">
        <f>2*A939</f>
        <v>740</v>
      </c>
      <c r="W939" s="12">
        <v>16.8</v>
      </c>
    </row>
    <row r="940" spans="1:23" x14ac:dyDescent="0.25">
      <c r="A940" s="8">
        <v>370</v>
      </c>
      <c r="C940" s="13" t="s">
        <v>883</v>
      </c>
      <c r="D940" s="95" t="s">
        <v>883</v>
      </c>
      <c r="E940" s="10">
        <v>4</v>
      </c>
      <c r="F940" s="8" t="s">
        <v>24</v>
      </c>
      <c r="G940" s="12">
        <v>369.94</v>
      </c>
      <c r="H940" s="12">
        <v>369.46499999999997</v>
      </c>
      <c r="I940" s="12">
        <v>367.34192400000001</v>
      </c>
      <c r="J940" s="12">
        <v>367.15192400000001</v>
      </c>
      <c r="K940" s="12">
        <v>365.609872</v>
      </c>
      <c r="L940" s="12">
        <v>364.68782400000003</v>
      </c>
    </row>
    <row r="941" spans="1:23" x14ac:dyDescent="0.25">
      <c r="A941" s="8">
        <v>380</v>
      </c>
      <c r="C941" s="13" t="s">
        <v>884</v>
      </c>
      <c r="D941" s="95" t="s">
        <v>884</v>
      </c>
      <c r="E941" s="10">
        <v>6</v>
      </c>
      <c r="F941" s="8" t="s">
        <v>23</v>
      </c>
      <c r="G941" s="12">
        <v>379.92</v>
      </c>
      <c r="H941" s="12">
        <v>379.32</v>
      </c>
      <c r="I941" s="12">
        <v>376.02288600000003</v>
      </c>
      <c r="J941" s="12">
        <v>375.66788600000001</v>
      </c>
      <c r="K941" s="12">
        <v>373.42480800000004</v>
      </c>
      <c r="L941" s="12">
        <v>371.97173600000002</v>
      </c>
      <c r="N941" s="12" t="s">
        <v>22</v>
      </c>
      <c r="O941" s="12">
        <v>373.50480800000003</v>
      </c>
      <c r="P941" s="12">
        <v>374.30480800000004</v>
      </c>
      <c r="Q941" s="12">
        <v>376.10288600000001</v>
      </c>
      <c r="R941" s="12">
        <v>376.57788600000003</v>
      </c>
      <c r="S941" s="12">
        <v>380</v>
      </c>
      <c r="T941" s="12">
        <v>381.34102800000005</v>
      </c>
      <c r="U941" s="12">
        <v>374</v>
      </c>
      <c r="V941" s="20">
        <f>2*A941</f>
        <v>760</v>
      </c>
      <c r="W941" s="12">
        <v>24</v>
      </c>
    </row>
    <row r="942" spans="1:23" x14ac:dyDescent="0.25">
      <c r="A942" s="8">
        <v>380</v>
      </c>
      <c r="C942" s="13" t="s">
        <v>884</v>
      </c>
      <c r="D942" s="95" t="s">
        <v>884</v>
      </c>
      <c r="E942" s="10">
        <v>6</v>
      </c>
      <c r="F942" s="8" t="s">
        <v>24</v>
      </c>
      <c r="G942" s="12">
        <v>379.92</v>
      </c>
      <c r="H942" s="12">
        <v>379.32</v>
      </c>
      <c r="I942" s="12">
        <v>376.02288600000003</v>
      </c>
      <c r="J942" s="12">
        <v>375.79888600000004</v>
      </c>
      <c r="K942" s="12">
        <v>373.42480800000004</v>
      </c>
      <c r="L942" s="12">
        <v>372.10273600000005</v>
      </c>
    </row>
    <row r="943" spans="1:23" x14ac:dyDescent="0.25">
      <c r="A943" s="8">
        <v>380</v>
      </c>
      <c r="C943" s="13" t="s">
        <v>885</v>
      </c>
      <c r="D943" s="95" t="s">
        <v>885</v>
      </c>
      <c r="E943" s="10">
        <v>4</v>
      </c>
      <c r="F943" s="8" t="s">
        <v>23</v>
      </c>
      <c r="G943" s="12">
        <v>379.94</v>
      </c>
      <c r="H943" s="12">
        <v>379.46499999999997</v>
      </c>
      <c r="I943" s="12">
        <v>377.34192400000001</v>
      </c>
      <c r="J943" s="12">
        <v>377.04192399999999</v>
      </c>
      <c r="K943" s="12">
        <v>375.609872</v>
      </c>
      <c r="L943" s="12">
        <v>374.57782400000002</v>
      </c>
      <c r="N943" s="12" t="s">
        <v>22</v>
      </c>
      <c r="O943" s="12">
        <v>375.669872</v>
      </c>
      <c r="P943" s="12">
        <v>376.26987200000002</v>
      </c>
      <c r="Q943" s="12">
        <v>377.40192400000001</v>
      </c>
      <c r="R943" s="12">
        <v>377.80192399999999</v>
      </c>
      <c r="S943" s="12">
        <v>380</v>
      </c>
      <c r="T943" s="12">
        <v>380.977352</v>
      </c>
      <c r="U943" s="12">
        <v>376</v>
      </c>
      <c r="V943" s="20">
        <f>2*A943</f>
        <v>760</v>
      </c>
      <c r="W943" s="12">
        <v>16.8</v>
      </c>
    </row>
    <row r="944" spans="1:23" x14ac:dyDescent="0.25">
      <c r="A944" s="8">
        <v>380</v>
      </c>
      <c r="C944" s="13" t="s">
        <v>885</v>
      </c>
      <c r="D944" s="95" t="s">
        <v>885</v>
      </c>
      <c r="E944" s="10">
        <v>4</v>
      </c>
      <c r="F944" s="8" t="s">
        <v>24</v>
      </c>
      <c r="G944" s="12">
        <v>379.94</v>
      </c>
      <c r="H944" s="12">
        <v>379.46499999999997</v>
      </c>
      <c r="I944" s="12">
        <v>377.34192400000001</v>
      </c>
      <c r="J944" s="12">
        <v>377.15192400000001</v>
      </c>
      <c r="K944" s="12">
        <v>375.609872</v>
      </c>
      <c r="L944" s="12">
        <v>374.68782400000003</v>
      </c>
    </row>
    <row r="945" spans="1:23" x14ac:dyDescent="0.25">
      <c r="A945" s="8">
        <v>390</v>
      </c>
      <c r="C945" s="13" t="s">
        <v>886</v>
      </c>
      <c r="D945" s="95" t="s">
        <v>886</v>
      </c>
      <c r="E945" s="10">
        <v>6</v>
      </c>
      <c r="F945" s="8" t="s">
        <v>23</v>
      </c>
      <c r="G945" s="12">
        <v>389.92</v>
      </c>
      <c r="H945" s="12">
        <v>389.32</v>
      </c>
      <c r="I945" s="12">
        <v>386.02288600000003</v>
      </c>
      <c r="J945" s="12">
        <v>385.66788600000001</v>
      </c>
      <c r="K945" s="12">
        <v>383.42480800000004</v>
      </c>
      <c r="L945" s="12">
        <v>381.97173600000002</v>
      </c>
      <c r="N945" s="12" t="s">
        <v>22</v>
      </c>
      <c r="O945" s="12">
        <v>383.50480800000003</v>
      </c>
      <c r="P945" s="12">
        <v>384.30480800000004</v>
      </c>
      <c r="Q945" s="12">
        <v>386.10288600000001</v>
      </c>
      <c r="R945" s="12">
        <v>386.57788600000003</v>
      </c>
      <c r="S945" s="12">
        <v>390</v>
      </c>
      <c r="T945" s="12">
        <v>391.34102800000005</v>
      </c>
      <c r="U945" s="12">
        <v>384</v>
      </c>
      <c r="V945" s="20">
        <f>2*A945</f>
        <v>780</v>
      </c>
      <c r="W945" s="12">
        <v>24</v>
      </c>
    </row>
    <row r="946" spans="1:23" x14ac:dyDescent="0.25">
      <c r="A946" s="8">
        <v>390</v>
      </c>
      <c r="C946" s="13" t="s">
        <v>886</v>
      </c>
      <c r="D946" s="95" t="s">
        <v>886</v>
      </c>
      <c r="E946" s="10">
        <v>6</v>
      </c>
      <c r="F946" s="8" t="s">
        <v>24</v>
      </c>
      <c r="G946" s="12">
        <v>389.92</v>
      </c>
      <c r="H946" s="12">
        <v>389.32</v>
      </c>
      <c r="I946" s="12">
        <v>386.02288600000003</v>
      </c>
      <c r="J946" s="12">
        <v>385.79888600000004</v>
      </c>
      <c r="K946" s="12">
        <v>383.42480800000004</v>
      </c>
      <c r="L946" s="12">
        <v>382.10273600000005</v>
      </c>
    </row>
    <row r="947" spans="1:23" x14ac:dyDescent="0.25">
      <c r="A947" s="8">
        <v>390</v>
      </c>
      <c r="C947" s="13" t="s">
        <v>887</v>
      </c>
      <c r="D947" s="95" t="s">
        <v>887</v>
      </c>
      <c r="E947" s="10">
        <v>4</v>
      </c>
      <c r="F947" s="8" t="s">
        <v>23</v>
      </c>
      <c r="G947" s="12">
        <v>389.94</v>
      </c>
      <c r="H947" s="12">
        <v>389.46499999999997</v>
      </c>
      <c r="I947" s="12">
        <v>387.34192400000001</v>
      </c>
      <c r="J947" s="12">
        <v>387.04192399999999</v>
      </c>
      <c r="K947" s="12">
        <v>385.609872</v>
      </c>
      <c r="L947" s="12">
        <v>384.57782400000002</v>
      </c>
      <c r="N947" s="12" t="s">
        <v>22</v>
      </c>
      <c r="O947" s="12">
        <v>385.669872</v>
      </c>
      <c r="P947" s="12">
        <v>386.26987200000002</v>
      </c>
      <c r="Q947" s="12">
        <v>387.40192400000001</v>
      </c>
      <c r="R947" s="12">
        <v>387.80192399999999</v>
      </c>
      <c r="S947" s="12">
        <v>390</v>
      </c>
      <c r="T947" s="12">
        <v>390.977352</v>
      </c>
      <c r="U947" s="12">
        <v>386</v>
      </c>
      <c r="V947" s="20">
        <f>2*A947</f>
        <v>780</v>
      </c>
      <c r="W947" s="12">
        <v>16.8</v>
      </c>
    </row>
    <row r="948" spans="1:23" x14ac:dyDescent="0.25">
      <c r="A948" s="8">
        <v>390</v>
      </c>
      <c r="C948" s="13" t="s">
        <v>887</v>
      </c>
      <c r="D948" s="95" t="s">
        <v>887</v>
      </c>
      <c r="E948" s="10">
        <v>4</v>
      </c>
      <c r="F948" s="8" t="s">
        <v>24</v>
      </c>
      <c r="G948" s="12">
        <v>389.94</v>
      </c>
      <c r="H948" s="12">
        <v>389.46499999999997</v>
      </c>
      <c r="I948" s="12">
        <v>387.34192400000001</v>
      </c>
      <c r="J948" s="12">
        <v>387.15192400000001</v>
      </c>
      <c r="K948" s="12">
        <v>385.609872</v>
      </c>
      <c r="L948" s="12">
        <v>384.68782400000003</v>
      </c>
    </row>
    <row r="949" spans="1:23" x14ac:dyDescent="0.25">
      <c r="A949" s="8">
        <v>400</v>
      </c>
      <c r="C949" s="13" t="s">
        <v>888</v>
      </c>
      <c r="D949" s="95" t="s">
        <v>888</v>
      </c>
      <c r="E949" s="10">
        <v>6</v>
      </c>
      <c r="F949" s="8" t="s">
        <v>23</v>
      </c>
      <c r="G949" s="12">
        <v>399.92</v>
      </c>
      <c r="H949" s="12">
        <v>399.32</v>
      </c>
      <c r="I949" s="12">
        <v>396.02288600000003</v>
      </c>
      <c r="J949" s="12">
        <v>395.66788600000001</v>
      </c>
      <c r="K949" s="12">
        <v>393.42480800000004</v>
      </c>
      <c r="L949" s="12">
        <v>391.97173600000002</v>
      </c>
      <c r="N949" s="12" t="s">
        <v>22</v>
      </c>
      <c r="O949" s="12">
        <v>393.50480800000003</v>
      </c>
      <c r="P949" s="12">
        <v>394.30480800000004</v>
      </c>
      <c r="Q949" s="12">
        <v>396.10288600000001</v>
      </c>
      <c r="R949" s="12">
        <v>396.57788600000003</v>
      </c>
      <c r="S949" s="12">
        <v>400</v>
      </c>
      <c r="T949" s="12">
        <v>401.34102800000005</v>
      </c>
      <c r="U949" s="12">
        <v>394</v>
      </c>
      <c r="V949" s="20">
        <f>2*A949</f>
        <v>800</v>
      </c>
      <c r="W949" s="12">
        <v>24</v>
      </c>
    </row>
    <row r="950" spans="1:23" x14ac:dyDescent="0.25">
      <c r="A950" s="8">
        <v>400</v>
      </c>
      <c r="C950" s="13" t="s">
        <v>888</v>
      </c>
      <c r="D950" s="95" t="s">
        <v>888</v>
      </c>
      <c r="E950" s="10">
        <v>6</v>
      </c>
      <c r="F950" s="8" t="s">
        <v>24</v>
      </c>
      <c r="G950" s="12">
        <v>399.92</v>
      </c>
      <c r="H950" s="12">
        <v>399.32</v>
      </c>
      <c r="I950" s="12">
        <v>396.02288600000003</v>
      </c>
      <c r="J950" s="12">
        <v>395.79888600000004</v>
      </c>
      <c r="K950" s="12">
        <v>393.42480800000004</v>
      </c>
      <c r="L950" s="12">
        <v>392.10273600000005</v>
      </c>
    </row>
    <row r="951" spans="1:23" x14ac:dyDescent="0.25">
      <c r="A951" s="8">
        <v>400</v>
      </c>
      <c r="C951" s="13" t="s">
        <v>889</v>
      </c>
      <c r="D951" s="95" t="s">
        <v>889</v>
      </c>
      <c r="E951" s="10">
        <v>4</v>
      </c>
      <c r="F951" s="8" t="s">
        <v>23</v>
      </c>
      <c r="G951" s="12">
        <v>399.94</v>
      </c>
      <c r="H951" s="12">
        <v>399.46499999999997</v>
      </c>
      <c r="I951" s="12">
        <v>397.34192400000001</v>
      </c>
      <c r="J951" s="12">
        <v>397.04192399999999</v>
      </c>
      <c r="K951" s="12">
        <v>395.609872</v>
      </c>
      <c r="L951" s="12">
        <v>394.57782400000002</v>
      </c>
      <c r="N951" s="12" t="s">
        <v>22</v>
      </c>
      <c r="O951" s="12">
        <v>395.669872</v>
      </c>
      <c r="P951" s="12">
        <v>396.26987200000002</v>
      </c>
      <c r="Q951" s="12">
        <v>397.40192400000001</v>
      </c>
      <c r="R951" s="12">
        <v>397.80192399999999</v>
      </c>
      <c r="S951" s="12">
        <v>400</v>
      </c>
      <c r="T951" s="12">
        <v>400.977352</v>
      </c>
      <c r="U951" s="12">
        <v>396</v>
      </c>
      <c r="V951" s="20">
        <f>2*A951</f>
        <v>800</v>
      </c>
      <c r="W951" s="12">
        <v>16.8</v>
      </c>
    </row>
    <row r="952" spans="1:23" x14ac:dyDescent="0.25">
      <c r="A952" s="8">
        <v>400</v>
      </c>
      <c r="C952" s="13" t="s">
        <v>889</v>
      </c>
      <c r="D952" s="95" t="s">
        <v>889</v>
      </c>
      <c r="E952" s="10">
        <v>4</v>
      </c>
      <c r="F952" s="8" t="s">
        <v>24</v>
      </c>
      <c r="G952" s="12">
        <v>399.94</v>
      </c>
      <c r="H952" s="12">
        <v>399.46499999999997</v>
      </c>
      <c r="I952" s="12">
        <v>397.34192400000001</v>
      </c>
      <c r="J952" s="12">
        <v>397.15192400000001</v>
      </c>
      <c r="K952" s="12">
        <v>395.609872</v>
      </c>
      <c r="L952" s="12">
        <v>394.68782400000003</v>
      </c>
    </row>
    <row r="953" spans="1:23" x14ac:dyDescent="0.25">
      <c r="A953" s="8">
        <v>410</v>
      </c>
      <c r="C953" s="13" t="s">
        <v>890</v>
      </c>
      <c r="D953" s="95" t="s">
        <v>890</v>
      </c>
      <c r="E953" s="10">
        <v>6</v>
      </c>
      <c r="F953" s="8" t="s">
        <v>23</v>
      </c>
      <c r="G953" s="12">
        <v>409.92</v>
      </c>
      <c r="H953" s="12">
        <v>409.32</v>
      </c>
      <c r="I953" s="12">
        <v>406.02288600000003</v>
      </c>
      <c r="J953" s="12">
        <v>405.66788600000001</v>
      </c>
      <c r="K953" s="12">
        <v>403.42480800000004</v>
      </c>
      <c r="L953" s="12">
        <v>401.97173600000002</v>
      </c>
      <c r="N953" s="12" t="s">
        <v>22</v>
      </c>
      <c r="O953" s="12">
        <v>403.50480800000003</v>
      </c>
      <c r="P953" s="12">
        <v>404.30480800000004</v>
      </c>
      <c r="Q953" s="12">
        <v>406.10288600000001</v>
      </c>
      <c r="R953" s="12">
        <v>406.57788600000003</v>
      </c>
      <c r="S953" s="12">
        <v>410</v>
      </c>
      <c r="T953" s="12">
        <v>411.34102800000005</v>
      </c>
      <c r="U953" s="12">
        <v>404</v>
      </c>
      <c r="V953" s="20">
        <f>2*A953</f>
        <v>820</v>
      </c>
      <c r="W953" s="12">
        <v>24</v>
      </c>
    </row>
    <row r="954" spans="1:23" x14ac:dyDescent="0.25">
      <c r="A954" s="8">
        <v>410</v>
      </c>
      <c r="C954" s="13" t="s">
        <v>890</v>
      </c>
      <c r="D954" s="95" t="s">
        <v>890</v>
      </c>
      <c r="E954" s="10">
        <v>6</v>
      </c>
      <c r="F954" s="8" t="s">
        <v>24</v>
      </c>
      <c r="G954" s="12">
        <v>409.92</v>
      </c>
      <c r="H954" s="12">
        <v>409.32</v>
      </c>
      <c r="I954" s="12">
        <v>406.02288600000003</v>
      </c>
      <c r="J954" s="12">
        <v>405.79888600000004</v>
      </c>
      <c r="K954" s="12">
        <v>403.42480800000004</v>
      </c>
      <c r="L954" s="12">
        <v>402.10273600000005</v>
      </c>
    </row>
    <row r="955" spans="1:23" x14ac:dyDescent="0.25">
      <c r="A955" s="8">
        <v>420</v>
      </c>
      <c r="C955" s="13" t="s">
        <v>891</v>
      </c>
      <c r="D955" s="95" t="s">
        <v>891</v>
      </c>
      <c r="E955" s="10">
        <v>6</v>
      </c>
      <c r="F955" s="8" t="s">
        <v>23</v>
      </c>
      <c r="G955" s="12">
        <v>419.92</v>
      </c>
      <c r="H955" s="12">
        <v>419.32</v>
      </c>
      <c r="I955" s="12">
        <v>416.02288600000003</v>
      </c>
      <c r="J955" s="12">
        <v>415.66788600000001</v>
      </c>
      <c r="K955" s="12">
        <v>413.42480800000004</v>
      </c>
      <c r="L955" s="12">
        <v>411.97173600000002</v>
      </c>
      <c r="N955" s="12" t="s">
        <v>22</v>
      </c>
      <c r="O955" s="12">
        <v>413.50480800000003</v>
      </c>
      <c r="P955" s="12">
        <v>414.30480800000004</v>
      </c>
      <c r="Q955" s="12">
        <v>416.10288600000001</v>
      </c>
      <c r="R955" s="12">
        <v>416.57788600000003</v>
      </c>
      <c r="S955" s="12">
        <v>420</v>
      </c>
      <c r="T955" s="12">
        <v>421.34102800000005</v>
      </c>
      <c r="U955" s="12">
        <v>414</v>
      </c>
      <c r="V955" s="20">
        <f>2*A955</f>
        <v>840</v>
      </c>
      <c r="W955" s="12">
        <v>24</v>
      </c>
    </row>
    <row r="956" spans="1:23" x14ac:dyDescent="0.25">
      <c r="A956" s="8">
        <v>420</v>
      </c>
      <c r="C956" s="13" t="s">
        <v>891</v>
      </c>
      <c r="D956" s="95" t="s">
        <v>891</v>
      </c>
      <c r="E956" s="10">
        <v>6</v>
      </c>
      <c r="F956" s="8" t="s">
        <v>24</v>
      </c>
      <c r="G956" s="12">
        <v>419.92</v>
      </c>
      <c r="H956" s="12">
        <v>419.32</v>
      </c>
      <c r="I956" s="12">
        <v>416.02288600000003</v>
      </c>
      <c r="J956" s="12">
        <v>415.79888600000004</v>
      </c>
      <c r="K956" s="12">
        <v>413.42480800000004</v>
      </c>
      <c r="L956" s="12">
        <v>412.10273600000005</v>
      </c>
    </row>
    <row r="957" spans="1:23" x14ac:dyDescent="0.25">
      <c r="A957" s="8">
        <v>430</v>
      </c>
      <c r="C957" s="13" t="s">
        <v>892</v>
      </c>
      <c r="D957" s="95" t="s">
        <v>892</v>
      </c>
      <c r="E957" s="10">
        <v>6</v>
      </c>
      <c r="F957" s="8" t="s">
        <v>23</v>
      </c>
      <c r="G957" s="12">
        <v>429.92</v>
      </c>
      <c r="H957" s="12">
        <v>429.32</v>
      </c>
      <c r="I957" s="12">
        <v>426.02288600000003</v>
      </c>
      <c r="J957" s="12">
        <v>425.66788600000001</v>
      </c>
      <c r="K957" s="12">
        <v>423.42480800000004</v>
      </c>
      <c r="L957" s="12">
        <v>421.97173600000002</v>
      </c>
      <c r="N957" s="12" t="s">
        <v>22</v>
      </c>
      <c r="O957" s="12">
        <v>423.50480800000003</v>
      </c>
      <c r="P957" s="12">
        <v>424.30480800000004</v>
      </c>
      <c r="Q957" s="12">
        <v>426.10288600000001</v>
      </c>
      <c r="R957" s="12">
        <v>426.57788600000003</v>
      </c>
      <c r="S957" s="12">
        <v>430</v>
      </c>
      <c r="T957" s="12">
        <v>431.34102800000005</v>
      </c>
      <c r="U957" s="12">
        <v>424</v>
      </c>
      <c r="V957" s="20">
        <f>2*A957</f>
        <v>860</v>
      </c>
      <c r="W957" s="12">
        <v>24</v>
      </c>
    </row>
    <row r="958" spans="1:23" x14ac:dyDescent="0.25">
      <c r="A958" s="8">
        <v>430</v>
      </c>
      <c r="C958" s="13" t="s">
        <v>892</v>
      </c>
      <c r="D958" s="95" t="s">
        <v>892</v>
      </c>
      <c r="E958" s="10">
        <v>6</v>
      </c>
      <c r="F958" s="8" t="s">
        <v>24</v>
      </c>
      <c r="G958" s="12">
        <v>429.92</v>
      </c>
      <c r="H958" s="12">
        <v>429.32</v>
      </c>
      <c r="I958" s="12">
        <v>426.02288600000003</v>
      </c>
      <c r="J958" s="12">
        <v>425.79888600000004</v>
      </c>
      <c r="K958" s="12">
        <v>423.42480800000004</v>
      </c>
      <c r="L958" s="12">
        <v>422.10273600000005</v>
      </c>
    </row>
    <row r="959" spans="1:23" x14ac:dyDescent="0.25">
      <c r="A959" s="8">
        <v>440</v>
      </c>
      <c r="C959" s="13" t="s">
        <v>893</v>
      </c>
      <c r="D959" s="95" t="s">
        <v>893</v>
      </c>
      <c r="E959" s="10">
        <v>6</v>
      </c>
      <c r="F959" s="8" t="s">
        <v>23</v>
      </c>
      <c r="G959" s="12">
        <v>439.92</v>
      </c>
      <c r="H959" s="12">
        <v>439.32</v>
      </c>
      <c r="I959" s="12">
        <v>436.02288600000003</v>
      </c>
      <c r="J959" s="12">
        <v>435.66788600000001</v>
      </c>
      <c r="K959" s="12">
        <v>433.42480800000004</v>
      </c>
      <c r="L959" s="12">
        <v>431.97173600000002</v>
      </c>
      <c r="N959" s="12" t="s">
        <v>22</v>
      </c>
      <c r="O959" s="12">
        <v>433.50480800000003</v>
      </c>
      <c r="P959" s="12">
        <v>434.30480800000004</v>
      </c>
      <c r="Q959" s="12">
        <v>436.10288600000001</v>
      </c>
      <c r="R959" s="12">
        <v>436.57788600000003</v>
      </c>
      <c r="S959" s="12">
        <v>440</v>
      </c>
      <c r="T959" s="12">
        <v>441.34102800000005</v>
      </c>
      <c r="U959" s="12">
        <v>434</v>
      </c>
      <c r="V959" s="20">
        <f>2*A959</f>
        <v>880</v>
      </c>
      <c r="W959" s="12">
        <v>24</v>
      </c>
    </row>
    <row r="960" spans="1:23" x14ac:dyDescent="0.25">
      <c r="A960" s="8">
        <v>440</v>
      </c>
      <c r="C960" s="13" t="s">
        <v>893</v>
      </c>
      <c r="D960" s="95" t="s">
        <v>893</v>
      </c>
      <c r="E960" s="10">
        <v>6</v>
      </c>
      <c r="F960" s="8" t="s">
        <v>24</v>
      </c>
      <c r="G960" s="12">
        <v>439.92</v>
      </c>
      <c r="H960" s="12">
        <v>439.32</v>
      </c>
      <c r="I960" s="12">
        <v>436.02288600000003</v>
      </c>
      <c r="J960" s="12">
        <v>435.79888600000004</v>
      </c>
      <c r="K960" s="12">
        <v>433.42480800000004</v>
      </c>
      <c r="L960" s="12">
        <v>432.10273600000005</v>
      </c>
    </row>
    <row r="961" spans="1:23" x14ac:dyDescent="0.25">
      <c r="A961" s="8">
        <v>450</v>
      </c>
      <c r="C961" s="13" t="s">
        <v>894</v>
      </c>
      <c r="D961" s="95" t="s">
        <v>894</v>
      </c>
      <c r="E961" s="10">
        <v>6</v>
      </c>
      <c r="F961" s="8" t="s">
        <v>23</v>
      </c>
      <c r="G961" s="12">
        <v>449.92</v>
      </c>
      <c r="H961" s="12">
        <v>449.32</v>
      </c>
      <c r="I961" s="12">
        <v>446.02288600000003</v>
      </c>
      <c r="J961" s="12">
        <v>445.66788600000001</v>
      </c>
      <c r="K961" s="12">
        <v>443.42480800000004</v>
      </c>
      <c r="L961" s="12">
        <v>441.97173600000002</v>
      </c>
      <c r="N961" s="12" t="s">
        <v>22</v>
      </c>
      <c r="O961" s="12">
        <v>443.50480800000003</v>
      </c>
      <c r="P961" s="12">
        <v>444.30480800000004</v>
      </c>
      <c r="Q961" s="12">
        <v>446.10288600000001</v>
      </c>
      <c r="R961" s="12">
        <v>446.57788600000003</v>
      </c>
      <c r="S961" s="12">
        <v>450</v>
      </c>
      <c r="T961" s="12">
        <v>451.34102800000005</v>
      </c>
      <c r="U961" s="12">
        <v>444</v>
      </c>
      <c r="V961" s="20">
        <f>2*A961</f>
        <v>900</v>
      </c>
      <c r="W961" s="12">
        <v>24</v>
      </c>
    </row>
    <row r="962" spans="1:23" x14ac:dyDescent="0.25">
      <c r="A962" s="8">
        <v>450</v>
      </c>
      <c r="C962" s="13" t="s">
        <v>894</v>
      </c>
      <c r="D962" s="95" t="s">
        <v>894</v>
      </c>
      <c r="E962" s="10">
        <v>6</v>
      </c>
      <c r="F962" s="8" t="s">
        <v>24</v>
      </c>
      <c r="G962" s="12">
        <v>449.92</v>
      </c>
      <c r="H962" s="12">
        <v>449.32</v>
      </c>
      <c r="I962" s="12">
        <v>446.02288600000003</v>
      </c>
      <c r="J962" s="12">
        <v>445.79888600000004</v>
      </c>
      <c r="K962" s="12">
        <v>443.42480800000004</v>
      </c>
      <c r="L962" s="12">
        <v>442.10273600000005</v>
      </c>
    </row>
    <row r="963" spans="1:23" x14ac:dyDescent="0.25">
      <c r="A963" s="8">
        <v>460</v>
      </c>
      <c r="C963" s="13" t="s">
        <v>895</v>
      </c>
      <c r="D963" s="95" t="s">
        <v>895</v>
      </c>
      <c r="E963" s="10">
        <v>6</v>
      </c>
      <c r="F963" s="8" t="s">
        <v>23</v>
      </c>
      <c r="G963" s="12">
        <v>459.92</v>
      </c>
      <c r="H963" s="12">
        <v>459.32</v>
      </c>
      <c r="I963" s="12">
        <v>456.02288600000003</v>
      </c>
      <c r="J963" s="12">
        <v>455.66788600000001</v>
      </c>
      <c r="K963" s="12">
        <v>453.42480800000004</v>
      </c>
      <c r="L963" s="12">
        <v>451.97173600000002</v>
      </c>
      <c r="N963" s="12" t="s">
        <v>22</v>
      </c>
      <c r="O963" s="12">
        <v>453.50480800000003</v>
      </c>
      <c r="P963" s="12">
        <v>454.30480800000004</v>
      </c>
      <c r="Q963" s="12">
        <v>456.10288600000001</v>
      </c>
      <c r="R963" s="12">
        <v>456.57788600000003</v>
      </c>
      <c r="S963" s="12">
        <v>460</v>
      </c>
      <c r="T963" s="12">
        <v>461.34102800000005</v>
      </c>
      <c r="U963" s="12">
        <v>454</v>
      </c>
      <c r="V963" s="20">
        <f>2*A963</f>
        <v>920</v>
      </c>
      <c r="W963" s="12">
        <v>24</v>
      </c>
    </row>
    <row r="964" spans="1:23" x14ac:dyDescent="0.25">
      <c r="A964" s="8">
        <v>460</v>
      </c>
      <c r="C964" s="13" t="s">
        <v>895</v>
      </c>
      <c r="D964" s="95" t="s">
        <v>895</v>
      </c>
      <c r="E964" s="10">
        <v>6</v>
      </c>
      <c r="F964" s="8" t="s">
        <v>24</v>
      </c>
      <c r="G964" s="12">
        <v>459.92</v>
      </c>
      <c r="H964" s="12">
        <v>459.32</v>
      </c>
      <c r="I964" s="12">
        <v>456.02288600000003</v>
      </c>
      <c r="J964" s="12">
        <v>455.79888600000004</v>
      </c>
      <c r="K964" s="12">
        <v>453.42480800000004</v>
      </c>
      <c r="L964" s="12">
        <v>452.10273600000005</v>
      </c>
    </row>
    <row r="965" spans="1:23" x14ac:dyDescent="0.25">
      <c r="A965" s="8">
        <v>470</v>
      </c>
      <c r="C965" s="13" t="s">
        <v>896</v>
      </c>
      <c r="D965" s="95" t="s">
        <v>896</v>
      </c>
      <c r="E965" s="10">
        <v>6</v>
      </c>
      <c r="F965" s="8" t="s">
        <v>23</v>
      </c>
      <c r="G965" s="12">
        <v>469.92</v>
      </c>
      <c r="H965" s="12">
        <v>469.32</v>
      </c>
      <c r="I965" s="12">
        <v>466.02288600000003</v>
      </c>
      <c r="J965" s="12">
        <v>465.66788600000001</v>
      </c>
      <c r="K965" s="12">
        <v>463.42480800000004</v>
      </c>
      <c r="L965" s="12">
        <v>461.97173600000002</v>
      </c>
      <c r="N965" s="12" t="s">
        <v>22</v>
      </c>
      <c r="O965" s="12">
        <v>463.50480800000003</v>
      </c>
      <c r="P965" s="12">
        <v>464.30480800000004</v>
      </c>
      <c r="Q965" s="12">
        <v>466.10288600000001</v>
      </c>
      <c r="R965" s="12">
        <v>466.57788600000003</v>
      </c>
      <c r="S965" s="12">
        <v>470</v>
      </c>
      <c r="T965" s="12">
        <v>471.34102800000005</v>
      </c>
      <c r="U965" s="12">
        <v>464</v>
      </c>
      <c r="V965" s="20">
        <f>2*A965</f>
        <v>940</v>
      </c>
      <c r="W965" s="12">
        <v>24</v>
      </c>
    </row>
    <row r="966" spans="1:23" x14ac:dyDescent="0.25">
      <c r="A966" s="8">
        <v>470</v>
      </c>
      <c r="C966" s="13" t="s">
        <v>896</v>
      </c>
      <c r="D966" s="95" t="s">
        <v>896</v>
      </c>
      <c r="E966" s="10">
        <v>6</v>
      </c>
      <c r="F966" s="8" t="s">
        <v>24</v>
      </c>
      <c r="G966" s="12">
        <v>469.92</v>
      </c>
      <c r="H966" s="12">
        <v>469.32</v>
      </c>
      <c r="I966" s="12">
        <v>466.02288600000003</v>
      </c>
      <c r="J966" s="12">
        <v>465.79888600000004</v>
      </c>
      <c r="K966" s="12">
        <v>463.42480800000004</v>
      </c>
      <c r="L966" s="12">
        <v>462.10273600000005</v>
      </c>
    </row>
    <row r="967" spans="1:23" x14ac:dyDescent="0.25">
      <c r="A967" s="8">
        <v>480</v>
      </c>
      <c r="C967" s="13" t="s">
        <v>897</v>
      </c>
      <c r="D967" s="95" t="s">
        <v>897</v>
      </c>
      <c r="E967" s="10">
        <v>6</v>
      </c>
      <c r="F967" s="8" t="s">
        <v>23</v>
      </c>
      <c r="G967" s="12">
        <v>479.92</v>
      </c>
      <c r="H967" s="12">
        <v>479.32</v>
      </c>
      <c r="I967" s="12">
        <v>476.02288600000003</v>
      </c>
      <c r="J967" s="12">
        <v>475.66788600000001</v>
      </c>
      <c r="K967" s="12">
        <v>473.42480800000004</v>
      </c>
      <c r="L967" s="12">
        <v>471.97173600000002</v>
      </c>
      <c r="N967" s="12" t="s">
        <v>22</v>
      </c>
      <c r="O967" s="12">
        <v>473.50480800000003</v>
      </c>
      <c r="P967" s="12">
        <v>474.30480800000004</v>
      </c>
      <c r="Q967" s="12">
        <v>476.10288600000001</v>
      </c>
      <c r="R967" s="12">
        <v>476.57788600000003</v>
      </c>
      <c r="S967" s="12">
        <v>480</v>
      </c>
      <c r="T967" s="12">
        <v>481.34102800000005</v>
      </c>
      <c r="U967" s="12">
        <v>474</v>
      </c>
      <c r="V967" s="20">
        <f>2*A967</f>
        <v>960</v>
      </c>
      <c r="W967" s="12">
        <v>24</v>
      </c>
    </row>
    <row r="968" spans="1:23" x14ac:dyDescent="0.25">
      <c r="A968" s="8">
        <v>480</v>
      </c>
      <c r="C968" s="13" t="s">
        <v>897</v>
      </c>
      <c r="D968" s="95" t="s">
        <v>897</v>
      </c>
      <c r="E968" s="10">
        <v>6</v>
      </c>
      <c r="F968" s="8" t="s">
        <v>24</v>
      </c>
      <c r="G968" s="12">
        <v>479.92</v>
      </c>
      <c r="H968" s="12">
        <v>479.32</v>
      </c>
      <c r="I968" s="12">
        <v>476.02288600000003</v>
      </c>
      <c r="J968" s="12">
        <v>475.79888600000004</v>
      </c>
      <c r="K968" s="12">
        <v>473.42480800000004</v>
      </c>
      <c r="L968" s="12">
        <v>472.10273600000005</v>
      </c>
    </row>
    <row r="969" spans="1:23" x14ac:dyDescent="0.25">
      <c r="A969" s="8">
        <v>490</v>
      </c>
      <c r="C969" s="13" t="s">
        <v>898</v>
      </c>
      <c r="D969" s="95" t="s">
        <v>898</v>
      </c>
      <c r="E969" s="10">
        <v>6</v>
      </c>
      <c r="F969" s="8" t="s">
        <v>23</v>
      </c>
      <c r="G969" s="12">
        <v>489.92</v>
      </c>
      <c r="H969" s="12">
        <v>489.32</v>
      </c>
      <c r="I969" s="12">
        <v>486.02288600000003</v>
      </c>
      <c r="J969" s="12">
        <v>485.66788600000001</v>
      </c>
      <c r="K969" s="12">
        <v>483.42480800000004</v>
      </c>
      <c r="L969" s="12">
        <v>481.97173600000002</v>
      </c>
      <c r="N969" s="12" t="s">
        <v>22</v>
      </c>
      <c r="O969" s="12">
        <v>483.50480800000003</v>
      </c>
      <c r="P969" s="12">
        <v>484.30480800000004</v>
      </c>
      <c r="Q969" s="12">
        <v>486.10288600000001</v>
      </c>
      <c r="R969" s="12">
        <v>486.57788600000003</v>
      </c>
      <c r="S969" s="12">
        <v>490</v>
      </c>
      <c r="T969" s="12">
        <v>491.34102800000005</v>
      </c>
      <c r="U969" s="12">
        <v>484</v>
      </c>
      <c r="V969" s="20">
        <f>2*A969</f>
        <v>980</v>
      </c>
      <c r="W969" s="12">
        <v>24</v>
      </c>
    </row>
    <row r="970" spans="1:23" x14ac:dyDescent="0.25">
      <c r="A970" s="8">
        <v>490</v>
      </c>
      <c r="C970" s="13" t="s">
        <v>898</v>
      </c>
      <c r="D970" s="95" t="s">
        <v>898</v>
      </c>
      <c r="E970" s="10">
        <v>6</v>
      </c>
      <c r="F970" s="8" t="s">
        <v>24</v>
      </c>
      <c r="G970" s="12">
        <v>489.92</v>
      </c>
      <c r="H970" s="12">
        <v>489.32</v>
      </c>
      <c r="I970" s="12">
        <v>486.02288600000003</v>
      </c>
      <c r="J970" s="12">
        <v>485.79888600000004</v>
      </c>
      <c r="K970" s="12">
        <v>483.42480800000004</v>
      </c>
      <c r="L970" s="12">
        <v>482.10273600000005</v>
      </c>
    </row>
    <row r="971" spans="1:23" x14ac:dyDescent="0.25">
      <c r="A971" s="8">
        <v>500</v>
      </c>
      <c r="C971" s="13" t="s">
        <v>899</v>
      </c>
      <c r="D971" s="95" t="s">
        <v>899</v>
      </c>
      <c r="E971" s="10">
        <v>6</v>
      </c>
      <c r="F971" s="8" t="s">
        <v>23</v>
      </c>
      <c r="G971" s="12">
        <v>499.92</v>
      </c>
      <c r="H971" s="12">
        <v>499.32</v>
      </c>
      <c r="I971" s="12">
        <v>496.02288600000003</v>
      </c>
      <c r="J971" s="12">
        <v>495.66788600000001</v>
      </c>
      <c r="K971" s="12">
        <v>493.42480800000004</v>
      </c>
      <c r="L971" s="12">
        <v>491.97173600000002</v>
      </c>
      <c r="N971" s="12" t="s">
        <v>22</v>
      </c>
      <c r="O971" s="12">
        <v>493.50480800000003</v>
      </c>
      <c r="P971" s="12">
        <v>494.30480800000004</v>
      </c>
      <c r="Q971" s="12">
        <v>496.10288600000001</v>
      </c>
      <c r="R971" s="12">
        <v>496.57788600000003</v>
      </c>
      <c r="S971" s="12">
        <v>500</v>
      </c>
      <c r="T971" s="12">
        <v>501.34102800000005</v>
      </c>
      <c r="U971" s="12">
        <v>494</v>
      </c>
      <c r="V971" s="20">
        <f>2*A971</f>
        <v>1000</v>
      </c>
      <c r="W971" s="12">
        <v>24</v>
      </c>
    </row>
    <row r="972" spans="1:23" x14ac:dyDescent="0.25">
      <c r="A972" s="8">
        <v>500</v>
      </c>
      <c r="C972" s="13" t="s">
        <v>899</v>
      </c>
      <c r="D972" s="95" t="s">
        <v>899</v>
      </c>
      <c r="E972" s="10">
        <v>6</v>
      </c>
      <c r="F972" s="8" t="s">
        <v>24</v>
      </c>
      <c r="G972" s="12">
        <v>499.92</v>
      </c>
      <c r="H972" s="12">
        <v>499.32</v>
      </c>
      <c r="I972" s="12">
        <v>496.02288600000003</v>
      </c>
      <c r="J972" s="12">
        <v>495.79888600000004</v>
      </c>
      <c r="K972" s="12">
        <v>493.42480800000004</v>
      </c>
      <c r="L972" s="12">
        <v>492.10273600000005</v>
      </c>
    </row>
    <row r="973" spans="1:23" x14ac:dyDescent="0.25">
      <c r="A973" s="8">
        <v>510</v>
      </c>
      <c r="C973" s="13" t="s">
        <v>900</v>
      </c>
      <c r="D973" s="95" t="s">
        <v>900</v>
      </c>
      <c r="E973" s="10">
        <v>6</v>
      </c>
      <c r="F973" s="8" t="s">
        <v>23</v>
      </c>
      <c r="G973" s="12">
        <v>509.92</v>
      </c>
      <c r="H973" s="12">
        <v>509.32</v>
      </c>
      <c r="I973" s="12">
        <v>506.02288600000003</v>
      </c>
      <c r="J973" s="12">
        <v>505.66788600000001</v>
      </c>
      <c r="K973" s="12">
        <v>503.42480800000004</v>
      </c>
      <c r="L973" s="12">
        <v>501.97173600000002</v>
      </c>
      <c r="N973" s="12" t="s">
        <v>22</v>
      </c>
      <c r="O973" s="12">
        <v>503.50480800000003</v>
      </c>
      <c r="P973" s="12">
        <v>504.30480800000004</v>
      </c>
      <c r="Q973" s="12">
        <v>506.10288600000001</v>
      </c>
      <c r="R973" s="12">
        <v>506.57788600000003</v>
      </c>
      <c r="S973" s="12">
        <v>510</v>
      </c>
      <c r="T973" s="12">
        <v>511.34102800000005</v>
      </c>
      <c r="U973" s="12">
        <v>504</v>
      </c>
      <c r="V973" s="20">
        <f>2*A973</f>
        <v>1020</v>
      </c>
      <c r="W973" s="12">
        <v>24</v>
      </c>
    </row>
    <row r="974" spans="1:23" x14ac:dyDescent="0.25">
      <c r="A974" s="8">
        <v>510</v>
      </c>
      <c r="C974" s="13" t="s">
        <v>900</v>
      </c>
      <c r="D974" s="95" t="s">
        <v>900</v>
      </c>
      <c r="E974" s="10">
        <v>6</v>
      </c>
      <c r="F974" s="8" t="s">
        <v>24</v>
      </c>
      <c r="G974" s="12">
        <v>509.92</v>
      </c>
      <c r="H974" s="12">
        <v>509.32</v>
      </c>
      <c r="I974" s="12">
        <v>506.02288600000003</v>
      </c>
      <c r="J974" s="12">
        <v>505.79888600000004</v>
      </c>
      <c r="K974" s="12">
        <v>503.42480800000004</v>
      </c>
      <c r="L974" s="12">
        <v>502.10273600000005</v>
      </c>
    </row>
    <row r="975" spans="1:23" x14ac:dyDescent="0.25">
      <c r="A975" s="8">
        <v>520</v>
      </c>
      <c r="C975" s="13" t="s">
        <v>901</v>
      </c>
      <c r="D975" s="95" t="s">
        <v>901</v>
      </c>
      <c r="E975" s="10">
        <v>6</v>
      </c>
      <c r="F975" s="8" t="s">
        <v>23</v>
      </c>
      <c r="G975" s="12">
        <v>519.91999999999996</v>
      </c>
      <c r="H975" s="12">
        <v>519.32000000000005</v>
      </c>
      <c r="I975" s="12">
        <v>516.02288599999997</v>
      </c>
      <c r="J975" s="12">
        <v>515.66788599999995</v>
      </c>
      <c r="K975" s="12">
        <v>513.42480799999998</v>
      </c>
      <c r="L975" s="12">
        <v>511.97173599999996</v>
      </c>
      <c r="N975" s="12" t="s">
        <v>22</v>
      </c>
      <c r="O975" s="12">
        <v>513.50480800000003</v>
      </c>
      <c r="P975" s="12">
        <v>514.30480799999998</v>
      </c>
      <c r="Q975" s="12">
        <v>516.10288600000001</v>
      </c>
      <c r="R975" s="12">
        <v>516.57788600000003</v>
      </c>
      <c r="S975" s="12">
        <v>520</v>
      </c>
      <c r="T975" s="12">
        <v>521.34102800000005</v>
      </c>
      <c r="U975" s="12">
        <v>514</v>
      </c>
      <c r="V975" s="20">
        <f>2*A975</f>
        <v>1040</v>
      </c>
      <c r="W975" s="12">
        <v>24</v>
      </c>
    </row>
    <row r="976" spans="1:23" x14ac:dyDescent="0.25">
      <c r="A976" s="8">
        <v>520</v>
      </c>
      <c r="C976" s="13" t="s">
        <v>901</v>
      </c>
      <c r="D976" s="95" t="s">
        <v>901</v>
      </c>
      <c r="E976" s="10">
        <v>6</v>
      </c>
      <c r="F976" s="8" t="s">
        <v>24</v>
      </c>
      <c r="G976" s="12">
        <v>519.91999999999996</v>
      </c>
      <c r="H976" s="12">
        <v>519.32000000000005</v>
      </c>
      <c r="I976" s="12">
        <v>516.02288599999997</v>
      </c>
      <c r="J976" s="12">
        <v>515.79888599999992</v>
      </c>
      <c r="K976" s="12">
        <v>513.42480799999998</v>
      </c>
      <c r="L976" s="12">
        <v>512.10273599999994</v>
      </c>
    </row>
    <row r="977" spans="1:23" x14ac:dyDescent="0.25">
      <c r="A977" s="8">
        <v>530</v>
      </c>
      <c r="C977" s="13" t="s">
        <v>902</v>
      </c>
      <c r="D977" s="95" t="s">
        <v>902</v>
      </c>
      <c r="E977" s="10">
        <v>6</v>
      </c>
      <c r="F977" s="8" t="s">
        <v>23</v>
      </c>
      <c r="G977" s="12">
        <v>529.91999999999996</v>
      </c>
      <c r="H977" s="12">
        <v>529.32000000000005</v>
      </c>
      <c r="I977" s="12">
        <v>526.02288599999997</v>
      </c>
      <c r="J977" s="12">
        <v>525.66788599999995</v>
      </c>
      <c r="K977" s="12">
        <v>523.42480799999998</v>
      </c>
      <c r="L977" s="12">
        <v>521.97173599999996</v>
      </c>
      <c r="N977" s="12" t="s">
        <v>22</v>
      </c>
      <c r="O977" s="12">
        <v>523.50480800000003</v>
      </c>
      <c r="P977" s="12">
        <v>524.30480799999998</v>
      </c>
      <c r="Q977" s="12">
        <v>526.10288600000001</v>
      </c>
      <c r="R977" s="12">
        <v>526.57788600000003</v>
      </c>
      <c r="S977" s="12">
        <v>530</v>
      </c>
      <c r="T977" s="12">
        <v>531.34102800000005</v>
      </c>
      <c r="U977" s="12">
        <v>524</v>
      </c>
      <c r="V977" s="20">
        <f>2*A977</f>
        <v>1060</v>
      </c>
      <c r="W977" s="12">
        <v>24</v>
      </c>
    </row>
    <row r="978" spans="1:23" x14ac:dyDescent="0.25">
      <c r="A978" s="8">
        <v>530</v>
      </c>
      <c r="C978" s="13" t="s">
        <v>902</v>
      </c>
      <c r="D978" s="95" t="s">
        <v>902</v>
      </c>
      <c r="E978" s="10">
        <v>6</v>
      </c>
      <c r="F978" s="8" t="s">
        <v>24</v>
      </c>
      <c r="G978" s="12">
        <v>529.91999999999996</v>
      </c>
      <c r="H978" s="12">
        <v>529.32000000000005</v>
      </c>
      <c r="I978" s="12">
        <v>526.02288599999997</v>
      </c>
      <c r="J978" s="12">
        <v>525.79888599999992</v>
      </c>
      <c r="K978" s="12">
        <v>523.42480799999998</v>
      </c>
      <c r="L978" s="12">
        <v>522.10273599999994</v>
      </c>
    </row>
    <row r="979" spans="1:23" x14ac:dyDescent="0.25">
      <c r="A979" s="8">
        <v>540</v>
      </c>
      <c r="C979" s="13" t="s">
        <v>903</v>
      </c>
      <c r="D979" s="95" t="s">
        <v>903</v>
      </c>
      <c r="E979" s="10">
        <v>6</v>
      </c>
      <c r="F979" s="8" t="s">
        <v>23</v>
      </c>
      <c r="G979" s="12">
        <v>539.91999999999996</v>
      </c>
      <c r="H979" s="12">
        <v>539.32000000000005</v>
      </c>
      <c r="I979" s="12">
        <v>536.02288599999997</v>
      </c>
      <c r="J979" s="12">
        <v>535.66788599999995</v>
      </c>
      <c r="K979" s="12">
        <v>533.42480799999998</v>
      </c>
      <c r="L979" s="12">
        <v>531.97173599999996</v>
      </c>
      <c r="N979" s="12" t="s">
        <v>22</v>
      </c>
      <c r="O979" s="12">
        <v>533.50480800000003</v>
      </c>
      <c r="P979" s="12">
        <v>534.30480799999998</v>
      </c>
      <c r="Q979" s="12">
        <v>536.10288600000001</v>
      </c>
      <c r="R979" s="12">
        <v>536.57788600000003</v>
      </c>
      <c r="S979" s="12">
        <v>540</v>
      </c>
      <c r="T979" s="12">
        <v>541.34102800000005</v>
      </c>
      <c r="U979" s="12">
        <v>534</v>
      </c>
      <c r="V979" s="20">
        <f>2*A979</f>
        <v>1080</v>
      </c>
      <c r="W979" s="12">
        <v>24</v>
      </c>
    </row>
    <row r="980" spans="1:23" x14ac:dyDescent="0.25">
      <c r="A980" s="8">
        <v>540</v>
      </c>
      <c r="C980" s="13" t="s">
        <v>903</v>
      </c>
      <c r="D980" s="95" t="s">
        <v>903</v>
      </c>
      <c r="E980" s="10">
        <v>6</v>
      </c>
      <c r="F980" s="8" t="s">
        <v>24</v>
      </c>
      <c r="G980" s="12">
        <v>539.91999999999996</v>
      </c>
      <c r="H980" s="12">
        <v>539.32000000000005</v>
      </c>
      <c r="I980" s="12">
        <v>536.02288599999997</v>
      </c>
      <c r="J980" s="12">
        <v>535.79888599999992</v>
      </c>
      <c r="K980" s="12">
        <v>533.42480799999998</v>
      </c>
      <c r="L980" s="12">
        <v>532.10273599999994</v>
      </c>
    </row>
    <row r="981" spans="1:23" x14ac:dyDescent="0.25">
      <c r="A981" s="8">
        <v>550</v>
      </c>
      <c r="C981" s="13" t="s">
        <v>904</v>
      </c>
      <c r="D981" s="95" t="s">
        <v>904</v>
      </c>
      <c r="E981" s="10">
        <v>6</v>
      </c>
      <c r="F981" s="8" t="s">
        <v>23</v>
      </c>
      <c r="G981" s="12">
        <v>549.91999999999996</v>
      </c>
      <c r="H981" s="12">
        <v>549.32000000000005</v>
      </c>
      <c r="I981" s="12">
        <v>546.02288599999997</v>
      </c>
      <c r="J981" s="12">
        <v>545.66788599999995</v>
      </c>
      <c r="K981" s="12">
        <v>543.42480799999998</v>
      </c>
      <c r="L981" s="12">
        <v>541.97173599999996</v>
      </c>
      <c r="N981" s="12" t="s">
        <v>22</v>
      </c>
      <c r="O981" s="12">
        <v>543.50480800000003</v>
      </c>
      <c r="P981" s="12">
        <v>544.30480799999998</v>
      </c>
      <c r="Q981" s="12">
        <v>546.10288600000001</v>
      </c>
      <c r="R981" s="12">
        <v>546.57788600000003</v>
      </c>
      <c r="S981" s="12">
        <v>550</v>
      </c>
      <c r="T981" s="12">
        <v>551.34102800000005</v>
      </c>
      <c r="U981" s="12">
        <v>544</v>
      </c>
      <c r="V981" s="20">
        <f>2*A981</f>
        <v>1100</v>
      </c>
      <c r="W981" s="12">
        <v>24</v>
      </c>
    </row>
    <row r="982" spans="1:23" x14ac:dyDescent="0.25">
      <c r="A982" s="8">
        <v>550</v>
      </c>
      <c r="C982" s="13" t="s">
        <v>904</v>
      </c>
      <c r="D982" s="95" t="s">
        <v>904</v>
      </c>
      <c r="E982" s="10">
        <v>6</v>
      </c>
      <c r="F982" s="8" t="s">
        <v>24</v>
      </c>
      <c r="G982" s="12">
        <v>549.91999999999996</v>
      </c>
      <c r="H982" s="12">
        <v>549.32000000000005</v>
      </c>
      <c r="I982" s="12">
        <v>546.02288599999997</v>
      </c>
      <c r="J982" s="12">
        <v>545.79888599999992</v>
      </c>
      <c r="K982" s="12">
        <v>543.42480799999998</v>
      </c>
      <c r="L982" s="12">
        <v>542.10273599999994</v>
      </c>
    </row>
    <row r="983" spans="1:23" x14ac:dyDescent="0.25">
      <c r="A983" s="8">
        <v>560</v>
      </c>
      <c r="C983" s="13" t="s">
        <v>905</v>
      </c>
      <c r="D983" s="95" t="s">
        <v>905</v>
      </c>
      <c r="E983" s="10">
        <v>6</v>
      </c>
      <c r="F983" s="8" t="s">
        <v>23</v>
      </c>
      <c r="G983" s="12">
        <v>559.91999999999996</v>
      </c>
      <c r="H983" s="12">
        <v>559.32000000000005</v>
      </c>
      <c r="I983" s="12">
        <v>556.02288599999997</v>
      </c>
      <c r="J983" s="12">
        <v>555.66788599999995</v>
      </c>
      <c r="K983" s="12">
        <v>553.42480799999998</v>
      </c>
      <c r="L983" s="12">
        <v>551.97173599999996</v>
      </c>
      <c r="N983" s="12" t="s">
        <v>22</v>
      </c>
      <c r="O983" s="12">
        <v>553.50480800000003</v>
      </c>
      <c r="P983" s="12">
        <v>554.30480799999998</v>
      </c>
      <c r="Q983" s="12">
        <v>556.10288600000001</v>
      </c>
      <c r="R983" s="12">
        <v>556.57788600000003</v>
      </c>
      <c r="S983" s="12">
        <v>560</v>
      </c>
      <c r="T983" s="12">
        <v>561.34102800000005</v>
      </c>
      <c r="U983" s="12">
        <v>554</v>
      </c>
      <c r="V983" s="20">
        <f>2*A983</f>
        <v>1120</v>
      </c>
      <c r="W983" s="12">
        <v>24</v>
      </c>
    </row>
    <row r="984" spans="1:23" x14ac:dyDescent="0.25">
      <c r="A984" s="8">
        <v>560</v>
      </c>
      <c r="C984" s="13" t="s">
        <v>905</v>
      </c>
      <c r="D984" s="95" t="s">
        <v>905</v>
      </c>
      <c r="E984" s="10">
        <v>6</v>
      </c>
      <c r="F984" s="8" t="s">
        <v>24</v>
      </c>
      <c r="G984" s="12">
        <v>559.91999999999996</v>
      </c>
      <c r="H984" s="12">
        <v>559.32000000000005</v>
      </c>
      <c r="I984" s="12">
        <v>556.02288599999997</v>
      </c>
      <c r="J984" s="12">
        <v>555.79888599999992</v>
      </c>
      <c r="K984" s="12">
        <v>553.42480799999998</v>
      </c>
      <c r="L984" s="12">
        <v>552.10273599999994</v>
      </c>
    </row>
    <row r="985" spans="1:23" x14ac:dyDescent="0.25">
      <c r="A985" s="8">
        <v>570</v>
      </c>
      <c r="C985" s="13" t="s">
        <v>906</v>
      </c>
      <c r="D985" s="95" t="s">
        <v>906</v>
      </c>
      <c r="E985" s="10">
        <v>6</v>
      </c>
      <c r="F985" s="8" t="s">
        <v>23</v>
      </c>
      <c r="G985" s="12">
        <v>569.91999999999996</v>
      </c>
      <c r="H985" s="12">
        <v>569.32000000000005</v>
      </c>
      <c r="I985" s="12">
        <v>566.02288599999997</v>
      </c>
      <c r="J985" s="12">
        <v>565.66788599999995</v>
      </c>
      <c r="K985" s="12">
        <v>563.42480799999998</v>
      </c>
      <c r="L985" s="12">
        <v>561.97173599999996</v>
      </c>
      <c r="N985" s="12" t="s">
        <v>22</v>
      </c>
      <c r="O985" s="12">
        <v>563.50480800000003</v>
      </c>
      <c r="P985" s="12">
        <v>564.30480799999998</v>
      </c>
      <c r="Q985" s="12">
        <v>566.10288600000001</v>
      </c>
      <c r="R985" s="12">
        <v>566.57788600000003</v>
      </c>
      <c r="S985" s="12">
        <v>570</v>
      </c>
      <c r="T985" s="12">
        <v>571.34102800000005</v>
      </c>
      <c r="U985" s="12">
        <v>564</v>
      </c>
      <c r="V985" s="20">
        <f>2*A985</f>
        <v>1140</v>
      </c>
      <c r="W985" s="12">
        <v>24</v>
      </c>
    </row>
    <row r="986" spans="1:23" x14ac:dyDescent="0.25">
      <c r="A986" s="8">
        <v>570</v>
      </c>
      <c r="C986" s="13" t="s">
        <v>906</v>
      </c>
      <c r="D986" s="95" t="s">
        <v>906</v>
      </c>
      <c r="E986" s="10">
        <v>6</v>
      </c>
      <c r="F986" s="8" t="s">
        <v>24</v>
      </c>
      <c r="G986" s="12">
        <v>569.91999999999996</v>
      </c>
      <c r="H986" s="12">
        <v>569.32000000000005</v>
      </c>
      <c r="I986" s="12">
        <v>566.02288599999997</v>
      </c>
      <c r="J986" s="12">
        <v>565.79888599999992</v>
      </c>
      <c r="K986" s="12">
        <v>563.42480799999998</v>
      </c>
      <c r="L986" s="12">
        <v>562.10273599999994</v>
      </c>
    </row>
    <row r="987" spans="1:23" x14ac:dyDescent="0.25">
      <c r="A987" s="8">
        <v>580</v>
      </c>
      <c r="C987" s="13" t="s">
        <v>907</v>
      </c>
      <c r="D987" s="95" t="s">
        <v>907</v>
      </c>
      <c r="E987" s="10">
        <v>6</v>
      </c>
      <c r="F987" s="8" t="s">
        <v>23</v>
      </c>
      <c r="G987" s="12">
        <v>579.91999999999996</v>
      </c>
      <c r="H987" s="12">
        <v>579.32000000000005</v>
      </c>
      <c r="I987" s="12">
        <v>576.02288599999997</v>
      </c>
      <c r="J987" s="12">
        <v>575.66788599999995</v>
      </c>
      <c r="K987" s="12">
        <v>573.42480799999998</v>
      </c>
      <c r="L987" s="12">
        <v>571.97173599999996</v>
      </c>
      <c r="N987" s="12" t="s">
        <v>22</v>
      </c>
      <c r="O987" s="12">
        <v>573.50480800000003</v>
      </c>
      <c r="P987" s="12">
        <v>574.30480799999998</v>
      </c>
      <c r="Q987" s="12">
        <v>576.10288600000001</v>
      </c>
      <c r="R987" s="12">
        <v>576.57788600000003</v>
      </c>
      <c r="S987" s="12">
        <v>580</v>
      </c>
      <c r="T987" s="12">
        <v>581.34102800000005</v>
      </c>
      <c r="U987" s="12">
        <v>574</v>
      </c>
      <c r="V987" s="20">
        <f>2*A987</f>
        <v>1160</v>
      </c>
      <c r="W987" s="12">
        <v>24</v>
      </c>
    </row>
    <row r="988" spans="1:23" x14ac:dyDescent="0.25">
      <c r="A988" s="8">
        <v>580</v>
      </c>
      <c r="C988" s="13" t="s">
        <v>907</v>
      </c>
      <c r="D988" s="95" t="s">
        <v>907</v>
      </c>
      <c r="E988" s="10">
        <v>6</v>
      </c>
      <c r="F988" s="8" t="s">
        <v>24</v>
      </c>
      <c r="G988" s="12">
        <v>579.91999999999996</v>
      </c>
      <c r="H988" s="12">
        <v>579.32000000000005</v>
      </c>
      <c r="I988" s="12">
        <v>576.02288599999997</v>
      </c>
      <c r="J988" s="12">
        <v>575.79888599999992</v>
      </c>
      <c r="K988" s="12">
        <v>573.42480799999998</v>
      </c>
      <c r="L988" s="12">
        <v>572.10273599999994</v>
      </c>
    </row>
    <row r="989" spans="1:23" x14ac:dyDescent="0.25">
      <c r="A989" s="8">
        <v>590</v>
      </c>
      <c r="C989" s="13" t="s">
        <v>908</v>
      </c>
      <c r="D989" s="95" t="s">
        <v>908</v>
      </c>
      <c r="E989" s="10">
        <v>6</v>
      </c>
      <c r="F989" s="8" t="s">
        <v>23</v>
      </c>
      <c r="G989" s="12">
        <v>589.91999999999996</v>
      </c>
      <c r="H989" s="12">
        <v>589.32000000000005</v>
      </c>
      <c r="I989" s="12">
        <v>586.02288599999997</v>
      </c>
      <c r="J989" s="12">
        <v>585.66788599999995</v>
      </c>
      <c r="K989" s="12">
        <v>583.42480799999998</v>
      </c>
      <c r="L989" s="12">
        <v>581.97173599999996</v>
      </c>
      <c r="N989" s="12" t="s">
        <v>22</v>
      </c>
      <c r="O989" s="12">
        <v>583.50480800000003</v>
      </c>
      <c r="P989" s="12">
        <v>584.30480799999998</v>
      </c>
      <c r="Q989" s="12">
        <v>586.10288600000001</v>
      </c>
      <c r="R989" s="12">
        <v>586.57788600000003</v>
      </c>
      <c r="S989" s="12">
        <v>590</v>
      </c>
      <c r="T989" s="12">
        <v>591.34102800000005</v>
      </c>
      <c r="U989" s="12">
        <v>584</v>
      </c>
      <c r="V989" s="20">
        <f>2*A989</f>
        <v>1180</v>
      </c>
      <c r="W989" s="12">
        <v>24</v>
      </c>
    </row>
    <row r="990" spans="1:23" x14ac:dyDescent="0.25">
      <c r="A990" s="8">
        <v>590</v>
      </c>
      <c r="C990" s="13" t="s">
        <v>908</v>
      </c>
      <c r="D990" s="95" t="s">
        <v>908</v>
      </c>
      <c r="E990" s="10">
        <v>6</v>
      </c>
      <c r="F990" s="8" t="s">
        <v>24</v>
      </c>
      <c r="G990" s="12">
        <v>589.91999999999996</v>
      </c>
      <c r="H990" s="12">
        <v>589.32000000000005</v>
      </c>
      <c r="I990" s="12">
        <v>586.02288599999997</v>
      </c>
      <c r="J990" s="12">
        <v>585.79888599999992</v>
      </c>
      <c r="K990" s="12">
        <v>583.42480799999998</v>
      </c>
      <c r="L990" s="12">
        <v>582.10273599999994</v>
      </c>
    </row>
    <row r="991" spans="1:23" x14ac:dyDescent="0.25">
      <c r="A991" s="8">
        <v>600</v>
      </c>
      <c r="C991" s="13" t="s">
        <v>909</v>
      </c>
      <c r="D991" s="95" t="s">
        <v>909</v>
      </c>
      <c r="E991" s="10">
        <v>6</v>
      </c>
      <c r="F991" s="8" t="s">
        <v>23</v>
      </c>
      <c r="G991" s="12">
        <v>599.91999999999996</v>
      </c>
      <c r="H991" s="12">
        <v>599.32000000000005</v>
      </c>
      <c r="I991" s="12">
        <v>596.02288599999997</v>
      </c>
      <c r="J991" s="12">
        <v>595.66788599999995</v>
      </c>
      <c r="K991" s="12">
        <v>593.42480799999998</v>
      </c>
      <c r="L991" s="12">
        <v>591.97173599999996</v>
      </c>
      <c r="N991" s="12" t="s">
        <v>22</v>
      </c>
      <c r="O991" s="12">
        <v>593.50480800000003</v>
      </c>
      <c r="P991" s="12">
        <v>594.30480799999998</v>
      </c>
      <c r="Q991" s="12">
        <v>596.10288600000001</v>
      </c>
      <c r="R991" s="12">
        <v>596.57788600000003</v>
      </c>
      <c r="S991" s="12">
        <v>600</v>
      </c>
      <c r="T991" s="12">
        <v>601.34102800000005</v>
      </c>
      <c r="U991" s="12">
        <v>594</v>
      </c>
      <c r="V991" s="20">
        <f>2*A991</f>
        <v>1200</v>
      </c>
      <c r="W991" s="12">
        <v>24</v>
      </c>
    </row>
    <row r="992" spans="1:23" x14ac:dyDescent="0.25">
      <c r="A992" s="8">
        <v>600</v>
      </c>
      <c r="C992" s="13" t="s">
        <v>909</v>
      </c>
      <c r="D992" s="95" t="s">
        <v>909</v>
      </c>
      <c r="E992" s="10">
        <v>6</v>
      </c>
      <c r="F992" s="8" t="s">
        <v>24</v>
      </c>
      <c r="G992" s="12">
        <v>599.91999999999996</v>
      </c>
      <c r="H992" s="12">
        <v>599.32000000000005</v>
      </c>
      <c r="I992" s="12">
        <v>596.02288599999997</v>
      </c>
      <c r="J992" s="12">
        <v>595.79888599999992</v>
      </c>
      <c r="K992" s="12">
        <v>593.42480799999998</v>
      </c>
      <c r="L992" s="12">
        <v>592.10273599999994</v>
      </c>
    </row>
    <row r="993" spans="1:23" x14ac:dyDescent="0.25">
      <c r="A993" s="8">
        <v>1060</v>
      </c>
      <c r="C993" s="13" t="s">
        <v>910</v>
      </c>
      <c r="D993" s="95" t="s">
        <v>910</v>
      </c>
      <c r="E993" s="10">
        <v>8</v>
      </c>
      <c r="F993" s="8" t="s">
        <v>23</v>
      </c>
      <c r="G993" s="12">
        <v>1059.9000000000001</v>
      </c>
      <c r="H993" s="12">
        <v>1059.19</v>
      </c>
      <c r="I993" s="12">
        <v>1054.7038480000001</v>
      </c>
      <c r="J993" s="12">
        <v>1054.2788480000002</v>
      </c>
      <c r="K993" s="12">
        <v>1051.2397440000002</v>
      </c>
      <c r="L993" s="12">
        <v>1049.3506480000001</v>
      </c>
      <c r="N993" s="12" t="s">
        <v>22</v>
      </c>
      <c r="O993" s="12">
        <v>1051.3397440000001</v>
      </c>
      <c r="P993" s="12">
        <v>1052.3397440000001</v>
      </c>
      <c r="Q993" s="12">
        <v>1054.803848</v>
      </c>
      <c r="R993" s="12">
        <v>1055.363848</v>
      </c>
      <c r="S993" s="12">
        <v>1060</v>
      </c>
      <c r="T993" s="12">
        <v>1061.714704</v>
      </c>
      <c r="U993" s="12">
        <v>1052</v>
      </c>
      <c r="V993" s="20">
        <f>2*A993</f>
        <v>2120</v>
      </c>
      <c r="W993" s="12">
        <v>24</v>
      </c>
    </row>
    <row r="994" spans="1:23" x14ac:dyDescent="0.25">
      <c r="A994" s="8">
        <v>1060</v>
      </c>
      <c r="C994" s="13" t="s">
        <v>910</v>
      </c>
      <c r="D994" s="95" t="s">
        <v>910</v>
      </c>
      <c r="E994" s="10">
        <v>8</v>
      </c>
      <c r="F994" s="8" t="s">
        <v>24</v>
      </c>
      <c r="G994" s="12">
        <v>1059.9000000000001</v>
      </c>
      <c r="H994" s="12">
        <v>1059.19</v>
      </c>
      <c r="I994" s="12">
        <v>1054.7038480000001</v>
      </c>
      <c r="J994" s="12">
        <v>1054.438848</v>
      </c>
      <c r="K994" s="12">
        <v>1051.2397440000002</v>
      </c>
      <c r="L994" s="12">
        <v>1049.5106479999999</v>
      </c>
    </row>
  </sheetData>
  <mergeCells count="9">
    <mergeCell ref="B1:C1"/>
    <mergeCell ref="F1:L1"/>
    <mergeCell ref="N1:W1"/>
    <mergeCell ref="G2:H2"/>
    <mergeCell ref="I2:J2"/>
    <mergeCell ref="K2:L2"/>
    <mergeCell ref="S2:T2"/>
    <mergeCell ref="Q2:R2"/>
    <mergeCell ref="O2:P2"/>
  </mergeCells>
  <phoneticPr fontId="0" type="noConversion"/>
  <pageMargins left="0.75" right="0.75" top="1" bottom="1" header="0.5" footer="0.5"/>
  <pageSetup paperSize="9" pageOrder="overThenDown" orientation="landscape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BC18"/>
  <sheetViews>
    <sheetView workbookViewId="0">
      <pane ySplit="3" topLeftCell="A4" activePane="bottomLeft" state="frozenSplit"/>
      <selection activeCell="B1" sqref="B1"/>
      <selection pane="bottomLeft" activeCell="B1" sqref="B1:C1"/>
    </sheetView>
  </sheetViews>
  <sheetFormatPr defaultColWidth="9.109375" defaultRowHeight="13.2" x14ac:dyDescent="0.25"/>
  <cols>
    <col min="1" max="1" width="11.88671875" style="8" customWidth="1"/>
    <col min="2" max="2" width="11.6640625" style="8" customWidth="1"/>
    <col min="3" max="5" width="9.109375" style="8"/>
    <col min="6" max="6" width="10.5546875" style="8" customWidth="1"/>
    <col min="7" max="17" width="9.109375" style="8"/>
    <col min="18" max="18" width="9.88671875" style="8" customWidth="1"/>
    <col min="19" max="54" width="9.109375" style="8"/>
    <col min="55" max="55" width="9.109375" style="8" hidden="1" customWidth="1"/>
    <col min="56" max="16384" width="9.109375" style="8"/>
  </cols>
  <sheetData>
    <row r="1" spans="1:55" ht="39.9" customHeight="1" x14ac:dyDescent="0.3">
      <c r="A1" s="64" t="s">
        <v>1568</v>
      </c>
      <c r="B1" s="234" t="s">
        <v>1572</v>
      </c>
      <c r="C1" s="235"/>
      <c r="D1" s="103" t="s">
        <v>1596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BC1" s="8" t="s">
        <v>1297</v>
      </c>
    </row>
    <row r="2" spans="1:55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BC2" s="8" t="s">
        <v>483</v>
      </c>
    </row>
    <row r="3" spans="1:55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</row>
    <row r="4" spans="1:55" x14ac:dyDescent="0.25">
      <c r="A4" s="8" t="s">
        <v>484</v>
      </c>
      <c r="B4" s="93" t="s">
        <v>484</v>
      </c>
      <c r="C4" s="8">
        <v>7</v>
      </c>
      <c r="D4" s="8">
        <v>28</v>
      </c>
      <c r="E4" s="8">
        <v>0.90710000000000002</v>
      </c>
      <c r="F4" s="8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 s="8">
        <v>0.58099999999999996</v>
      </c>
      <c r="S4" s="66">
        <v>6</v>
      </c>
      <c r="T4" s="8">
        <v>3.5798000000000001</v>
      </c>
    </row>
    <row r="5" spans="1:55" x14ac:dyDescent="0.25">
      <c r="A5" s="8" t="s">
        <v>485</v>
      </c>
      <c r="B5" s="93" t="s">
        <v>485</v>
      </c>
      <c r="C5" s="8">
        <v>10.5</v>
      </c>
      <c r="D5" s="8">
        <v>28</v>
      </c>
      <c r="E5" s="8">
        <v>0.90710000000000002</v>
      </c>
      <c r="F5" s="8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 s="8">
        <v>0.58099999999999996</v>
      </c>
      <c r="S5" s="66">
        <v>8</v>
      </c>
      <c r="T5" s="8">
        <v>3.5798000000000001</v>
      </c>
    </row>
    <row r="6" spans="1:55" x14ac:dyDescent="0.25">
      <c r="A6" s="8" t="s">
        <v>486</v>
      </c>
      <c r="B6" s="93" t="s">
        <v>486</v>
      </c>
      <c r="C6" s="8">
        <v>13.8</v>
      </c>
      <c r="D6" s="8">
        <v>19</v>
      </c>
      <c r="E6" s="8">
        <v>1.3368</v>
      </c>
      <c r="F6" s="8">
        <v>12.301</v>
      </c>
      <c r="G6">
        <v>9.6999999999999993</v>
      </c>
      <c r="H6">
        <v>13.157</v>
      </c>
      <c r="K6">
        <v>3.7</v>
      </c>
      <c r="L6">
        <v>11.445</v>
      </c>
      <c r="Q6" s="8">
        <v>0.85599999999999998</v>
      </c>
      <c r="S6" s="66">
        <v>10.5</v>
      </c>
      <c r="T6" s="8">
        <v>3.5798000000000001</v>
      </c>
    </row>
    <row r="7" spans="1:55" x14ac:dyDescent="0.25">
      <c r="A7" s="8" t="s">
        <v>487</v>
      </c>
      <c r="B7" s="93" t="s">
        <v>487</v>
      </c>
      <c r="C7" s="8">
        <v>17.3</v>
      </c>
      <c r="D7" s="8">
        <v>19</v>
      </c>
      <c r="E7" s="8">
        <v>1.3368</v>
      </c>
      <c r="F7" s="8">
        <v>15.805999999999999</v>
      </c>
      <c r="G7">
        <v>10.1</v>
      </c>
      <c r="H7">
        <v>16.661999999999999</v>
      </c>
      <c r="K7">
        <v>3.7</v>
      </c>
      <c r="L7">
        <v>14.95</v>
      </c>
      <c r="Q7" s="8">
        <v>0.85599999999999998</v>
      </c>
      <c r="S7" s="66">
        <v>14.25</v>
      </c>
      <c r="T7" s="8">
        <v>3.5798000000000001</v>
      </c>
    </row>
    <row r="8" spans="1:55" x14ac:dyDescent="0.25">
      <c r="A8" s="8" t="s">
        <v>488</v>
      </c>
      <c r="B8" s="93" t="s">
        <v>488</v>
      </c>
      <c r="C8" s="8">
        <v>21.7</v>
      </c>
      <c r="D8" s="8">
        <v>14</v>
      </c>
      <c r="E8" s="8">
        <v>1.8143</v>
      </c>
      <c r="F8" s="8">
        <v>19.792999999999999</v>
      </c>
      <c r="G8">
        <v>13.2</v>
      </c>
      <c r="H8">
        <v>20.954999999999998</v>
      </c>
      <c r="K8">
        <v>5</v>
      </c>
      <c r="L8">
        <v>18.631</v>
      </c>
      <c r="Q8" s="8">
        <v>1.1619999999999999</v>
      </c>
      <c r="S8" s="66">
        <v>17.5</v>
      </c>
      <c r="T8" s="8">
        <v>3.5798000000000001</v>
      </c>
    </row>
    <row r="9" spans="1:55" x14ac:dyDescent="0.25">
      <c r="A9" s="8" t="s">
        <v>489</v>
      </c>
      <c r="B9" s="93" t="s">
        <v>489</v>
      </c>
      <c r="C9" s="8">
        <v>27.2</v>
      </c>
      <c r="D9" s="8">
        <v>14</v>
      </c>
      <c r="E9" s="8">
        <v>1.8143</v>
      </c>
      <c r="F9" s="8">
        <v>25.279</v>
      </c>
      <c r="G9">
        <v>14.5</v>
      </c>
      <c r="H9">
        <v>26.440999999999999</v>
      </c>
      <c r="K9">
        <v>5</v>
      </c>
      <c r="L9">
        <v>24.117000000000001</v>
      </c>
      <c r="Q9" s="8">
        <v>1.1619999999999999</v>
      </c>
      <c r="S9" s="66">
        <v>23</v>
      </c>
      <c r="T9" s="8">
        <v>3.5798000000000001</v>
      </c>
    </row>
    <row r="10" spans="1:55" x14ac:dyDescent="0.25">
      <c r="A10" s="8" t="s">
        <v>490</v>
      </c>
      <c r="B10" s="93" t="s">
        <v>490</v>
      </c>
      <c r="C10" s="8">
        <v>34</v>
      </c>
      <c r="D10" s="8">
        <v>11</v>
      </c>
      <c r="E10" s="8">
        <v>2.3090999999999999</v>
      </c>
      <c r="F10" s="8">
        <v>31.77</v>
      </c>
      <c r="G10">
        <v>16.8</v>
      </c>
      <c r="H10">
        <v>33.249000000000002</v>
      </c>
      <c r="K10">
        <v>6.4</v>
      </c>
      <c r="L10">
        <v>30.291</v>
      </c>
      <c r="Q10" s="8">
        <v>1.4790000000000001</v>
      </c>
      <c r="S10" s="66">
        <v>29</v>
      </c>
      <c r="T10" s="8">
        <v>3.5798000000000001</v>
      </c>
    </row>
    <row r="11" spans="1:55" x14ac:dyDescent="0.25">
      <c r="A11" s="8" t="s">
        <v>491</v>
      </c>
      <c r="B11" s="93" t="s">
        <v>491</v>
      </c>
      <c r="C11" s="8">
        <v>42.7</v>
      </c>
      <c r="D11" s="8">
        <v>11</v>
      </c>
      <c r="E11" s="8">
        <v>2.3090999999999999</v>
      </c>
      <c r="F11" s="8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 s="8">
        <v>1.4790000000000001</v>
      </c>
      <c r="S11" s="66">
        <v>37.5</v>
      </c>
      <c r="T11" s="8">
        <v>3.5798000000000001</v>
      </c>
    </row>
    <row r="12" spans="1:55" x14ac:dyDescent="0.25">
      <c r="A12" s="8" t="s">
        <v>492</v>
      </c>
      <c r="B12" s="93" t="s">
        <v>492</v>
      </c>
      <c r="C12" s="8">
        <v>48.6</v>
      </c>
      <c r="D12" s="8">
        <v>11</v>
      </c>
      <c r="E12" s="8">
        <v>2.3090999999999999</v>
      </c>
      <c r="F12" s="8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 s="8">
        <v>1.4790000000000001</v>
      </c>
      <c r="S12" s="66">
        <v>43.5</v>
      </c>
      <c r="T12" s="8">
        <v>3.5798000000000001</v>
      </c>
    </row>
    <row r="13" spans="1:55" x14ac:dyDescent="0.25">
      <c r="A13" s="8" t="s">
        <v>493</v>
      </c>
      <c r="B13" s="93" t="s">
        <v>493</v>
      </c>
      <c r="C13" s="8">
        <v>60.5</v>
      </c>
      <c r="D13" s="8">
        <v>11</v>
      </c>
      <c r="E13" s="8">
        <v>2.3090999999999999</v>
      </c>
      <c r="F13" s="8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 s="8">
        <v>1.4790000000000001</v>
      </c>
      <c r="S13" s="66">
        <v>55</v>
      </c>
      <c r="T13" s="8">
        <v>3.5798000000000001</v>
      </c>
    </row>
    <row r="14" spans="1:55" x14ac:dyDescent="0.25">
      <c r="A14" s="8" t="s">
        <v>494</v>
      </c>
      <c r="B14" s="93" t="s">
        <v>494</v>
      </c>
      <c r="C14" s="8">
        <v>76.3</v>
      </c>
      <c r="D14" s="8">
        <v>11</v>
      </c>
      <c r="E14" s="8">
        <v>2.3090999999999999</v>
      </c>
      <c r="F14" s="8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 s="8">
        <v>1.4790000000000001</v>
      </c>
      <c r="S14" s="66">
        <v>70</v>
      </c>
      <c r="T14" s="8">
        <v>3.5798000000000001</v>
      </c>
    </row>
    <row r="15" spans="1:55" x14ac:dyDescent="0.25">
      <c r="A15" s="8" t="s">
        <v>495</v>
      </c>
      <c r="B15" s="93" t="s">
        <v>495</v>
      </c>
      <c r="C15" s="8">
        <v>89.1</v>
      </c>
      <c r="D15" s="8">
        <v>11</v>
      </c>
      <c r="E15" s="8">
        <v>2.3090999999999999</v>
      </c>
      <c r="F15" s="8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 s="8">
        <v>1.4790000000000001</v>
      </c>
      <c r="S15" s="66">
        <v>83</v>
      </c>
      <c r="T15" s="8">
        <v>3.5798000000000001</v>
      </c>
    </row>
    <row r="16" spans="1:55" x14ac:dyDescent="0.25">
      <c r="A16" s="8" t="s">
        <v>496</v>
      </c>
      <c r="B16" s="93" t="s">
        <v>496</v>
      </c>
      <c r="C16" s="8">
        <v>114.6</v>
      </c>
      <c r="D16" s="8">
        <v>11</v>
      </c>
      <c r="E16" s="8">
        <v>2.3090999999999999</v>
      </c>
      <c r="F16" s="8">
        <v>111.551</v>
      </c>
      <c r="G16">
        <v>35.799999999999997</v>
      </c>
      <c r="H16">
        <v>113.03</v>
      </c>
      <c r="K16">
        <v>10.4</v>
      </c>
      <c r="L16">
        <v>110.072</v>
      </c>
      <c r="Q16" s="8">
        <v>1.4790000000000001</v>
      </c>
      <c r="S16" s="66">
        <v>108</v>
      </c>
      <c r="T16" s="8">
        <v>3.5798000000000001</v>
      </c>
    </row>
    <row r="17" spans="1:20" x14ac:dyDescent="0.25">
      <c r="A17" s="8" t="s">
        <v>497</v>
      </c>
      <c r="B17" s="93" t="s">
        <v>497</v>
      </c>
      <c r="C17" s="8">
        <v>139.80000000000001</v>
      </c>
      <c r="D17" s="8">
        <v>11</v>
      </c>
      <c r="E17" s="8">
        <v>2.3090999999999999</v>
      </c>
      <c r="F17" s="8">
        <v>136.95099999999999</v>
      </c>
      <c r="G17">
        <v>40.1</v>
      </c>
      <c r="H17">
        <v>138.43</v>
      </c>
      <c r="K17">
        <v>11.5</v>
      </c>
      <c r="L17">
        <v>135.74199999999999</v>
      </c>
      <c r="Q17" s="8">
        <v>1.4790000000000001</v>
      </c>
      <c r="S17" s="66">
        <v>133</v>
      </c>
      <c r="T17" s="8">
        <v>3.5798000000000001</v>
      </c>
    </row>
    <row r="18" spans="1:20" x14ac:dyDescent="0.25">
      <c r="A18" s="8" t="s">
        <v>498</v>
      </c>
      <c r="B18" s="93" t="s">
        <v>498</v>
      </c>
      <c r="C18" s="8">
        <v>165.2</v>
      </c>
      <c r="D18" s="8">
        <v>11</v>
      </c>
      <c r="E18" s="8">
        <v>2.3090999999999999</v>
      </c>
      <c r="F18" s="8">
        <v>162.351</v>
      </c>
      <c r="G18">
        <v>40.1</v>
      </c>
      <c r="H18">
        <v>163.83000000000001</v>
      </c>
      <c r="K18">
        <v>11.5</v>
      </c>
      <c r="L18">
        <v>160.87200000000001</v>
      </c>
      <c r="Q18" s="8">
        <v>1.4790000000000001</v>
      </c>
      <c r="S18" s="66">
        <v>158</v>
      </c>
      <c r="T18" s="8">
        <v>3.5798000000000001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BE22"/>
  <sheetViews>
    <sheetView zoomScale="85" zoomScaleNormal="85" workbookViewId="0">
      <pane ySplit="3" topLeftCell="A4" activePane="bottomLeft" state="frozenSplit"/>
      <selection activeCell="B1" sqref="B1"/>
      <selection pane="bottomLeft" activeCell="B1" sqref="B1:C1"/>
    </sheetView>
  </sheetViews>
  <sheetFormatPr defaultColWidth="9.109375" defaultRowHeight="13.2" x14ac:dyDescent="0.25"/>
  <cols>
    <col min="1" max="1" width="11.88671875" style="66" customWidth="1"/>
    <col min="2" max="2" width="11.6640625" style="66" customWidth="1"/>
    <col min="3" max="5" width="9.109375" style="66"/>
    <col min="6" max="6" width="10.5546875" style="66" customWidth="1"/>
    <col min="7" max="17" width="9.109375" style="66"/>
    <col min="18" max="18" width="9.88671875" style="66" customWidth="1"/>
    <col min="19" max="20" width="9.109375" style="66"/>
    <col min="21" max="21" width="8.88671875" customWidth="1"/>
    <col min="22" max="22" width="12.44140625" style="57" customWidth="1"/>
    <col min="23" max="56" width="9.109375" style="66"/>
    <col min="57" max="57" width="9.109375" style="66" hidden="1" customWidth="1"/>
    <col min="58" max="16384" width="9.109375" style="66"/>
  </cols>
  <sheetData>
    <row r="1" spans="1:57" ht="39.9" customHeight="1" x14ac:dyDescent="0.3">
      <c r="A1" s="64" t="s">
        <v>1573</v>
      </c>
      <c r="B1" s="234" t="s">
        <v>1592</v>
      </c>
      <c r="C1" s="235"/>
      <c r="D1" s="104" t="s">
        <v>1597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  <c r="BE1" s="66" t="s">
        <v>1297</v>
      </c>
    </row>
    <row r="2" spans="1:57" ht="66.599999999999994" x14ac:dyDescent="0.3">
      <c r="A2" s="147" t="s">
        <v>1567</v>
      </c>
      <c r="B2" s="147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  <c r="BE2" s="66" t="s">
        <v>483</v>
      </c>
    </row>
    <row r="3" spans="1:57" x14ac:dyDescent="0.25">
      <c r="A3" s="149"/>
      <c r="B3" s="149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5"/>
      <c r="T3" s="155" t="s">
        <v>1566</v>
      </c>
      <c r="U3" s="149"/>
      <c r="V3" s="224"/>
    </row>
    <row r="4" spans="1:57" x14ac:dyDescent="0.25">
      <c r="A4" s="66" t="s">
        <v>1574</v>
      </c>
      <c r="B4" s="156" t="s">
        <v>1574</v>
      </c>
      <c r="C4" s="66">
        <v>7</v>
      </c>
      <c r="D4" s="66">
        <v>28</v>
      </c>
      <c r="E4" s="66">
        <v>0.90710000000000002</v>
      </c>
      <c r="F4" s="66">
        <v>7.1420000000000003</v>
      </c>
      <c r="G4">
        <v>6.5</v>
      </c>
      <c r="H4">
        <v>7.7229999999999999</v>
      </c>
      <c r="K4">
        <v>2.5</v>
      </c>
      <c r="L4">
        <v>6.5609999999999999</v>
      </c>
      <c r="Q4" s="66">
        <v>0.58099999999999996</v>
      </c>
      <c r="S4" s="66">
        <v>6</v>
      </c>
      <c r="T4" s="66">
        <v>3.5798000000000001</v>
      </c>
      <c r="U4">
        <v>7.4</v>
      </c>
      <c r="V4" s="225">
        <v>4.5</v>
      </c>
    </row>
    <row r="5" spans="1:57" x14ac:dyDescent="0.25">
      <c r="A5" s="66" t="s">
        <v>1575</v>
      </c>
      <c r="B5" s="156" t="s">
        <v>1575</v>
      </c>
      <c r="C5" s="66">
        <v>10.5</v>
      </c>
      <c r="D5" s="66">
        <v>28</v>
      </c>
      <c r="E5" s="66">
        <v>0.90710000000000002</v>
      </c>
      <c r="F5" s="66">
        <v>9.1470000000000002</v>
      </c>
      <c r="G5">
        <v>6.5</v>
      </c>
      <c r="H5">
        <v>9.7279999999999998</v>
      </c>
      <c r="K5">
        <v>2.5</v>
      </c>
      <c r="L5">
        <v>8.5660000000000007</v>
      </c>
      <c r="Q5" s="66">
        <v>0.58099999999999996</v>
      </c>
      <c r="S5" s="66">
        <v>8</v>
      </c>
      <c r="T5" s="66">
        <v>3.5798000000000001</v>
      </c>
      <c r="U5">
        <v>7.4</v>
      </c>
      <c r="V5" s="225">
        <v>4.5</v>
      </c>
    </row>
    <row r="6" spans="1:57" x14ac:dyDescent="0.25">
      <c r="A6" s="66" t="s">
        <v>1576</v>
      </c>
      <c r="B6" s="156" t="s">
        <v>1576</v>
      </c>
      <c r="C6" s="66">
        <v>13.8</v>
      </c>
      <c r="D6" s="66">
        <v>19</v>
      </c>
      <c r="E6" s="66">
        <v>1.3368</v>
      </c>
      <c r="F6" s="66">
        <v>12.301</v>
      </c>
      <c r="G6">
        <v>9.6999999999999993</v>
      </c>
      <c r="H6">
        <v>13.157</v>
      </c>
      <c r="K6">
        <v>3.7</v>
      </c>
      <c r="L6">
        <v>11.445</v>
      </c>
      <c r="Q6" s="66">
        <v>0.85599999999999998</v>
      </c>
      <c r="S6" s="66">
        <v>10.5</v>
      </c>
      <c r="T6" s="66">
        <v>3.5798000000000001</v>
      </c>
      <c r="U6">
        <v>11</v>
      </c>
      <c r="V6" s="225">
        <v>6.5</v>
      </c>
    </row>
    <row r="7" spans="1:57" x14ac:dyDescent="0.25">
      <c r="A7" s="66" t="s">
        <v>1577</v>
      </c>
      <c r="B7" s="156" t="s">
        <v>1577</v>
      </c>
      <c r="C7" s="66">
        <v>17.3</v>
      </c>
      <c r="D7" s="66">
        <v>19</v>
      </c>
      <c r="E7" s="66">
        <v>1.3368</v>
      </c>
      <c r="F7" s="66">
        <v>15.805999999999999</v>
      </c>
      <c r="G7">
        <v>10.1</v>
      </c>
      <c r="H7">
        <v>16.661999999999999</v>
      </c>
      <c r="K7">
        <v>3.7</v>
      </c>
      <c r="L7">
        <v>14.95</v>
      </c>
      <c r="Q7" s="66">
        <v>0.85599999999999998</v>
      </c>
      <c r="S7" s="66">
        <v>14.25</v>
      </c>
      <c r="T7" s="66">
        <v>3.5798000000000001</v>
      </c>
      <c r="U7">
        <v>11.4</v>
      </c>
      <c r="V7" s="225">
        <v>6.5</v>
      </c>
    </row>
    <row r="8" spans="1:57" x14ac:dyDescent="0.25">
      <c r="A8" s="66" t="s">
        <v>1578</v>
      </c>
      <c r="B8" s="156" t="s">
        <v>1578</v>
      </c>
      <c r="C8" s="66">
        <v>21.7</v>
      </c>
      <c r="D8" s="66">
        <v>14</v>
      </c>
      <c r="E8" s="66">
        <v>1.8143</v>
      </c>
      <c r="F8" s="66">
        <v>19.792999999999999</v>
      </c>
      <c r="G8">
        <v>13.2</v>
      </c>
      <c r="H8">
        <v>20.954999999999998</v>
      </c>
      <c r="K8">
        <v>5</v>
      </c>
      <c r="L8">
        <v>18.631</v>
      </c>
      <c r="Q8" s="66">
        <v>1.1619999999999999</v>
      </c>
      <c r="S8" s="66">
        <v>17.5</v>
      </c>
      <c r="T8" s="66">
        <v>3.5798000000000001</v>
      </c>
      <c r="U8">
        <v>15</v>
      </c>
      <c r="V8" s="225">
        <v>8.5</v>
      </c>
    </row>
    <row r="9" spans="1:57" x14ac:dyDescent="0.25">
      <c r="A9" s="66" t="s">
        <v>1579</v>
      </c>
      <c r="B9" s="156" t="s">
        <v>1579</v>
      </c>
      <c r="C9" s="66">
        <v>27.2</v>
      </c>
      <c r="D9" s="66">
        <v>14</v>
      </c>
      <c r="E9" s="66">
        <v>1.8143</v>
      </c>
      <c r="F9" s="66">
        <v>25.279</v>
      </c>
      <c r="G9">
        <v>14.5</v>
      </c>
      <c r="H9">
        <v>26.440999999999999</v>
      </c>
      <c r="K9">
        <v>5</v>
      </c>
      <c r="L9">
        <v>24.117000000000001</v>
      </c>
      <c r="Q9" s="66">
        <v>1.1619999999999999</v>
      </c>
      <c r="S9" s="66">
        <v>23</v>
      </c>
      <c r="T9" s="66">
        <v>3.5798000000000001</v>
      </c>
      <c r="U9">
        <v>16.3</v>
      </c>
      <c r="V9" s="225">
        <v>8.5</v>
      </c>
    </row>
    <row r="10" spans="1:57" x14ac:dyDescent="0.25">
      <c r="A10" s="66" t="s">
        <v>1580</v>
      </c>
      <c r="B10" s="156" t="s">
        <v>1580</v>
      </c>
      <c r="C10" s="66">
        <v>34</v>
      </c>
      <c r="D10" s="66">
        <v>11</v>
      </c>
      <c r="E10" s="66">
        <v>2.3090999999999999</v>
      </c>
      <c r="F10" s="66">
        <v>31.77</v>
      </c>
      <c r="G10">
        <v>16.8</v>
      </c>
      <c r="H10">
        <v>33.249000000000002</v>
      </c>
      <c r="K10">
        <v>6.4</v>
      </c>
      <c r="L10">
        <v>30.291</v>
      </c>
      <c r="Q10" s="66">
        <v>1.4790000000000001</v>
      </c>
      <c r="S10" s="66">
        <v>29</v>
      </c>
      <c r="T10" s="66">
        <v>3.5798000000000001</v>
      </c>
      <c r="U10">
        <v>19.100000000000001</v>
      </c>
      <c r="V10" s="225">
        <v>10</v>
      </c>
    </row>
    <row r="11" spans="1:57" x14ac:dyDescent="0.25">
      <c r="A11" s="66" t="s">
        <v>1581</v>
      </c>
      <c r="B11" s="156" t="s">
        <v>1581</v>
      </c>
      <c r="C11" s="66">
        <v>42.7</v>
      </c>
      <c r="D11" s="66">
        <v>11</v>
      </c>
      <c r="E11" s="66">
        <v>2.3090999999999999</v>
      </c>
      <c r="F11" s="66">
        <v>40.430999999999997</v>
      </c>
      <c r="G11">
        <v>19.100000000000001</v>
      </c>
      <c r="H11">
        <v>41.91</v>
      </c>
      <c r="K11">
        <v>6.4</v>
      </c>
      <c r="L11">
        <v>38.951999999999998</v>
      </c>
      <c r="Q11" s="66">
        <v>1.4790000000000001</v>
      </c>
      <c r="S11" s="66">
        <v>37.5</v>
      </c>
      <c r="T11" s="66">
        <v>3.5798000000000001</v>
      </c>
      <c r="U11">
        <v>21.4</v>
      </c>
      <c r="V11" s="225">
        <v>10</v>
      </c>
    </row>
    <row r="12" spans="1:57" x14ac:dyDescent="0.25">
      <c r="A12" s="66" t="s">
        <v>1582</v>
      </c>
      <c r="B12" s="156" t="s">
        <v>1582</v>
      </c>
      <c r="C12" s="66">
        <v>48.6</v>
      </c>
      <c r="D12" s="66">
        <v>11</v>
      </c>
      <c r="E12" s="66">
        <v>2.3090999999999999</v>
      </c>
      <c r="F12" s="66">
        <v>46.323999999999998</v>
      </c>
      <c r="G12">
        <v>19.100000000000001</v>
      </c>
      <c r="H12">
        <v>47.802999999999997</v>
      </c>
      <c r="K12">
        <v>6.4</v>
      </c>
      <c r="L12">
        <v>44.844999999999999</v>
      </c>
      <c r="Q12" s="66">
        <v>1.4790000000000001</v>
      </c>
      <c r="S12" s="66">
        <v>43.5</v>
      </c>
      <c r="T12" s="66">
        <v>3.5798000000000001</v>
      </c>
      <c r="U12">
        <v>21.4</v>
      </c>
      <c r="V12" s="225">
        <v>10</v>
      </c>
    </row>
    <row r="13" spans="1:57" x14ac:dyDescent="0.25">
      <c r="A13" s="66" t="s">
        <v>1583</v>
      </c>
      <c r="B13" s="156" t="s">
        <v>1583</v>
      </c>
      <c r="C13" s="66">
        <v>60.5</v>
      </c>
      <c r="D13" s="66">
        <v>11</v>
      </c>
      <c r="E13" s="66">
        <v>2.3090999999999999</v>
      </c>
      <c r="F13" s="66">
        <v>58.134999999999998</v>
      </c>
      <c r="G13">
        <v>23.4</v>
      </c>
      <c r="H13">
        <v>59.613999999999997</v>
      </c>
      <c r="K13">
        <v>7.5</v>
      </c>
      <c r="L13">
        <v>56.655999999999999</v>
      </c>
      <c r="Q13" s="66">
        <v>1.4790000000000001</v>
      </c>
      <c r="S13" s="66">
        <v>55</v>
      </c>
      <c r="T13" s="66">
        <v>3.5798000000000001</v>
      </c>
      <c r="U13">
        <v>25.7</v>
      </c>
      <c r="V13" s="225">
        <v>10</v>
      </c>
    </row>
    <row r="14" spans="1:57" x14ac:dyDescent="0.25">
      <c r="A14" s="66" t="s">
        <v>1584</v>
      </c>
      <c r="B14" s="156" t="s">
        <v>1584</v>
      </c>
      <c r="C14" s="66">
        <v>76.3</v>
      </c>
      <c r="D14" s="66">
        <v>11</v>
      </c>
      <c r="E14" s="66">
        <v>2.3090999999999999</v>
      </c>
      <c r="F14" s="66">
        <v>73.704999999999998</v>
      </c>
      <c r="G14">
        <v>26.7</v>
      </c>
      <c r="H14">
        <v>75.183999999999997</v>
      </c>
      <c r="K14">
        <v>9.1999999999999993</v>
      </c>
      <c r="L14">
        <v>72.225999999999999</v>
      </c>
      <c r="Q14" s="66">
        <v>1.4790000000000001</v>
      </c>
      <c r="S14" s="66">
        <v>70</v>
      </c>
      <c r="T14" s="66">
        <v>3.5798000000000001</v>
      </c>
      <c r="U14">
        <v>30.2</v>
      </c>
      <c r="V14" s="225">
        <v>10</v>
      </c>
    </row>
    <row r="15" spans="1:57" x14ac:dyDescent="0.25">
      <c r="A15" s="66" t="s">
        <v>1585</v>
      </c>
      <c r="B15" s="156" t="s">
        <v>1585</v>
      </c>
      <c r="C15" s="66">
        <v>89.1</v>
      </c>
      <c r="D15" s="66">
        <v>11</v>
      </c>
      <c r="E15" s="66">
        <v>2.3090999999999999</v>
      </c>
      <c r="F15" s="66">
        <v>86.405000000000001</v>
      </c>
      <c r="G15">
        <v>29.8</v>
      </c>
      <c r="H15">
        <v>87.884</v>
      </c>
      <c r="K15">
        <v>9.1999999999999993</v>
      </c>
      <c r="L15">
        <v>84.926000000000002</v>
      </c>
      <c r="Q15" s="66">
        <v>1.4790000000000001</v>
      </c>
      <c r="S15" s="66">
        <v>83</v>
      </c>
      <c r="T15" s="66">
        <v>3.5798000000000001</v>
      </c>
      <c r="U15">
        <v>33.299999999999997</v>
      </c>
      <c r="V15" s="225">
        <v>10</v>
      </c>
    </row>
    <row r="16" spans="1:57" x14ac:dyDescent="0.25">
      <c r="A16" s="66" t="s">
        <v>1586</v>
      </c>
      <c r="B16" s="156" t="s">
        <v>1586</v>
      </c>
      <c r="C16" s="66">
        <v>114.6</v>
      </c>
      <c r="D16" s="66">
        <v>11</v>
      </c>
      <c r="E16" s="66">
        <v>2.3090999999999999</v>
      </c>
      <c r="F16" s="66">
        <v>111.551</v>
      </c>
      <c r="G16">
        <v>35.799999999999997</v>
      </c>
      <c r="H16">
        <v>113.03</v>
      </c>
      <c r="K16">
        <v>10.4</v>
      </c>
      <c r="L16">
        <v>110.072</v>
      </c>
      <c r="Q16" s="66">
        <v>1.4790000000000001</v>
      </c>
      <c r="S16" s="66">
        <v>108</v>
      </c>
      <c r="T16" s="66">
        <v>3.5798000000000001</v>
      </c>
      <c r="U16">
        <v>39.299999999999997</v>
      </c>
      <c r="V16" s="225">
        <v>10</v>
      </c>
    </row>
    <row r="17" spans="1:22" x14ac:dyDescent="0.25">
      <c r="A17" s="66" t="s">
        <v>1587</v>
      </c>
      <c r="B17" s="156" t="s">
        <v>1587</v>
      </c>
      <c r="C17" s="66">
        <v>139.80000000000001</v>
      </c>
      <c r="D17" s="66">
        <v>11</v>
      </c>
      <c r="E17" s="66">
        <v>2.3090999999999999</v>
      </c>
      <c r="F17" s="66">
        <v>136.95099999999999</v>
      </c>
      <c r="G17">
        <v>40.1</v>
      </c>
      <c r="H17">
        <v>138.43</v>
      </c>
      <c r="K17">
        <v>11.5</v>
      </c>
      <c r="L17">
        <v>135.74199999999999</v>
      </c>
      <c r="Q17" s="66">
        <v>1.4790000000000001</v>
      </c>
      <c r="S17" s="66">
        <v>133</v>
      </c>
      <c r="T17" s="66">
        <v>3.5798000000000001</v>
      </c>
      <c r="U17">
        <v>43.6</v>
      </c>
      <c r="V17" s="225">
        <v>10</v>
      </c>
    </row>
    <row r="18" spans="1:22" x14ac:dyDescent="0.25">
      <c r="A18" s="66" t="s">
        <v>1588</v>
      </c>
      <c r="B18" s="156" t="s">
        <v>1588</v>
      </c>
      <c r="C18" s="66">
        <v>165.2</v>
      </c>
      <c r="D18" s="66">
        <v>11</v>
      </c>
      <c r="E18" s="66">
        <v>2.3090999999999999</v>
      </c>
      <c r="F18" s="66">
        <v>162.351</v>
      </c>
      <c r="G18">
        <v>40.1</v>
      </c>
      <c r="H18">
        <v>163.83000000000001</v>
      </c>
      <c r="K18">
        <v>11.5</v>
      </c>
      <c r="L18">
        <v>160.87200000000001</v>
      </c>
      <c r="Q18" s="66">
        <v>1.4790000000000001</v>
      </c>
      <c r="S18" s="66">
        <v>158</v>
      </c>
      <c r="T18" s="66">
        <v>3.5798000000000001</v>
      </c>
      <c r="U18">
        <v>43.6</v>
      </c>
      <c r="V18" s="225">
        <v>10</v>
      </c>
    </row>
    <row r="19" spans="1:22" x14ac:dyDescent="0.25">
      <c r="V19" s="226"/>
    </row>
    <row r="20" spans="1:22" x14ac:dyDescent="0.25">
      <c r="V20" s="225"/>
    </row>
    <row r="21" spans="1:22" x14ac:dyDescent="0.25">
      <c r="V21" s="225"/>
    </row>
    <row r="22" spans="1:22" x14ac:dyDescent="0.25">
      <c r="V22" s="225"/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headerFooter alignWithMargins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G996"/>
  <sheetViews>
    <sheetView zoomScale="85" zoomScaleNormal="85" workbookViewId="0">
      <pane ySplit="3" topLeftCell="A709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66"/>
    <col min="2" max="2" width="6.5546875" style="66" customWidth="1"/>
    <col min="3" max="3" width="18.33203125" style="66" customWidth="1"/>
    <col min="4" max="4" width="14.109375" customWidth="1"/>
    <col min="5" max="5" width="8.44140625" style="66" customWidth="1"/>
    <col min="6" max="20" width="9.109375" style="66"/>
    <col min="21" max="21" width="12.5546875" style="66" customWidth="1"/>
    <col min="22" max="22" width="16" style="66" customWidth="1"/>
    <col min="23" max="23" width="19.44140625" style="66" customWidth="1"/>
    <col min="24" max="58" width="9.109375" style="66"/>
    <col min="59" max="59" width="9.109375" style="66" hidden="1" customWidth="1"/>
    <col min="60" max="16384" width="9.109375" style="66"/>
  </cols>
  <sheetData>
    <row r="1" spans="1:59" ht="39.9" customHeight="1" x14ac:dyDescent="0.3">
      <c r="A1" s="1" t="s">
        <v>1559</v>
      </c>
      <c r="B1" s="234" t="s">
        <v>1493</v>
      </c>
      <c r="C1" s="248"/>
      <c r="D1" s="104" t="s">
        <v>1598</v>
      </c>
      <c r="F1" s="236" t="s">
        <v>1</v>
      </c>
      <c r="G1" s="237"/>
      <c r="H1" s="237"/>
      <c r="I1" s="237"/>
      <c r="J1" s="237"/>
      <c r="K1" s="237"/>
      <c r="L1" s="238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BG1" s="66" t="s">
        <v>1294</v>
      </c>
    </row>
    <row r="2" spans="1:59" ht="17.399999999999999" x14ac:dyDescent="0.3">
      <c r="A2" s="1"/>
      <c r="B2" s="1"/>
      <c r="C2" s="4"/>
      <c r="E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212" t="s">
        <v>8</v>
      </c>
      <c r="V2" s="196" t="s">
        <v>1771</v>
      </c>
      <c r="W2" s="213" t="s">
        <v>1772</v>
      </c>
      <c r="BG2" s="66" t="s">
        <v>43</v>
      </c>
    </row>
    <row r="3" spans="1:59" ht="39" customHeight="1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25" t="s">
        <v>1413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113" t="s">
        <v>9</v>
      </c>
      <c r="V3" s="195"/>
      <c r="W3" s="115" t="s">
        <v>1773</v>
      </c>
    </row>
    <row r="4" spans="1:59" x14ac:dyDescent="0.25">
      <c r="A4" s="67">
        <v>0.25</v>
      </c>
      <c r="B4" s="67"/>
      <c r="C4" s="67" t="s">
        <v>1342</v>
      </c>
      <c r="D4" s="105" t="s">
        <v>1494</v>
      </c>
      <c r="E4" s="67">
        <v>7.4999999999999997E-2</v>
      </c>
      <c r="F4" s="67" t="s">
        <v>23</v>
      </c>
      <c r="G4" s="68">
        <v>0.25</v>
      </c>
      <c r="H4" s="68">
        <v>0.23499999999999999</v>
      </c>
      <c r="I4" s="68">
        <v>0.20100000000000001</v>
      </c>
      <c r="J4" s="68">
        <v>0.187</v>
      </c>
      <c r="K4" s="68">
        <v>0.16</v>
      </c>
      <c r="L4" s="68">
        <v>0.14000000000000001</v>
      </c>
      <c r="M4" s="69"/>
      <c r="N4" s="70" t="s">
        <v>22</v>
      </c>
      <c r="O4" s="68">
        <v>0.17199999999999999</v>
      </c>
      <c r="P4" s="68">
        <v>0.20799999999999999</v>
      </c>
      <c r="Q4" s="68">
        <v>0.20100000000000001</v>
      </c>
      <c r="R4" s="68">
        <v>0.215</v>
      </c>
      <c r="S4" s="68">
        <v>0.255</v>
      </c>
      <c r="T4" s="68">
        <v>0.27600000000000002</v>
      </c>
      <c r="U4" s="68">
        <v>0.17499999999999999</v>
      </c>
      <c r="V4" s="68">
        <f>2*A4</f>
        <v>0.5</v>
      </c>
      <c r="W4" s="68">
        <f>5*E4</f>
        <v>0.375</v>
      </c>
    </row>
    <row r="5" spans="1:59" x14ac:dyDescent="0.25">
      <c r="A5" s="67">
        <v>0.25</v>
      </c>
      <c r="B5" s="67"/>
      <c r="C5" s="67" t="s">
        <v>1342</v>
      </c>
      <c r="D5" s="105" t="s">
        <v>1494</v>
      </c>
      <c r="E5" s="67">
        <v>7.4999999999999997E-2</v>
      </c>
      <c r="F5" s="67" t="s">
        <v>24</v>
      </c>
      <c r="G5" s="68">
        <v>0.25</v>
      </c>
      <c r="H5" s="68">
        <v>0.23499999999999999</v>
      </c>
      <c r="I5" s="68">
        <v>0.20100000000000001</v>
      </c>
      <c r="J5" s="68">
        <v>0.193</v>
      </c>
      <c r="K5" s="68">
        <v>0.16</v>
      </c>
      <c r="L5" s="68">
        <v>0.152</v>
      </c>
      <c r="M5" s="69"/>
      <c r="N5" s="70"/>
      <c r="O5" s="68"/>
      <c r="P5" s="68"/>
      <c r="Q5" s="68"/>
      <c r="R5" s="68"/>
      <c r="S5" s="68"/>
      <c r="T5" s="68"/>
      <c r="U5" s="68"/>
      <c r="V5" s="68"/>
      <c r="W5" s="68"/>
    </row>
    <row r="6" spans="1:59" x14ac:dyDescent="0.25">
      <c r="A6" s="67">
        <v>0.3</v>
      </c>
      <c r="B6" s="67"/>
      <c r="C6" s="67" t="s">
        <v>1402</v>
      </c>
      <c r="D6" s="105" t="s">
        <v>1495</v>
      </c>
      <c r="E6" s="67">
        <v>0.08</v>
      </c>
      <c r="F6" s="67" t="s">
        <v>23</v>
      </c>
      <c r="G6" s="68">
        <v>0.3</v>
      </c>
      <c r="H6" s="68">
        <v>0.28399999999999997</v>
      </c>
      <c r="I6" s="68">
        <v>0.248</v>
      </c>
      <c r="J6" s="68">
        <v>0.23400000000000001</v>
      </c>
      <c r="K6" s="68">
        <v>0.20399999999999999</v>
      </c>
      <c r="L6" s="68">
        <v>0.183</v>
      </c>
      <c r="M6" s="69"/>
      <c r="N6" s="70" t="s">
        <v>22</v>
      </c>
      <c r="O6" s="68">
        <v>0.217</v>
      </c>
      <c r="P6" s="68">
        <v>0.254</v>
      </c>
      <c r="Q6" s="68">
        <v>0.248</v>
      </c>
      <c r="R6" s="68">
        <v>0.26200000000000001</v>
      </c>
      <c r="S6" s="68">
        <v>0.30599999999999999</v>
      </c>
      <c r="T6" s="68">
        <v>0.32700000000000001</v>
      </c>
      <c r="U6" s="68">
        <v>0.21</v>
      </c>
      <c r="V6" s="68">
        <f>2*A6</f>
        <v>0.6</v>
      </c>
      <c r="W6" s="68">
        <f>5*E6</f>
        <v>0.4</v>
      </c>
    </row>
    <row r="7" spans="1:59" x14ac:dyDescent="0.25">
      <c r="A7" s="67">
        <v>0.3</v>
      </c>
      <c r="B7" s="67"/>
      <c r="C7" s="67" t="s">
        <v>1402</v>
      </c>
      <c r="D7" s="105" t="s">
        <v>1495</v>
      </c>
      <c r="E7" s="67">
        <v>0.08</v>
      </c>
      <c r="F7" s="67" t="s">
        <v>24</v>
      </c>
      <c r="G7" s="68">
        <v>0.3</v>
      </c>
      <c r="H7" s="68">
        <v>0.28399999999999997</v>
      </c>
      <c r="I7" s="68">
        <v>0.248</v>
      </c>
      <c r="J7" s="68">
        <v>0.23899999999999999</v>
      </c>
      <c r="K7" s="68">
        <v>0.20399999999999999</v>
      </c>
      <c r="L7" s="68">
        <v>0.19500000000000001</v>
      </c>
      <c r="M7" s="69"/>
      <c r="N7" s="70"/>
      <c r="O7" s="68"/>
      <c r="P7" s="68"/>
      <c r="Q7" s="68"/>
      <c r="R7" s="68"/>
      <c r="S7" s="68"/>
      <c r="T7" s="68"/>
      <c r="U7" s="68"/>
      <c r="V7" s="68"/>
      <c r="W7" s="68"/>
    </row>
    <row r="8" spans="1:59" x14ac:dyDescent="0.25">
      <c r="A8" s="67">
        <v>0.35</v>
      </c>
      <c r="B8" s="67"/>
      <c r="C8" s="67" t="s">
        <v>1343</v>
      </c>
      <c r="D8" s="105" t="s">
        <v>1496</v>
      </c>
      <c r="E8" s="67">
        <v>0.09</v>
      </c>
      <c r="F8" s="67" t="s">
        <v>23</v>
      </c>
      <c r="G8" s="68">
        <v>0.35</v>
      </c>
      <c r="H8" s="68">
        <v>0.33300000000000002</v>
      </c>
      <c r="I8" s="68">
        <v>0.29199999999999998</v>
      </c>
      <c r="J8" s="68">
        <v>0.27700000000000002</v>
      </c>
      <c r="K8" s="68">
        <v>0.24199999999999999</v>
      </c>
      <c r="L8" s="68">
        <v>0.22</v>
      </c>
      <c r="M8" s="69"/>
      <c r="N8" s="70" t="s">
        <v>22</v>
      </c>
      <c r="O8" s="68">
        <v>0.25600000000000001</v>
      </c>
      <c r="P8" s="68">
        <v>0.29699999999999999</v>
      </c>
      <c r="Q8" s="68">
        <v>0.29199999999999998</v>
      </c>
      <c r="R8" s="68">
        <v>0.307</v>
      </c>
      <c r="S8" s="68">
        <v>0.35599999999999998</v>
      </c>
      <c r="T8" s="68">
        <v>0.38</v>
      </c>
      <c r="U8" s="68">
        <v>0.245</v>
      </c>
      <c r="V8" s="68">
        <f>2*A8</f>
        <v>0.7</v>
      </c>
      <c r="W8" s="68">
        <f>5*E8</f>
        <v>0.44999999999999996</v>
      </c>
    </row>
    <row r="9" spans="1:59" x14ac:dyDescent="0.25">
      <c r="A9" s="67">
        <v>0.35</v>
      </c>
      <c r="B9" s="67"/>
      <c r="C9" s="67" t="s">
        <v>1343</v>
      </c>
      <c r="D9" s="105" t="s">
        <v>1496</v>
      </c>
      <c r="E9" s="67">
        <v>0.09</v>
      </c>
      <c r="F9" s="67" t="s">
        <v>24</v>
      </c>
      <c r="G9" s="68">
        <v>0.35</v>
      </c>
      <c r="H9" s="68">
        <v>0.33300000000000002</v>
      </c>
      <c r="I9" s="68">
        <v>0.29199999999999998</v>
      </c>
      <c r="J9" s="68">
        <v>0.28299999999999997</v>
      </c>
      <c r="K9" s="68">
        <v>0.24199999999999999</v>
      </c>
      <c r="L9" s="68">
        <v>0.23300000000000001</v>
      </c>
      <c r="M9" s="69"/>
      <c r="N9" s="70"/>
      <c r="O9" s="68"/>
      <c r="P9" s="68"/>
      <c r="Q9" s="68"/>
      <c r="R9" s="68"/>
      <c r="S9" s="68"/>
      <c r="T9" s="68"/>
      <c r="U9" s="68"/>
      <c r="V9" s="68"/>
      <c r="W9" s="68"/>
    </row>
    <row r="10" spans="1:59" x14ac:dyDescent="0.25">
      <c r="A10" s="67">
        <v>0.4</v>
      </c>
      <c r="B10" s="67"/>
      <c r="C10" s="67" t="s">
        <v>1404</v>
      </c>
      <c r="D10" s="105" t="s">
        <v>1497</v>
      </c>
      <c r="E10" s="67">
        <v>0.1</v>
      </c>
      <c r="F10" s="67" t="s">
        <v>23</v>
      </c>
      <c r="G10" s="68">
        <v>0.4</v>
      </c>
      <c r="H10" s="68">
        <v>0.38200000000000001</v>
      </c>
      <c r="I10" s="68">
        <v>0.33500000000000002</v>
      </c>
      <c r="J10" s="68">
        <v>0.31900000000000001</v>
      </c>
      <c r="K10" s="68">
        <v>0.28000000000000003</v>
      </c>
      <c r="L10" s="68">
        <v>0.25600000000000001</v>
      </c>
      <c r="M10" s="69"/>
      <c r="N10" s="70" t="s">
        <v>22</v>
      </c>
      <c r="O10" s="68">
        <v>0.29599999999999999</v>
      </c>
      <c r="P10" s="68">
        <v>0.34</v>
      </c>
      <c r="Q10" s="68">
        <v>0.33500000000000002</v>
      </c>
      <c r="R10" s="68">
        <v>0.35099999999999998</v>
      </c>
      <c r="S10" s="68">
        <v>0.40699999999999997</v>
      </c>
      <c r="T10" s="68">
        <v>0.432</v>
      </c>
      <c r="U10" s="68">
        <v>0.28000000000000003</v>
      </c>
      <c r="V10" s="68">
        <f>2*A10</f>
        <v>0.8</v>
      </c>
      <c r="W10" s="68">
        <f>5*E10</f>
        <v>0.5</v>
      </c>
    </row>
    <row r="11" spans="1:59" x14ac:dyDescent="0.25">
      <c r="A11" s="67">
        <v>0.4</v>
      </c>
      <c r="B11" s="67"/>
      <c r="C11" s="67" t="s">
        <v>1404</v>
      </c>
      <c r="D11" s="105" t="s">
        <v>1497</v>
      </c>
      <c r="E11" s="67">
        <v>0.1</v>
      </c>
      <c r="F11" s="67" t="s">
        <v>24</v>
      </c>
      <c r="G11" s="68">
        <v>0.4</v>
      </c>
      <c r="H11" s="68">
        <v>0.38200000000000001</v>
      </c>
      <c r="I11" s="68">
        <v>0.33500000000000002</v>
      </c>
      <c r="J11" s="68">
        <v>0.32500000000000001</v>
      </c>
      <c r="K11" s="68">
        <v>0.28000000000000003</v>
      </c>
      <c r="L11" s="68">
        <v>0.27</v>
      </c>
      <c r="M11" s="69"/>
      <c r="N11" s="70"/>
      <c r="O11" s="68"/>
      <c r="P11" s="68"/>
      <c r="Q11" s="68"/>
      <c r="R11" s="68"/>
      <c r="S11" s="68"/>
      <c r="T11" s="68"/>
      <c r="U11" s="68"/>
      <c r="V11" s="68"/>
      <c r="W11" s="68"/>
    </row>
    <row r="12" spans="1:59" x14ac:dyDescent="0.25">
      <c r="A12" s="67">
        <v>0.45</v>
      </c>
      <c r="B12" s="67"/>
      <c r="C12" s="67" t="s">
        <v>1344</v>
      </c>
      <c r="D12" s="105" t="s">
        <v>1498</v>
      </c>
      <c r="E12" s="67">
        <v>0.1</v>
      </c>
      <c r="F12" s="67" t="s">
        <v>23</v>
      </c>
      <c r="G12" s="68">
        <v>0.45</v>
      </c>
      <c r="H12" s="68">
        <v>0.432</v>
      </c>
      <c r="I12" s="68">
        <v>0.38500000000000001</v>
      </c>
      <c r="J12" s="68">
        <v>0.36899999999999999</v>
      </c>
      <c r="K12" s="68">
        <v>0.33</v>
      </c>
      <c r="L12" s="68">
        <v>0.30599999999999999</v>
      </c>
      <c r="M12" s="69"/>
      <c r="N12" s="70" t="s">
        <v>22</v>
      </c>
      <c r="O12" s="68">
        <v>0.34599999999999997</v>
      </c>
      <c r="P12" s="68">
        <v>0.39</v>
      </c>
      <c r="Q12" s="68">
        <v>0.38500000000000001</v>
      </c>
      <c r="R12" s="68">
        <v>0.40100000000000002</v>
      </c>
      <c r="S12" s="68">
        <v>0.45700000000000002</v>
      </c>
      <c r="T12" s="68">
        <v>0.48199999999999998</v>
      </c>
      <c r="U12" s="68">
        <v>0.315</v>
      </c>
      <c r="V12" s="68">
        <f>2*A12</f>
        <v>0.9</v>
      </c>
      <c r="W12" s="68">
        <f>5*E12</f>
        <v>0.5</v>
      </c>
    </row>
    <row r="13" spans="1:59" x14ac:dyDescent="0.25">
      <c r="A13" s="67">
        <v>0.45</v>
      </c>
      <c r="B13" s="67"/>
      <c r="C13" s="67" t="s">
        <v>1344</v>
      </c>
      <c r="D13" s="105" t="s">
        <v>1498</v>
      </c>
      <c r="E13" s="67">
        <v>0.1</v>
      </c>
      <c r="F13" s="67" t="s">
        <v>24</v>
      </c>
      <c r="G13" s="68">
        <v>0.45</v>
      </c>
      <c r="H13" s="68">
        <v>0.432</v>
      </c>
      <c r="I13" s="68">
        <v>0.38500000000000001</v>
      </c>
      <c r="J13" s="68">
        <v>0.375</v>
      </c>
      <c r="K13" s="68">
        <v>0.33</v>
      </c>
      <c r="L13" s="68">
        <v>0.32</v>
      </c>
      <c r="M13" s="69"/>
      <c r="N13" s="70"/>
      <c r="O13" s="68"/>
      <c r="P13" s="68"/>
      <c r="Q13" s="68"/>
      <c r="R13" s="68"/>
      <c r="S13" s="68"/>
      <c r="T13" s="68"/>
      <c r="U13" s="68"/>
      <c r="V13" s="68"/>
      <c r="W13" s="68"/>
    </row>
    <row r="14" spans="1:59" x14ac:dyDescent="0.25">
      <c r="A14" s="67">
        <v>0.5</v>
      </c>
      <c r="B14" s="67"/>
      <c r="C14" s="67" t="s">
        <v>1405</v>
      </c>
      <c r="D14" s="105" t="s">
        <v>1499</v>
      </c>
      <c r="E14" s="67">
        <v>0.125</v>
      </c>
      <c r="F14" s="67" t="s">
        <v>23</v>
      </c>
      <c r="G14" s="68">
        <v>0.5</v>
      </c>
      <c r="H14" s="68">
        <v>0.47899999999999998</v>
      </c>
      <c r="I14" s="68">
        <v>0.41899999999999998</v>
      </c>
      <c r="J14" s="68">
        <v>0.40100000000000002</v>
      </c>
      <c r="K14" s="68">
        <v>0.35</v>
      </c>
      <c r="L14" s="68">
        <v>0.32200000000000001</v>
      </c>
      <c r="M14" s="69"/>
      <c r="N14" s="70" t="s">
        <v>22</v>
      </c>
      <c r="O14" s="68">
        <v>0.37</v>
      </c>
      <c r="P14" s="68">
        <v>0.42199999999999999</v>
      </c>
      <c r="Q14" s="68">
        <v>0.41899999999999998</v>
      </c>
      <c r="R14" s="68">
        <v>0.437</v>
      </c>
      <c r="S14" s="68">
        <v>0.50900000000000001</v>
      </c>
      <c r="T14" s="68">
        <v>0.53800000000000003</v>
      </c>
      <c r="U14" s="68">
        <v>0.35</v>
      </c>
      <c r="V14" s="68">
        <f>2*A14</f>
        <v>1</v>
      </c>
      <c r="W14" s="68">
        <f>5*E14</f>
        <v>0.625</v>
      </c>
    </row>
    <row r="15" spans="1:59" x14ac:dyDescent="0.25">
      <c r="A15" s="67">
        <v>0.5</v>
      </c>
      <c r="B15" s="67"/>
      <c r="C15" s="67" t="s">
        <v>1405</v>
      </c>
      <c r="D15" s="105" t="s">
        <v>1499</v>
      </c>
      <c r="E15" s="67">
        <v>0.125</v>
      </c>
      <c r="F15" s="67" t="s">
        <v>24</v>
      </c>
      <c r="G15" s="68">
        <v>0.5</v>
      </c>
      <c r="H15" s="68">
        <v>0.47899999999999998</v>
      </c>
      <c r="I15" s="68">
        <v>0.41899999999999998</v>
      </c>
      <c r="J15" s="68">
        <v>0.40799999999999997</v>
      </c>
      <c r="K15" s="68">
        <v>0.35</v>
      </c>
      <c r="L15" s="68">
        <v>0.33900000000000002</v>
      </c>
      <c r="M15" s="69"/>
      <c r="N15" s="70"/>
      <c r="O15" s="68"/>
      <c r="P15" s="68"/>
      <c r="Q15" s="68"/>
      <c r="R15" s="68"/>
      <c r="S15" s="68"/>
      <c r="T15" s="68"/>
      <c r="U15" s="68"/>
      <c r="V15" s="68"/>
      <c r="W15" s="68"/>
    </row>
    <row r="16" spans="1:59" x14ac:dyDescent="0.25">
      <c r="A16" s="67">
        <v>0.55000000000000004</v>
      </c>
      <c r="B16" s="67"/>
      <c r="C16" s="67" t="s">
        <v>1345</v>
      </c>
      <c r="D16" s="105" t="s">
        <v>1500</v>
      </c>
      <c r="E16" s="67">
        <v>0.125</v>
      </c>
      <c r="F16" s="67" t="s">
        <v>23</v>
      </c>
      <c r="G16" s="68">
        <v>0.55000000000000004</v>
      </c>
      <c r="H16" s="68">
        <v>0.52900000000000003</v>
      </c>
      <c r="I16" s="68">
        <v>0.46899999999999997</v>
      </c>
      <c r="J16" s="68">
        <v>0.45100000000000001</v>
      </c>
      <c r="K16" s="68">
        <v>0.4</v>
      </c>
      <c r="L16" s="68">
        <v>0.372</v>
      </c>
      <c r="M16" s="69"/>
      <c r="N16" s="70" t="s">
        <v>22</v>
      </c>
      <c r="O16" s="68">
        <v>0.42</v>
      </c>
      <c r="P16" s="68">
        <v>0.47199999999999998</v>
      </c>
      <c r="Q16" s="68">
        <v>0.46899999999999997</v>
      </c>
      <c r="R16" s="68">
        <v>0.48699999999999999</v>
      </c>
      <c r="S16" s="68">
        <v>0.55900000000000005</v>
      </c>
      <c r="T16" s="68">
        <v>0.58799999999999997</v>
      </c>
      <c r="U16" s="68">
        <v>0.38</v>
      </c>
      <c r="V16" s="68">
        <f>2*A16</f>
        <v>1.1000000000000001</v>
      </c>
      <c r="W16" s="68">
        <f>5*E16</f>
        <v>0.625</v>
      </c>
    </row>
    <row r="17" spans="1:23" x14ac:dyDescent="0.25">
      <c r="A17" s="67">
        <v>0.55000000000000004</v>
      </c>
      <c r="B17" s="67"/>
      <c r="C17" s="67" t="s">
        <v>1345</v>
      </c>
      <c r="D17" s="105" t="s">
        <v>1500</v>
      </c>
      <c r="E17" s="67">
        <v>0.125</v>
      </c>
      <c r="F17" s="67" t="s">
        <v>24</v>
      </c>
      <c r="G17" s="68">
        <v>0.55000000000000004</v>
      </c>
      <c r="H17" s="68">
        <v>0.52900000000000003</v>
      </c>
      <c r="I17" s="68">
        <v>0.46899999999999997</v>
      </c>
      <c r="J17" s="68">
        <v>0.45800000000000002</v>
      </c>
      <c r="K17" s="68">
        <v>0.4</v>
      </c>
      <c r="L17" s="68">
        <v>0.38900000000000001</v>
      </c>
      <c r="M17" s="69"/>
      <c r="N17" s="70"/>
      <c r="O17" s="68"/>
      <c r="P17" s="68"/>
      <c r="Q17" s="68"/>
      <c r="R17" s="68"/>
      <c r="S17" s="68"/>
      <c r="T17" s="68"/>
      <c r="U17" s="68"/>
      <c r="V17" s="68"/>
      <c r="W17" s="68"/>
    </row>
    <row r="18" spans="1:23" x14ac:dyDescent="0.25">
      <c r="A18" s="67">
        <v>0.6</v>
      </c>
      <c r="B18" s="67"/>
      <c r="C18" s="67" t="s">
        <v>1406</v>
      </c>
      <c r="D18" s="105" t="s">
        <v>1501</v>
      </c>
      <c r="E18" s="67">
        <v>0.15</v>
      </c>
      <c r="F18" s="67" t="s">
        <v>23</v>
      </c>
      <c r="G18" s="68">
        <v>0.6</v>
      </c>
      <c r="H18" s="68">
        <v>0.57599999999999996</v>
      </c>
      <c r="I18" s="68">
        <v>0.503</v>
      </c>
      <c r="J18" s="68">
        <v>0.48299999999999998</v>
      </c>
      <c r="K18" s="68">
        <v>0.42</v>
      </c>
      <c r="L18" s="68">
        <v>0.38800000000000001</v>
      </c>
      <c r="M18" s="69"/>
      <c r="N18" s="70" t="s">
        <v>22</v>
      </c>
      <c r="O18" s="68">
        <v>0.44400000000000001</v>
      </c>
      <c r="P18" s="68">
        <v>0.504</v>
      </c>
      <c r="Q18" s="68">
        <v>0.503</v>
      </c>
      <c r="R18" s="68">
        <v>0.52300000000000002</v>
      </c>
      <c r="S18" s="68">
        <v>0.61099999999999999</v>
      </c>
      <c r="T18" s="68">
        <v>0.64400000000000002</v>
      </c>
      <c r="U18" s="68">
        <v>0.42</v>
      </c>
      <c r="V18" s="68">
        <f>2*A18</f>
        <v>1.2</v>
      </c>
      <c r="W18" s="68">
        <f>5*E18</f>
        <v>0.75</v>
      </c>
    </row>
    <row r="19" spans="1:23" x14ac:dyDescent="0.25">
      <c r="A19" s="67">
        <v>0.6</v>
      </c>
      <c r="B19" s="67"/>
      <c r="C19" s="67" t="s">
        <v>1406</v>
      </c>
      <c r="D19" s="105" t="s">
        <v>1501</v>
      </c>
      <c r="E19" s="67">
        <v>0.15</v>
      </c>
      <c r="F19" s="67" t="s">
        <v>24</v>
      </c>
      <c r="G19" s="68">
        <v>0.6</v>
      </c>
      <c r="H19" s="68">
        <v>0.57599999999999996</v>
      </c>
      <c r="I19" s="68">
        <v>0.503</v>
      </c>
      <c r="J19" s="68">
        <v>0.49</v>
      </c>
      <c r="K19" s="68">
        <v>0.42</v>
      </c>
      <c r="L19" s="68">
        <v>0.40699999999999997</v>
      </c>
      <c r="M19" s="69"/>
      <c r="N19" s="70"/>
      <c r="O19" s="68"/>
      <c r="P19" s="68"/>
      <c r="Q19" s="68"/>
      <c r="R19" s="68"/>
      <c r="S19" s="68"/>
      <c r="T19" s="68"/>
      <c r="U19" s="68"/>
      <c r="V19" s="68"/>
      <c r="W19" s="68"/>
    </row>
    <row r="20" spans="1:23" x14ac:dyDescent="0.25">
      <c r="A20" s="67">
        <v>0.7</v>
      </c>
      <c r="B20" s="67"/>
      <c r="C20" s="67" t="s">
        <v>1407</v>
      </c>
      <c r="D20" s="105" t="s">
        <v>1502</v>
      </c>
      <c r="E20" s="67">
        <v>0.17499999999999999</v>
      </c>
      <c r="F20" s="67" t="s">
        <v>23</v>
      </c>
      <c r="G20" s="68">
        <v>0.7</v>
      </c>
      <c r="H20" s="68">
        <v>0.67300000000000004</v>
      </c>
      <c r="I20" s="68">
        <v>0.58599999999999997</v>
      </c>
      <c r="J20" s="68">
        <v>0.56399999999999995</v>
      </c>
      <c r="K20" s="68">
        <v>0.49</v>
      </c>
      <c r="L20" s="68">
        <v>0.45400000000000001</v>
      </c>
      <c r="M20" s="69"/>
      <c r="N20" s="70" t="s">
        <v>22</v>
      </c>
      <c r="O20" s="68">
        <v>0.51800000000000002</v>
      </c>
      <c r="P20" s="68">
        <v>0.58599999999999997</v>
      </c>
      <c r="Q20" s="68">
        <v>0.58599999999999997</v>
      </c>
      <c r="R20" s="68">
        <v>0.60799999999999998</v>
      </c>
      <c r="S20" s="68">
        <v>0.71299999999999997</v>
      </c>
      <c r="T20" s="68">
        <v>0.75</v>
      </c>
      <c r="U20" s="68">
        <v>0.5</v>
      </c>
      <c r="V20" s="68">
        <f>2*A20</f>
        <v>1.4</v>
      </c>
      <c r="W20" s="68">
        <f>5*E20</f>
        <v>0.875</v>
      </c>
    </row>
    <row r="21" spans="1:23" x14ac:dyDescent="0.25">
      <c r="A21" s="67">
        <v>0.7</v>
      </c>
      <c r="B21" s="67"/>
      <c r="C21" s="67" t="s">
        <v>1407</v>
      </c>
      <c r="D21" s="105" t="s">
        <v>1502</v>
      </c>
      <c r="E21" s="67">
        <v>0.17499999999999999</v>
      </c>
      <c r="F21" s="67" t="s">
        <v>24</v>
      </c>
      <c r="G21" s="68">
        <v>0.7</v>
      </c>
      <c r="H21" s="68">
        <v>0.67300000000000004</v>
      </c>
      <c r="I21" s="68">
        <v>0.58599999999999997</v>
      </c>
      <c r="J21" s="68">
        <v>0.57199999999999995</v>
      </c>
      <c r="K21" s="68">
        <v>0.49</v>
      </c>
      <c r="L21" s="68">
        <v>0.47599999999999998</v>
      </c>
      <c r="M21" s="69"/>
      <c r="N21" s="70"/>
      <c r="O21" s="68"/>
      <c r="P21" s="68"/>
      <c r="Q21" s="68"/>
      <c r="R21" s="68"/>
      <c r="S21" s="68"/>
      <c r="T21" s="68"/>
      <c r="U21" s="68"/>
      <c r="V21" s="68"/>
      <c r="W21" s="68"/>
    </row>
    <row r="22" spans="1:23" x14ac:dyDescent="0.25">
      <c r="A22" s="67">
        <v>0.8</v>
      </c>
      <c r="B22" s="67"/>
      <c r="C22" s="67" t="s">
        <v>1408</v>
      </c>
      <c r="D22" s="105" t="s">
        <v>1503</v>
      </c>
      <c r="E22" s="67">
        <v>0.2</v>
      </c>
      <c r="F22" s="67" t="s">
        <v>23</v>
      </c>
      <c r="G22" s="68">
        <v>0.8</v>
      </c>
      <c r="H22" s="68">
        <v>0.77</v>
      </c>
      <c r="I22" s="68">
        <v>0.67</v>
      </c>
      <c r="J22" s="68">
        <v>0.64600000000000002</v>
      </c>
      <c r="K22" s="68">
        <v>0.56000000000000005</v>
      </c>
      <c r="L22" s="68">
        <v>0.52</v>
      </c>
      <c r="M22" s="69"/>
      <c r="N22" s="70" t="s">
        <v>22</v>
      </c>
      <c r="O22" s="68">
        <v>0.59199999999999997</v>
      </c>
      <c r="P22" s="68">
        <v>0.66800000000000004</v>
      </c>
      <c r="Q22" s="68">
        <v>0.67</v>
      </c>
      <c r="R22" s="68">
        <v>0.69399999999999995</v>
      </c>
      <c r="S22" s="68">
        <v>0.81399999999999995</v>
      </c>
      <c r="T22" s="68">
        <v>0.85599999999999998</v>
      </c>
      <c r="U22" s="68">
        <v>0.56000000000000005</v>
      </c>
      <c r="V22" s="68">
        <f>2*A22</f>
        <v>1.6</v>
      </c>
      <c r="W22" s="68">
        <v>1.3</v>
      </c>
    </row>
    <row r="23" spans="1:23" x14ac:dyDescent="0.25">
      <c r="A23" s="67">
        <v>0.8</v>
      </c>
      <c r="B23" s="67"/>
      <c r="C23" s="67" t="s">
        <v>1408</v>
      </c>
      <c r="D23" s="105" t="s">
        <v>1503</v>
      </c>
      <c r="E23" s="67">
        <v>0.2</v>
      </c>
      <c r="F23" s="67" t="s">
        <v>24</v>
      </c>
      <c r="G23" s="68">
        <v>0.8</v>
      </c>
      <c r="H23" s="68">
        <v>0.77</v>
      </c>
      <c r="I23" s="68">
        <v>0.67</v>
      </c>
      <c r="J23" s="68">
        <v>0.65500000000000003</v>
      </c>
      <c r="K23" s="68">
        <v>0.56000000000000005</v>
      </c>
      <c r="L23" s="68">
        <v>0.54500000000000004</v>
      </c>
      <c r="M23" s="69"/>
      <c r="N23" s="70"/>
      <c r="O23" s="68"/>
      <c r="P23" s="68"/>
      <c r="Q23" s="68"/>
      <c r="R23" s="68"/>
      <c r="S23" s="68"/>
      <c r="T23" s="68"/>
      <c r="U23" s="68"/>
      <c r="V23" s="68"/>
      <c r="W23" s="68"/>
    </row>
    <row r="24" spans="1:23" x14ac:dyDescent="0.25">
      <c r="A24" s="67">
        <v>0.9</v>
      </c>
      <c r="B24" s="67"/>
      <c r="C24" s="67" t="s">
        <v>1409</v>
      </c>
      <c r="D24" s="105" t="s">
        <v>1504</v>
      </c>
      <c r="E24" s="67">
        <v>0.22500000000000001</v>
      </c>
      <c r="F24" s="67" t="s">
        <v>23</v>
      </c>
      <c r="G24" s="68">
        <v>0.9</v>
      </c>
      <c r="H24" s="68">
        <v>0.86699999999999999</v>
      </c>
      <c r="I24" s="68">
        <v>0.754</v>
      </c>
      <c r="J24" s="68">
        <v>0.72799999999999998</v>
      </c>
      <c r="K24" s="68">
        <v>0.63</v>
      </c>
      <c r="L24" s="68">
        <v>0.58599999999999997</v>
      </c>
      <c r="M24" s="69"/>
      <c r="N24" s="70" t="s">
        <v>22</v>
      </c>
      <c r="O24" s="68">
        <v>0.66600000000000004</v>
      </c>
      <c r="P24" s="68">
        <v>0.75</v>
      </c>
      <c r="Q24" s="68">
        <v>0.754</v>
      </c>
      <c r="R24" s="68">
        <v>0.78</v>
      </c>
      <c r="S24" s="68">
        <v>0.91600000000000004</v>
      </c>
      <c r="T24" s="68">
        <v>0.96199999999999997</v>
      </c>
      <c r="U24" s="68">
        <v>0.63</v>
      </c>
      <c r="V24" s="68">
        <f>2*A24</f>
        <v>1.8</v>
      </c>
      <c r="W24" s="68">
        <f>5*E24</f>
        <v>1.125</v>
      </c>
    </row>
    <row r="25" spans="1:23" x14ac:dyDescent="0.25">
      <c r="A25" s="67">
        <v>0.9</v>
      </c>
      <c r="B25" s="67"/>
      <c r="C25" s="67" t="s">
        <v>1409</v>
      </c>
      <c r="D25" s="105" t="s">
        <v>1504</v>
      </c>
      <c r="E25" s="67">
        <v>0.22500000000000001</v>
      </c>
      <c r="F25" s="67" t="s">
        <v>24</v>
      </c>
      <c r="G25" s="68">
        <v>0.9</v>
      </c>
      <c r="H25" s="68">
        <v>0.86699999999999999</v>
      </c>
      <c r="I25" s="68">
        <v>0.754</v>
      </c>
      <c r="J25" s="68">
        <v>0.73799999999999999</v>
      </c>
      <c r="K25" s="68">
        <v>0.63</v>
      </c>
      <c r="L25" s="68">
        <v>0.61399999999999999</v>
      </c>
      <c r="M25" s="69"/>
      <c r="N25" s="70"/>
      <c r="O25" s="68"/>
      <c r="P25" s="68"/>
      <c r="Q25" s="68"/>
      <c r="R25" s="68"/>
      <c r="S25" s="68"/>
      <c r="T25" s="68"/>
      <c r="U25" s="68"/>
      <c r="V25" s="68"/>
      <c r="W25" s="68"/>
    </row>
    <row r="26" spans="1:23" x14ac:dyDescent="0.25">
      <c r="A26" s="67">
        <v>1</v>
      </c>
      <c r="B26" s="67"/>
      <c r="C26" s="71" t="s">
        <v>509</v>
      </c>
      <c r="D26" s="106" t="s">
        <v>1505</v>
      </c>
      <c r="E26" s="67">
        <v>0.25</v>
      </c>
      <c r="F26" s="72" t="s">
        <v>23</v>
      </c>
      <c r="G26" s="73">
        <v>0.98199999999999998</v>
      </c>
      <c r="H26" s="73">
        <v>0.91500000000000004</v>
      </c>
      <c r="I26" s="74">
        <v>0.81962025000000005</v>
      </c>
      <c r="J26" s="74">
        <v>0.76662025</v>
      </c>
      <c r="K26" s="74">
        <v>0.71136700000000008</v>
      </c>
      <c r="L26" s="75">
        <v>0.61261399999999999</v>
      </c>
      <c r="M26" s="18"/>
      <c r="N26" s="70" t="s">
        <v>22</v>
      </c>
      <c r="O26" s="68">
        <v>0.72936699999999999</v>
      </c>
      <c r="P26" s="68">
        <v>0.80936699999999995</v>
      </c>
      <c r="Q26" s="68">
        <v>0.83762025000000007</v>
      </c>
      <c r="R26" s="68">
        <v>0.90862025000000002</v>
      </c>
      <c r="S26" s="68">
        <v>1</v>
      </c>
      <c r="T26" s="68">
        <v>1.1070845</v>
      </c>
      <c r="U26" s="68">
        <v>0.75</v>
      </c>
      <c r="V26" s="68">
        <f>2*A26</f>
        <v>2</v>
      </c>
      <c r="W26" s="68">
        <v>1.5</v>
      </c>
    </row>
    <row r="27" spans="1:23" x14ac:dyDescent="0.25">
      <c r="A27" s="67">
        <v>1</v>
      </c>
      <c r="B27" s="67"/>
      <c r="C27" s="71" t="s">
        <v>509</v>
      </c>
      <c r="D27" s="106" t="s">
        <v>1505</v>
      </c>
      <c r="E27" s="67">
        <v>0.25</v>
      </c>
      <c r="F27" s="72" t="s">
        <v>24</v>
      </c>
      <c r="G27" s="73">
        <v>0.98199999999999998</v>
      </c>
      <c r="H27" s="73">
        <v>0.91500000000000004</v>
      </c>
      <c r="I27" s="74">
        <v>0.81962025000000005</v>
      </c>
      <c r="J27" s="74">
        <v>0.78662025000000002</v>
      </c>
      <c r="K27" s="74">
        <v>0.71136700000000008</v>
      </c>
      <c r="L27" s="75">
        <v>0.63261400000000001</v>
      </c>
      <c r="M27" s="18"/>
      <c r="N27" s="70"/>
      <c r="O27" s="68"/>
      <c r="P27" s="68"/>
      <c r="Q27" s="68"/>
      <c r="R27" s="68"/>
      <c r="S27" s="68"/>
      <c r="T27" s="68"/>
      <c r="U27" s="68"/>
      <c r="V27" s="68"/>
      <c r="W27" s="68"/>
    </row>
    <row r="28" spans="1:23" x14ac:dyDescent="0.25">
      <c r="A28" s="67">
        <v>1</v>
      </c>
      <c r="B28" s="67"/>
      <c r="C28" s="71" t="s">
        <v>510</v>
      </c>
      <c r="D28" s="106" t="s">
        <v>510</v>
      </c>
      <c r="E28" s="67">
        <v>0.2</v>
      </c>
      <c r="F28" s="72" t="s">
        <v>23</v>
      </c>
      <c r="G28" s="73">
        <v>0.98299999999999998</v>
      </c>
      <c r="H28" s="73">
        <v>0.92699999999999994</v>
      </c>
      <c r="I28" s="74">
        <v>0.85309619999999997</v>
      </c>
      <c r="J28" s="74">
        <v>0.80509619999999993</v>
      </c>
      <c r="K28" s="74">
        <v>0.7664936</v>
      </c>
      <c r="L28" s="75">
        <v>0.68189119999999992</v>
      </c>
      <c r="M28" s="18"/>
      <c r="N28" s="70" t="s">
        <v>22</v>
      </c>
      <c r="O28" s="68">
        <v>0.78349360000000001</v>
      </c>
      <c r="P28" s="68">
        <v>0.85849359999999997</v>
      </c>
      <c r="Q28" s="68">
        <v>0.87009619999999999</v>
      </c>
      <c r="R28" s="68">
        <v>0.93345619999999996</v>
      </c>
      <c r="S28" s="68">
        <v>1</v>
      </c>
      <c r="T28" s="68">
        <v>1.0922276</v>
      </c>
      <c r="U28" s="68">
        <v>0.8</v>
      </c>
      <c r="V28" s="68">
        <f>2*A28</f>
        <v>2</v>
      </c>
      <c r="W28" s="68">
        <v>1.3</v>
      </c>
    </row>
    <row r="29" spans="1:23" x14ac:dyDescent="0.25">
      <c r="A29" s="67">
        <v>1</v>
      </c>
      <c r="B29" s="67"/>
      <c r="C29" s="71" t="s">
        <v>510</v>
      </c>
      <c r="D29" s="106" t="s">
        <v>510</v>
      </c>
      <c r="E29" s="67">
        <v>0.2</v>
      </c>
      <c r="F29" s="72" t="s">
        <v>24</v>
      </c>
      <c r="G29" s="73">
        <v>0.98299999999999998</v>
      </c>
      <c r="H29" s="73">
        <v>0.92699999999999994</v>
      </c>
      <c r="I29" s="74">
        <v>0.85309619999999997</v>
      </c>
      <c r="J29" s="74">
        <v>0.82309619999999994</v>
      </c>
      <c r="K29" s="74">
        <v>0.7664936</v>
      </c>
      <c r="L29" s="75">
        <v>0.69989119999999994</v>
      </c>
      <c r="M29" s="18"/>
      <c r="N29" s="70"/>
      <c r="O29" s="68"/>
      <c r="P29" s="68"/>
      <c r="Q29" s="68"/>
      <c r="R29" s="68"/>
      <c r="S29" s="68"/>
      <c r="T29" s="68"/>
      <c r="U29" s="68"/>
      <c r="V29" s="68"/>
      <c r="W29" s="68"/>
    </row>
    <row r="30" spans="1:23" x14ac:dyDescent="0.25">
      <c r="A30" s="67">
        <v>1.1000000000000001</v>
      </c>
      <c r="B30" s="67"/>
      <c r="C30" s="71" t="s">
        <v>511</v>
      </c>
      <c r="D30" s="106" t="s">
        <v>1506</v>
      </c>
      <c r="E30" s="67">
        <v>0.25</v>
      </c>
      <c r="F30" s="72" t="s">
        <v>23</v>
      </c>
      <c r="G30" s="73">
        <v>1.0820000000000001</v>
      </c>
      <c r="H30" s="73">
        <v>1.0149999999999999</v>
      </c>
      <c r="I30" s="74">
        <v>0.91962025000000014</v>
      </c>
      <c r="J30" s="74">
        <v>0.86662025000000009</v>
      </c>
      <c r="K30" s="74">
        <v>0.81136700000000017</v>
      </c>
      <c r="L30" s="75">
        <v>0.71261400000000008</v>
      </c>
      <c r="M30" s="18"/>
      <c r="N30" s="70" t="s">
        <v>22</v>
      </c>
      <c r="O30" s="68">
        <v>0.82936700000000008</v>
      </c>
      <c r="P30" s="68">
        <v>0.90936700000000004</v>
      </c>
      <c r="Q30" s="68">
        <v>0.93762025000000015</v>
      </c>
      <c r="R30" s="68">
        <v>1.0086202500000001</v>
      </c>
      <c r="S30" s="68">
        <v>1.1000000000000001</v>
      </c>
      <c r="T30" s="68">
        <v>1.2070845000000001</v>
      </c>
      <c r="U30" s="68">
        <v>0.85</v>
      </c>
      <c r="V30" s="68">
        <f>2*A30</f>
        <v>2.2000000000000002</v>
      </c>
      <c r="W30" s="68">
        <v>1.5</v>
      </c>
    </row>
    <row r="31" spans="1:23" x14ac:dyDescent="0.25">
      <c r="A31" s="67">
        <v>1.1000000000000001</v>
      </c>
      <c r="B31" s="67"/>
      <c r="C31" s="71" t="s">
        <v>511</v>
      </c>
      <c r="D31" s="106" t="s">
        <v>1506</v>
      </c>
      <c r="E31" s="67">
        <v>0.25</v>
      </c>
      <c r="F31" s="72" t="s">
        <v>24</v>
      </c>
      <c r="G31" s="73">
        <v>1.0820000000000001</v>
      </c>
      <c r="H31" s="73">
        <v>1.0149999999999999</v>
      </c>
      <c r="I31" s="74">
        <v>0.91962025000000014</v>
      </c>
      <c r="J31" s="74">
        <v>0.88762025000000011</v>
      </c>
      <c r="K31" s="74">
        <v>0.81136700000000017</v>
      </c>
      <c r="L31" s="75">
        <v>0.7336140000000001</v>
      </c>
      <c r="M31" s="18"/>
      <c r="N31" s="70"/>
      <c r="O31" s="68"/>
      <c r="P31" s="68"/>
      <c r="Q31" s="68"/>
      <c r="R31" s="68"/>
      <c r="S31" s="68"/>
      <c r="T31" s="68"/>
      <c r="U31" s="68"/>
      <c r="V31" s="68"/>
      <c r="W31" s="68"/>
    </row>
    <row r="32" spans="1:23" x14ac:dyDescent="0.25">
      <c r="A32" s="67">
        <v>1.1000000000000001</v>
      </c>
      <c r="B32" s="67"/>
      <c r="C32" s="71" t="s">
        <v>512</v>
      </c>
      <c r="D32" s="106" t="s">
        <v>512</v>
      </c>
      <c r="E32" s="67">
        <v>0.2</v>
      </c>
      <c r="F32" s="72" t="s">
        <v>23</v>
      </c>
      <c r="G32" s="73">
        <v>1.0830000000000002</v>
      </c>
      <c r="H32" s="73">
        <v>1.0270000000000001</v>
      </c>
      <c r="I32" s="74">
        <v>0.95309620000000006</v>
      </c>
      <c r="J32" s="74">
        <v>0.90509620000000002</v>
      </c>
      <c r="K32" s="74">
        <v>0.86649360000000009</v>
      </c>
      <c r="L32" s="75">
        <v>0.78189120000000001</v>
      </c>
      <c r="M32" s="18"/>
      <c r="N32" s="70" t="s">
        <v>22</v>
      </c>
      <c r="O32" s="68">
        <v>0.8834936000000001</v>
      </c>
      <c r="P32" s="68">
        <v>0.95849360000000006</v>
      </c>
      <c r="Q32" s="68">
        <v>0.97009620000000008</v>
      </c>
      <c r="R32" s="68">
        <v>1.0334562</v>
      </c>
      <c r="S32" s="68">
        <v>1.1000000000000001</v>
      </c>
      <c r="T32" s="68">
        <v>1.1922276000000001</v>
      </c>
      <c r="U32" s="68">
        <v>0.9</v>
      </c>
      <c r="V32" s="68">
        <f>2*A32</f>
        <v>2.2000000000000002</v>
      </c>
      <c r="W32" s="68">
        <v>1.3</v>
      </c>
    </row>
    <row r="33" spans="1:23" x14ac:dyDescent="0.25">
      <c r="A33" s="67">
        <v>1.1000000000000001</v>
      </c>
      <c r="B33" s="67"/>
      <c r="C33" s="71" t="s">
        <v>512</v>
      </c>
      <c r="D33" s="106" t="s">
        <v>512</v>
      </c>
      <c r="E33" s="67">
        <v>0.2</v>
      </c>
      <c r="F33" s="72" t="s">
        <v>24</v>
      </c>
      <c r="G33" s="73">
        <v>1.0830000000000002</v>
      </c>
      <c r="H33" s="73">
        <v>1.0270000000000001</v>
      </c>
      <c r="I33" s="74">
        <v>0.95309620000000006</v>
      </c>
      <c r="J33" s="74">
        <v>0.92309620000000003</v>
      </c>
      <c r="K33" s="74">
        <v>0.86649360000000009</v>
      </c>
      <c r="L33" s="75">
        <v>0.79989120000000002</v>
      </c>
      <c r="M33" s="18"/>
      <c r="N33" s="70"/>
      <c r="O33" s="68"/>
      <c r="P33" s="68"/>
      <c r="Q33" s="68"/>
      <c r="R33" s="68"/>
      <c r="S33" s="68"/>
      <c r="T33" s="68"/>
      <c r="U33" s="68"/>
      <c r="V33" s="68"/>
      <c r="W33" s="68"/>
    </row>
    <row r="34" spans="1:23" x14ac:dyDescent="0.25">
      <c r="A34" s="67">
        <v>1.2</v>
      </c>
      <c r="B34" s="67"/>
      <c r="C34" s="71" t="s">
        <v>513</v>
      </c>
      <c r="D34" s="106" t="s">
        <v>1507</v>
      </c>
      <c r="E34" s="67">
        <v>0.25</v>
      </c>
      <c r="F34" s="72" t="s">
        <v>23</v>
      </c>
      <c r="G34" s="73">
        <v>1.1819999999999999</v>
      </c>
      <c r="H34" s="73">
        <v>1.115</v>
      </c>
      <c r="I34" s="74">
        <v>1.01962025</v>
      </c>
      <c r="J34" s="74">
        <v>0.96662024999999996</v>
      </c>
      <c r="K34" s="74">
        <v>0.91136700000000004</v>
      </c>
      <c r="L34" s="75">
        <v>0.81261399999999995</v>
      </c>
      <c r="M34" s="18"/>
      <c r="N34" s="70" t="s">
        <v>22</v>
      </c>
      <c r="O34" s="68">
        <v>0.92936699999999994</v>
      </c>
      <c r="P34" s="68">
        <v>1.0093669999999999</v>
      </c>
      <c r="Q34" s="68">
        <v>1.03762025</v>
      </c>
      <c r="R34" s="68">
        <v>1.10862025</v>
      </c>
      <c r="S34" s="68">
        <v>1.2</v>
      </c>
      <c r="T34" s="68">
        <v>1.3070845</v>
      </c>
      <c r="U34" s="68">
        <v>0.95</v>
      </c>
      <c r="V34" s="68">
        <f>2*A34</f>
        <v>2.4</v>
      </c>
      <c r="W34" s="68">
        <v>1.5</v>
      </c>
    </row>
    <row r="35" spans="1:23" x14ac:dyDescent="0.25">
      <c r="A35" s="67">
        <v>1.2</v>
      </c>
      <c r="B35" s="67"/>
      <c r="C35" s="71" t="s">
        <v>513</v>
      </c>
      <c r="D35" s="106" t="s">
        <v>1507</v>
      </c>
      <c r="E35" s="67">
        <v>0.25</v>
      </c>
      <c r="F35" s="72" t="s">
        <v>24</v>
      </c>
      <c r="G35" s="73">
        <v>1.1819999999999999</v>
      </c>
      <c r="H35" s="73">
        <v>1.115</v>
      </c>
      <c r="I35" s="74">
        <v>1.01962025</v>
      </c>
      <c r="J35" s="74">
        <v>0.98662024999999998</v>
      </c>
      <c r="K35" s="74">
        <v>0.91136700000000004</v>
      </c>
      <c r="L35" s="75">
        <v>0.83261399999999997</v>
      </c>
      <c r="M35" s="18"/>
      <c r="N35" s="70"/>
      <c r="O35" s="68"/>
      <c r="P35" s="68"/>
      <c r="Q35" s="68"/>
      <c r="R35" s="68"/>
      <c r="S35" s="68"/>
      <c r="T35" s="68"/>
      <c r="U35" s="68"/>
      <c r="V35" s="68"/>
      <c r="W35" s="68"/>
    </row>
    <row r="36" spans="1:23" x14ac:dyDescent="0.25">
      <c r="A36" s="67">
        <v>1.2</v>
      </c>
      <c r="B36" s="67"/>
      <c r="C36" s="71" t="s">
        <v>514</v>
      </c>
      <c r="D36" s="106" t="s">
        <v>514</v>
      </c>
      <c r="E36" s="67">
        <v>0.2</v>
      </c>
      <c r="F36" s="72" t="s">
        <v>23</v>
      </c>
      <c r="G36" s="73">
        <v>1.1830000000000001</v>
      </c>
      <c r="H36" s="73">
        <v>1.127</v>
      </c>
      <c r="I36" s="74">
        <v>1.0530962000000001</v>
      </c>
      <c r="J36" s="74">
        <v>1.0050962000000001</v>
      </c>
      <c r="K36" s="74">
        <v>0.96649360000000017</v>
      </c>
      <c r="L36" s="75">
        <v>0.8818912000000001</v>
      </c>
      <c r="M36" s="18"/>
      <c r="N36" s="70" t="s">
        <v>22</v>
      </c>
      <c r="O36" s="68">
        <v>0.98349359999999997</v>
      </c>
      <c r="P36" s="68">
        <v>1.0584936</v>
      </c>
      <c r="Q36" s="68">
        <v>1.0700962000000001</v>
      </c>
      <c r="R36" s="68">
        <v>1.1334562000000001</v>
      </c>
      <c r="S36" s="68">
        <v>1.2</v>
      </c>
      <c r="T36" s="68">
        <v>1.2922276000000001</v>
      </c>
      <c r="U36" s="68">
        <v>1</v>
      </c>
      <c r="V36" s="68">
        <f>2*A36</f>
        <v>2.4</v>
      </c>
      <c r="W36" s="68">
        <v>1.3</v>
      </c>
    </row>
    <row r="37" spans="1:23" x14ac:dyDescent="0.25">
      <c r="A37" s="67">
        <v>1.2</v>
      </c>
      <c r="B37" s="67"/>
      <c r="C37" s="71" t="s">
        <v>514</v>
      </c>
      <c r="D37" s="106" t="s">
        <v>514</v>
      </c>
      <c r="E37" s="67">
        <v>0.2</v>
      </c>
      <c r="F37" s="72" t="s">
        <v>24</v>
      </c>
      <c r="G37" s="73">
        <v>1.1830000000000001</v>
      </c>
      <c r="H37" s="73">
        <v>1.127</v>
      </c>
      <c r="I37" s="74">
        <v>1.0530962000000001</v>
      </c>
      <c r="J37" s="74">
        <v>1.0230962000000001</v>
      </c>
      <c r="K37" s="74">
        <v>0.96649360000000017</v>
      </c>
      <c r="L37" s="75">
        <v>0.89989120000000011</v>
      </c>
      <c r="M37" s="18"/>
      <c r="N37" s="70"/>
      <c r="O37" s="68"/>
      <c r="P37" s="68"/>
      <c r="Q37" s="68"/>
      <c r="R37" s="68"/>
      <c r="S37" s="68"/>
      <c r="T37" s="68"/>
      <c r="U37" s="68"/>
      <c r="V37" s="68"/>
      <c r="W37" s="68"/>
    </row>
    <row r="38" spans="1:23" x14ac:dyDescent="0.25">
      <c r="A38" s="67">
        <v>1.4</v>
      </c>
      <c r="B38" s="67"/>
      <c r="C38" s="71" t="s">
        <v>515</v>
      </c>
      <c r="D38" s="106" t="s">
        <v>1508</v>
      </c>
      <c r="E38" s="67">
        <v>0.3</v>
      </c>
      <c r="F38" s="72" t="s">
        <v>23</v>
      </c>
      <c r="G38" s="73">
        <v>1.383</v>
      </c>
      <c r="H38" s="73">
        <v>1.3080000000000001</v>
      </c>
      <c r="I38" s="74">
        <v>1.2530962000000001</v>
      </c>
      <c r="J38" s="74">
        <v>1.1930962000000001</v>
      </c>
      <c r="K38" s="74">
        <v>1.1664936000000001</v>
      </c>
      <c r="L38" s="75">
        <v>1.0698912</v>
      </c>
      <c r="M38" s="18"/>
      <c r="N38" s="70" t="s">
        <v>22</v>
      </c>
      <c r="O38" s="68">
        <v>1.1834935999999998</v>
      </c>
      <c r="P38" s="68">
        <v>1.2584935999999998</v>
      </c>
      <c r="Q38" s="68">
        <v>1.2700962</v>
      </c>
      <c r="R38" s="68">
        <v>1.3500962000000001</v>
      </c>
      <c r="S38" s="68">
        <v>1.4</v>
      </c>
      <c r="T38" s="68">
        <v>1.5088676000000001</v>
      </c>
      <c r="U38" s="68">
        <v>1.1000000000000001</v>
      </c>
      <c r="V38" s="68">
        <f>2*A38</f>
        <v>2.8</v>
      </c>
      <c r="W38" s="68">
        <v>1.8</v>
      </c>
    </row>
    <row r="39" spans="1:23" x14ac:dyDescent="0.25">
      <c r="A39" s="67">
        <v>1.4</v>
      </c>
      <c r="B39" s="67"/>
      <c r="C39" s="71" t="s">
        <v>515</v>
      </c>
      <c r="D39" s="106" t="s">
        <v>1508</v>
      </c>
      <c r="E39" s="67">
        <v>0.3</v>
      </c>
      <c r="F39" s="72" t="s">
        <v>24</v>
      </c>
      <c r="G39" s="73">
        <v>1.383</v>
      </c>
      <c r="H39" s="73">
        <v>1.3080000000000001</v>
      </c>
      <c r="I39" s="74">
        <v>1.2530962000000001</v>
      </c>
      <c r="J39" s="74">
        <v>1.2150962000000001</v>
      </c>
      <c r="K39" s="74">
        <v>1.1664936000000001</v>
      </c>
      <c r="L39" s="75">
        <v>1.0918912000000001</v>
      </c>
      <c r="M39" s="18"/>
      <c r="N39" s="70"/>
      <c r="O39" s="68"/>
      <c r="P39" s="68"/>
      <c r="Q39" s="68"/>
      <c r="R39" s="68"/>
      <c r="S39" s="68"/>
      <c r="T39" s="68"/>
      <c r="U39" s="68"/>
      <c r="V39" s="68"/>
      <c r="W39" s="68"/>
    </row>
    <row r="40" spans="1:23" x14ac:dyDescent="0.25">
      <c r="A40" s="67">
        <v>1.4</v>
      </c>
      <c r="B40" s="67"/>
      <c r="C40" s="71" t="s">
        <v>516</v>
      </c>
      <c r="D40" s="106" t="s">
        <v>516</v>
      </c>
      <c r="E40" s="67">
        <v>0.2</v>
      </c>
      <c r="F40" s="72" t="s">
        <v>23</v>
      </c>
      <c r="G40" s="73">
        <v>1.383</v>
      </c>
      <c r="H40" s="73">
        <v>1.327</v>
      </c>
      <c r="I40" s="74">
        <v>1.2530962000000001</v>
      </c>
      <c r="J40" s="74">
        <v>1.2050962000000001</v>
      </c>
      <c r="K40" s="74">
        <v>1.1664936000000001</v>
      </c>
      <c r="L40" s="75">
        <v>1.0818912000000001</v>
      </c>
      <c r="M40" s="18"/>
      <c r="N40" s="70" t="s">
        <v>22</v>
      </c>
      <c r="O40" s="68">
        <v>1.1834935999999998</v>
      </c>
      <c r="P40" s="68">
        <v>1.2584935999999998</v>
      </c>
      <c r="Q40" s="68">
        <v>1.2700962</v>
      </c>
      <c r="R40" s="68">
        <v>1.3334562000000001</v>
      </c>
      <c r="S40" s="68">
        <v>1.4</v>
      </c>
      <c r="T40" s="68">
        <v>1.4922276000000001</v>
      </c>
      <c r="U40" s="68">
        <v>1.2</v>
      </c>
      <c r="V40" s="68">
        <f>2*A40</f>
        <v>2.8</v>
      </c>
      <c r="W40" s="68">
        <v>1.3</v>
      </c>
    </row>
    <row r="41" spans="1:23" x14ac:dyDescent="0.25">
      <c r="A41" s="67">
        <v>1.4</v>
      </c>
      <c r="B41" s="67"/>
      <c r="C41" s="71" t="s">
        <v>516</v>
      </c>
      <c r="D41" s="106" t="s">
        <v>516</v>
      </c>
      <c r="E41" s="67">
        <v>0.2</v>
      </c>
      <c r="F41" s="72" t="s">
        <v>24</v>
      </c>
      <c r="G41" s="73">
        <v>1.383</v>
      </c>
      <c r="H41" s="73">
        <v>1.327</v>
      </c>
      <c r="I41" s="74">
        <v>1.2530962000000001</v>
      </c>
      <c r="J41" s="74">
        <v>1.2230962000000001</v>
      </c>
      <c r="K41" s="74">
        <v>1.1664936000000001</v>
      </c>
      <c r="L41" s="75">
        <v>1.0998912000000001</v>
      </c>
      <c r="M41" s="18"/>
      <c r="N41" s="70"/>
      <c r="O41" s="68"/>
      <c r="P41" s="68"/>
      <c r="Q41" s="68"/>
      <c r="R41" s="68"/>
      <c r="S41" s="68"/>
      <c r="T41" s="68"/>
      <c r="U41" s="68"/>
      <c r="V41" s="68"/>
      <c r="W41" s="68"/>
    </row>
    <row r="42" spans="1:23" x14ac:dyDescent="0.25">
      <c r="A42" s="67">
        <v>1.6</v>
      </c>
      <c r="B42" s="67"/>
      <c r="C42" s="76" t="s">
        <v>21</v>
      </c>
      <c r="D42" s="107" t="s">
        <v>1509</v>
      </c>
      <c r="E42" s="67">
        <v>0.35</v>
      </c>
      <c r="F42" s="76" t="s">
        <v>23</v>
      </c>
      <c r="G42" s="77">
        <v>1.581</v>
      </c>
      <c r="H42" s="77">
        <v>1.496</v>
      </c>
      <c r="I42" s="77">
        <v>1.3540000000000001</v>
      </c>
      <c r="J42" s="77">
        <v>1.2909999999999999</v>
      </c>
      <c r="K42" s="77">
        <v>1.202</v>
      </c>
      <c r="L42" s="77">
        <v>1.075</v>
      </c>
      <c r="M42" s="69"/>
      <c r="N42" s="77" t="s">
        <v>22</v>
      </c>
      <c r="O42" s="77">
        <v>1.2210000000000001</v>
      </c>
      <c r="P42" s="77">
        <v>1.321</v>
      </c>
      <c r="Q42" s="77">
        <v>1.373</v>
      </c>
      <c r="R42" s="77">
        <v>1.458</v>
      </c>
      <c r="S42" s="77">
        <v>1.6</v>
      </c>
      <c r="T42" s="77">
        <v>1.736</v>
      </c>
      <c r="U42" s="77">
        <v>1.25</v>
      </c>
      <c r="V42" s="68">
        <f>2*A42</f>
        <v>3.2</v>
      </c>
      <c r="W42" s="77">
        <v>2.1</v>
      </c>
    </row>
    <row r="43" spans="1:23" x14ac:dyDescent="0.25">
      <c r="A43" s="67">
        <v>1.6</v>
      </c>
      <c r="B43" s="67"/>
      <c r="C43" s="76" t="s">
        <v>21</v>
      </c>
      <c r="D43" s="107" t="s">
        <v>1509</v>
      </c>
      <c r="E43" s="67">
        <v>0.35</v>
      </c>
      <c r="F43" s="76" t="s">
        <v>24</v>
      </c>
      <c r="G43" s="77">
        <v>1.581</v>
      </c>
      <c r="H43" s="77">
        <v>1.496</v>
      </c>
      <c r="I43" s="77">
        <v>1.3540000000000001</v>
      </c>
      <c r="J43" s="77">
        <v>1.3140000000000001</v>
      </c>
      <c r="K43" s="77">
        <v>1.202</v>
      </c>
      <c r="L43" s="77">
        <v>1.0980000000000001</v>
      </c>
      <c r="M43" s="69"/>
      <c r="N43" s="77"/>
      <c r="O43" s="77"/>
      <c r="P43" s="77"/>
      <c r="Q43" s="77"/>
      <c r="R43" s="77"/>
      <c r="S43" s="77"/>
      <c r="T43" s="77"/>
      <c r="U43" s="77"/>
      <c r="V43" s="77"/>
      <c r="W43" s="77"/>
    </row>
    <row r="44" spans="1:23" x14ac:dyDescent="0.25">
      <c r="A44" s="67">
        <v>1.6</v>
      </c>
      <c r="B44" s="67"/>
      <c r="C44" s="76" t="s">
        <v>1348</v>
      </c>
      <c r="D44" s="107" t="s">
        <v>1348</v>
      </c>
      <c r="E44" s="67">
        <v>0.3</v>
      </c>
      <c r="F44" s="76" t="s">
        <v>23</v>
      </c>
      <c r="G44" s="77">
        <v>1.5820000000000001</v>
      </c>
      <c r="H44" s="77">
        <v>1.5070000000000001</v>
      </c>
      <c r="I44" s="77">
        <v>1.3871443000000001</v>
      </c>
      <c r="J44" s="77">
        <v>1.3421443000000002</v>
      </c>
      <c r="K44" s="77">
        <v>1.2572404000000001</v>
      </c>
      <c r="L44" s="77">
        <v>1.1573368000000002</v>
      </c>
      <c r="M44" s="69"/>
      <c r="N44" s="77" t="s">
        <v>22</v>
      </c>
      <c r="O44" s="77">
        <v>1.2752404000000002</v>
      </c>
      <c r="P44" s="77">
        <v>1.3602404000000001</v>
      </c>
      <c r="Q44" s="77">
        <v>1.4051443000000001</v>
      </c>
      <c r="R44" s="77">
        <v>1.4651443000000002</v>
      </c>
      <c r="S44" s="77">
        <v>1.6</v>
      </c>
      <c r="T44" s="77">
        <v>1.7033014000000002</v>
      </c>
      <c r="U44" s="77">
        <v>1.3</v>
      </c>
      <c r="V44" s="68">
        <f>2*A44</f>
        <v>3.2</v>
      </c>
      <c r="W44" s="77">
        <v>1.8</v>
      </c>
    </row>
    <row r="45" spans="1:23" x14ac:dyDescent="0.25">
      <c r="A45" s="67">
        <v>1.6</v>
      </c>
      <c r="B45" s="67"/>
      <c r="C45" s="76" t="s">
        <v>1348</v>
      </c>
      <c r="D45" s="107" t="s">
        <v>1348</v>
      </c>
      <c r="E45" s="67">
        <v>0.3</v>
      </c>
      <c r="F45" s="76" t="s">
        <v>24</v>
      </c>
      <c r="G45" s="77">
        <v>1.5820000000000001</v>
      </c>
      <c r="H45" s="77">
        <v>1.5070000000000001</v>
      </c>
      <c r="I45" s="77">
        <v>1.3871443000000001</v>
      </c>
      <c r="J45" s="77">
        <v>1.3591443000000001</v>
      </c>
      <c r="K45" s="77">
        <v>1.2572404000000001</v>
      </c>
      <c r="L45" s="77">
        <v>1.1743368000000001</v>
      </c>
      <c r="M45" s="69"/>
      <c r="N45" s="77"/>
      <c r="O45" s="77"/>
      <c r="P45" s="77"/>
      <c r="Q45" s="77"/>
      <c r="R45" s="77"/>
      <c r="S45" s="77"/>
      <c r="T45" s="77"/>
      <c r="U45" s="77"/>
      <c r="V45" s="77"/>
      <c r="W45" s="77"/>
    </row>
    <row r="46" spans="1:23" x14ac:dyDescent="0.25">
      <c r="A46" s="67">
        <v>1.6</v>
      </c>
      <c r="C46" s="71" t="s">
        <v>517</v>
      </c>
      <c r="D46" s="106" t="s">
        <v>517</v>
      </c>
      <c r="E46" s="67">
        <v>0.2</v>
      </c>
      <c r="F46" s="70" t="s">
        <v>23</v>
      </c>
      <c r="G46" s="68">
        <v>1.5830000000000002</v>
      </c>
      <c r="H46" s="68">
        <v>1.5270000000000001</v>
      </c>
      <c r="I46" s="68">
        <v>1.4530962000000003</v>
      </c>
      <c r="J46" s="68">
        <v>1.4030962000000002</v>
      </c>
      <c r="K46" s="68">
        <v>1.3664936000000003</v>
      </c>
      <c r="L46" s="68">
        <v>1.2798912000000002</v>
      </c>
      <c r="M46" s="68"/>
      <c r="N46" s="66" t="s">
        <v>22</v>
      </c>
      <c r="O46" s="66">
        <v>1.3834936</v>
      </c>
      <c r="P46" s="66">
        <v>1.4584935999999999</v>
      </c>
      <c r="Q46" s="66">
        <v>1.4700962000000002</v>
      </c>
      <c r="R46" s="66">
        <v>1.5370962000000001</v>
      </c>
      <c r="S46" s="66">
        <v>1.6</v>
      </c>
      <c r="T46" s="66">
        <v>1.6958676000000001</v>
      </c>
      <c r="U46" s="66">
        <v>1.4</v>
      </c>
      <c r="V46" s="68">
        <f>2*A46</f>
        <v>3.2</v>
      </c>
      <c r="W46" s="66">
        <v>1.3</v>
      </c>
    </row>
    <row r="47" spans="1:23" x14ac:dyDescent="0.25">
      <c r="A47" s="67">
        <v>1.6</v>
      </c>
      <c r="C47" s="71" t="s">
        <v>517</v>
      </c>
      <c r="D47" s="106" t="s">
        <v>517</v>
      </c>
      <c r="E47" s="67">
        <v>0.2</v>
      </c>
      <c r="F47" s="70" t="s">
        <v>24</v>
      </c>
      <c r="G47" s="68">
        <v>1.5830000000000002</v>
      </c>
      <c r="H47" s="68">
        <v>1.5270000000000001</v>
      </c>
      <c r="I47" s="68">
        <v>1.4530962000000003</v>
      </c>
      <c r="J47" s="68">
        <v>1.4210962000000003</v>
      </c>
      <c r="K47" s="68">
        <v>1.3664936000000003</v>
      </c>
      <c r="L47" s="68">
        <v>1.2978912000000002</v>
      </c>
      <c r="M47" s="68"/>
    </row>
    <row r="48" spans="1:23" x14ac:dyDescent="0.25">
      <c r="A48" s="66">
        <v>1.7</v>
      </c>
      <c r="C48" s="71" t="s">
        <v>518</v>
      </c>
      <c r="D48" s="106" t="s">
        <v>1510</v>
      </c>
      <c r="E48" s="67">
        <v>0.35</v>
      </c>
      <c r="F48" s="76" t="s">
        <v>23</v>
      </c>
      <c r="G48" s="77">
        <v>1.681</v>
      </c>
      <c r="H48" s="77">
        <v>1.5960000000000001</v>
      </c>
      <c r="I48" s="77">
        <v>1.4536683500000001</v>
      </c>
      <c r="J48" s="77">
        <v>1.3906683500000001</v>
      </c>
      <c r="K48" s="77">
        <v>1.3021138000000001</v>
      </c>
      <c r="L48" s="77">
        <v>1.1750596</v>
      </c>
      <c r="M48" s="69"/>
      <c r="N48" s="77" t="s">
        <v>22</v>
      </c>
      <c r="O48" s="77">
        <v>1.3211138</v>
      </c>
      <c r="P48" s="77">
        <v>1.4211138000000001</v>
      </c>
      <c r="Q48" s="77">
        <v>1.47266835</v>
      </c>
      <c r="R48" s="77">
        <v>1.5576683499999999</v>
      </c>
      <c r="S48" s="77">
        <v>1.7</v>
      </c>
      <c r="T48" s="77">
        <v>1.8355182999999999</v>
      </c>
      <c r="U48" s="77">
        <v>1.35</v>
      </c>
      <c r="V48" s="68">
        <f>2*A48</f>
        <v>3.4</v>
      </c>
      <c r="W48" s="77">
        <v>2.1</v>
      </c>
    </row>
    <row r="49" spans="1:23" x14ac:dyDescent="0.25">
      <c r="A49" s="66">
        <v>1.7</v>
      </c>
      <c r="C49" s="71" t="s">
        <v>518</v>
      </c>
      <c r="D49" s="106" t="s">
        <v>1510</v>
      </c>
      <c r="E49" s="67">
        <v>0.35</v>
      </c>
      <c r="F49" s="76" t="s">
        <v>24</v>
      </c>
      <c r="G49" s="77">
        <v>1.681</v>
      </c>
      <c r="H49" s="77">
        <v>1.5960000000000001</v>
      </c>
      <c r="I49" s="77">
        <v>1.4536683500000001</v>
      </c>
      <c r="J49" s="77">
        <v>1.41366835</v>
      </c>
      <c r="K49" s="77">
        <v>1.3021138000000001</v>
      </c>
      <c r="L49" s="77">
        <v>1.1980596000000001</v>
      </c>
      <c r="M49" s="69"/>
      <c r="N49" s="77"/>
      <c r="O49" s="77"/>
      <c r="P49" s="77"/>
      <c r="Q49" s="77"/>
      <c r="R49" s="77"/>
      <c r="S49" s="77"/>
      <c r="T49" s="77"/>
      <c r="U49" s="77"/>
      <c r="V49" s="77"/>
      <c r="W49" s="77"/>
    </row>
    <row r="50" spans="1:23" x14ac:dyDescent="0.25">
      <c r="A50" s="66">
        <v>1.8</v>
      </c>
      <c r="C50" s="71" t="s">
        <v>519</v>
      </c>
      <c r="D50" s="106" t="s">
        <v>1511</v>
      </c>
      <c r="E50" s="67">
        <v>0.35</v>
      </c>
      <c r="F50" s="76" t="s">
        <v>23</v>
      </c>
      <c r="G50" s="77">
        <v>1.7810000000000001</v>
      </c>
      <c r="H50" s="77">
        <v>1.6960000000000002</v>
      </c>
      <c r="I50" s="77">
        <v>1.5536683500000001</v>
      </c>
      <c r="J50" s="77">
        <v>1.4906683500000002</v>
      </c>
      <c r="K50" s="77">
        <v>1.4021138000000002</v>
      </c>
      <c r="L50" s="77">
        <v>1.2750596000000001</v>
      </c>
      <c r="M50" s="69"/>
      <c r="N50" s="77" t="s">
        <v>22</v>
      </c>
      <c r="O50" s="77">
        <v>1.4211138000000001</v>
      </c>
      <c r="P50" s="77">
        <v>1.5211138000000002</v>
      </c>
      <c r="Q50" s="77">
        <v>1.57266835</v>
      </c>
      <c r="R50" s="77">
        <v>1.65766835</v>
      </c>
      <c r="S50" s="77">
        <v>1.8</v>
      </c>
      <c r="T50" s="77">
        <v>1.9355183</v>
      </c>
      <c r="U50" s="77">
        <v>1.45</v>
      </c>
      <c r="V50" s="68">
        <f>2*A50</f>
        <v>3.6</v>
      </c>
      <c r="W50" s="77">
        <v>2.1</v>
      </c>
    </row>
    <row r="51" spans="1:23" x14ac:dyDescent="0.25">
      <c r="A51" s="66">
        <v>1.8</v>
      </c>
      <c r="C51" s="71" t="s">
        <v>519</v>
      </c>
      <c r="D51" s="106" t="s">
        <v>1511</v>
      </c>
      <c r="E51" s="67">
        <v>0.35</v>
      </c>
      <c r="F51" s="76" t="s">
        <v>24</v>
      </c>
      <c r="G51" s="77">
        <v>1.7810000000000001</v>
      </c>
      <c r="H51" s="77">
        <v>1.6960000000000002</v>
      </c>
      <c r="I51" s="77">
        <v>1.5536683500000001</v>
      </c>
      <c r="J51" s="77">
        <v>1.5139783500000001</v>
      </c>
      <c r="K51" s="77">
        <v>1.4021138000000002</v>
      </c>
      <c r="L51" s="77">
        <v>1.2983696</v>
      </c>
      <c r="M51" s="69"/>
      <c r="N51" s="77"/>
      <c r="O51" s="77"/>
      <c r="P51" s="77"/>
      <c r="Q51" s="77"/>
      <c r="R51" s="77"/>
      <c r="S51" s="77"/>
      <c r="T51" s="77"/>
      <c r="U51" s="77"/>
      <c r="V51" s="77"/>
      <c r="W51" s="77"/>
    </row>
    <row r="52" spans="1:23" x14ac:dyDescent="0.25">
      <c r="A52" s="66">
        <v>1.8</v>
      </c>
      <c r="C52" s="71" t="s">
        <v>520</v>
      </c>
      <c r="D52" s="106" t="s">
        <v>520</v>
      </c>
      <c r="E52" s="67">
        <v>0.2</v>
      </c>
      <c r="F52" s="76" t="s">
        <v>23</v>
      </c>
      <c r="G52" s="77">
        <v>1.7830000000000001</v>
      </c>
      <c r="H52" s="77">
        <v>1.7270000000000001</v>
      </c>
      <c r="I52" s="77">
        <v>1.6530962000000002</v>
      </c>
      <c r="J52" s="77">
        <v>1.6030962000000002</v>
      </c>
      <c r="K52" s="77">
        <v>1.5664936000000003</v>
      </c>
      <c r="L52" s="77">
        <v>1.4798912000000002</v>
      </c>
      <c r="M52" s="69"/>
      <c r="N52" s="77" t="s">
        <v>22</v>
      </c>
      <c r="O52" s="77">
        <v>1.5834935999999999</v>
      </c>
      <c r="P52" s="77">
        <v>1.6584935999999999</v>
      </c>
      <c r="Q52" s="77">
        <v>1.6700962000000001</v>
      </c>
      <c r="R52" s="77">
        <v>1.7370962000000001</v>
      </c>
      <c r="S52" s="77">
        <v>1.8</v>
      </c>
      <c r="T52" s="77">
        <v>1.8958676000000001</v>
      </c>
      <c r="U52" s="77">
        <v>1.6</v>
      </c>
      <c r="V52" s="68">
        <f>2*A52</f>
        <v>3.6</v>
      </c>
      <c r="W52" s="77">
        <v>1.3</v>
      </c>
    </row>
    <row r="53" spans="1:23" x14ac:dyDescent="0.25">
      <c r="A53" s="66">
        <v>1.8</v>
      </c>
      <c r="C53" s="71" t="s">
        <v>520</v>
      </c>
      <c r="D53" s="106" t="s">
        <v>520</v>
      </c>
      <c r="E53" s="67">
        <v>0.2</v>
      </c>
      <c r="F53" s="76" t="s">
        <v>24</v>
      </c>
      <c r="G53" s="77">
        <v>1.7830000000000001</v>
      </c>
      <c r="H53" s="77">
        <v>1.7270000000000001</v>
      </c>
      <c r="I53" s="77">
        <v>1.6530962000000002</v>
      </c>
      <c r="J53" s="77">
        <v>1.6210962000000002</v>
      </c>
      <c r="K53" s="77">
        <v>1.5664936000000003</v>
      </c>
      <c r="L53" s="77">
        <v>1.4978912000000002</v>
      </c>
      <c r="M53" s="69"/>
      <c r="N53" s="77"/>
      <c r="O53" s="77"/>
      <c r="P53" s="77"/>
      <c r="Q53" s="77"/>
      <c r="R53" s="77"/>
      <c r="S53" s="77"/>
      <c r="T53" s="77"/>
      <c r="U53" s="77"/>
      <c r="V53" s="77"/>
      <c r="W53" s="77"/>
    </row>
    <row r="54" spans="1:23" x14ac:dyDescent="0.25">
      <c r="A54" s="66">
        <v>2</v>
      </c>
      <c r="C54" s="76" t="s">
        <v>25</v>
      </c>
      <c r="D54" s="107" t="s">
        <v>1512</v>
      </c>
      <c r="E54" s="67">
        <v>0.4</v>
      </c>
      <c r="F54" s="76" t="s">
        <v>23</v>
      </c>
      <c r="G54" s="77">
        <v>1.9810000000000001</v>
      </c>
      <c r="H54" s="77">
        <v>1.8859999999999999</v>
      </c>
      <c r="I54" s="77">
        <v>1.7210000000000001</v>
      </c>
      <c r="J54" s="77">
        <v>1.6539999999999999</v>
      </c>
      <c r="K54" s="77">
        <v>1.548</v>
      </c>
      <c r="L54" s="77">
        <v>1.4079999999999999</v>
      </c>
      <c r="M54" s="69"/>
      <c r="N54" s="77" t="s">
        <v>22</v>
      </c>
      <c r="O54" s="77">
        <v>1.5669999999999999</v>
      </c>
      <c r="P54" s="77">
        <v>1.679</v>
      </c>
      <c r="Q54" s="77">
        <v>1.74</v>
      </c>
      <c r="R54" s="77">
        <v>1.83</v>
      </c>
      <c r="S54" s="77">
        <v>2</v>
      </c>
      <c r="T54" s="77">
        <v>2.1480000000000001</v>
      </c>
      <c r="U54" s="77">
        <v>1.6</v>
      </c>
      <c r="V54" s="68">
        <f>2*A54</f>
        <v>4</v>
      </c>
      <c r="W54" s="77">
        <v>2.2999999999999998</v>
      </c>
    </row>
    <row r="55" spans="1:23" x14ac:dyDescent="0.25">
      <c r="A55" s="66">
        <v>2</v>
      </c>
      <c r="C55" s="76" t="s">
        <v>25</v>
      </c>
      <c r="D55" s="107" t="s">
        <v>1512</v>
      </c>
      <c r="E55" s="67">
        <v>0.4</v>
      </c>
      <c r="F55" s="76" t="s">
        <v>24</v>
      </c>
      <c r="G55" s="77">
        <v>1.9810000000000001</v>
      </c>
      <c r="H55" s="77">
        <v>1.8859999999999999</v>
      </c>
      <c r="I55" s="77">
        <v>1.7210000000000001</v>
      </c>
      <c r="J55" s="77">
        <v>1.679</v>
      </c>
      <c r="K55" s="77">
        <v>1.548</v>
      </c>
      <c r="L55" s="77">
        <v>1.4330000000000001</v>
      </c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</row>
    <row r="56" spans="1:23" x14ac:dyDescent="0.25">
      <c r="A56" s="66">
        <v>2</v>
      </c>
      <c r="C56" s="71" t="s">
        <v>521</v>
      </c>
      <c r="D56" s="106" t="s">
        <v>521</v>
      </c>
      <c r="E56" s="67">
        <v>0.25</v>
      </c>
      <c r="F56" s="76" t="s">
        <v>23</v>
      </c>
      <c r="G56" s="77">
        <v>1.982</v>
      </c>
      <c r="H56" s="77">
        <v>1.915</v>
      </c>
      <c r="I56" s="77">
        <v>1.8196202500000001</v>
      </c>
      <c r="J56" s="77">
        <v>1.76362025</v>
      </c>
      <c r="K56" s="77">
        <v>1.7113670000000001</v>
      </c>
      <c r="L56" s="77">
        <v>1.6096140000000001</v>
      </c>
      <c r="M56" s="69"/>
      <c r="N56" s="77" t="s">
        <v>22</v>
      </c>
      <c r="O56" s="77">
        <v>1.7293669999999999</v>
      </c>
      <c r="P56" s="77">
        <v>1.8093669999999999</v>
      </c>
      <c r="Q56" s="77">
        <v>1.8376202500000001</v>
      </c>
      <c r="R56" s="77">
        <v>1.91262025</v>
      </c>
      <c r="S56" s="77">
        <v>2</v>
      </c>
      <c r="T56" s="77">
        <v>2.1110845</v>
      </c>
      <c r="U56" s="77">
        <v>1.75</v>
      </c>
      <c r="V56" s="68">
        <f>2*A56</f>
        <v>4</v>
      </c>
      <c r="W56" s="77">
        <v>1.5</v>
      </c>
    </row>
    <row r="57" spans="1:23" x14ac:dyDescent="0.25">
      <c r="A57" s="66">
        <v>2</v>
      </c>
      <c r="C57" s="71" t="s">
        <v>521</v>
      </c>
      <c r="D57" s="106" t="s">
        <v>521</v>
      </c>
      <c r="E57" s="67">
        <v>0.25</v>
      </c>
      <c r="F57" s="76" t="s">
        <v>24</v>
      </c>
      <c r="G57" s="77">
        <v>1.982</v>
      </c>
      <c r="H57" s="77">
        <v>1.915</v>
      </c>
      <c r="I57" s="77">
        <v>1.8196202500000001</v>
      </c>
      <c r="J57" s="77">
        <v>1.78362025</v>
      </c>
      <c r="K57" s="77">
        <v>1.7113670000000001</v>
      </c>
      <c r="L57" s="77">
        <v>1.6296140000000001</v>
      </c>
      <c r="M57" s="69"/>
      <c r="N57" s="77"/>
      <c r="O57" s="77"/>
      <c r="P57" s="77"/>
      <c r="Q57" s="77"/>
      <c r="R57" s="77"/>
      <c r="S57" s="77"/>
      <c r="T57" s="77"/>
      <c r="U57" s="77"/>
      <c r="V57" s="77"/>
      <c r="W57" s="77"/>
    </row>
    <row r="58" spans="1:23" x14ac:dyDescent="0.25">
      <c r="A58" s="66">
        <v>2.2000000000000002</v>
      </c>
      <c r="C58" s="71" t="s">
        <v>522</v>
      </c>
      <c r="D58" s="106" t="s">
        <v>1513</v>
      </c>
      <c r="E58" s="67">
        <v>0.45</v>
      </c>
      <c r="F58" s="76" t="s">
        <v>23</v>
      </c>
      <c r="G58" s="77">
        <v>2.1800000000000002</v>
      </c>
      <c r="H58" s="77">
        <v>2.08</v>
      </c>
      <c r="I58" s="77">
        <v>1.8877164500000001</v>
      </c>
      <c r="J58" s="77">
        <v>1.8167164500000001</v>
      </c>
      <c r="K58" s="77">
        <v>1.6928606000000002</v>
      </c>
      <c r="L58" s="77">
        <v>1.5395052000000002</v>
      </c>
      <c r="M58" s="77"/>
      <c r="N58" s="77" t="s">
        <v>22</v>
      </c>
      <c r="O58" s="77">
        <v>1.7128606000000002</v>
      </c>
      <c r="P58" s="77">
        <v>1.8378606000000002</v>
      </c>
      <c r="Q58" s="77">
        <v>1.9077164500000001</v>
      </c>
      <c r="R58" s="77">
        <v>2.0027164500000003</v>
      </c>
      <c r="S58" s="77">
        <v>2.2000000000000002</v>
      </c>
      <c r="T58" s="77">
        <v>2.3599521000000001</v>
      </c>
      <c r="U58" s="77">
        <v>1.75</v>
      </c>
      <c r="V58" s="68">
        <f>2*A58</f>
        <v>4.4000000000000004</v>
      </c>
      <c r="W58" s="77">
        <v>2.6</v>
      </c>
    </row>
    <row r="59" spans="1:23" x14ac:dyDescent="0.25">
      <c r="A59" s="66">
        <v>2.2000000000000002</v>
      </c>
      <c r="C59" s="71" t="s">
        <v>522</v>
      </c>
      <c r="D59" s="106" t="s">
        <v>1513</v>
      </c>
      <c r="E59" s="67">
        <v>0.45</v>
      </c>
      <c r="F59" s="76" t="s">
        <v>24</v>
      </c>
      <c r="G59" s="77">
        <v>2.1800000000000002</v>
      </c>
      <c r="H59" s="77">
        <v>2.08</v>
      </c>
      <c r="I59" s="77">
        <v>1.8877164500000001</v>
      </c>
      <c r="J59" s="77">
        <v>1.8427164500000002</v>
      </c>
      <c r="K59" s="77">
        <v>1.6928606000000002</v>
      </c>
      <c r="L59" s="77">
        <v>1.5655052</v>
      </c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</row>
    <row r="60" spans="1:23" x14ac:dyDescent="0.25">
      <c r="A60" s="66">
        <v>2.2000000000000002</v>
      </c>
      <c r="C60" s="71" t="s">
        <v>523</v>
      </c>
      <c r="D60" s="106" t="s">
        <v>523</v>
      </c>
      <c r="E60" s="67">
        <v>0.25</v>
      </c>
      <c r="F60" s="76" t="s">
        <v>23</v>
      </c>
      <c r="G60" s="77">
        <v>2.1820000000000004</v>
      </c>
      <c r="H60" s="77">
        <v>2.1150000000000002</v>
      </c>
      <c r="I60" s="77">
        <v>2.0196202500000004</v>
      </c>
      <c r="J60" s="77">
        <v>1.9636202500000004</v>
      </c>
      <c r="K60" s="77">
        <v>1.9113670000000005</v>
      </c>
      <c r="L60" s="77">
        <v>1.8096140000000003</v>
      </c>
      <c r="M60" s="77"/>
      <c r="N60" s="77" t="s">
        <v>22</v>
      </c>
      <c r="O60" s="77">
        <v>1.9293670000000001</v>
      </c>
      <c r="P60" s="77">
        <v>2.0093670000000001</v>
      </c>
      <c r="Q60" s="77">
        <v>2.0376202500000002</v>
      </c>
      <c r="R60" s="77">
        <v>2.1126202500000004</v>
      </c>
      <c r="S60" s="77">
        <v>2.2000000000000002</v>
      </c>
      <c r="T60" s="77">
        <v>2.3110845000000007</v>
      </c>
      <c r="U60" s="77">
        <v>1.95</v>
      </c>
      <c r="V60" s="68">
        <f>2*A60</f>
        <v>4.4000000000000004</v>
      </c>
      <c r="W60" s="77">
        <v>1.5</v>
      </c>
    </row>
    <row r="61" spans="1:23" x14ac:dyDescent="0.25">
      <c r="A61" s="66">
        <v>2.2000000000000002</v>
      </c>
      <c r="C61" s="71" t="s">
        <v>523</v>
      </c>
      <c r="D61" s="106" t="s">
        <v>523</v>
      </c>
      <c r="E61" s="67">
        <v>0.25</v>
      </c>
      <c r="F61" s="76" t="s">
        <v>24</v>
      </c>
      <c r="G61" s="77">
        <v>2.1820000000000004</v>
      </c>
      <c r="H61" s="77">
        <v>2.1150000000000002</v>
      </c>
      <c r="I61" s="77">
        <v>2.0196202500000004</v>
      </c>
      <c r="J61" s="77">
        <v>1.9836202500000004</v>
      </c>
      <c r="K61" s="77">
        <v>1.9113670000000005</v>
      </c>
      <c r="L61" s="77">
        <v>1.8296140000000003</v>
      </c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</row>
    <row r="62" spans="1:23" x14ac:dyDescent="0.25">
      <c r="A62" s="66">
        <v>2.2999999999999998</v>
      </c>
      <c r="C62" s="71" t="s">
        <v>524</v>
      </c>
      <c r="D62" s="106" t="s">
        <v>1514</v>
      </c>
      <c r="E62" s="67">
        <v>0.45</v>
      </c>
      <c r="F62" s="76" t="s">
        <v>23</v>
      </c>
      <c r="G62" s="77">
        <v>2.2799999999999998</v>
      </c>
      <c r="H62" s="77">
        <v>2.1800000000000002</v>
      </c>
      <c r="I62" s="77">
        <v>1.9877164499999997</v>
      </c>
      <c r="J62" s="77">
        <v>1.9167164499999998</v>
      </c>
      <c r="K62" s="77">
        <v>1.7928605999999998</v>
      </c>
      <c r="L62" s="77">
        <v>1.6395051999999999</v>
      </c>
      <c r="M62" s="77"/>
      <c r="N62" s="77" t="s">
        <v>22</v>
      </c>
      <c r="O62" s="77">
        <v>1.8128605999999998</v>
      </c>
      <c r="P62" s="77">
        <v>1.9378605999999998</v>
      </c>
      <c r="Q62" s="77">
        <v>2.0077164499999998</v>
      </c>
      <c r="R62" s="77">
        <v>2.10271645</v>
      </c>
      <c r="S62" s="77">
        <v>2.2999999999999998</v>
      </c>
      <c r="T62" s="77">
        <v>2.4599520999999998</v>
      </c>
      <c r="U62" s="77">
        <v>1.85</v>
      </c>
      <c r="V62" s="68">
        <f>2*A62</f>
        <v>4.5999999999999996</v>
      </c>
      <c r="W62" s="77">
        <v>2.6</v>
      </c>
    </row>
    <row r="63" spans="1:23" x14ac:dyDescent="0.25">
      <c r="A63" s="66">
        <v>2.2999999999999998</v>
      </c>
      <c r="C63" s="71" t="s">
        <v>524</v>
      </c>
      <c r="D63" s="106" t="s">
        <v>1514</v>
      </c>
      <c r="E63" s="67">
        <v>0.45</v>
      </c>
      <c r="F63" s="76" t="s">
        <v>24</v>
      </c>
      <c r="G63" s="77">
        <v>2.2799999999999998</v>
      </c>
      <c r="H63" s="77">
        <v>2.1800000000000002</v>
      </c>
      <c r="I63" s="77">
        <v>1.9877164499999997</v>
      </c>
      <c r="J63" s="77">
        <v>1.9427164499999998</v>
      </c>
      <c r="K63" s="77">
        <v>1.7928605999999998</v>
      </c>
      <c r="L63" s="77">
        <v>1.6655051999999997</v>
      </c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</row>
    <row r="64" spans="1:23" x14ac:dyDescent="0.25">
      <c r="A64" s="66">
        <v>2.2999999999999998</v>
      </c>
      <c r="C64" s="71" t="s">
        <v>525</v>
      </c>
      <c r="D64" s="106" t="s">
        <v>525</v>
      </c>
      <c r="E64" s="67">
        <v>0.4</v>
      </c>
      <c r="F64" s="76" t="s">
        <v>23</v>
      </c>
      <c r="G64" s="77">
        <v>2.2809999999999997</v>
      </c>
      <c r="H64" s="77">
        <v>2.1859999999999995</v>
      </c>
      <c r="I64" s="77">
        <v>2.0211923999999999</v>
      </c>
      <c r="J64" s="77">
        <v>1.9541923999999999</v>
      </c>
      <c r="K64" s="77">
        <v>1.8479871999999999</v>
      </c>
      <c r="L64" s="77">
        <v>1.7077823999999999</v>
      </c>
      <c r="M64" s="77"/>
      <c r="N64" s="77" t="s">
        <v>22</v>
      </c>
      <c r="O64" s="77">
        <v>1.8669871999999998</v>
      </c>
      <c r="P64" s="77">
        <v>1.9789871999999999</v>
      </c>
      <c r="Q64" s="77">
        <v>2.0401924</v>
      </c>
      <c r="R64" s="77">
        <v>2.1301923999999999</v>
      </c>
      <c r="S64" s="77">
        <v>2.2999999999999998</v>
      </c>
      <c r="T64" s="77">
        <v>2.4477351999999999</v>
      </c>
      <c r="U64" s="77">
        <v>1.9</v>
      </c>
      <c r="V64" s="68">
        <f>2*A64</f>
        <v>4.5999999999999996</v>
      </c>
      <c r="W64" s="77">
        <v>2.2999999999999998</v>
      </c>
    </row>
    <row r="65" spans="1:23" x14ac:dyDescent="0.25">
      <c r="A65" s="66">
        <v>2.2999999999999998</v>
      </c>
      <c r="C65" s="71" t="s">
        <v>525</v>
      </c>
      <c r="D65" s="106" t="s">
        <v>525</v>
      </c>
      <c r="E65" s="67">
        <v>0.4</v>
      </c>
      <c r="F65" s="76" t="s">
        <v>24</v>
      </c>
      <c r="G65" s="77">
        <v>2.2809999999999997</v>
      </c>
      <c r="H65" s="77">
        <v>2.1859999999999995</v>
      </c>
      <c r="I65" s="77">
        <v>2.0211923999999999</v>
      </c>
      <c r="J65" s="77">
        <v>1.9791923999999999</v>
      </c>
      <c r="K65" s="77">
        <v>1.8479871999999999</v>
      </c>
      <c r="L65" s="77">
        <v>1.7327823999999998</v>
      </c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</row>
    <row r="66" spans="1:23" x14ac:dyDescent="0.25">
      <c r="A66" s="66">
        <v>2.5</v>
      </c>
      <c r="C66" s="76" t="s">
        <v>405</v>
      </c>
      <c r="D66" s="107" t="s">
        <v>1515</v>
      </c>
      <c r="E66" s="67">
        <v>0.45</v>
      </c>
      <c r="F66" s="76" t="s">
        <v>23</v>
      </c>
      <c r="G66" s="77">
        <v>2.48</v>
      </c>
      <c r="H66" s="77">
        <v>2.38</v>
      </c>
      <c r="I66" s="77">
        <v>2.1880000000000002</v>
      </c>
      <c r="J66" s="77">
        <v>2.117</v>
      </c>
      <c r="K66" s="77">
        <v>1.9930000000000001</v>
      </c>
      <c r="L66" s="77">
        <v>1.84</v>
      </c>
      <c r="M66" s="77"/>
      <c r="N66" s="77" t="s">
        <v>22</v>
      </c>
      <c r="O66" s="77">
        <v>2.0129999999999999</v>
      </c>
      <c r="P66" s="77">
        <v>2.1379999999999999</v>
      </c>
      <c r="Q66" s="77">
        <v>2.2080000000000002</v>
      </c>
      <c r="R66" s="77">
        <v>2.3029999999999999</v>
      </c>
      <c r="S66" s="77">
        <v>2.5</v>
      </c>
      <c r="T66" s="77">
        <v>2.66</v>
      </c>
      <c r="U66" s="77">
        <v>2.0499999999999998</v>
      </c>
      <c r="V66" s="68">
        <f>2*A66</f>
        <v>5</v>
      </c>
      <c r="W66" s="77">
        <v>2.6</v>
      </c>
    </row>
    <row r="67" spans="1:23" x14ac:dyDescent="0.25">
      <c r="A67" s="66">
        <v>2.5</v>
      </c>
      <c r="C67" s="76" t="s">
        <v>405</v>
      </c>
      <c r="D67" s="107" t="s">
        <v>1515</v>
      </c>
      <c r="E67" s="67">
        <v>0.45</v>
      </c>
      <c r="F67" s="76" t="s">
        <v>24</v>
      </c>
      <c r="G67" s="77">
        <v>2.48</v>
      </c>
      <c r="H67" s="77">
        <v>2.38</v>
      </c>
      <c r="I67" s="77">
        <v>2.1880000000000002</v>
      </c>
      <c r="J67" s="77">
        <v>2.1429999999999998</v>
      </c>
      <c r="K67" s="77">
        <v>1.9930000000000001</v>
      </c>
      <c r="L67" s="77">
        <v>1.8660000000000001</v>
      </c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</row>
    <row r="68" spans="1:23" x14ac:dyDescent="0.25">
      <c r="A68" s="66">
        <v>2.5</v>
      </c>
      <c r="C68" s="71" t="s">
        <v>526</v>
      </c>
      <c r="D68" s="106" t="s">
        <v>526</v>
      </c>
      <c r="E68" s="67">
        <v>0.35</v>
      </c>
      <c r="F68" s="76" t="s">
        <v>23</v>
      </c>
      <c r="G68" s="77">
        <v>2.4809999999999999</v>
      </c>
      <c r="H68" s="77">
        <v>2.3959999999999999</v>
      </c>
      <c r="I68" s="77">
        <v>2.2536683499999999</v>
      </c>
      <c r="J68" s="77">
        <v>2.1906683499999997</v>
      </c>
      <c r="K68" s="77">
        <v>2.1021137999999997</v>
      </c>
      <c r="L68" s="77">
        <v>1.9750595999999998</v>
      </c>
      <c r="M68" s="77"/>
      <c r="N68" s="77" t="s">
        <v>22</v>
      </c>
      <c r="O68" s="77">
        <v>2.1211137999999998</v>
      </c>
      <c r="P68" s="77">
        <v>2.2211137999999999</v>
      </c>
      <c r="Q68" s="77">
        <v>2.27266835</v>
      </c>
      <c r="R68" s="77">
        <v>2.35766835</v>
      </c>
      <c r="S68" s="77">
        <v>2.5</v>
      </c>
      <c r="T68" s="77">
        <v>2.6355183000000002</v>
      </c>
      <c r="U68" s="77">
        <v>2.15</v>
      </c>
      <c r="V68" s="68">
        <f>2*A68</f>
        <v>5</v>
      </c>
      <c r="W68" s="77">
        <v>2.1</v>
      </c>
    </row>
    <row r="69" spans="1:23" x14ac:dyDescent="0.25">
      <c r="A69" s="66">
        <v>2.5</v>
      </c>
      <c r="C69" s="71" t="s">
        <v>526</v>
      </c>
      <c r="D69" s="106" t="s">
        <v>526</v>
      </c>
      <c r="E69" s="67">
        <v>0.35</v>
      </c>
      <c r="F69" s="76" t="s">
        <v>24</v>
      </c>
      <c r="G69" s="77">
        <v>2.4809999999999999</v>
      </c>
      <c r="H69" s="77">
        <v>2.3959999999999999</v>
      </c>
      <c r="I69" s="77">
        <v>2.2536683499999999</v>
      </c>
      <c r="J69" s="77">
        <v>2.2136683499999998</v>
      </c>
      <c r="K69" s="77">
        <v>2.1021137999999997</v>
      </c>
      <c r="L69" s="77">
        <v>1.9980595999999999</v>
      </c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</row>
    <row r="70" spans="1:23" x14ac:dyDescent="0.25">
      <c r="A70" s="66">
        <v>2.6</v>
      </c>
      <c r="C70" s="71" t="s">
        <v>527</v>
      </c>
      <c r="D70" s="106" t="s">
        <v>1516</v>
      </c>
      <c r="E70" s="67">
        <v>0.45</v>
      </c>
      <c r="F70" s="76" t="s">
        <v>23</v>
      </c>
      <c r="G70" s="77">
        <v>2.58</v>
      </c>
      <c r="H70" s="77">
        <v>2.48</v>
      </c>
      <c r="I70" s="77">
        <v>2.28771645</v>
      </c>
      <c r="J70" s="77">
        <v>2.2167164499999998</v>
      </c>
      <c r="K70" s="77">
        <v>2.0928605999999998</v>
      </c>
      <c r="L70" s="77">
        <v>1.9395051999999997</v>
      </c>
      <c r="M70" s="77"/>
      <c r="N70" s="77" t="s">
        <v>22</v>
      </c>
      <c r="O70" s="77">
        <v>2.1128605999999999</v>
      </c>
      <c r="P70" s="77">
        <v>2.2378605999999999</v>
      </c>
      <c r="Q70" s="77">
        <v>2.30771645</v>
      </c>
      <c r="R70" s="77">
        <v>2.39271645</v>
      </c>
      <c r="S70" s="77">
        <v>2.6</v>
      </c>
      <c r="T70" s="77">
        <v>2.7499520999999998</v>
      </c>
      <c r="U70" s="77">
        <v>2.15</v>
      </c>
      <c r="V70" s="68">
        <f>2*A70</f>
        <v>5.2</v>
      </c>
      <c r="W70" s="77">
        <v>2.6</v>
      </c>
    </row>
    <row r="71" spans="1:23" x14ac:dyDescent="0.25">
      <c r="A71" s="66">
        <v>2.6</v>
      </c>
      <c r="C71" s="71" t="s">
        <v>527</v>
      </c>
      <c r="D71" s="106" t="s">
        <v>1516</v>
      </c>
      <c r="E71" s="67">
        <v>0.45</v>
      </c>
      <c r="F71" s="76" t="s">
        <v>24</v>
      </c>
      <c r="G71" s="77">
        <v>2.58</v>
      </c>
      <c r="H71" s="77">
        <v>2.48</v>
      </c>
      <c r="I71" s="77">
        <v>2.28771645</v>
      </c>
      <c r="J71" s="77">
        <v>2.2427164500000001</v>
      </c>
      <c r="K71" s="77">
        <v>2.0928605999999998</v>
      </c>
      <c r="L71" s="77">
        <v>1.9655052</v>
      </c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</row>
    <row r="72" spans="1:23" x14ac:dyDescent="0.25">
      <c r="A72" s="66">
        <v>3</v>
      </c>
      <c r="C72" s="76" t="s">
        <v>406</v>
      </c>
      <c r="D72" s="107" t="s">
        <v>1517</v>
      </c>
      <c r="E72" s="67">
        <v>0.5</v>
      </c>
      <c r="F72" s="76" t="s">
        <v>23</v>
      </c>
      <c r="G72" s="77">
        <v>2.98</v>
      </c>
      <c r="H72" s="77">
        <v>2.8740000000000001</v>
      </c>
      <c r="I72" s="77">
        <v>2.6549999999999998</v>
      </c>
      <c r="J72" s="77">
        <v>2.58</v>
      </c>
      <c r="K72" s="77">
        <v>2.4390000000000001</v>
      </c>
      <c r="L72" s="77">
        <v>2.2719999999999998</v>
      </c>
      <c r="M72" s="77"/>
      <c r="N72" s="77" t="s">
        <v>22</v>
      </c>
      <c r="O72" s="77">
        <v>2.4590000000000001</v>
      </c>
      <c r="P72" s="77">
        <v>2.5990000000000002</v>
      </c>
      <c r="Q72" s="77">
        <v>2.6749999999999998</v>
      </c>
      <c r="R72" s="77">
        <v>2.7749999999999999</v>
      </c>
      <c r="S72" s="77">
        <v>3</v>
      </c>
      <c r="T72" s="77">
        <v>3.1720000000000002</v>
      </c>
      <c r="U72" s="77">
        <v>2.5</v>
      </c>
      <c r="V72" s="68">
        <f>2*A72</f>
        <v>6</v>
      </c>
      <c r="W72" s="77">
        <v>2.8</v>
      </c>
    </row>
    <row r="73" spans="1:23" x14ac:dyDescent="0.25">
      <c r="A73" s="66">
        <v>3</v>
      </c>
      <c r="C73" s="76" t="s">
        <v>406</v>
      </c>
      <c r="D73" s="107" t="s">
        <v>1517</v>
      </c>
      <c r="E73" s="67">
        <v>0.5</v>
      </c>
      <c r="F73" s="76" t="s">
        <v>24</v>
      </c>
      <c r="G73" s="77">
        <v>2.98</v>
      </c>
      <c r="H73" s="77">
        <v>2.8740000000000001</v>
      </c>
      <c r="I73" s="77">
        <v>2.6549999999999998</v>
      </c>
      <c r="J73" s="77">
        <v>2.6070000000000002</v>
      </c>
      <c r="K73" s="77">
        <v>2.4390000000000001</v>
      </c>
      <c r="L73" s="77">
        <v>2.2989999999999999</v>
      </c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</row>
    <row r="74" spans="1:23" x14ac:dyDescent="0.25">
      <c r="A74" s="66">
        <v>3</v>
      </c>
      <c r="C74" s="71" t="s">
        <v>528</v>
      </c>
      <c r="D74" s="106" t="s">
        <v>528</v>
      </c>
      <c r="E74" s="67">
        <v>0.35</v>
      </c>
      <c r="F74" s="76" t="s">
        <v>23</v>
      </c>
      <c r="G74" s="77">
        <v>2.9809999999999999</v>
      </c>
      <c r="H74" s="77">
        <v>2.8959999999999999</v>
      </c>
      <c r="I74" s="77">
        <v>2.7536683499999999</v>
      </c>
      <c r="J74" s="77">
        <v>2.6866683499999997</v>
      </c>
      <c r="K74" s="77">
        <v>2.6021137999999997</v>
      </c>
      <c r="L74" s="77">
        <v>2.4710595999999998</v>
      </c>
      <c r="M74" s="77"/>
      <c r="N74" s="77" t="s">
        <v>22</v>
      </c>
      <c r="O74" s="77">
        <v>2.6211137999999998</v>
      </c>
      <c r="P74" s="77">
        <v>2.7211137999999999</v>
      </c>
      <c r="Q74" s="77">
        <v>2.77266835</v>
      </c>
      <c r="R74" s="77">
        <v>2.8626683499999999</v>
      </c>
      <c r="S74" s="77">
        <v>3</v>
      </c>
      <c r="T74" s="77">
        <v>3.1405183000000001</v>
      </c>
      <c r="U74" s="77">
        <v>2.65</v>
      </c>
      <c r="V74" s="68">
        <f>2*A74</f>
        <v>6</v>
      </c>
      <c r="W74" s="77">
        <v>2.1</v>
      </c>
    </row>
    <row r="75" spans="1:23" x14ac:dyDescent="0.25">
      <c r="A75" s="66">
        <v>3</v>
      </c>
      <c r="C75" s="71" t="s">
        <v>528</v>
      </c>
      <c r="D75" s="106" t="s">
        <v>528</v>
      </c>
      <c r="E75" s="67">
        <v>0.35</v>
      </c>
      <c r="F75" s="76" t="s">
        <v>24</v>
      </c>
      <c r="G75" s="77">
        <v>2.9809999999999999</v>
      </c>
      <c r="H75" s="77">
        <v>2.8959999999999999</v>
      </c>
      <c r="I75" s="77">
        <v>2.7536683499999999</v>
      </c>
      <c r="J75" s="77">
        <v>2.7116683500000001</v>
      </c>
      <c r="K75" s="77">
        <v>2.6021137999999997</v>
      </c>
      <c r="L75" s="77">
        <v>2.4960596000000002</v>
      </c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</row>
    <row r="76" spans="1:23" x14ac:dyDescent="0.25">
      <c r="A76" s="66">
        <v>3.5</v>
      </c>
      <c r="C76" s="76" t="s">
        <v>407</v>
      </c>
      <c r="D76" s="107" t="s">
        <v>1518</v>
      </c>
      <c r="E76" s="67">
        <v>0.6</v>
      </c>
      <c r="F76" s="76" t="s">
        <v>23</v>
      </c>
      <c r="G76" s="77">
        <v>3.4790000000000001</v>
      </c>
      <c r="H76" s="77">
        <v>3.3540000000000001</v>
      </c>
      <c r="I76" s="77">
        <v>3.089</v>
      </c>
      <c r="J76" s="77">
        <v>3.004</v>
      </c>
      <c r="K76" s="77">
        <v>2.8290000000000002</v>
      </c>
      <c r="L76" s="77">
        <v>2.6349999999999998</v>
      </c>
      <c r="M76" s="77"/>
      <c r="N76" s="77" t="s">
        <v>22</v>
      </c>
      <c r="O76" s="77">
        <v>2.85</v>
      </c>
      <c r="P76" s="77">
        <v>3.01</v>
      </c>
      <c r="Q76" s="77">
        <v>3.11</v>
      </c>
      <c r="R76" s="77">
        <v>3.222</v>
      </c>
      <c r="S76" s="77">
        <v>3.5</v>
      </c>
      <c r="T76" s="77">
        <v>3.6989999999999998</v>
      </c>
      <c r="U76" s="77">
        <v>2.9</v>
      </c>
      <c r="V76" s="68">
        <f>2*A76</f>
        <v>7</v>
      </c>
      <c r="W76" s="77">
        <v>3.4</v>
      </c>
    </row>
    <row r="77" spans="1:23" x14ac:dyDescent="0.25">
      <c r="A77" s="66">
        <v>3.5</v>
      </c>
      <c r="C77" s="76" t="s">
        <v>407</v>
      </c>
      <c r="D77" s="107" t="s">
        <v>1518</v>
      </c>
      <c r="E77" s="67">
        <v>0.6</v>
      </c>
      <c r="F77" s="76" t="s">
        <v>24</v>
      </c>
      <c r="G77" s="77">
        <v>3.4790000000000001</v>
      </c>
      <c r="H77" s="77">
        <v>3.3540000000000001</v>
      </c>
      <c r="I77" s="77">
        <v>3.089</v>
      </c>
      <c r="J77" s="77">
        <v>3.036</v>
      </c>
      <c r="K77" s="77">
        <v>2.8290000000000002</v>
      </c>
      <c r="L77" s="77">
        <v>2.6669999999999998</v>
      </c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</row>
    <row r="78" spans="1:23" x14ac:dyDescent="0.25">
      <c r="A78" s="66">
        <v>3.5</v>
      </c>
      <c r="C78" s="71" t="s">
        <v>529</v>
      </c>
      <c r="D78" s="106" t="s">
        <v>529</v>
      </c>
      <c r="E78" s="67">
        <v>0.35</v>
      </c>
      <c r="F78" s="76" t="s">
        <v>23</v>
      </c>
      <c r="G78" s="77">
        <v>3.4809999999999999</v>
      </c>
      <c r="H78" s="77">
        <v>3.3959999999999999</v>
      </c>
      <c r="I78" s="77">
        <v>3.2536683499999999</v>
      </c>
      <c r="J78" s="77">
        <v>3.1866683499999997</v>
      </c>
      <c r="K78" s="77">
        <v>3.1021137999999997</v>
      </c>
      <c r="L78" s="77">
        <v>2.9710595999999998</v>
      </c>
      <c r="M78" s="77"/>
      <c r="N78" s="77" t="s">
        <v>22</v>
      </c>
      <c r="O78" s="77">
        <v>3.1211137999999998</v>
      </c>
      <c r="P78" s="77">
        <v>3.2211137999999999</v>
      </c>
      <c r="Q78" s="77">
        <v>3.27266835</v>
      </c>
      <c r="R78" s="77">
        <v>3.3626683499999999</v>
      </c>
      <c r="S78" s="77">
        <v>3.5</v>
      </c>
      <c r="T78" s="77">
        <v>3.6405183000000001</v>
      </c>
      <c r="U78" s="77">
        <v>3.15</v>
      </c>
      <c r="V78" s="68">
        <f>2*A78</f>
        <v>7</v>
      </c>
      <c r="W78" s="77">
        <v>2.1</v>
      </c>
    </row>
    <row r="79" spans="1:23" x14ac:dyDescent="0.25">
      <c r="A79" s="66">
        <v>3.5</v>
      </c>
      <c r="C79" s="71" t="s">
        <v>529</v>
      </c>
      <c r="D79" s="106" t="s">
        <v>529</v>
      </c>
      <c r="E79" s="67">
        <v>0.35</v>
      </c>
      <c r="F79" s="76" t="s">
        <v>24</v>
      </c>
      <c r="G79" s="77">
        <v>3.4809999999999999</v>
      </c>
      <c r="H79" s="77">
        <v>3.3959999999999999</v>
      </c>
      <c r="I79" s="77">
        <v>3.2536683499999999</v>
      </c>
      <c r="J79" s="77">
        <v>3.2116683500000001</v>
      </c>
      <c r="K79" s="77">
        <v>3.1021137999999997</v>
      </c>
      <c r="L79" s="77">
        <v>2.9960596000000002</v>
      </c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</row>
    <row r="80" spans="1:23" x14ac:dyDescent="0.25">
      <c r="A80" s="66">
        <v>4</v>
      </c>
      <c r="C80" s="76" t="s">
        <v>408</v>
      </c>
      <c r="D80" s="107" t="s">
        <v>1519</v>
      </c>
      <c r="E80" s="67">
        <v>0.7</v>
      </c>
      <c r="F80" s="76" t="s">
        <v>23</v>
      </c>
      <c r="G80" s="77">
        <v>3.9780000000000002</v>
      </c>
      <c r="H80" s="77">
        <v>3.8380000000000001</v>
      </c>
      <c r="I80" s="77">
        <v>3.5230000000000001</v>
      </c>
      <c r="J80" s="77">
        <v>3.4329999999999998</v>
      </c>
      <c r="K80" s="77">
        <v>3.22</v>
      </c>
      <c r="L80" s="77">
        <v>3.0019999999999998</v>
      </c>
      <c r="M80" s="77"/>
      <c r="N80" s="77" t="s">
        <v>22</v>
      </c>
      <c r="O80" s="77">
        <v>3.242</v>
      </c>
      <c r="P80" s="77">
        <v>3.4220000000000002</v>
      </c>
      <c r="Q80" s="77">
        <v>3.5449999999999999</v>
      </c>
      <c r="R80" s="77">
        <v>3.6629999999999998</v>
      </c>
      <c r="S80" s="77">
        <v>4</v>
      </c>
      <c r="T80" s="77">
        <v>4.2190000000000003</v>
      </c>
      <c r="U80" s="77">
        <v>3.3</v>
      </c>
      <c r="V80" s="68">
        <f>2*A80</f>
        <v>8</v>
      </c>
      <c r="W80" s="77">
        <v>3.8</v>
      </c>
    </row>
    <row r="81" spans="1:23" x14ac:dyDescent="0.25">
      <c r="A81" s="66">
        <v>4</v>
      </c>
      <c r="C81" s="76" t="s">
        <v>408</v>
      </c>
      <c r="D81" s="107" t="s">
        <v>1519</v>
      </c>
      <c r="E81" s="67">
        <v>0.7</v>
      </c>
      <c r="F81" s="76" t="s">
        <v>24</v>
      </c>
      <c r="G81" s="77">
        <v>3.9780000000000002</v>
      </c>
      <c r="H81" s="77">
        <v>3.8380000000000001</v>
      </c>
      <c r="I81" s="77">
        <v>3.5230000000000001</v>
      </c>
      <c r="J81" s="77">
        <v>3.4670000000000001</v>
      </c>
      <c r="K81" s="77">
        <v>3.22</v>
      </c>
      <c r="L81" s="77">
        <v>3.036</v>
      </c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</row>
    <row r="82" spans="1:23" x14ac:dyDescent="0.25">
      <c r="A82" s="66">
        <v>4</v>
      </c>
      <c r="C82" s="71" t="s">
        <v>530</v>
      </c>
      <c r="D82" s="106" t="s">
        <v>530</v>
      </c>
      <c r="E82" s="67">
        <v>0.5</v>
      </c>
      <c r="F82" s="76" t="s">
        <v>23</v>
      </c>
      <c r="G82" s="77">
        <v>3.98</v>
      </c>
      <c r="H82" s="77">
        <v>3.8740000000000001</v>
      </c>
      <c r="I82" s="77">
        <v>3.6552405000000001</v>
      </c>
      <c r="J82" s="77">
        <v>3.5802404999999999</v>
      </c>
      <c r="K82" s="77">
        <v>3.4387340000000002</v>
      </c>
      <c r="L82" s="77">
        <v>3.2722280000000001</v>
      </c>
      <c r="M82" s="77"/>
      <c r="N82" s="77" t="s">
        <v>22</v>
      </c>
      <c r="O82" s="77">
        <v>3.4587339999999998</v>
      </c>
      <c r="P82" s="77">
        <v>3.5987339999999999</v>
      </c>
      <c r="Q82" s="77">
        <v>3.6752405000000001</v>
      </c>
      <c r="R82" s="77">
        <v>3.7752405000000002</v>
      </c>
      <c r="S82" s="77">
        <v>4</v>
      </c>
      <c r="T82" s="77">
        <v>4.1721690000000002</v>
      </c>
      <c r="U82" s="77">
        <v>3.3</v>
      </c>
      <c r="V82" s="68">
        <f>2*A82</f>
        <v>8</v>
      </c>
      <c r="W82" s="77">
        <v>2.8</v>
      </c>
    </row>
    <row r="83" spans="1:23" x14ac:dyDescent="0.25">
      <c r="A83" s="66">
        <v>4</v>
      </c>
      <c r="C83" s="71" t="s">
        <v>530</v>
      </c>
      <c r="D83" s="106" t="s">
        <v>530</v>
      </c>
      <c r="E83" s="67">
        <v>0.5</v>
      </c>
      <c r="F83" s="76" t="s">
        <v>24</v>
      </c>
      <c r="G83" s="77">
        <v>3.98</v>
      </c>
      <c r="H83" s="77">
        <v>3.8740000000000001</v>
      </c>
      <c r="I83" s="77">
        <v>3.6552405000000001</v>
      </c>
      <c r="J83" s="77">
        <v>3.6072405000000001</v>
      </c>
      <c r="K83" s="77">
        <v>3.4387340000000002</v>
      </c>
      <c r="L83" s="77">
        <v>3.2992280000000003</v>
      </c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</row>
    <row r="84" spans="1:23" x14ac:dyDescent="0.25">
      <c r="A84" s="66">
        <v>4.5</v>
      </c>
      <c r="C84" s="71" t="s">
        <v>531</v>
      </c>
      <c r="D84" s="106" t="s">
        <v>1520</v>
      </c>
      <c r="E84" s="67">
        <v>0.75</v>
      </c>
      <c r="F84" s="76" t="s">
        <v>23</v>
      </c>
      <c r="G84" s="77">
        <v>4.4779999999999998</v>
      </c>
      <c r="H84" s="77">
        <v>4.3380000000000001</v>
      </c>
      <c r="I84" s="77">
        <v>3.99086075</v>
      </c>
      <c r="J84" s="77">
        <v>3.9008607500000001</v>
      </c>
      <c r="K84" s="77">
        <v>3.6661009999999998</v>
      </c>
      <c r="L84" s="77">
        <v>3.4388420000000002</v>
      </c>
      <c r="M84" s="77"/>
      <c r="N84" s="77" t="s">
        <v>22</v>
      </c>
      <c r="O84" s="77">
        <v>3.6881010000000001</v>
      </c>
      <c r="P84" s="77">
        <v>3.878101</v>
      </c>
      <c r="Q84" s="77">
        <v>4.0128607499999998</v>
      </c>
      <c r="R84" s="77">
        <v>4.1308607500000001</v>
      </c>
      <c r="S84" s="77">
        <v>4.5</v>
      </c>
      <c r="T84" s="77">
        <v>4.7262535000000003</v>
      </c>
      <c r="U84" s="77">
        <v>3.75</v>
      </c>
      <c r="V84" s="68">
        <f>2*A84</f>
        <v>9</v>
      </c>
      <c r="W84" s="77">
        <v>4</v>
      </c>
    </row>
    <row r="85" spans="1:23" x14ac:dyDescent="0.25">
      <c r="A85" s="66">
        <v>4.5</v>
      </c>
      <c r="C85" s="71" t="s">
        <v>531</v>
      </c>
      <c r="D85" s="106" t="s">
        <v>1520</v>
      </c>
      <c r="E85" s="67">
        <v>0.75</v>
      </c>
      <c r="F85" s="76" t="s">
        <v>24</v>
      </c>
      <c r="G85" s="77">
        <v>4.4779999999999998</v>
      </c>
      <c r="H85" s="77">
        <v>4.3380000000000001</v>
      </c>
      <c r="I85" s="77">
        <v>3.99086075</v>
      </c>
      <c r="J85" s="77">
        <v>3.9348607499999999</v>
      </c>
      <c r="K85" s="77">
        <v>3.6661009999999998</v>
      </c>
      <c r="L85" s="77">
        <v>3.472842</v>
      </c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</row>
    <row r="86" spans="1:23" x14ac:dyDescent="0.25">
      <c r="A86" s="66">
        <v>4.5</v>
      </c>
      <c r="C86" s="71" t="s">
        <v>532</v>
      </c>
      <c r="D86" s="106" t="s">
        <v>532</v>
      </c>
      <c r="E86" s="67">
        <v>0.5</v>
      </c>
      <c r="F86" s="76" t="s">
        <v>23</v>
      </c>
      <c r="G86" s="77">
        <v>4.4800000000000004</v>
      </c>
      <c r="H86" s="77">
        <v>4.3740000000000006</v>
      </c>
      <c r="I86" s="77">
        <v>4.1552405000000006</v>
      </c>
      <c r="J86" s="77">
        <v>4.0802405000000004</v>
      </c>
      <c r="K86" s="77">
        <v>3.9387340000000006</v>
      </c>
      <c r="L86" s="77">
        <v>3.7722280000000001</v>
      </c>
      <c r="M86" s="77"/>
      <c r="N86" s="77" t="s">
        <v>22</v>
      </c>
      <c r="O86" s="77">
        <v>3.9587339999999998</v>
      </c>
      <c r="P86" s="77">
        <v>4.0987339999999994</v>
      </c>
      <c r="Q86" s="77">
        <v>4.1752405000000001</v>
      </c>
      <c r="R86" s="77">
        <v>4.2752404999999998</v>
      </c>
      <c r="S86" s="77">
        <v>4.5</v>
      </c>
      <c r="T86" s="77">
        <v>4.6721690000000002</v>
      </c>
      <c r="U86" s="77">
        <v>4</v>
      </c>
      <c r="V86" s="68">
        <f>2*A86</f>
        <v>9</v>
      </c>
      <c r="W86" s="77">
        <v>2.8</v>
      </c>
    </row>
    <row r="87" spans="1:23" x14ac:dyDescent="0.25">
      <c r="A87" s="66">
        <v>4.5</v>
      </c>
      <c r="C87" s="71" t="s">
        <v>532</v>
      </c>
      <c r="D87" s="106" t="s">
        <v>532</v>
      </c>
      <c r="E87" s="67">
        <v>0.5</v>
      </c>
      <c r="F87" s="76" t="s">
        <v>24</v>
      </c>
      <c r="G87" s="77">
        <v>4.4800000000000004</v>
      </c>
      <c r="H87" s="77">
        <v>4.3740000000000006</v>
      </c>
      <c r="I87" s="77">
        <v>4.1552405000000006</v>
      </c>
      <c r="J87" s="77">
        <v>4.1072405000000005</v>
      </c>
      <c r="K87" s="77">
        <v>3.9387340000000006</v>
      </c>
      <c r="L87" s="77">
        <v>3.7992280000000003</v>
      </c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</row>
    <row r="88" spans="1:23" x14ac:dyDescent="0.25">
      <c r="A88" s="66">
        <v>5</v>
      </c>
      <c r="C88" s="76" t="s">
        <v>409</v>
      </c>
      <c r="D88" s="107" t="s">
        <v>1410</v>
      </c>
      <c r="E88" s="67">
        <v>0.8</v>
      </c>
      <c r="F88" s="76" t="s">
        <v>23</v>
      </c>
      <c r="G88" s="77">
        <v>4.976</v>
      </c>
      <c r="H88" s="77">
        <v>4.8259999999999996</v>
      </c>
      <c r="I88" s="77">
        <v>4.4560000000000004</v>
      </c>
      <c r="J88" s="77">
        <v>4.3609999999999998</v>
      </c>
      <c r="K88" s="77">
        <v>4.1100000000000003</v>
      </c>
      <c r="L88" s="77">
        <v>3.8690000000000002</v>
      </c>
      <c r="M88" s="77"/>
      <c r="N88" s="77" t="s">
        <v>22</v>
      </c>
      <c r="O88" s="77">
        <v>4.1340000000000003</v>
      </c>
      <c r="P88" s="77">
        <v>4.3339999999999996</v>
      </c>
      <c r="Q88" s="77">
        <v>4.4800000000000004</v>
      </c>
      <c r="R88" s="77">
        <v>4.6050000000000004</v>
      </c>
      <c r="S88" s="77">
        <v>5</v>
      </c>
      <c r="T88" s="77">
        <v>5.24</v>
      </c>
      <c r="U88" s="77">
        <v>4.2</v>
      </c>
      <c r="V88" s="68">
        <f>2*A88</f>
        <v>10</v>
      </c>
      <c r="W88" s="77">
        <v>4.2</v>
      </c>
    </row>
    <row r="89" spans="1:23" x14ac:dyDescent="0.25">
      <c r="A89" s="66">
        <v>5</v>
      </c>
      <c r="C89" s="76" t="s">
        <v>409</v>
      </c>
      <c r="D89" s="107" t="s">
        <v>1410</v>
      </c>
      <c r="E89" s="67">
        <v>0.8</v>
      </c>
      <c r="F89" s="76" t="s">
        <v>24</v>
      </c>
      <c r="G89" s="77">
        <v>4.976</v>
      </c>
      <c r="H89" s="77">
        <v>4.8259999999999996</v>
      </c>
      <c r="I89" s="77">
        <v>4.4560000000000004</v>
      </c>
      <c r="J89" s="77">
        <v>4.3959999999999999</v>
      </c>
      <c r="K89" s="77">
        <v>4.1100000000000003</v>
      </c>
      <c r="L89" s="77">
        <v>3.9039999999999999</v>
      </c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</row>
    <row r="90" spans="1:23" x14ac:dyDescent="0.25">
      <c r="A90" s="66">
        <v>5</v>
      </c>
      <c r="C90" s="71" t="s">
        <v>533</v>
      </c>
      <c r="D90" s="106" t="s">
        <v>533</v>
      </c>
      <c r="E90" s="67">
        <v>0.5</v>
      </c>
      <c r="F90" s="76" t="s">
        <v>23</v>
      </c>
      <c r="G90" s="77">
        <v>4.9800000000000004</v>
      </c>
      <c r="H90" s="77">
        <v>4.8740000000000006</v>
      </c>
      <c r="I90" s="77">
        <v>4.6552405000000006</v>
      </c>
      <c r="J90" s="77">
        <v>4.5802405000000004</v>
      </c>
      <c r="K90" s="77">
        <v>4.4387340000000002</v>
      </c>
      <c r="L90" s="77">
        <v>4.2722280000000001</v>
      </c>
      <c r="M90" s="77"/>
      <c r="N90" s="77" t="s">
        <v>22</v>
      </c>
      <c r="O90" s="77">
        <v>4.4587339999999998</v>
      </c>
      <c r="P90" s="77">
        <v>4.5987339999999994</v>
      </c>
      <c r="Q90" s="77">
        <v>4.6752405000000001</v>
      </c>
      <c r="R90" s="77">
        <v>4.7752404999999998</v>
      </c>
      <c r="S90" s="77">
        <v>5</v>
      </c>
      <c r="T90" s="77">
        <v>5.1721690000000002</v>
      </c>
      <c r="U90" s="77">
        <v>4.5</v>
      </c>
      <c r="V90" s="68">
        <f>2*A90</f>
        <v>10</v>
      </c>
      <c r="W90" s="77">
        <v>2.8</v>
      </c>
    </row>
    <row r="91" spans="1:23" x14ac:dyDescent="0.25">
      <c r="A91" s="66">
        <v>5</v>
      </c>
      <c r="C91" s="71" t="s">
        <v>533</v>
      </c>
      <c r="D91" s="106" t="s">
        <v>533</v>
      </c>
      <c r="E91" s="67">
        <v>0.5</v>
      </c>
      <c r="F91" s="76" t="s">
        <v>24</v>
      </c>
      <c r="G91" s="77">
        <v>4.9800000000000004</v>
      </c>
      <c r="H91" s="77">
        <v>4.8740000000000006</v>
      </c>
      <c r="I91" s="77">
        <v>4.6552405000000006</v>
      </c>
      <c r="J91" s="77">
        <v>4.6072405000000005</v>
      </c>
      <c r="K91" s="77">
        <v>4.4387340000000002</v>
      </c>
      <c r="L91" s="77">
        <v>4.2992280000000003</v>
      </c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</row>
    <row r="92" spans="1:23" x14ac:dyDescent="0.25">
      <c r="A92" s="66">
        <v>5.5</v>
      </c>
      <c r="C92" s="71" t="s">
        <v>534</v>
      </c>
      <c r="D92" s="106" t="s">
        <v>534</v>
      </c>
      <c r="E92" s="67">
        <v>0.5</v>
      </c>
      <c r="F92" s="76" t="s">
        <v>23</v>
      </c>
      <c r="G92" s="77">
        <v>5.48</v>
      </c>
      <c r="H92" s="77">
        <v>5.3740000000000006</v>
      </c>
      <c r="I92" s="77">
        <v>5.1552405000000006</v>
      </c>
      <c r="J92" s="77">
        <v>5.0652405000000007</v>
      </c>
      <c r="K92" s="77">
        <v>4.9387340000000002</v>
      </c>
      <c r="L92" s="77">
        <v>4.7572280000000005</v>
      </c>
      <c r="M92" s="77"/>
      <c r="N92" s="77" t="s">
        <v>22</v>
      </c>
      <c r="O92" s="77">
        <v>4.9587339999999998</v>
      </c>
      <c r="P92" s="77">
        <v>5.0987339999999994</v>
      </c>
      <c r="Q92" s="77">
        <v>5.1752405000000001</v>
      </c>
      <c r="R92" s="77">
        <v>5.2952405000000002</v>
      </c>
      <c r="S92" s="77">
        <v>5.5</v>
      </c>
      <c r="T92" s="77">
        <v>5.6921689999999998</v>
      </c>
      <c r="U92" s="77">
        <v>5</v>
      </c>
      <c r="V92" s="68">
        <f>2*A92</f>
        <v>11</v>
      </c>
      <c r="W92" s="77">
        <v>2.8</v>
      </c>
    </row>
    <row r="93" spans="1:23" x14ac:dyDescent="0.25">
      <c r="A93" s="66">
        <v>5.5</v>
      </c>
      <c r="C93" s="71" t="s">
        <v>534</v>
      </c>
      <c r="D93" s="106" t="s">
        <v>534</v>
      </c>
      <c r="E93" s="67">
        <v>0.5</v>
      </c>
      <c r="F93" s="76" t="s">
        <v>24</v>
      </c>
      <c r="G93" s="77">
        <v>5.48</v>
      </c>
      <c r="H93" s="77">
        <v>5.3740000000000006</v>
      </c>
      <c r="I93" s="77">
        <v>5.1552405000000006</v>
      </c>
      <c r="J93" s="77">
        <v>5.0992405000000005</v>
      </c>
      <c r="K93" s="77">
        <v>4.9387340000000002</v>
      </c>
      <c r="L93" s="77">
        <v>4.7912280000000003</v>
      </c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</row>
    <row r="94" spans="1:23" x14ac:dyDescent="0.25">
      <c r="A94" s="66">
        <v>6</v>
      </c>
      <c r="C94" s="76" t="s">
        <v>410</v>
      </c>
      <c r="D94" s="107" t="s">
        <v>1411</v>
      </c>
      <c r="E94" s="67">
        <v>1</v>
      </c>
      <c r="F94" s="76" t="s">
        <v>23</v>
      </c>
      <c r="G94" s="77">
        <v>5.9740000000000002</v>
      </c>
      <c r="H94" s="77">
        <v>5.7939999999999996</v>
      </c>
      <c r="I94" s="77">
        <v>5.3239999999999998</v>
      </c>
      <c r="J94" s="77">
        <v>5.2119999999999997</v>
      </c>
      <c r="K94" s="77">
        <v>4.891</v>
      </c>
      <c r="L94" s="77">
        <v>4.5960000000000001</v>
      </c>
      <c r="M94" s="77"/>
      <c r="N94" s="77" t="s">
        <v>22</v>
      </c>
      <c r="O94" s="77">
        <v>4.9169999999999998</v>
      </c>
      <c r="P94" s="77">
        <v>5.1529999999999996</v>
      </c>
      <c r="Q94" s="77">
        <v>5.35</v>
      </c>
      <c r="R94" s="77">
        <v>5.5</v>
      </c>
      <c r="S94" s="77">
        <v>6</v>
      </c>
      <c r="T94" s="77">
        <v>6.2939999999999996</v>
      </c>
      <c r="U94" s="77">
        <v>5</v>
      </c>
      <c r="V94" s="68">
        <f>2*A94</f>
        <v>12</v>
      </c>
      <c r="W94" s="77">
        <v>5.0999999999999996</v>
      </c>
    </row>
    <row r="95" spans="1:23" x14ac:dyDescent="0.25">
      <c r="A95" s="66">
        <v>6</v>
      </c>
      <c r="C95" s="76" t="s">
        <v>410</v>
      </c>
      <c r="D95" s="107" t="s">
        <v>1411</v>
      </c>
      <c r="E95" s="67">
        <v>1</v>
      </c>
      <c r="F95" s="76" t="s">
        <v>24</v>
      </c>
      <c r="G95" s="77">
        <v>5.9740000000000002</v>
      </c>
      <c r="H95" s="77">
        <v>5.7939999999999996</v>
      </c>
      <c r="I95" s="77">
        <v>5.3239999999999998</v>
      </c>
      <c r="J95" s="77">
        <v>5.2530000000000001</v>
      </c>
      <c r="K95" s="77">
        <v>4.891</v>
      </c>
      <c r="L95" s="77">
        <v>4.6369999999999996</v>
      </c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</row>
    <row r="96" spans="1:23" x14ac:dyDescent="0.25">
      <c r="A96" s="66">
        <v>6</v>
      </c>
      <c r="C96" s="71" t="s">
        <v>1349</v>
      </c>
      <c r="D96" s="106" t="s">
        <v>1349</v>
      </c>
      <c r="E96" s="67">
        <v>0.8</v>
      </c>
      <c r="F96" s="76" t="s">
        <v>23</v>
      </c>
      <c r="G96" s="77">
        <v>5.976</v>
      </c>
      <c r="H96" s="77">
        <v>5.8259999999999996</v>
      </c>
      <c r="I96" s="77">
        <v>5.4563848000000004</v>
      </c>
      <c r="J96" s="77">
        <v>5.3763848000000003</v>
      </c>
      <c r="K96" s="77">
        <v>5.1099744000000005</v>
      </c>
      <c r="L96" s="77">
        <v>4.8835648000000003</v>
      </c>
      <c r="M96" s="77"/>
      <c r="N96" s="77" t="s">
        <v>22</v>
      </c>
      <c r="O96" s="77">
        <v>5.1339743999999996</v>
      </c>
      <c r="P96" s="77">
        <v>5.3339743999999998</v>
      </c>
      <c r="Q96" s="77">
        <v>5.4803848000000004</v>
      </c>
      <c r="R96" s="77">
        <v>5.5863848000000003</v>
      </c>
      <c r="S96" s="77">
        <v>6</v>
      </c>
      <c r="T96" s="77">
        <v>6.2214704000000003</v>
      </c>
      <c r="U96" s="77">
        <v>4.2</v>
      </c>
      <c r="V96" s="68">
        <f>2*A96</f>
        <v>12</v>
      </c>
      <c r="W96" s="77">
        <v>4.2</v>
      </c>
    </row>
    <row r="97" spans="1:23" x14ac:dyDescent="0.25">
      <c r="A97" s="66">
        <v>6</v>
      </c>
      <c r="C97" s="71" t="s">
        <v>1349</v>
      </c>
      <c r="D97" s="106" t="s">
        <v>1349</v>
      </c>
      <c r="E97" s="67">
        <v>0.8</v>
      </c>
      <c r="F97" s="76" t="s">
        <v>24</v>
      </c>
      <c r="G97" s="77">
        <v>5.976</v>
      </c>
      <c r="H97" s="77">
        <v>5.8259999999999996</v>
      </c>
      <c r="I97" s="77">
        <v>5.4563848000000004</v>
      </c>
      <c r="J97" s="77">
        <v>5.4063848000000005</v>
      </c>
      <c r="K97" s="77">
        <v>5.1099744000000005</v>
      </c>
      <c r="L97" s="77">
        <v>4.9135648000000005</v>
      </c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</row>
    <row r="98" spans="1:23" x14ac:dyDescent="0.25">
      <c r="A98" s="66">
        <v>6</v>
      </c>
      <c r="C98" s="71" t="s">
        <v>535</v>
      </c>
      <c r="D98" s="106" t="s">
        <v>535</v>
      </c>
      <c r="E98" s="67">
        <v>0.75</v>
      </c>
      <c r="F98" s="76" t="s">
        <v>23</v>
      </c>
      <c r="G98" s="77">
        <v>5.9779999999999998</v>
      </c>
      <c r="H98" s="77">
        <v>5.8380000000000001</v>
      </c>
      <c r="I98" s="77">
        <v>5.4908607499999995</v>
      </c>
      <c r="J98" s="77">
        <v>5.3908607499999999</v>
      </c>
      <c r="K98" s="77">
        <v>5.1661009999999994</v>
      </c>
      <c r="L98" s="77">
        <v>4.9288419999999995</v>
      </c>
      <c r="M98" s="77"/>
      <c r="N98" s="77" t="s">
        <v>22</v>
      </c>
      <c r="O98" s="77">
        <v>5.1881009999999996</v>
      </c>
      <c r="P98" s="77">
        <v>5.378101</v>
      </c>
      <c r="Q98" s="77">
        <v>5.5128607499999998</v>
      </c>
      <c r="R98" s="77">
        <v>5.6448607499999994</v>
      </c>
      <c r="S98" s="77">
        <v>6</v>
      </c>
      <c r="T98" s="77">
        <v>6.2402534999999997</v>
      </c>
      <c r="U98" s="77">
        <v>5</v>
      </c>
      <c r="V98" s="68">
        <f>2*A98</f>
        <v>12</v>
      </c>
      <c r="W98" s="77">
        <v>4</v>
      </c>
    </row>
    <row r="99" spans="1:23" x14ac:dyDescent="0.25">
      <c r="A99" s="66">
        <v>6</v>
      </c>
      <c r="C99" s="71" t="s">
        <v>535</v>
      </c>
      <c r="D99" s="106" t="s">
        <v>535</v>
      </c>
      <c r="E99" s="67">
        <v>0.75</v>
      </c>
      <c r="F99" s="76" t="s">
        <v>24</v>
      </c>
      <c r="G99" s="77">
        <v>5.9779999999999998</v>
      </c>
      <c r="H99" s="77">
        <v>5.8380000000000001</v>
      </c>
      <c r="I99" s="77">
        <v>5.4908607499999995</v>
      </c>
      <c r="J99" s="77">
        <v>5.4278607499999998</v>
      </c>
      <c r="K99" s="77">
        <v>5.1661009999999994</v>
      </c>
      <c r="L99" s="77">
        <v>4.9658419999999994</v>
      </c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</row>
    <row r="100" spans="1:23" x14ac:dyDescent="0.25">
      <c r="A100" s="66">
        <v>6</v>
      </c>
      <c r="C100" s="71" t="s">
        <v>536</v>
      </c>
      <c r="D100" s="106" t="s">
        <v>536</v>
      </c>
      <c r="E100" s="67">
        <v>0.7</v>
      </c>
      <c r="F100" s="76" t="s">
        <v>23</v>
      </c>
      <c r="G100" s="77">
        <v>5.9779999999999998</v>
      </c>
      <c r="H100" s="77">
        <v>5.8380000000000001</v>
      </c>
      <c r="I100" s="77">
        <v>5.5233366999999998</v>
      </c>
      <c r="J100" s="77">
        <v>5.4283367</v>
      </c>
      <c r="K100" s="77">
        <v>5.2202275999999994</v>
      </c>
      <c r="L100" s="77">
        <v>4.9971192000000002</v>
      </c>
      <c r="M100" s="77"/>
      <c r="N100" s="77" t="s">
        <v>22</v>
      </c>
      <c r="O100" s="77">
        <v>5.2422275999999997</v>
      </c>
      <c r="P100" s="77">
        <v>5.4222275999999994</v>
      </c>
      <c r="Q100" s="77">
        <v>5.5453367</v>
      </c>
      <c r="R100" s="77">
        <v>5.6707367</v>
      </c>
      <c r="S100" s="77">
        <v>6</v>
      </c>
      <c r="T100" s="77">
        <v>6.2264365999999995</v>
      </c>
      <c r="U100" s="77">
        <v>5.3</v>
      </c>
      <c r="V100" s="68">
        <f>2*A100</f>
        <v>12</v>
      </c>
      <c r="W100" s="77">
        <v>3.8</v>
      </c>
    </row>
    <row r="101" spans="1:23" x14ac:dyDescent="0.25">
      <c r="A101" s="66">
        <v>6</v>
      </c>
      <c r="C101" s="71" t="s">
        <v>536</v>
      </c>
      <c r="D101" s="106" t="s">
        <v>536</v>
      </c>
      <c r="E101" s="67">
        <v>0.7</v>
      </c>
      <c r="F101" s="76" t="s">
        <v>24</v>
      </c>
      <c r="G101" s="77">
        <v>5.9779999999999998</v>
      </c>
      <c r="H101" s="77">
        <v>5.8380000000000001</v>
      </c>
      <c r="I101" s="77">
        <v>5.5233366999999998</v>
      </c>
      <c r="J101" s="77">
        <v>5.4633367000000002</v>
      </c>
      <c r="K101" s="77">
        <v>5.2202275999999994</v>
      </c>
      <c r="L101" s="77">
        <v>5.0321192000000003</v>
      </c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</row>
    <row r="102" spans="1:23" x14ac:dyDescent="0.25">
      <c r="A102" s="66">
        <v>6</v>
      </c>
      <c r="C102" s="71" t="s">
        <v>537</v>
      </c>
      <c r="D102" s="106" t="s">
        <v>537</v>
      </c>
      <c r="E102" s="67">
        <v>0.5</v>
      </c>
      <c r="F102" s="76" t="s">
        <v>23</v>
      </c>
      <c r="G102" s="77">
        <v>5.98</v>
      </c>
      <c r="H102" s="77">
        <v>5.8740000000000006</v>
      </c>
      <c r="I102" s="77">
        <v>5.6552405000000006</v>
      </c>
      <c r="J102" s="77">
        <v>5.5702405000000006</v>
      </c>
      <c r="K102" s="77">
        <v>5.4387340000000002</v>
      </c>
      <c r="L102" s="77">
        <v>5.2622280000000003</v>
      </c>
      <c r="M102" s="77"/>
      <c r="N102" s="77" t="s">
        <v>22</v>
      </c>
      <c r="O102" s="77">
        <v>5.4587339999999998</v>
      </c>
      <c r="P102" s="77">
        <v>5.5987339999999994</v>
      </c>
      <c r="Q102" s="77">
        <v>5.6752405000000001</v>
      </c>
      <c r="R102" s="77">
        <v>5.7874404999999998</v>
      </c>
      <c r="S102" s="77">
        <v>6</v>
      </c>
      <c r="T102" s="77">
        <v>6.1843690000000002</v>
      </c>
      <c r="U102" s="77">
        <v>5.5</v>
      </c>
      <c r="V102" s="68">
        <f>2*A102</f>
        <v>12</v>
      </c>
      <c r="W102" s="77">
        <v>2.8</v>
      </c>
    </row>
    <row r="103" spans="1:23" x14ac:dyDescent="0.25">
      <c r="A103" s="66">
        <v>6</v>
      </c>
      <c r="C103" s="71" t="s">
        <v>537</v>
      </c>
      <c r="D103" s="106" t="s">
        <v>537</v>
      </c>
      <c r="E103" s="67">
        <v>0.5</v>
      </c>
      <c r="F103" s="76" t="s">
        <v>24</v>
      </c>
      <c r="G103" s="77">
        <v>5.98</v>
      </c>
      <c r="H103" s="77">
        <v>5.8740000000000006</v>
      </c>
      <c r="I103" s="77">
        <v>5.6552405000000006</v>
      </c>
      <c r="J103" s="77">
        <v>5.6022405000000006</v>
      </c>
      <c r="K103" s="77">
        <v>5.4387340000000002</v>
      </c>
      <c r="L103" s="77">
        <v>5.2942280000000004</v>
      </c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</row>
    <row r="104" spans="1:23" x14ac:dyDescent="0.25">
      <c r="A104" s="66">
        <v>7</v>
      </c>
      <c r="C104" s="71" t="s">
        <v>538</v>
      </c>
      <c r="D104" s="106" t="s">
        <v>1521</v>
      </c>
      <c r="E104" s="67">
        <v>1</v>
      </c>
      <c r="F104" s="76" t="s">
        <v>23</v>
      </c>
      <c r="G104" s="77">
        <v>6.9740000000000002</v>
      </c>
      <c r="H104" s="77">
        <v>6.7940000000000005</v>
      </c>
      <c r="I104" s="77">
        <v>6.3244810000000005</v>
      </c>
      <c r="J104" s="77">
        <v>6.2124810000000004</v>
      </c>
      <c r="K104" s="77">
        <v>5.8914680000000006</v>
      </c>
      <c r="L104" s="77">
        <v>5.5964559999999999</v>
      </c>
      <c r="M104" s="77"/>
      <c r="N104" s="77" t="s">
        <v>22</v>
      </c>
      <c r="O104" s="77">
        <v>5.9174679999999995</v>
      </c>
      <c r="P104" s="77">
        <v>6.1534679999999993</v>
      </c>
      <c r="Q104" s="77">
        <v>6.3504810000000003</v>
      </c>
      <c r="R104" s="77">
        <v>6.5004810000000006</v>
      </c>
      <c r="S104" s="77">
        <v>7</v>
      </c>
      <c r="T104" s="77">
        <v>7.2943380000000007</v>
      </c>
      <c r="U104" s="77">
        <v>6</v>
      </c>
      <c r="V104" s="68">
        <f>2*A104</f>
        <v>14</v>
      </c>
      <c r="W104" s="77">
        <v>5.0999999999999996</v>
      </c>
    </row>
    <row r="105" spans="1:23" x14ac:dyDescent="0.25">
      <c r="A105" s="66">
        <v>7</v>
      </c>
      <c r="C105" s="71" t="s">
        <v>538</v>
      </c>
      <c r="D105" s="106" t="s">
        <v>1521</v>
      </c>
      <c r="E105" s="67">
        <v>1</v>
      </c>
      <c r="F105" s="76" t="s">
        <v>24</v>
      </c>
      <c r="G105" s="77">
        <v>6.9740000000000002</v>
      </c>
      <c r="H105" s="77">
        <v>6.7940000000000005</v>
      </c>
      <c r="I105" s="77">
        <v>6.3244810000000005</v>
      </c>
      <c r="J105" s="77">
        <v>6.2534810000000007</v>
      </c>
      <c r="K105" s="77">
        <v>5.8914680000000006</v>
      </c>
      <c r="L105" s="77">
        <v>5.6374560000000002</v>
      </c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</row>
    <row r="106" spans="1:23" x14ac:dyDescent="0.25">
      <c r="A106" s="66">
        <v>7</v>
      </c>
      <c r="C106" s="71" t="s">
        <v>539</v>
      </c>
      <c r="D106" s="106" t="s">
        <v>539</v>
      </c>
      <c r="E106" s="67">
        <v>0.75</v>
      </c>
      <c r="F106" s="76" t="s">
        <v>23</v>
      </c>
      <c r="G106" s="77">
        <v>6.9779999999999998</v>
      </c>
      <c r="H106" s="77">
        <v>6.8380000000000001</v>
      </c>
      <c r="I106" s="77">
        <v>6.4908607499999995</v>
      </c>
      <c r="J106" s="77">
        <v>6.3908607499999999</v>
      </c>
      <c r="K106" s="77">
        <v>6.1661009999999994</v>
      </c>
      <c r="L106" s="77">
        <v>5.9288419999999995</v>
      </c>
      <c r="M106" s="77"/>
      <c r="N106" s="77" t="s">
        <v>22</v>
      </c>
      <c r="O106" s="77">
        <v>6.1881009999999996</v>
      </c>
      <c r="P106" s="77">
        <v>6.378101</v>
      </c>
      <c r="Q106" s="77">
        <v>6.5128607499999998</v>
      </c>
      <c r="R106" s="77">
        <v>6.6448607499999994</v>
      </c>
      <c r="S106" s="77">
        <v>7</v>
      </c>
      <c r="T106" s="77">
        <v>7.2402534999999997</v>
      </c>
      <c r="U106" s="77">
        <v>6.25</v>
      </c>
      <c r="V106" s="68">
        <f>2*A106</f>
        <v>14</v>
      </c>
      <c r="W106" s="77">
        <v>4</v>
      </c>
    </row>
    <row r="107" spans="1:23" x14ac:dyDescent="0.25">
      <c r="A107" s="66">
        <v>7</v>
      </c>
      <c r="C107" s="71" t="s">
        <v>539</v>
      </c>
      <c r="D107" s="106" t="s">
        <v>539</v>
      </c>
      <c r="E107" s="67">
        <v>0.75</v>
      </c>
      <c r="F107" s="76" t="s">
        <v>24</v>
      </c>
      <c r="G107" s="77">
        <v>6.9779999999999998</v>
      </c>
      <c r="H107" s="77">
        <v>6.8380000000000001</v>
      </c>
      <c r="I107" s="77">
        <v>6.4908607499999995</v>
      </c>
      <c r="J107" s="77">
        <v>6.4278607499999998</v>
      </c>
      <c r="K107" s="77">
        <v>6.1661009999999994</v>
      </c>
      <c r="L107" s="77">
        <v>5.9658419999999994</v>
      </c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</row>
    <row r="108" spans="1:23" x14ac:dyDescent="0.25">
      <c r="A108" s="66">
        <v>7</v>
      </c>
      <c r="C108" s="71" t="s">
        <v>540</v>
      </c>
      <c r="D108" s="106" t="s">
        <v>540</v>
      </c>
      <c r="E108" s="67">
        <v>0.5</v>
      </c>
      <c r="F108" s="76" t="s">
        <v>23</v>
      </c>
      <c r="G108" s="77">
        <v>6.98</v>
      </c>
      <c r="H108" s="77">
        <v>6.8740000000000006</v>
      </c>
      <c r="I108" s="77">
        <v>6.6552405000000006</v>
      </c>
      <c r="J108" s="77">
        <v>6.5702405000000006</v>
      </c>
      <c r="K108" s="77">
        <v>6.4387340000000002</v>
      </c>
      <c r="L108" s="77">
        <v>6.2622280000000003</v>
      </c>
      <c r="M108" s="77"/>
      <c r="N108" s="77" t="s">
        <v>22</v>
      </c>
      <c r="O108" s="77">
        <v>6.4587339999999998</v>
      </c>
      <c r="P108" s="77">
        <v>6.5987339999999994</v>
      </c>
      <c r="Q108" s="77">
        <v>6.6752405000000001</v>
      </c>
      <c r="R108" s="77">
        <v>6.7874404999999998</v>
      </c>
      <c r="S108" s="77">
        <v>7</v>
      </c>
      <c r="T108" s="77">
        <v>7.1843690000000002</v>
      </c>
      <c r="U108" s="77">
        <v>6.5</v>
      </c>
      <c r="V108" s="68">
        <f>2*A108</f>
        <v>14</v>
      </c>
      <c r="W108" s="77">
        <v>2.8</v>
      </c>
    </row>
    <row r="109" spans="1:23" x14ac:dyDescent="0.25">
      <c r="A109" s="66">
        <v>7</v>
      </c>
      <c r="C109" s="71" t="s">
        <v>540</v>
      </c>
      <c r="D109" s="106" t="s">
        <v>540</v>
      </c>
      <c r="E109" s="67">
        <v>0.5</v>
      </c>
      <c r="F109" s="76" t="s">
        <v>24</v>
      </c>
      <c r="G109" s="77">
        <v>6.98</v>
      </c>
      <c r="H109" s="77">
        <v>6.8740000000000006</v>
      </c>
      <c r="I109" s="77">
        <v>6.6552405000000006</v>
      </c>
      <c r="J109" s="77">
        <v>6.6022405000000006</v>
      </c>
      <c r="K109" s="77">
        <v>6.4387340000000002</v>
      </c>
      <c r="L109" s="77">
        <v>6.2942280000000004</v>
      </c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</row>
    <row r="110" spans="1:23" x14ac:dyDescent="0.25">
      <c r="A110" s="66">
        <v>8</v>
      </c>
      <c r="C110" s="76" t="s">
        <v>411</v>
      </c>
      <c r="D110" s="107" t="s">
        <v>1522</v>
      </c>
      <c r="E110" s="67">
        <v>1.25</v>
      </c>
      <c r="F110" s="76" t="s">
        <v>23</v>
      </c>
      <c r="G110" s="77">
        <v>7.9720000000000004</v>
      </c>
      <c r="H110" s="77">
        <v>7.76</v>
      </c>
      <c r="I110" s="77">
        <v>7.16</v>
      </c>
      <c r="J110" s="77">
        <v>7.0419999999999998</v>
      </c>
      <c r="K110" s="77">
        <v>6.6189999999999998</v>
      </c>
      <c r="L110" s="77">
        <v>6.2720000000000002</v>
      </c>
      <c r="M110" s="77"/>
      <c r="N110" s="77" t="s">
        <v>22</v>
      </c>
      <c r="O110" s="77">
        <v>6.6470000000000002</v>
      </c>
      <c r="P110" s="77">
        <v>6.9119999999999999</v>
      </c>
      <c r="Q110" s="77">
        <v>7.1879999999999997</v>
      </c>
      <c r="R110" s="77">
        <v>7.3479999999999999</v>
      </c>
      <c r="S110" s="77">
        <v>8</v>
      </c>
      <c r="T110" s="77">
        <v>8.34</v>
      </c>
      <c r="U110" s="77">
        <v>6.75</v>
      </c>
      <c r="V110" s="68">
        <f>2*A110</f>
        <v>16</v>
      </c>
      <c r="W110" s="77">
        <v>6.2</v>
      </c>
    </row>
    <row r="111" spans="1:23" x14ac:dyDescent="0.25">
      <c r="A111" s="66">
        <v>8</v>
      </c>
      <c r="C111" s="76" t="s">
        <v>411</v>
      </c>
      <c r="D111" s="107" t="s">
        <v>1522</v>
      </c>
      <c r="E111" s="67">
        <v>1.25</v>
      </c>
      <c r="F111" s="76" t="s">
        <v>24</v>
      </c>
      <c r="G111" s="77">
        <v>7.9720000000000004</v>
      </c>
      <c r="H111" s="77">
        <v>7.76</v>
      </c>
      <c r="I111" s="77">
        <v>7.16</v>
      </c>
      <c r="J111" s="77">
        <v>7.085</v>
      </c>
      <c r="K111" s="77">
        <v>6.6189999999999998</v>
      </c>
      <c r="L111" s="77">
        <v>6.3150000000000004</v>
      </c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</row>
    <row r="112" spans="1:23" x14ac:dyDescent="0.25">
      <c r="A112" s="66">
        <v>8</v>
      </c>
      <c r="C112" s="76" t="s">
        <v>412</v>
      </c>
      <c r="D112" s="107" t="s">
        <v>412</v>
      </c>
      <c r="E112" s="67">
        <v>1</v>
      </c>
      <c r="F112" s="76" t="s">
        <v>23</v>
      </c>
      <c r="G112" s="77">
        <v>7.9740000000000002</v>
      </c>
      <c r="H112" s="77">
        <v>7.7939999999999996</v>
      </c>
      <c r="I112" s="77">
        <v>7.3239999999999998</v>
      </c>
      <c r="J112" s="77">
        <v>7.2119999999999997</v>
      </c>
      <c r="K112" s="77">
        <v>6.891</v>
      </c>
      <c r="L112" s="77">
        <v>6.5960000000000001</v>
      </c>
      <c r="M112" s="77"/>
      <c r="N112" s="77" t="s">
        <v>22</v>
      </c>
      <c r="O112" s="77">
        <v>6.9169999999999998</v>
      </c>
      <c r="P112" s="77">
        <v>7.1529999999999996</v>
      </c>
      <c r="Q112" s="77">
        <v>7.35</v>
      </c>
      <c r="R112" s="77">
        <v>7.5</v>
      </c>
      <c r="S112" s="77">
        <v>8</v>
      </c>
      <c r="T112" s="77">
        <v>8.2940000000000005</v>
      </c>
      <c r="U112" s="77">
        <v>7</v>
      </c>
      <c r="V112" s="68">
        <f>2*A112</f>
        <v>16</v>
      </c>
      <c r="W112" s="77">
        <v>5.0999999999999996</v>
      </c>
    </row>
    <row r="113" spans="1:23" x14ac:dyDescent="0.25">
      <c r="A113" s="66">
        <v>8</v>
      </c>
      <c r="C113" s="76" t="s">
        <v>412</v>
      </c>
      <c r="D113" s="107" t="s">
        <v>412</v>
      </c>
      <c r="E113" s="67">
        <v>1</v>
      </c>
      <c r="F113" s="76" t="s">
        <v>24</v>
      </c>
      <c r="G113" s="77">
        <v>7.9740000000000002</v>
      </c>
      <c r="H113" s="77">
        <v>7.7939999999999996</v>
      </c>
      <c r="I113" s="77">
        <v>7.3239999999999998</v>
      </c>
      <c r="J113" s="77">
        <v>7.2530000000000001</v>
      </c>
      <c r="K113" s="77">
        <v>6.891</v>
      </c>
      <c r="L113" s="77">
        <v>6.6369999999999996</v>
      </c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</row>
    <row r="114" spans="1:23" x14ac:dyDescent="0.25">
      <c r="A114" s="66">
        <v>8</v>
      </c>
      <c r="C114" s="71" t="s">
        <v>541</v>
      </c>
      <c r="D114" s="106" t="s">
        <v>541</v>
      </c>
      <c r="E114" s="67">
        <v>0.8</v>
      </c>
      <c r="F114" s="76" t="s">
        <v>23</v>
      </c>
      <c r="G114" s="77">
        <v>7.976</v>
      </c>
      <c r="H114" s="77">
        <v>7.8259999999999996</v>
      </c>
      <c r="I114" s="77">
        <v>7.4563848000000004</v>
      </c>
      <c r="J114" s="77">
        <v>7.3503848000000005</v>
      </c>
      <c r="K114" s="77">
        <v>7.1099744000000005</v>
      </c>
      <c r="L114" s="77">
        <v>6.8575648000000005</v>
      </c>
      <c r="M114" s="77"/>
      <c r="N114" s="77" t="s">
        <v>22</v>
      </c>
      <c r="O114" s="77">
        <v>7.1339743999999996</v>
      </c>
      <c r="P114" s="77">
        <v>7.3339743999999998</v>
      </c>
      <c r="Q114" s="77">
        <v>7.4803848000000004</v>
      </c>
      <c r="R114" s="77">
        <v>7.6203048000000004</v>
      </c>
      <c r="S114" s="77">
        <v>8</v>
      </c>
      <c r="T114" s="77">
        <v>8.2553903999999996</v>
      </c>
      <c r="U114" s="77">
        <v>7.2</v>
      </c>
      <c r="V114" s="68">
        <f>2*A114</f>
        <v>16</v>
      </c>
      <c r="W114" s="77">
        <v>4.2</v>
      </c>
    </row>
    <row r="115" spans="1:23" x14ac:dyDescent="0.25">
      <c r="A115" s="66">
        <v>8</v>
      </c>
      <c r="C115" s="71" t="s">
        <v>541</v>
      </c>
      <c r="D115" s="106" t="s">
        <v>541</v>
      </c>
      <c r="E115" s="67">
        <v>0.8</v>
      </c>
      <c r="F115" s="76" t="s">
        <v>24</v>
      </c>
      <c r="G115" s="77">
        <v>7.976</v>
      </c>
      <c r="H115" s="77">
        <v>7.8259999999999996</v>
      </c>
      <c r="I115" s="77">
        <v>7.4563848000000004</v>
      </c>
      <c r="J115" s="77">
        <v>7.3893848000000002</v>
      </c>
      <c r="K115" s="77">
        <v>7.1099744000000005</v>
      </c>
      <c r="L115" s="77">
        <v>6.8965648000000002</v>
      </c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</row>
    <row r="116" spans="1:23" x14ac:dyDescent="0.25">
      <c r="A116" s="66">
        <v>8</v>
      </c>
      <c r="C116" s="71" t="s">
        <v>542</v>
      </c>
      <c r="D116" s="106" t="s">
        <v>542</v>
      </c>
      <c r="E116" s="67">
        <v>0.75</v>
      </c>
      <c r="F116" s="76" t="s">
        <v>23</v>
      </c>
      <c r="G116" s="77">
        <v>7.9779999999999998</v>
      </c>
      <c r="H116" s="77">
        <v>7.8380000000000001</v>
      </c>
      <c r="I116" s="77">
        <v>7.4908607499999995</v>
      </c>
      <c r="J116" s="77">
        <v>7.3908607499999999</v>
      </c>
      <c r="K116" s="77">
        <v>7.1661009999999994</v>
      </c>
      <c r="L116" s="77">
        <v>6.9288419999999995</v>
      </c>
      <c r="M116" s="77"/>
      <c r="N116" s="77" t="s">
        <v>22</v>
      </c>
      <c r="O116" s="77">
        <v>7.1881009999999996</v>
      </c>
      <c r="P116" s="77">
        <v>7.378101</v>
      </c>
      <c r="Q116" s="77">
        <v>7.5128607499999998</v>
      </c>
      <c r="R116" s="77">
        <v>7.6448607499999994</v>
      </c>
      <c r="S116" s="77">
        <v>8</v>
      </c>
      <c r="T116" s="77">
        <v>8.2402534999999997</v>
      </c>
      <c r="U116" s="77">
        <v>7.25</v>
      </c>
      <c r="V116" s="68">
        <f>2*A116</f>
        <v>16</v>
      </c>
      <c r="W116" s="77">
        <v>4</v>
      </c>
    </row>
    <row r="117" spans="1:23" x14ac:dyDescent="0.25">
      <c r="A117" s="66">
        <v>8</v>
      </c>
      <c r="C117" s="71" t="s">
        <v>542</v>
      </c>
      <c r="D117" s="106" t="s">
        <v>542</v>
      </c>
      <c r="E117" s="67">
        <v>0.75</v>
      </c>
      <c r="F117" s="76" t="s">
        <v>24</v>
      </c>
      <c r="G117" s="77">
        <v>7.9779999999999998</v>
      </c>
      <c r="H117" s="77">
        <v>7.8380000000000001</v>
      </c>
      <c r="I117" s="77">
        <v>7.4908607499999995</v>
      </c>
      <c r="J117" s="77">
        <v>7.4278607499999998</v>
      </c>
      <c r="K117" s="77">
        <v>7.1661009999999994</v>
      </c>
      <c r="L117" s="77">
        <v>6.9658419999999994</v>
      </c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</row>
    <row r="118" spans="1:23" x14ac:dyDescent="0.25">
      <c r="A118" s="66">
        <v>8</v>
      </c>
      <c r="C118" s="71" t="s">
        <v>543</v>
      </c>
      <c r="D118" s="106" t="s">
        <v>543</v>
      </c>
      <c r="E118" s="67">
        <v>0.5</v>
      </c>
      <c r="F118" s="76" t="s">
        <v>23</v>
      </c>
      <c r="G118" s="77">
        <v>7.98</v>
      </c>
      <c r="H118" s="77">
        <v>7.8740000000000006</v>
      </c>
      <c r="I118" s="77">
        <v>7.6552405000000006</v>
      </c>
      <c r="J118" s="77">
        <v>7.5702405000000006</v>
      </c>
      <c r="K118" s="77">
        <v>7.4387340000000002</v>
      </c>
      <c r="L118" s="77">
        <v>7.2622280000000003</v>
      </c>
      <c r="M118" s="77"/>
      <c r="N118" s="77" t="s">
        <v>22</v>
      </c>
      <c r="O118" s="77">
        <v>7.4587339999999998</v>
      </c>
      <c r="P118" s="77">
        <v>7.5987339999999994</v>
      </c>
      <c r="Q118" s="77">
        <v>7.6752405000000001</v>
      </c>
      <c r="R118" s="77">
        <v>7.7874404999999998</v>
      </c>
      <c r="S118" s="77">
        <v>8</v>
      </c>
      <c r="T118" s="77">
        <v>8.1843690000000002</v>
      </c>
      <c r="U118" s="77">
        <v>7.5</v>
      </c>
      <c r="V118" s="68">
        <f>2*A118</f>
        <v>16</v>
      </c>
      <c r="W118" s="77">
        <v>3</v>
      </c>
    </row>
    <row r="119" spans="1:23" x14ac:dyDescent="0.25">
      <c r="A119" s="66">
        <v>8</v>
      </c>
      <c r="C119" s="71" t="s">
        <v>543</v>
      </c>
      <c r="D119" s="106" t="s">
        <v>543</v>
      </c>
      <c r="E119" s="67">
        <v>0.5</v>
      </c>
      <c r="F119" s="76" t="s">
        <v>24</v>
      </c>
      <c r="G119" s="77">
        <v>7.98</v>
      </c>
      <c r="H119" s="77">
        <v>7.8740000000000006</v>
      </c>
      <c r="I119" s="77">
        <v>7.6552405000000006</v>
      </c>
      <c r="J119" s="77">
        <v>7.6022405000000006</v>
      </c>
      <c r="K119" s="77">
        <v>7.4387340000000002</v>
      </c>
      <c r="L119" s="77">
        <v>7.2942280000000004</v>
      </c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</row>
    <row r="120" spans="1:23" x14ac:dyDescent="0.25">
      <c r="A120" s="66">
        <v>9</v>
      </c>
      <c r="C120" s="71" t="s">
        <v>544</v>
      </c>
      <c r="D120" s="106" t="s">
        <v>1523</v>
      </c>
      <c r="E120" s="67">
        <v>1.25</v>
      </c>
      <c r="F120" s="76" t="s">
        <v>23</v>
      </c>
      <c r="G120" s="77">
        <v>8.9719999999999995</v>
      </c>
      <c r="H120" s="77">
        <v>8.76</v>
      </c>
      <c r="I120" s="77">
        <v>8.1601012500000003</v>
      </c>
      <c r="J120" s="77">
        <v>8.04210125</v>
      </c>
      <c r="K120" s="77">
        <v>7.6188350000000007</v>
      </c>
      <c r="L120" s="77">
        <v>7.2720700000000003</v>
      </c>
      <c r="M120" s="77"/>
      <c r="N120" s="77" t="s">
        <v>22</v>
      </c>
      <c r="O120" s="77">
        <v>7.6468349999999994</v>
      </c>
      <c r="P120" s="77">
        <v>7.9118349999999991</v>
      </c>
      <c r="Q120" s="77">
        <v>8.1881012500000008</v>
      </c>
      <c r="R120" s="77">
        <v>8.3481012500000009</v>
      </c>
      <c r="S120" s="77">
        <v>9</v>
      </c>
      <c r="T120" s="77">
        <v>9.3404225000000007</v>
      </c>
      <c r="U120" s="77">
        <v>7.75</v>
      </c>
      <c r="V120" s="68">
        <f>2*A120</f>
        <v>18</v>
      </c>
      <c r="W120" s="77">
        <v>6.2</v>
      </c>
    </row>
    <row r="121" spans="1:23" x14ac:dyDescent="0.25">
      <c r="A121" s="66">
        <v>9</v>
      </c>
      <c r="C121" s="71" t="s">
        <v>544</v>
      </c>
      <c r="D121" s="106" t="s">
        <v>1523</v>
      </c>
      <c r="E121" s="67">
        <v>1.25</v>
      </c>
      <c r="F121" s="76" t="s">
        <v>24</v>
      </c>
      <c r="G121" s="77">
        <v>8.9719999999999995</v>
      </c>
      <c r="H121" s="77">
        <v>8.76</v>
      </c>
      <c r="I121" s="77">
        <v>8.1601012500000003</v>
      </c>
      <c r="J121" s="77">
        <v>8.085101250000001</v>
      </c>
      <c r="K121" s="77">
        <v>7.6188350000000007</v>
      </c>
      <c r="L121" s="77">
        <v>7.3150700000000013</v>
      </c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</row>
    <row r="122" spans="1:23" x14ac:dyDescent="0.25">
      <c r="A122" s="66">
        <v>9</v>
      </c>
      <c r="C122" s="71" t="s">
        <v>545</v>
      </c>
      <c r="D122" s="106" t="s">
        <v>545</v>
      </c>
      <c r="E122" s="67">
        <v>1</v>
      </c>
      <c r="F122" s="76" t="s">
        <v>23</v>
      </c>
      <c r="G122" s="77">
        <v>8.9740000000000002</v>
      </c>
      <c r="H122" s="77">
        <v>8.7940000000000005</v>
      </c>
      <c r="I122" s="77">
        <v>8.3244810000000005</v>
      </c>
      <c r="J122" s="77">
        <v>8.2124810000000004</v>
      </c>
      <c r="K122" s="77">
        <v>7.8914680000000006</v>
      </c>
      <c r="L122" s="77">
        <v>7.5964559999999999</v>
      </c>
      <c r="M122" s="77"/>
      <c r="N122" s="77" t="s">
        <v>22</v>
      </c>
      <c r="O122" s="77">
        <v>7.9174679999999995</v>
      </c>
      <c r="P122" s="77">
        <v>8.1534680000000002</v>
      </c>
      <c r="Q122" s="77">
        <v>8.3504810000000003</v>
      </c>
      <c r="R122" s="77">
        <v>8.4983210000000007</v>
      </c>
      <c r="S122" s="77">
        <v>9</v>
      </c>
      <c r="T122" s="77">
        <v>9.2921779999999998</v>
      </c>
      <c r="U122" s="77">
        <v>8</v>
      </c>
      <c r="V122" s="68">
        <f>2*A122</f>
        <v>18</v>
      </c>
      <c r="W122" s="77">
        <v>5.0999999999999996</v>
      </c>
    </row>
    <row r="123" spans="1:23" x14ac:dyDescent="0.25">
      <c r="A123" s="66">
        <v>9</v>
      </c>
      <c r="C123" s="71" t="s">
        <v>545</v>
      </c>
      <c r="D123" s="106" t="s">
        <v>545</v>
      </c>
      <c r="E123" s="67">
        <v>1</v>
      </c>
      <c r="F123" s="76" t="s">
        <v>24</v>
      </c>
      <c r="G123" s="77">
        <v>8.9740000000000002</v>
      </c>
      <c r="H123" s="77">
        <v>8.7940000000000005</v>
      </c>
      <c r="I123" s="77">
        <v>8.3244810000000005</v>
      </c>
      <c r="J123" s="77">
        <v>8.2534810000000007</v>
      </c>
      <c r="K123" s="77">
        <v>7.8914680000000006</v>
      </c>
      <c r="L123" s="77">
        <v>7.6374560000000002</v>
      </c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</row>
    <row r="124" spans="1:23" x14ac:dyDescent="0.25">
      <c r="A124" s="66">
        <v>9</v>
      </c>
      <c r="C124" s="71" t="s">
        <v>546</v>
      </c>
      <c r="D124" s="106" t="s">
        <v>546</v>
      </c>
      <c r="E124" s="67">
        <v>0.75</v>
      </c>
      <c r="F124" s="76" t="s">
        <v>23</v>
      </c>
      <c r="G124" s="77">
        <v>8.9779999999999998</v>
      </c>
      <c r="H124" s="77">
        <v>8.8379999999999992</v>
      </c>
      <c r="I124" s="77">
        <v>8.4908607499999995</v>
      </c>
      <c r="J124" s="77">
        <v>8.3908607499999999</v>
      </c>
      <c r="K124" s="77">
        <v>8.1661009999999994</v>
      </c>
      <c r="L124" s="77">
        <v>7.9288419999999995</v>
      </c>
      <c r="M124" s="77"/>
      <c r="N124" s="77" t="s">
        <v>22</v>
      </c>
      <c r="O124" s="77">
        <v>8.1881009999999996</v>
      </c>
      <c r="P124" s="77">
        <v>8.3781009999999991</v>
      </c>
      <c r="Q124" s="77">
        <v>8.5128607499999998</v>
      </c>
      <c r="R124" s="77">
        <v>8.6448607499999994</v>
      </c>
      <c r="S124" s="77">
        <v>9</v>
      </c>
      <c r="T124" s="77">
        <v>9.2402534999999997</v>
      </c>
      <c r="U124" s="77">
        <v>8.25</v>
      </c>
      <c r="V124" s="68">
        <f>2*A124</f>
        <v>18</v>
      </c>
      <c r="W124" s="77">
        <v>4</v>
      </c>
    </row>
    <row r="125" spans="1:23" x14ac:dyDescent="0.25">
      <c r="A125" s="66">
        <v>9</v>
      </c>
      <c r="C125" s="71" t="s">
        <v>546</v>
      </c>
      <c r="D125" s="106" t="s">
        <v>546</v>
      </c>
      <c r="E125" s="67">
        <v>0.75</v>
      </c>
      <c r="F125" s="76" t="s">
        <v>24</v>
      </c>
      <c r="G125" s="77">
        <v>8.9779999999999998</v>
      </c>
      <c r="H125" s="77">
        <v>8.8379999999999992</v>
      </c>
      <c r="I125" s="77">
        <v>8.4908607499999995</v>
      </c>
      <c r="J125" s="77">
        <v>8.4278607499999989</v>
      </c>
      <c r="K125" s="77">
        <v>8.1661009999999994</v>
      </c>
      <c r="L125" s="77">
        <v>7.9658419999999985</v>
      </c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</row>
    <row r="126" spans="1:23" x14ac:dyDescent="0.25">
      <c r="A126" s="66">
        <v>9</v>
      </c>
      <c r="C126" s="71" t="s">
        <v>547</v>
      </c>
      <c r="D126" s="106" t="s">
        <v>547</v>
      </c>
      <c r="E126" s="67">
        <v>0.5</v>
      </c>
      <c r="F126" s="76" t="s">
        <v>23</v>
      </c>
      <c r="G126" s="77">
        <v>8.98</v>
      </c>
      <c r="H126" s="77">
        <v>8.8740000000000006</v>
      </c>
      <c r="I126" s="77">
        <v>8.6552404999999997</v>
      </c>
      <c r="J126" s="77">
        <v>8.5702404999999988</v>
      </c>
      <c r="K126" s="77">
        <v>8.4387340000000002</v>
      </c>
      <c r="L126" s="77">
        <v>8.2622279999999986</v>
      </c>
      <c r="M126" s="77"/>
      <c r="N126" s="77" t="s">
        <v>22</v>
      </c>
      <c r="O126" s="77">
        <v>8.4587339999999998</v>
      </c>
      <c r="P126" s="77">
        <v>8.5987340000000003</v>
      </c>
      <c r="Q126" s="77">
        <v>8.6752404999999992</v>
      </c>
      <c r="R126" s="77">
        <v>8.7874404999999989</v>
      </c>
      <c r="S126" s="77">
        <v>9</v>
      </c>
      <c r="T126" s="77">
        <v>9.1843689999999985</v>
      </c>
      <c r="U126" s="77">
        <v>8.5</v>
      </c>
      <c r="V126" s="68">
        <f>2*A126</f>
        <v>18</v>
      </c>
      <c r="W126" s="77">
        <v>2.8</v>
      </c>
    </row>
    <row r="127" spans="1:23" x14ac:dyDescent="0.25">
      <c r="A127" s="66">
        <v>9</v>
      </c>
      <c r="C127" s="71" t="s">
        <v>547</v>
      </c>
      <c r="D127" s="106" t="s">
        <v>547</v>
      </c>
      <c r="E127" s="67">
        <v>0.5</v>
      </c>
      <c r="F127" s="76" t="s">
        <v>24</v>
      </c>
      <c r="G127" s="77">
        <v>8.98</v>
      </c>
      <c r="H127" s="77">
        <v>8.8740000000000006</v>
      </c>
      <c r="I127" s="77">
        <v>8.6552404999999997</v>
      </c>
      <c r="J127" s="77">
        <v>8.6022404999999988</v>
      </c>
      <c r="K127" s="77">
        <v>8.4387340000000002</v>
      </c>
      <c r="L127" s="77">
        <v>8.2942279999999986</v>
      </c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</row>
    <row r="128" spans="1:23" x14ac:dyDescent="0.25">
      <c r="A128" s="66">
        <v>10</v>
      </c>
      <c r="C128" s="76" t="s">
        <v>413</v>
      </c>
      <c r="D128" s="107" t="s">
        <v>1524</v>
      </c>
      <c r="E128" s="67">
        <v>1.5</v>
      </c>
      <c r="F128" s="76" t="s">
        <v>23</v>
      </c>
      <c r="G128" s="77">
        <v>9.968</v>
      </c>
      <c r="H128" s="77">
        <v>9.7319999999999993</v>
      </c>
      <c r="I128" s="77">
        <v>8.9939999999999998</v>
      </c>
      <c r="J128" s="77">
        <v>8.8620000000000001</v>
      </c>
      <c r="K128" s="77">
        <v>8.3439999999999994</v>
      </c>
      <c r="L128" s="77">
        <v>7.9379999999999997</v>
      </c>
      <c r="M128" s="77"/>
      <c r="N128" s="77" t="s">
        <v>22</v>
      </c>
      <c r="O128" s="77">
        <v>8.3759999999999994</v>
      </c>
      <c r="P128" s="77">
        <v>8.6760000000000002</v>
      </c>
      <c r="Q128" s="77">
        <v>9.0259999999999998</v>
      </c>
      <c r="R128" s="77">
        <v>9.2059999999999995</v>
      </c>
      <c r="S128" s="77">
        <v>10</v>
      </c>
      <c r="T128" s="77">
        <v>10.396000000000001</v>
      </c>
      <c r="U128" s="77">
        <v>8.5</v>
      </c>
      <c r="V128" s="68">
        <f>2*A128</f>
        <v>20</v>
      </c>
      <c r="W128" s="77">
        <v>7.3</v>
      </c>
    </row>
    <row r="129" spans="1:23" x14ac:dyDescent="0.25">
      <c r="A129" s="66">
        <v>10</v>
      </c>
      <c r="C129" s="76" t="s">
        <v>413</v>
      </c>
      <c r="D129" s="107" t="s">
        <v>1524</v>
      </c>
      <c r="E129" s="67">
        <v>1.5</v>
      </c>
      <c r="F129" s="76" t="s">
        <v>24</v>
      </c>
      <c r="G129" s="77">
        <v>9.968</v>
      </c>
      <c r="H129" s="77">
        <v>9.7319999999999993</v>
      </c>
      <c r="I129" s="77">
        <v>8.9939999999999998</v>
      </c>
      <c r="J129" s="77">
        <v>8.9090000000000007</v>
      </c>
      <c r="K129" s="77">
        <v>8.3439999999999994</v>
      </c>
      <c r="L129" s="77">
        <v>7.9850000000000003</v>
      </c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</row>
    <row r="130" spans="1:23" x14ac:dyDescent="0.25">
      <c r="A130" s="66">
        <v>10</v>
      </c>
      <c r="C130" s="76" t="s">
        <v>414</v>
      </c>
      <c r="D130" s="107" t="s">
        <v>414</v>
      </c>
      <c r="E130" s="67">
        <v>1.25</v>
      </c>
      <c r="F130" s="66" t="s">
        <v>23</v>
      </c>
      <c r="G130" s="77">
        <v>9.9719999999999995</v>
      </c>
      <c r="H130" s="77">
        <v>9.76</v>
      </c>
      <c r="I130" s="77">
        <v>9.16</v>
      </c>
      <c r="J130" s="77">
        <v>9.0419999999999998</v>
      </c>
      <c r="K130" s="77">
        <v>8.6189999999999998</v>
      </c>
      <c r="L130" s="77">
        <v>8.2720000000000002</v>
      </c>
      <c r="M130" s="77"/>
      <c r="N130" s="77" t="s">
        <v>22</v>
      </c>
      <c r="O130" s="77">
        <v>8.6470000000000002</v>
      </c>
      <c r="P130" s="77">
        <v>8.9120000000000008</v>
      </c>
      <c r="Q130" s="77">
        <v>9.1880000000000006</v>
      </c>
      <c r="R130" s="77">
        <v>9.3480000000000008</v>
      </c>
      <c r="S130" s="77">
        <v>10</v>
      </c>
      <c r="T130" s="77">
        <v>10.34</v>
      </c>
      <c r="U130" s="77">
        <v>8.75</v>
      </c>
      <c r="V130" s="68">
        <f>2*A130</f>
        <v>20</v>
      </c>
      <c r="W130" s="77">
        <v>6.2</v>
      </c>
    </row>
    <row r="131" spans="1:23" x14ac:dyDescent="0.25">
      <c r="A131" s="66">
        <v>10</v>
      </c>
      <c r="C131" s="76" t="s">
        <v>414</v>
      </c>
      <c r="D131" s="107" t="s">
        <v>414</v>
      </c>
      <c r="E131" s="67">
        <v>1.25</v>
      </c>
      <c r="F131" s="76" t="s">
        <v>24</v>
      </c>
      <c r="G131" s="77">
        <v>9.9719999999999995</v>
      </c>
      <c r="H131" s="77">
        <v>9.76</v>
      </c>
      <c r="I131" s="77">
        <v>9.16</v>
      </c>
      <c r="J131" s="77">
        <v>9.0850000000000009</v>
      </c>
      <c r="K131" s="77">
        <v>8.6189999999999998</v>
      </c>
      <c r="L131" s="77">
        <v>8.3149999999999995</v>
      </c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</row>
    <row r="132" spans="1:23" x14ac:dyDescent="0.25">
      <c r="A132" s="66">
        <v>10</v>
      </c>
      <c r="C132" s="71" t="s">
        <v>548</v>
      </c>
      <c r="D132" s="106" t="s">
        <v>548</v>
      </c>
      <c r="E132" s="67">
        <v>1.1200000000000001</v>
      </c>
      <c r="F132" s="76" t="s">
        <v>23</v>
      </c>
      <c r="G132" s="77">
        <v>9.9730000000000008</v>
      </c>
      <c r="H132" s="77">
        <v>9.7830000000000013</v>
      </c>
      <c r="I132" s="77">
        <v>9.2455387200000008</v>
      </c>
      <c r="J132" s="77">
        <v>9.1275387200000004</v>
      </c>
      <c r="K132" s="77">
        <v>8.7605641600000013</v>
      </c>
      <c r="L132" s="77">
        <v>8.4375907200000011</v>
      </c>
      <c r="M132" s="77"/>
      <c r="N132" s="77" t="s">
        <v>22</v>
      </c>
      <c r="O132" s="77">
        <v>8.7875641600000005</v>
      </c>
      <c r="P132" s="77">
        <v>9.0375641600000005</v>
      </c>
      <c r="Q132" s="77">
        <v>9.27253872</v>
      </c>
      <c r="R132" s="77">
        <v>9.4325387200000002</v>
      </c>
      <c r="S132" s="77">
        <v>10</v>
      </c>
      <c r="T132" s="77">
        <v>10.321658559999999</v>
      </c>
      <c r="U132" s="77">
        <v>8.8800000000000008</v>
      </c>
      <c r="V132" s="68">
        <f>2*A132</f>
        <v>20</v>
      </c>
      <c r="W132" s="77">
        <f>5*E132</f>
        <v>5.6000000000000005</v>
      </c>
    </row>
    <row r="133" spans="1:23" x14ac:dyDescent="0.25">
      <c r="A133" s="66">
        <v>10</v>
      </c>
      <c r="C133" s="71" t="s">
        <v>548</v>
      </c>
      <c r="D133" s="106" t="s">
        <v>548</v>
      </c>
      <c r="E133" s="67">
        <v>1.1200000000000001</v>
      </c>
      <c r="F133" s="76" t="s">
        <v>24</v>
      </c>
      <c r="G133" s="77">
        <v>9.9730000000000008</v>
      </c>
      <c r="H133" s="77">
        <v>9.7830000000000013</v>
      </c>
      <c r="I133" s="77">
        <v>9.2455387200000008</v>
      </c>
      <c r="J133" s="77">
        <v>9.1705387200000015</v>
      </c>
      <c r="K133" s="77">
        <v>8.7605641600000013</v>
      </c>
      <c r="L133" s="77">
        <v>8.4805907200000021</v>
      </c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</row>
    <row r="134" spans="1:23" x14ac:dyDescent="0.25">
      <c r="A134" s="66">
        <v>10</v>
      </c>
      <c r="C134" s="71" t="s">
        <v>549</v>
      </c>
      <c r="D134" s="106" t="s">
        <v>549</v>
      </c>
      <c r="E134" s="67">
        <v>1</v>
      </c>
      <c r="F134" s="76" t="s">
        <v>23</v>
      </c>
      <c r="G134" s="77">
        <v>9.9740000000000002</v>
      </c>
      <c r="H134" s="77">
        <v>9.7940000000000005</v>
      </c>
      <c r="I134" s="77">
        <v>9.3244810000000005</v>
      </c>
      <c r="J134" s="77">
        <v>9.2124810000000004</v>
      </c>
      <c r="K134" s="77">
        <v>8.8914679999999997</v>
      </c>
      <c r="L134" s="77">
        <v>8.5964559999999999</v>
      </c>
      <c r="M134" s="77"/>
      <c r="N134" s="77" t="s">
        <v>22</v>
      </c>
      <c r="O134" s="77">
        <v>8.9174679999999995</v>
      </c>
      <c r="P134" s="77">
        <v>9.1534680000000002</v>
      </c>
      <c r="Q134" s="77">
        <v>9.3504810000000003</v>
      </c>
      <c r="R134" s="77">
        <v>9.5004810000000006</v>
      </c>
      <c r="S134" s="77">
        <v>10</v>
      </c>
      <c r="T134" s="77">
        <v>10.294338</v>
      </c>
      <c r="U134" s="77">
        <v>9</v>
      </c>
      <c r="V134" s="68">
        <f>2*A134</f>
        <v>20</v>
      </c>
      <c r="W134" s="77">
        <v>5.0999999999999996</v>
      </c>
    </row>
    <row r="135" spans="1:23" x14ac:dyDescent="0.25">
      <c r="A135" s="66">
        <v>10</v>
      </c>
      <c r="C135" s="71" t="s">
        <v>549</v>
      </c>
      <c r="D135" s="106" t="s">
        <v>549</v>
      </c>
      <c r="E135" s="67">
        <v>1</v>
      </c>
      <c r="F135" s="76" t="s">
        <v>24</v>
      </c>
      <c r="G135" s="77">
        <v>9.9740000000000002</v>
      </c>
      <c r="H135" s="77">
        <v>9.7940000000000005</v>
      </c>
      <c r="I135" s="77">
        <v>9.3244810000000005</v>
      </c>
      <c r="J135" s="77">
        <v>9.2534810000000007</v>
      </c>
      <c r="K135" s="77">
        <v>8.8914679999999997</v>
      </c>
      <c r="L135" s="77">
        <v>8.6374560000000002</v>
      </c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</row>
    <row r="136" spans="1:23" x14ac:dyDescent="0.25">
      <c r="A136" s="66">
        <v>10</v>
      </c>
      <c r="C136" s="76" t="s">
        <v>415</v>
      </c>
      <c r="D136" s="107" t="s">
        <v>415</v>
      </c>
      <c r="E136" s="67">
        <v>0.75</v>
      </c>
      <c r="F136" s="76" t="s">
        <v>23</v>
      </c>
      <c r="G136" s="77">
        <v>9.9779999999999998</v>
      </c>
      <c r="H136" s="77">
        <v>9.8379999999999992</v>
      </c>
      <c r="I136" s="77">
        <v>9.4909999999999997</v>
      </c>
      <c r="J136" s="77">
        <v>9.391</v>
      </c>
      <c r="K136" s="77">
        <v>9.1660000000000004</v>
      </c>
      <c r="L136" s="77">
        <v>8.9290000000000003</v>
      </c>
      <c r="M136" s="77"/>
      <c r="N136" s="77" t="s">
        <v>22</v>
      </c>
      <c r="O136" s="77">
        <v>9.1880000000000006</v>
      </c>
      <c r="P136" s="77">
        <v>9.3780000000000001</v>
      </c>
      <c r="Q136" s="77">
        <v>9.5129999999999999</v>
      </c>
      <c r="R136" s="77">
        <v>9.6449999999999996</v>
      </c>
      <c r="S136" s="77">
        <v>10</v>
      </c>
      <c r="T136" s="77">
        <v>10.24</v>
      </c>
      <c r="U136" s="77">
        <v>9.25</v>
      </c>
      <c r="V136" s="68">
        <f>2*A136</f>
        <v>20</v>
      </c>
      <c r="W136" s="77">
        <v>4</v>
      </c>
    </row>
    <row r="137" spans="1:23" x14ac:dyDescent="0.25">
      <c r="A137" s="66">
        <v>10</v>
      </c>
      <c r="C137" s="76" t="s">
        <v>415</v>
      </c>
      <c r="D137" s="107" t="s">
        <v>415</v>
      </c>
      <c r="E137" s="67">
        <v>0.75</v>
      </c>
      <c r="F137" s="76" t="s">
        <v>24</v>
      </c>
      <c r="G137" s="77">
        <v>9.9779999999999998</v>
      </c>
      <c r="H137" s="77">
        <v>9.8379999999999992</v>
      </c>
      <c r="I137" s="77">
        <v>9.4909999999999997</v>
      </c>
      <c r="J137" s="77">
        <v>9.4280000000000008</v>
      </c>
      <c r="K137" s="77">
        <v>9.1660000000000004</v>
      </c>
      <c r="L137" s="77">
        <v>8.9659999999999993</v>
      </c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</row>
    <row r="138" spans="1:23" x14ac:dyDescent="0.25">
      <c r="A138" s="66">
        <v>10</v>
      </c>
      <c r="C138" s="71" t="s">
        <v>550</v>
      </c>
      <c r="D138" s="106" t="s">
        <v>550</v>
      </c>
      <c r="E138" s="67">
        <v>0.5</v>
      </c>
      <c r="F138" s="76" t="s">
        <v>23</v>
      </c>
      <c r="G138" s="77">
        <v>9.98</v>
      </c>
      <c r="H138" s="77">
        <v>9.8740000000000006</v>
      </c>
      <c r="I138" s="77">
        <v>9.6552404999999997</v>
      </c>
      <c r="J138" s="77">
        <v>9.5702404999999988</v>
      </c>
      <c r="K138" s="77">
        <v>9.4387340000000002</v>
      </c>
      <c r="L138" s="77">
        <v>9.2622279999999986</v>
      </c>
      <c r="M138" s="77"/>
      <c r="N138" s="77" t="s">
        <v>22</v>
      </c>
      <c r="O138" s="77">
        <v>9.4587339999999998</v>
      </c>
      <c r="P138" s="77">
        <v>9.5987340000000003</v>
      </c>
      <c r="Q138" s="77">
        <v>9.6752404999999992</v>
      </c>
      <c r="R138" s="77">
        <v>9.7874404999999989</v>
      </c>
      <c r="S138" s="77">
        <v>10</v>
      </c>
      <c r="T138" s="77">
        <v>10.184368999999998</v>
      </c>
      <c r="U138" s="77">
        <v>9.5</v>
      </c>
      <c r="V138" s="68">
        <f>2*A138</f>
        <v>20</v>
      </c>
      <c r="W138" s="77">
        <v>2.8</v>
      </c>
    </row>
    <row r="139" spans="1:23" x14ac:dyDescent="0.25">
      <c r="A139" s="66">
        <v>10</v>
      </c>
      <c r="C139" s="71" t="s">
        <v>550</v>
      </c>
      <c r="D139" s="106" t="s">
        <v>550</v>
      </c>
      <c r="E139" s="67">
        <v>0.5</v>
      </c>
      <c r="F139" s="76" t="s">
        <v>24</v>
      </c>
      <c r="G139" s="77">
        <v>9.98</v>
      </c>
      <c r="H139" s="77">
        <v>9.8740000000000006</v>
      </c>
      <c r="I139" s="77">
        <v>9.6552404999999997</v>
      </c>
      <c r="J139" s="77">
        <v>9.6022404999999988</v>
      </c>
      <c r="K139" s="77">
        <v>9.4387340000000002</v>
      </c>
      <c r="L139" s="77">
        <v>9.2942279999999986</v>
      </c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</row>
    <row r="140" spans="1:23" x14ac:dyDescent="0.25">
      <c r="A140" s="66">
        <v>11</v>
      </c>
      <c r="C140" s="71" t="s">
        <v>551</v>
      </c>
      <c r="D140" s="106" t="s">
        <v>1525</v>
      </c>
      <c r="E140" s="67">
        <v>1.5</v>
      </c>
      <c r="F140" s="76" t="s">
        <v>23</v>
      </c>
      <c r="G140" s="77">
        <v>10.968</v>
      </c>
      <c r="H140" s="77">
        <v>10.731999999999999</v>
      </c>
      <c r="I140" s="77">
        <v>9.9937214999999995</v>
      </c>
      <c r="J140" s="77">
        <v>9.8617214999999998</v>
      </c>
      <c r="K140" s="77">
        <v>9.3442019999999992</v>
      </c>
      <c r="L140" s="77">
        <v>8.9376839999999991</v>
      </c>
      <c r="M140" s="77"/>
      <c r="N140" s="77" t="s">
        <v>22</v>
      </c>
      <c r="O140" s="77">
        <v>9.3762019999999993</v>
      </c>
      <c r="P140" s="77">
        <v>9.676202</v>
      </c>
      <c r="Q140" s="77">
        <v>10.0257215</v>
      </c>
      <c r="R140" s="77">
        <v>10.195721499999999</v>
      </c>
      <c r="S140" s="77">
        <v>11</v>
      </c>
      <c r="T140" s="77">
        <v>11.386507</v>
      </c>
      <c r="U140" s="77">
        <v>9.5</v>
      </c>
      <c r="V140" s="68">
        <f>2*A140</f>
        <v>22</v>
      </c>
      <c r="W140" s="77">
        <v>7.3</v>
      </c>
    </row>
    <row r="141" spans="1:23" x14ac:dyDescent="0.25">
      <c r="A141" s="66">
        <v>11</v>
      </c>
      <c r="C141" s="71" t="s">
        <v>551</v>
      </c>
      <c r="D141" s="106" t="s">
        <v>1525</v>
      </c>
      <c r="E141" s="67">
        <v>1.5</v>
      </c>
      <c r="F141" s="76" t="s">
        <v>24</v>
      </c>
      <c r="G141" s="77">
        <v>10.968</v>
      </c>
      <c r="H141" s="77">
        <v>10.731999999999999</v>
      </c>
      <c r="I141" s="77">
        <v>9.9937214999999995</v>
      </c>
      <c r="J141" s="77">
        <v>9.9107214999999993</v>
      </c>
      <c r="K141" s="77">
        <v>9.3442019999999992</v>
      </c>
      <c r="L141" s="77">
        <v>8.9866839999999986</v>
      </c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</row>
    <row r="142" spans="1:23" x14ac:dyDescent="0.25">
      <c r="A142" s="66">
        <v>11</v>
      </c>
      <c r="C142" s="71" t="s">
        <v>552</v>
      </c>
      <c r="D142" s="106" t="s">
        <v>552</v>
      </c>
      <c r="E142" s="67">
        <v>1</v>
      </c>
      <c r="F142" s="76" t="s">
        <v>23</v>
      </c>
      <c r="G142" s="77">
        <v>10.974</v>
      </c>
      <c r="H142" s="77">
        <v>10.794</v>
      </c>
      <c r="I142" s="77">
        <v>10.324481</v>
      </c>
      <c r="J142" s="77">
        <v>10.212481</v>
      </c>
      <c r="K142" s="77">
        <v>9.8914679999999997</v>
      </c>
      <c r="L142" s="77">
        <v>9.5964559999999999</v>
      </c>
      <c r="M142" s="77"/>
      <c r="N142" s="77" t="s">
        <v>22</v>
      </c>
      <c r="O142" s="77">
        <v>9.9174679999999995</v>
      </c>
      <c r="P142" s="77">
        <v>10.153468</v>
      </c>
      <c r="Q142" s="77">
        <v>10.350481</v>
      </c>
      <c r="R142" s="77">
        <v>10.500481000000001</v>
      </c>
      <c r="S142" s="77">
        <v>11</v>
      </c>
      <c r="T142" s="77">
        <v>11.294338</v>
      </c>
      <c r="U142" s="77">
        <v>10</v>
      </c>
      <c r="V142" s="68">
        <f>2*A142</f>
        <v>22</v>
      </c>
      <c r="W142" s="77">
        <v>5.0999999999999996</v>
      </c>
    </row>
    <row r="143" spans="1:23" x14ac:dyDescent="0.25">
      <c r="A143" s="66">
        <v>11</v>
      </c>
      <c r="C143" s="71" t="s">
        <v>552</v>
      </c>
      <c r="D143" s="106" t="s">
        <v>552</v>
      </c>
      <c r="E143" s="67">
        <v>1</v>
      </c>
      <c r="F143" s="76" t="s">
        <v>24</v>
      </c>
      <c r="G143" s="77">
        <v>10.974</v>
      </c>
      <c r="H143" s="77">
        <v>10.794</v>
      </c>
      <c r="I143" s="77">
        <v>10.324481</v>
      </c>
      <c r="J143" s="77">
        <v>10.253481000000001</v>
      </c>
      <c r="K143" s="77">
        <v>9.8914679999999997</v>
      </c>
      <c r="L143" s="77">
        <v>9.6374560000000002</v>
      </c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</row>
    <row r="144" spans="1:23" x14ac:dyDescent="0.25">
      <c r="A144" s="66">
        <v>11</v>
      </c>
      <c r="C144" s="71" t="s">
        <v>553</v>
      </c>
      <c r="D144" s="106" t="s">
        <v>553</v>
      </c>
      <c r="E144" s="67">
        <v>0.75</v>
      </c>
      <c r="F144" s="76" t="s">
        <v>23</v>
      </c>
      <c r="G144" s="77">
        <v>10.978</v>
      </c>
      <c r="H144" s="77">
        <v>10.837999999999999</v>
      </c>
      <c r="I144" s="77">
        <v>10.49086075</v>
      </c>
      <c r="J144" s="77">
        <v>10.39086075</v>
      </c>
      <c r="K144" s="77">
        <v>10.166100999999999</v>
      </c>
      <c r="L144" s="77">
        <v>9.9288419999999995</v>
      </c>
      <c r="M144" s="77"/>
      <c r="N144" s="77" t="s">
        <v>22</v>
      </c>
      <c r="O144" s="77">
        <v>10.188101</v>
      </c>
      <c r="P144" s="77">
        <v>10.378100999999999</v>
      </c>
      <c r="Q144" s="77">
        <v>10.51286075</v>
      </c>
      <c r="R144" s="77">
        <v>10.644860749999999</v>
      </c>
      <c r="S144" s="77">
        <v>11</v>
      </c>
      <c r="T144" s="77">
        <v>11.2402535</v>
      </c>
      <c r="U144" s="77">
        <v>10.25</v>
      </c>
      <c r="V144" s="68">
        <f>2*A144</f>
        <v>22</v>
      </c>
      <c r="W144" s="77">
        <v>4</v>
      </c>
    </row>
    <row r="145" spans="1:23" x14ac:dyDescent="0.25">
      <c r="A145" s="66">
        <v>11</v>
      </c>
      <c r="C145" s="71" t="s">
        <v>553</v>
      </c>
      <c r="D145" s="106" t="s">
        <v>553</v>
      </c>
      <c r="E145" s="67">
        <v>0.75</v>
      </c>
      <c r="F145" s="76" t="s">
        <v>24</v>
      </c>
      <c r="G145" s="77">
        <v>10.978</v>
      </c>
      <c r="H145" s="77">
        <v>10.837999999999999</v>
      </c>
      <c r="I145" s="77">
        <v>10.49086075</v>
      </c>
      <c r="J145" s="77">
        <v>10.427860749999999</v>
      </c>
      <c r="K145" s="77">
        <v>10.166100999999999</v>
      </c>
      <c r="L145" s="77">
        <v>9.9658419999999985</v>
      </c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</row>
    <row r="146" spans="1:23" x14ac:dyDescent="0.25">
      <c r="A146" s="66">
        <v>11</v>
      </c>
      <c r="C146" s="71" t="s">
        <v>554</v>
      </c>
      <c r="D146" s="106" t="s">
        <v>554</v>
      </c>
      <c r="E146" s="67">
        <v>0.5</v>
      </c>
      <c r="F146" s="76" t="s">
        <v>23</v>
      </c>
      <c r="G146" s="77">
        <v>10.98</v>
      </c>
      <c r="H146" s="77">
        <v>10.874000000000001</v>
      </c>
      <c r="I146" s="77">
        <v>10.6552405</v>
      </c>
      <c r="J146" s="77">
        <v>10.570240499999999</v>
      </c>
      <c r="K146" s="77">
        <v>10.438734</v>
      </c>
      <c r="L146" s="77">
        <v>10.262227999999999</v>
      </c>
      <c r="M146" s="77"/>
      <c r="N146" s="77" t="s">
        <v>22</v>
      </c>
      <c r="O146" s="77">
        <v>10.458734</v>
      </c>
      <c r="P146" s="77">
        <v>10.598734</v>
      </c>
      <c r="Q146" s="77">
        <v>10.675240499999999</v>
      </c>
      <c r="R146" s="77">
        <v>10.787440499999999</v>
      </c>
      <c r="S146" s="77">
        <v>11</v>
      </c>
      <c r="T146" s="77">
        <v>11.184368999999998</v>
      </c>
      <c r="U146" s="77">
        <v>10.5</v>
      </c>
      <c r="V146" s="68">
        <f>2*A146</f>
        <v>22</v>
      </c>
      <c r="W146" s="77">
        <v>2.8</v>
      </c>
    </row>
    <row r="147" spans="1:23" x14ac:dyDescent="0.25">
      <c r="A147" s="66">
        <v>11</v>
      </c>
      <c r="C147" s="71" t="s">
        <v>554</v>
      </c>
      <c r="D147" s="106" t="s">
        <v>554</v>
      </c>
      <c r="E147" s="67">
        <v>0.5</v>
      </c>
      <c r="F147" s="76" t="s">
        <v>24</v>
      </c>
      <c r="G147" s="77">
        <v>10.98</v>
      </c>
      <c r="H147" s="77">
        <v>10.874000000000001</v>
      </c>
      <c r="I147" s="77">
        <v>10.6552405</v>
      </c>
      <c r="J147" s="77">
        <v>10.602240499999999</v>
      </c>
      <c r="K147" s="77">
        <v>10.438734</v>
      </c>
      <c r="L147" s="77">
        <v>10.294227999999999</v>
      </c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</row>
    <row r="148" spans="1:23" x14ac:dyDescent="0.25">
      <c r="A148" s="66">
        <v>12</v>
      </c>
      <c r="C148" s="76" t="s">
        <v>416</v>
      </c>
      <c r="D148" s="107" t="s">
        <v>1526</v>
      </c>
      <c r="E148" s="67">
        <v>1.75</v>
      </c>
      <c r="F148" s="76" t="s">
        <v>23</v>
      </c>
      <c r="G148" s="77">
        <v>11.965999999999999</v>
      </c>
      <c r="H148" s="77">
        <v>11.701000000000001</v>
      </c>
      <c r="I148" s="77">
        <v>10.829000000000001</v>
      </c>
      <c r="J148" s="77">
        <v>10.679</v>
      </c>
      <c r="K148" s="77">
        <v>10.071999999999999</v>
      </c>
      <c r="L148" s="77">
        <v>9.6010000000000009</v>
      </c>
      <c r="M148" s="77"/>
      <c r="N148" s="77" t="s">
        <v>22</v>
      </c>
      <c r="O148" s="77">
        <v>10.106</v>
      </c>
      <c r="P148" s="77">
        <v>10.441000000000001</v>
      </c>
      <c r="Q148" s="77">
        <v>10.863</v>
      </c>
      <c r="R148" s="77">
        <v>11.063000000000001</v>
      </c>
      <c r="S148" s="77">
        <v>12</v>
      </c>
      <c r="T148" s="77">
        <v>12.452999999999999</v>
      </c>
      <c r="U148" s="77">
        <v>10.25</v>
      </c>
      <c r="V148" s="68">
        <f>2*A148</f>
        <v>24</v>
      </c>
      <c r="W148" s="77">
        <v>8.3000000000000007</v>
      </c>
    </row>
    <row r="149" spans="1:23" x14ac:dyDescent="0.25">
      <c r="A149" s="66">
        <v>12</v>
      </c>
      <c r="C149" s="76" t="s">
        <v>416</v>
      </c>
      <c r="D149" s="107" t="s">
        <v>1526</v>
      </c>
      <c r="E149" s="67">
        <v>1.75</v>
      </c>
      <c r="F149" s="76" t="s">
        <v>24</v>
      </c>
      <c r="G149" s="77">
        <v>11.965999999999999</v>
      </c>
      <c r="H149" s="77">
        <v>11.701000000000001</v>
      </c>
      <c r="I149" s="77">
        <v>10.829000000000001</v>
      </c>
      <c r="J149" s="77">
        <v>10.734</v>
      </c>
      <c r="K149" s="77">
        <v>10.071999999999999</v>
      </c>
      <c r="L149" s="77">
        <v>9.6560000000000006</v>
      </c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</row>
    <row r="150" spans="1:23" x14ac:dyDescent="0.25">
      <c r="A150" s="66">
        <v>12</v>
      </c>
      <c r="C150" s="76" t="s">
        <v>417</v>
      </c>
      <c r="D150" s="107" t="s">
        <v>417</v>
      </c>
      <c r="E150" s="67">
        <v>1.5</v>
      </c>
      <c r="F150" s="76" t="s">
        <v>23</v>
      </c>
      <c r="G150" s="77">
        <v>11.968</v>
      </c>
      <c r="H150" s="77">
        <v>11.731999999999999</v>
      </c>
      <c r="I150" s="77">
        <v>10.994</v>
      </c>
      <c r="J150" s="77">
        <v>10.853999999999999</v>
      </c>
      <c r="K150" s="77">
        <v>10.343999999999999</v>
      </c>
      <c r="L150" s="77">
        <v>9.93</v>
      </c>
      <c r="M150" s="77"/>
      <c r="N150" s="77" t="s">
        <v>22</v>
      </c>
      <c r="O150" s="77">
        <v>10.375999999999999</v>
      </c>
      <c r="P150" s="77">
        <v>10.676</v>
      </c>
      <c r="Q150" s="77">
        <v>11.026</v>
      </c>
      <c r="R150" s="77">
        <v>11.215999999999999</v>
      </c>
      <c r="S150" s="77">
        <v>12</v>
      </c>
      <c r="T150" s="77">
        <v>12.406000000000001</v>
      </c>
      <c r="U150" s="77">
        <v>10.5</v>
      </c>
      <c r="V150" s="68">
        <f>2*A150</f>
        <v>24</v>
      </c>
      <c r="W150" s="77">
        <v>7.3</v>
      </c>
    </row>
    <row r="151" spans="1:23" x14ac:dyDescent="0.25">
      <c r="A151" s="66">
        <v>12</v>
      </c>
      <c r="C151" s="76" t="s">
        <v>418</v>
      </c>
      <c r="D151" s="107" t="s">
        <v>418</v>
      </c>
      <c r="E151" s="67">
        <v>1.25</v>
      </c>
      <c r="F151" s="76" t="s">
        <v>23</v>
      </c>
      <c r="G151" s="77">
        <v>11.972</v>
      </c>
      <c r="H151" s="77">
        <v>11.76</v>
      </c>
      <c r="I151" s="77">
        <v>11.16</v>
      </c>
      <c r="J151" s="77">
        <v>11.028</v>
      </c>
      <c r="K151" s="77">
        <v>10.619</v>
      </c>
      <c r="L151" s="77">
        <v>10.257999999999999</v>
      </c>
      <c r="M151" s="77"/>
      <c r="N151" s="77" t="s">
        <v>22</v>
      </c>
      <c r="O151" s="77">
        <v>10.647</v>
      </c>
      <c r="P151" s="77">
        <v>10.912000000000001</v>
      </c>
      <c r="Q151" s="77">
        <v>11.188000000000001</v>
      </c>
      <c r="R151" s="77">
        <v>11.368</v>
      </c>
      <c r="S151" s="77">
        <v>12</v>
      </c>
      <c r="T151" s="77">
        <v>12.36</v>
      </c>
      <c r="U151" s="77">
        <v>10.75</v>
      </c>
      <c r="V151" s="68">
        <f>2*A151</f>
        <v>24</v>
      </c>
      <c r="W151" s="77">
        <v>6.2</v>
      </c>
    </row>
    <row r="152" spans="1:23" x14ac:dyDescent="0.25">
      <c r="A152" s="66">
        <v>12</v>
      </c>
      <c r="C152" s="76" t="s">
        <v>418</v>
      </c>
      <c r="D152" s="107" t="s">
        <v>418</v>
      </c>
      <c r="E152" s="67">
        <v>1.25</v>
      </c>
      <c r="F152" s="76" t="s">
        <v>24</v>
      </c>
      <c r="G152" s="77">
        <v>11.972</v>
      </c>
      <c r="H152" s="77">
        <v>11.76</v>
      </c>
      <c r="I152" s="77">
        <v>11.16</v>
      </c>
      <c r="J152" s="77">
        <v>11.074999999999999</v>
      </c>
      <c r="K152" s="77">
        <v>10.619</v>
      </c>
      <c r="L152" s="77">
        <v>10.305</v>
      </c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</row>
    <row r="153" spans="1:23" x14ac:dyDescent="0.25">
      <c r="A153" s="66">
        <v>12</v>
      </c>
      <c r="C153" s="76" t="s">
        <v>419</v>
      </c>
      <c r="D153" s="107" t="s">
        <v>419</v>
      </c>
      <c r="E153" s="67">
        <v>1</v>
      </c>
      <c r="F153" s="76" t="s">
        <v>23</v>
      </c>
      <c r="G153" s="77">
        <v>11.974</v>
      </c>
      <c r="H153" s="77">
        <v>11.794</v>
      </c>
      <c r="I153" s="77">
        <v>11.324</v>
      </c>
      <c r="J153" s="77">
        <v>11.206</v>
      </c>
      <c r="K153" s="77">
        <v>10.891</v>
      </c>
      <c r="L153" s="77">
        <v>10.59</v>
      </c>
      <c r="M153" s="77"/>
      <c r="N153" s="77" t="s">
        <v>22</v>
      </c>
      <c r="O153" s="77">
        <v>10.917</v>
      </c>
      <c r="P153" s="77">
        <v>11.153</v>
      </c>
      <c r="Q153" s="77">
        <v>11.35</v>
      </c>
      <c r="R153" s="77">
        <v>11.51</v>
      </c>
      <c r="S153" s="77">
        <v>12</v>
      </c>
      <c r="T153" s="77">
        <v>12.304</v>
      </c>
      <c r="U153" s="77">
        <v>11</v>
      </c>
      <c r="V153" s="68">
        <f>2*A153</f>
        <v>24</v>
      </c>
      <c r="W153" s="77">
        <v>5.0999999999999996</v>
      </c>
    </row>
    <row r="154" spans="1:23" x14ac:dyDescent="0.25">
      <c r="A154" s="66">
        <v>12</v>
      </c>
      <c r="C154" s="76" t="s">
        <v>419</v>
      </c>
      <c r="D154" s="107" t="s">
        <v>419</v>
      </c>
      <c r="E154" s="67">
        <v>1</v>
      </c>
      <c r="F154" s="76" t="s">
        <v>24</v>
      </c>
      <c r="G154" s="77">
        <v>11.974</v>
      </c>
      <c r="H154" s="77">
        <v>11.794</v>
      </c>
      <c r="I154" s="77">
        <v>11.324</v>
      </c>
      <c r="J154" s="77">
        <v>11.249000000000001</v>
      </c>
      <c r="K154" s="77">
        <v>10.891</v>
      </c>
      <c r="L154" s="77">
        <v>10.632999999999999</v>
      </c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</row>
    <row r="155" spans="1:23" x14ac:dyDescent="0.25">
      <c r="A155" s="66">
        <v>12</v>
      </c>
      <c r="C155" s="71" t="s">
        <v>555</v>
      </c>
      <c r="D155" s="106" t="s">
        <v>555</v>
      </c>
      <c r="E155" s="67">
        <v>0.75</v>
      </c>
      <c r="F155" s="76" t="s">
        <v>23</v>
      </c>
      <c r="G155" s="77">
        <v>11.978</v>
      </c>
      <c r="H155" s="77">
        <v>11.837999999999999</v>
      </c>
      <c r="I155" s="77">
        <v>11.49086075</v>
      </c>
      <c r="J155" s="77">
        <v>11.38486075</v>
      </c>
      <c r="K155" s="77">
        <v>11.166100999999999</v>
      </c>
      <c r="L155" s="77">
        <v>10.922841999999999</v>
      </c>
      <c r="M155" s="77"/>
      <c r="N155" s="77" t="s">
        <v>22</v>
      </c>
      <c r="O155" s="77">
        <v>11.188101</v>
      </c>
      <c r="P155" s="77">
        <v>11.378100999999999</v>
      </c>
      <c r="Q155" s="77">
        <v>11.51286075</v>
      </c>
      <c r="R155" s="77">
        <v>11.65278075</v>
      </c>
      <c r="S155" s="77">
        <v>12</v>
      </c>
      <c r="T155" s="77">
        <v>12.2481735</v>
      </c>
      <c r="U155" s="77">
        <v>11.25</v>
      </c>
      <c r="V155" s="68">
        <f>2*A155</f>
        <v>24</v>
      </c>
      <c r="W155" s="77">
        <v>4</v>
      </c>
    </row>
    <row r="156" spans="1:23" x14ac:dyDescent="0.25">
      <c r="A156" s="66">
        <v>12</v>
      </c>
      <c r="C156" s="71" t="s">
        <v>555</v>
      </c>
      <c r="D156" s="106" t="s">
        <v>555</v>
      </c>
      <c r="E156" s="67">
        <v>0.75</v>
      </c>
      <c r="F156" s="76" t="s">
        <v>24</v>
      </c>
      <c r="G156" s="77">
        <v>11.978</v>
      </c>
      <c r="H156" s="77">
        <v>11.837999999999999</v>
      </c>
      <c r="I156" s="77">
        <v>11.49086075</v>
      </c>
      <c r="J156" s="77">
        <v>11.423860749999999</v>
      </c>
      <c r="K156" s="77">
        <v>11.166100999999999</v>
      </c>
      <c r="L156" s="77">
        <v>10.961841999999999</v>
      </c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</row>
    <row r="157" spans="1:23" x14ac:dyDescent="0.25">
      <c r="A157" s="66">
        <v>12</v>
      </c>
      <c r="C157" s="71" t="s">
        <v>556</v>
      </c>
      <c r="D157" s="106" t="s">
        <v>556</v>
      </c>
      <c r="E157" s="67">
        <v>0.5</v>
      </c>
      <c r="F157" s="76" t="s">
        <v>23</v>
      </c>
      <c r="G157" s="77">
        <v>11.98</v>
      </c>
      <c r="H157" s="77">
        <v>11.874000000000001</v>
      </c>
      <c r="I157" s="77">
        <v>11.6552405</v>
      </c>
      <c r="J157" s="77">
        <v>11.5652405</v>
      </c>
      <c r="K157" s="77">
        <v>11.438734</v>
      </c>
      <c r="L157" s="77">
        <v>11.257228</v>
      </c>
      <c r="M157" s="77"/>
      <c r="N157" s="77" t="s">
        <v>22</v>
      </c>
      <c r="O157" s="77">
        <v>11.458734</v>
      </c>
      <c r="P157" s="77">
        <v>11.598734</v>
      </c>
      <c r="Q157" s="77">
        <v>11.675240499999999</v>
      </c>
      <c r="R157" s="77">
        <v>11.795240499999998</v>
      </c>
      <c r="S157" s="77">
        <v>12</v>
      </c>
      <c r="T157" s="77">
        <v>12.192168999999998</v>
      </c>
      <c r="U157" s="77">
        <v>11.5</v>
      </c>
      <c r="V157" s="68">
        <f>2*A157</f>
        <v>24</v>
      </c>
      <c r="W157" s="77">
        <v>2.8</v>
      </c>
    </row>
    <row r="158" spans="1:23" x14ac:dyDescent="0.25">
      <c r="A158" s="66">
        <v>12</v>
      </c>
      <c r="C158" s="71" t="s">
        <v>556</v>
      </c>
      <c r="D158" s="106" t="s">
        <v>556</v>
      </c>
      <c r="E158" s="67">
        <v>0.5</v>
      </c>
      <c r="F158" s="76" t="s">
        <v>24</v>
      </c>
      <c r="G158" s="77">
        <v>11.98</v>
      </c>
      <c r="H158" s="77">
        <v>11.874000000000001</v>
      </c>
      <c r="I158" s="77">
        <v>11.6552405</v>
      </c>
      <c r="J158" s="77">
        <v>11.598240499999999</v>
      </c>
      <c r="K158" s="77">
        <v>11.438734</v>
      </c>
      <c r="L158" s="77">
        <v>11.290227999999999</v>
      </c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</row>
    <row r="159" spans="1:23" x14ac:dyDescent="0.25">
      <c r="A159" s="66">
        <v>14</v>
      </c>
      <c r="C159" s="76" t="s">
        <v>420</v>
      </c>
      <c r="D159" s="107" t="s">
        <v>1527</v>
      </c>
      <c r="E159" s="67">
        <v>2</v>
      </c>
      <c r="F159" s="76" t="s">
        <v>23</v>
      </c>
      <c r="G159" s="77">
        <v>13.962</v>
      </c>
      <c r="H159" s="77">
        <v>13.682</v>
      </c>
      <c r="I159" s="77">
        <v>12.663</v>
      </c>
      <c r="J159" s="77">
        <v>12.503</v>
      </c>
      <c r="K159" s="77">
        <v>11.797000000000001</v>
      </c>
      <c r="L159" s="77">
        <v>11.271000000000001</v>
      </c>
      <c r="M159" s="77"/>
      <c r="N159" s="77" t="s">
        <v>22</v>
      </c>
      <c r="O159" s="77">
        <v>11.835000000000001</v>
      </c>
      <c r="P159" s="77">
        <v>12.21</v>
      </c>
      <c r="Q159" s="77">
        <v>12.701000000000001</v>
      </c>
      <c r="R159" s="77">
        <v>12.913</v>
      </c>
      <c r="S159" s="77">
        <v>14</v>
      </c>
      <c r="T159" s="77">
        <v>14.500999999999999</v>
      </c>
      <c r="U159" s="77">
        <v>12</v>
      </c>
      <c r="V159" s="68">
        <f>2*A159</f>
        <v>28</v>
      </c>
      <c r="W159" s="77">
        <v>9.3000000000000007</v>
      </c>
    </row>
    <row r="160" spans="1:23" x14ac:dyDescent="0.25">
      <c r="A160" s="66">
        <v>14</v>
      </c>
      <c r="C160" s="76" t="s">
        <v>420</v>
      </c>
      <c r="D160" s="107" t="s">
        <v>1527</v>
      </c>
      <c r="E160" s="67">
        <v>2</v>
      </c>
      <c r="F160" s="76" t="s">
        <v>24</v>
      </c>
      <c r="G160" s="77">
        <v>13.962</v>
      </c>
      <c r="H160" s="77">
        <v>13.682</v>
      </c>
      <c r="I160" s="77">
        <v>12.663</v>
      </c>
      <c r="J160" s="77">
        <v>12.563000000000001</v>
      </c>
      <c r="K160" s="77">
        <v>11.797000000000001</v>
      </c>
      <c r="L160" s="77">
        <v>11.331</v>
      </c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</row>
    <row r="161" spans="1:23" x14ac:dyDescent="0.25">
      <c r="A161" s="66">
        <v>14</v>
      </c>
      <c r="C161" s="76" t="s">
        <v>421</v>
      </c>
      <c r="D161" s="107" t="s">
        <v>421</v>
      </c>
      <c r="E161" s="67">
        <v>1.5</v>
      </c>
      <c r="F161" s="76" t="s">
        <v>23</v>
      </c>
      <c r="G161" s="77">
        <v>13.968</v>
      </c>
      <c r="H161" s="77">
        <v>13.731999999999999</v>
      </c>
      <c r="I161" s="77">
        <v>12.994</v>
      </c>
      <c r="J161" s="77">
        <v>12.853999999999999</v>
      </c>
      <c r="K161" s="77">
        <v>12.343999999999999</v>
      </c>
      <c r="L161" s="77">
        <v>11.93</v>
      </c>
      <c r="M161" s="77"/>
      <c r="N161" s="77" t="s">
        <v>22</v>
      </c>
      <c r="O161" s="77">
        <v>12.375999999999999</v>
      </c>
      <c r="P161" s="77">
        <v>12.676</v>
      </c>
      <c r="Q161" s="77">
        <v>13.026</v>
      </c>
      <c r="R161" s="77">
        <v>13.215999999999999</v>
      </c>
      <c r="S161" s="77">
        <v>14</v>
      </c>
      <c r="T161" s="77">
        <v>14.406000000000001</v>
      </c>
      <c r="U161" s="77">
        <v>12.5</v>
      </c>
      <c r="V161" s="68">
        <f>2*A161</f>
        <v>28</v>
      </c>
      <c r="W161" s="77">
        <v>7.3</v>
      </c>
    </row>
    <row r="162" spans="1:23" x14ac:dyDescent="0.25">
      <c r="A162" s="66">
        <v>14</v>
      </c>
      <c r="C162" s="76" t="s">
        <v>421</v>
      </c>
      <c r="D162" s="107" t="s">
        <v>421</v>
      </c>
      <c r="E162" s="67">
        <v>1.5</v>
      </c>
      <c r="F162" s="76" t="s">
        <v>24</v>
      </c>
      <c r="G162" s="77">
        <v>13.968</v>
      </c>
      <c r="H162" s="77">
        <v>13.731999999999999</v>
      </c>
      <c r="I162" s="77">
        <v>12.994</v>
      </c>
      <c r="J162" s="77">
        <v>12.904</v>
      </c>
      <c r="K162" s="77">
        <v>12.343999999999999</v>
      </c>
      <c r="L162" s="77">
        <v>11.98</v>
      </c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</row>
    <row r="163" spans="1:23" x14ac:dyDescent="0.25">
      <c r="A163" s="66">
        <v>14</v>
      </c>
      <c r="C163" s="71" t="s">
        <v>557</v>
      </c>
      <c r="D163" s="106" t="s">
        <v>557</v>
      </c>
      <c r="E163" s="67">
        <v>1.25</v>
      </c>
      <c r="F163" s="76" t="s">
        <v>23</v>
      </c>
      <c r="G163" s="77">
        <v>13.972</v>
      </c>
      <c r="H163" s="77">
        <v>13.76</v>
      </c>
      <c r="I163" s="77">
        <v>13.16010125</v>
      </c>
      <c r="J163" s="77">
        <v>13.028101250000001</v>
      </c>
      <c r="K163" s="77">
        <v>12.618835000000001</v>
      </c>
      <c r="L163" s="77">
        <v>12.25807</v>
      </c>
      <c r="M163" s="77"/>
      <c r="N163" s="77" t="s">
        <v>22</v>
      </c>
      <c r="O163" s="77">
        <v>12.646834999999999</v>
      </c>
      <c r="P163" s="77">
        <v>12.911835</v>
      </c>
      <c r="Q163" s="77">
        <v>13.188101250000001</v>
      </c>
      <c r="R163" s="77">
        <v>13.358101250000001</v>
      </c>
      <c r="S163" s="77">
        <v>14</v>
      </c>
      <c r="T163" s="77">
        <v>14.350422500000001</v>
      </c>
      <c r="U163" s="77">
        <v>12.75</v>
      </c>
      <c r="V163" s="68">
        <f>2*A163</f>
        <v>28</v>
      </c>
      <c r="W163" s="77">
        <v>6.2</v>
      </c>
    </row>
    <row r="164" spans="1:23" x14ac:dyDescent="0.25">
      <c r="A164" s="66">
        <v>14</v>
      </c>
      <c r="C164" s="71" t="s">
        <v>557</v>
      </c>
      <c r="D164" s="106" t="s">
        <v>557</v>
      </c>
      <c r="E164" s="67">
        <v>1.25</v>
      </c>
      <c r="F164" s="76" t="s">
        <v>24</v>
      </c>
      <c r="G164" s="77">
        <v>13.972</v>
      </c>
      <c r="H164" s="77">
        <v>13.76</v>
      </c>
      <c r="I164" s="77">
        <v>13.16010125</v>
      </c>
      <c r="J164" s="77">
        <v>13.075101249999999</v>
      </c>
      <c r="K164" s="77">
        <v>12.618835000000001</v>
      </c>
      <c r="L164" s="77">
        <v>12.305069999999999</v>
      </c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</row>
    <row r="165" spans="1:23" x14ac:dyDescent="0.25">
      <c r="A165" s="66">
        <v>14</v>
      </c>
      <c r="C165" s="71" t="s">
        <v>558</v>
      </c>
      <c r="D165" s="106" t="s">
        <v>558</v>
      </c>
      <c r="E165" s="67">
        <v>1</v>
      </c>
      <c r="F165" s="76" t="s">
        <v>23</v>
      </c>
      <c r="G165" s="77">
        <v>13.974</v>
      </c>
      <c r="H165" s="77">
        <v>13.794</v>
      </c>
      <c r="I165" s="77">
        <v>13.324481</v>
      </c>
      <c r="J165" s="77">
        <v>13.206481</v>
      </c>
      <c r="K165" s="77">
        <v>12.891468</v>
      </c>
      <c r="L165" s="77">
        <v>12.590456</v>
      </c>
      <c r="M165" s="77"/>
      <c r="N165" s="77" t="s">
        <v>22</v>
      </c>
      <c r="O165" s="77">
        <v>12.917468</v>
      </c>
      <c r="P165" s="77">
        <v>13.153468</v>
      </c>
      <c r="Q165" s="77">
        <v>13.350481</v>
      </c>
      <c r="R165" s="77">
        <v>13.510481</v>
      </c>
      <c r="S165" s="77">
        <v>14</v>
      </c>
      <c r="T165" s="77">
        <v>14.304338000000001</v>
      </c>
      <c r="U165" s="77">
        <v>13</v>
      </c>
      <c r="V165" s="68">
        <f>2*A165</f>
        <v>28</v>
      </c>
      <c r="W165" s="77">
        <v>5.0999999999999996</v>
      </c>
    </row>
    <row r="166" spans="1:23" x14ac:dyDescent="0.25">
      <c r="A166" s="66">
        <v>14</v>
      </c>
      <c r="C166" s="71" t="s">
        <v>558</v>
      </c>
      <c r="D166" s="106" t="s">
        <v>558</v>
      </c>
      <c r="E166" s="67">
        <v>1</v>
      </c>
      <c r="F166" s="76" t="s">
        <v>24</v>
      </c>
      <c r="G166" s="77">
        <v>13.974</v>
      </c>
      <c r="H166" s="77">
        <v>13.794</v>
      </c>
      <c r="I166" s="77">
        <v>13.324481</v>
      </c>
      <c r="J166" s="77">
        <v>13.250481000000001</v>
      </c>
      <c r="K166" s="77">
        <v>12.891468</v>
      </c>
      <c r="L166" s="77">
        <v>12.634456</v>
      </c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</row>
    <row r="167" spans="1:23" x14ac:dyDescent="0.25">
      <c r="A167" s="66">
        <v>14</v>
      </c>
      <c r="C167" s="71" t="s">
        <v>559</v>
      </c>
      <c r="D167" s="106" t="s">
        <v>559</v>
      </c>
      <c r="E167" s="67">
        <v>0.75</v>
      </c>
      <c r="F167" s="76" t="s">
        <v>23</v>
      </c>
      <c r="G167" s="77">
        <v>13.978</v>
      </c>
      <c r="H167" s="77">
        <v>13.837999999999999</v>
      </c>
      <c r="I167" s="77">
        <v>13.49086075</v>
      </c>
      <c r="J167" s="77">
        <v>13.38486075</v>
      </c>
      <c r="K167" s="77">
        <v>13.166100999999999</v>
      </c>
      <c r="L167" s="77">
        <v>12.922841999999999</v>
      </c>
      <c r="M167" s="77"/>
      <c r="N167" s="77" t="s">
        <v>22</v>
      </c>
      <c r="O167" s="77">
        <v>13.188101</v>
      </c>
      <c r="P167" s="77">
        <v>13.378100999999999</v>
      </c>
      <c r="Q167" s="77">
        <v>13.51286075</v>
      </c>
      <c r="R167" s="77">
        <v>13.65278075</v>
      </c>
      <c r="S167" s="77">
        <v>14</v>
      </c>
      <c r="T167" s="77">
        <v>14.2481735</v>
      </c>
      <c r="U167" s="77">
        <v>13.25</v>
      </c>
      <c r="V167" s="68">
        <f>2*A167</f>
        <v>28</v>
      </c>
      <c r="W167" s="77">
        <v>4</v>
      </c>
    </row>
    <row r="168" spans="1:23" x14ac:dyDescent="0.25">
      <c r="A168" s="66">
        <v>14</v>
      </c>
      <c r="C168" s="71" t="s">
        <v>559</v>
      </c>
      <c r="D168" s="106" t="s">
        <v>559</v>
      </c>
      <c r="E168" s="67">
        <v>0.75</v>
      </c>
      <c r="F168" s="76" t="s">
        <v>24</v>
      </c>
      <c r="G168" s="77">
        <v>13.978</v>
      </c>
      <c r="H168" s="77">
        <v>13.837999999999999</v>
      </c>
      <c r="I168" s="77">
        <v>13.49086075</v>
      </c>
      <c r="J168" s="77">
        <v>13.423860749999999</v>
      </c>
      <c r="K168" s="77">
        <v>13.166100999999999</v>
      </c>
      <c r="L168" s="77">
        <v>12.961841999999999</v>
      </c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</row>
    <row r="169" spans="1:23" x14ac:dyDescent="0.25">
      <c r="A169" s="66">
        <v>14</v>
      </c>
      <c r="C169" s="71" t="s">
        <v>560</v>
      </c>
      <c r="D169" s="106" t="s">
        <v>560</v>
      </c>
      <c r="E169" s="67">
        <v>0.5</v>
      </c>
      <c r="F169" s="76" t="s">
        <v>23</v>
      </c>
      <c r="G169" s="77">
        <v>13.98</v>
      </c>
      <c r="H169" s="77">
        <v>13.874000000000001</v>
      </c>
      <c r="I169" s="77">
        <v>13.6552405</v>
      </c>
      <c r="J169" s="77">
        <v>13.5652405</v>
      </c>
      <c r="K169" s="77">
        <v>13.438734</v>
      </c>
      <c r="L169" s="77">
        <v>13.257228</v>
      </c>
      <c r="M169" s="77"/>
      <c r="N169" s="77" t="s">
        <v>22</v>
      </c>
      <c r="O169" s="77">
        <v>13.458734</v>
      </c>
      <c r="P169" s="77">
        <v>13.598734</v>
      </c>
      <c r="Q169" s="77">
        <v>13.675240499999999</v>
      </c>
      <c r="R169" s="77">
        <v>13.795240499999998</v>
      </c>
      <c r="S169" s="77">
        <v>14</v>
      </c>
      <c r="T169" s="77">
        <v>14.192168999999998</v>
      </c>
      <c r="U169" s="77">
        <v>13.5</v>
      </c>
      <c r="V169" s="68">
        <f>2*A169</f>
        <v>28</v>
      </c>
      <c r="W169" s="77">
        <v>2.8</v>
      </c>
    </row>
    <row r="170" spans="1:23" x14ac:dyDescent="0.25">
      <c r="A170" s="66">
        <v>14</v>
      </c>
      <c r="C170" s="71" t="s">
        <v>560</v>
      </c>
      <c r="D170" s="106" t="s">
        <v>560</v>
      </c>
      <c r="E170" s="67">
        <v>0.5</v>
      </c>
      <c r="F170" s="76" t="s">
        <v>24</v>
      </c>
      <c r="G170" s="77">
        <v>13.98</v>
      </c>
      <c r="H170" s="77">
        <v>13.874000000000001</v>
      </c>
      <c r="I170" s="77">
        <v>13.6552405</v>
      </c>
      <c r="J170" s="77">
        <v>13.598240499999999</v>
      </c>
      <c r="K170" s="77">
        <v>13.438734</v>
      </c>
      <c r="L170" s="77">
        <v>13.290227999999999</v>
      </c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</row>
    <row r="171" spans="1:23" x14ac:dyDescent="0.25">
      <c r="A171" s="66">
        <v>15</v>
      </c>
      <c r="C171" s="71" t="s">
        <v>561</v>
      </c>
      <c r="D171" s="106" t="s">
        <v>561</v>
      </c>
      <c r="E171" s="67">
        <v>1.5</v>
      </c>
      <c r="F171" s="76" t="s">
        <v>23</v>
      </c>
      <c r="G171" s="77">
        <v>14.968</v>
      </c>
      <c r="H171" s="77">
        <v>14.731999999999999</v>
      </c>
      <c r="I171" s="77">
        <v>13.993721499999999</v>
      </c>
      <c r="J171" s="77">
        <v>13.853721499999999</v>
      </c>
      <c r="K171" s="77">
        <v>13.344201999999999</v>
      </c>
      <c r="L171" s="77">
        <v>12.929683999999998</v>
      </c>
      <c r="M171" s="77"/>
      <c r="N171" s="77" t="s">
        <v>22</v>
      </c>
      <c r="O171" s="77">
        <v>13.376201999999999</v>
      </c>
      <c r="P171" s="77">
        <v>13.676202</v>
      </c>
      <c r="Q171" s="77">
        <v>14.0257215</v>
      </c>
      <c r="R171" s="77">
        <v>14.215721499999999</v>
      </c>
      <c r="S171" s="77">
        <v>15</v>
      </c>
      <c r="T171" s="77">
        <v>15.406507</v>
      </c>
      <c r="U171" s="77">
        <v>13.5</v>
      </c>
      <c r="V171" s="68">
        <f>2*A171</f>
        <v>30</v>
      </c>
      <c r="W171" s="77">
        <v>7.3</v>
      </c>
    </row>
    <row r="172" spans="1:23" x14ac:dyDescent="0.25">
      <c r="A172" s="66">
        <v>15</v>
      </c>
      <c r="C172" s="71" t="s">
        <v>561</v>
      </c>
      <c r="D172" s="106" t="s">
        <v>561</v>
      </c>
      <c r="E172" s="67">
        <v>1.5</v>
      </c>
      <c r="F172" s="76" t="s">
        <v>24</v>
      </c>
      <c r="G172" s="77">
        <v>14.968</v>
      </c>
      <c r="H172" s="77">
        <v>14.731999999999999</v>
      </c>
      <c r="I172" s="77">
        <v>13.993721499999999</v>
      </c>
      <c r="J172" s="77">
        <v>13.9037215</v>
      </c>
      <c r="K172" s="77">
        <v>13.344201999999999</v>
      </c>
      <c r="L172" s="77">
        <v>12.979683999999999</v>
      </c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</row>
    <row r="173" spans="1:23" x14ac:dyDescent="0.25">
      <c r="A173" s="66">
        <v>15</v>
      </c>
      <c r="C173" s="76" t="s">
        <v>422</v>
      </c>
      <c r="D173" s="107" t="s">
        <v>422</v>
      </c>
      <c r="E173" s="67">
        <v>1</v>
      </c>
      <c r="F173" s="76" t="s">
        <v>23</v>
      </c>
      <c r="G173" s="77">
        <v>14.974</v>
      </c>
      <c r="H173" s="77">
        <v>14.794</v>
      </c>
      <c r="I173" s="77">
        <v>14.324</v>
      </c>
      <c r="J173" s="77">
        <v>14.206</v>
      </c>
      <c r="K173" s="77">
        <v>13.891</v>
      </c>
      <c r="L173" s="77">
        <v>13.59</v>
      </c>
      <c r="M173" s="77"/>
      <c r="N173" s="77" t="s">
        <v>22</v>
      </c>
      <c r="O173" s="77">
        <v>13.917</v>
      </c>
      <c r="P173" s="77">
        <v>14.153</v>
      </c>
      <c r="Q173" s="77">
        <v>14.35</v>
      </c>
      <c r="R173" s="77">
        <v>14.51</v>
      </c>
      <c r="S173" s="77">
        <v>15</v>
      </c>
      <c r="T173" s="77">
        <v>15.304</v>
      </c>
      <c r="U173" s="77">
        <v>14</v>
      </c>
      <c r="V173" s="68">
        <f>2*A173</f>
        <v>30</v>
      </c>
      <c r="W173" s="77">
        <v>5.0999999999999996</v>
      </c>
    </row>
    <row r="174" spans="1:23" x14ac:dyDescent="0.25">
      <c r="A174" s="66">
        <v>15</v>
      </c>
      <c r="C174" s="76" t="s">
        <v>422</v>
      </c>
      <c r="D174" s="107" t="s">
        <v>422</v>
      </c>
      <c r="E174" s="67">
        <v>1</v>
      </c>
      <c r="F174" s="76" t="s">
        <v>24</v>
      </c>
      <c r="G174" s="77">
        <v>14.974</v>
      </c>
      <c r="H174" s="77">
        <v>14.794</v>
      </c>
      <c r="I174" s="77">
        <v>14.324</v>
      </c>
      <c r="J174" s="77">
        <v>14.249000000000001</v>
      </c>
      <c r="K174" s="77">
        <v>13.891</v>
      </c>
      <c r="L174" s="77">
        <v>13.632999999999999</v>
      </c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</row>
    <row r="175" spans="1:23" x14ac:dyDescent="0.25">
      <c r="A175" s="66">
        <v>16</v>
      </c>
      <c r="C175" s="76" t="s">
        <v>423</v>
      </c>
      <c r="D175" s="107" t="s">
        <v>1528</v>
      </c>
      <c r="E175" s="67">
        <v>2</v>
      </c>
      <c r="F175" s="76" t="s">
        <v>23</v>
      </c>
      <c r="G175" s="77">
        <v>15.962</v>
      </c>
      <c r="H175" s="77">
        <v>15.682</v>
      </c>
      <c r="I175" s="77">
        <v>14.663</v>
      </c>
      <c r="J175" s="77">
        <v>14.503</v>
      </c>
      <c r="K175" s="77">
        <v>13.797000000000001</v>
      </c>
      <c r="L175" s="77">
        <v>13.271000000000001</v>
      </c>
      <c r="M175" s="77"/>
      <c r="N175" s="77" t="s">
        <v>22</v>
      </c>
      <c r="O175" s="77">
        <v>13.835000000000001</v>
      </c>
      <c r="P175" s="77">
        <v>14.21</v>
      </c>
      <c r="Q175" s="77">
        <v>14.701000000000001</v>
      </c>
      <c r="R175" s="77">
        <v>14.913</v>
      </c>
      <c r="S175" s="77">
        <v>16</v>
      </c>
      <c r="T175" s="77">
        <v>16.501000000000001</v>
      </c>
      <c r="U175" s="77">
        <v>14</v>
      </c>
      <c r="V175" s="68">
        <f>2*A175</f>
        <v>32</v>
      </c>
      <c r="W175" s="77">
        <v>9.3000000000000007</v>
      </c>
    </row>
    <row r="176" spans="1:23" x14ac:dyDescent="0.25">
      <c r="A176" s="66">
        <v>16</v>
      </c>
      <c r="C176" s="76" t="s">
        <v>423</v>
      </c>
      <c r="D176" s="107" t="s">
        <v>1528</v>
      </c>
      <c r="E176" s="67">
        <v>2</v>
      </c>
      <c r="F176" s="76" t="s">
        <v>24</v>
      </c>
      <c r="G176" s="77">
        <v>15.962</v>
      </c>
      <c r="H176" s="77">
        <v>15.682</v>
      </c>
      <c r="I176" s="77">
        <v>14.663</v>
      </c>
      <c r="J176" s="77">
        <v>14.563000000000001</v>
      </c>
      <c r="K176" s="77">
        <v>13.797000000000001</v>
      </c>
      <c r="L176" s="77">
        <v>13.331</v>
      </c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</row>
    <row r="177" spans="1:23" x14ac:dyDescent="0.25">
      <c r="A177" s="66">
        <v>16</v>
      </c>
      <c r="C177" s="76" t="s">
        <v>1350</v>
      </c>
      <c r="D177" s="107" t="s">
        <v>1350</v>
      </c>
      <c r="E177" s="67">
        <v>1.6</v>
      </c>
      <c r="F177" s="76" t="s">
        <v>23</v>
      </c>
      <c r="G177" s="77">
        <v>15.968</v>
      </c>
      <c r="H177" s="77">
        <v>15.756</v>
      </c>
      <c r="I177" s="77">
        <v>14.928769600000001</v>
      </c>
      <c r="J177" s="77">
        <v>14.8237696</v>
      </c>
      <c r="K177" s="77">
        <v>14.235948800000001</v>
      </c>
      <c r="L177" s="77">
        <v>13.8381296</v>
      </c>
      <c r="M177" s="77"/>
      <c r="N177" s="77" t="s">
        <v>22</v>
      </c>
      <c r="O177" s="77">
        <v>14.267948799999999</v>
      </c>
      <c r="P177" s="77">
        <v>14.5679488</v>
      </c>
      <c r="Q177" s="77">
        <v>14.960769600000001</v>
      </c>
      <c r="R177" s="77">
        <v>15.100769600000001</v>
      </c>
      <c r="S177" s="77">
        <v>16</v>
      </c>
      <c r="T177" s="77">
        <v>16.3709408</v>
      </c>
      <c r="U177" s="77">
        <v>14.4</v>
      </c>
      <c r="V177" s="68">
        <f>2*A177</f>
        <v>32</v>
      </c>
      <c r="W177" s="77">
        <f>5*E177</f>
        <v>8</v>
      </c>
    </row>
    <row r="178" spans="1:23" x14ac:dyDescent="0.25">
      <c r="A178" s="66">
        <v>16</v>
      </c>
      <c r="C178" s="76" t="s">
        <v>1350</v>
      </c>
      <c r="D178" s="107" t="s">
        <v>1350</v>
      </c>
      <c r="E178" s="67">
        <v>1.6</v>
      </c>
      <c r="F178" s="76" t="s">
        <v>24</v>
      </c>
      <c r="G178" s="77">
        <v>15.968</v>
      </c>
      <c r="H178" s="77">
        <v>15.756</v>
      </c>
      <c r="I178" s="77">
        <v>14.928769600000001</v>
      </c>
      <c r="J178" s="77">
        <v>14.8627696</v>
      </c>
      <c r="K178" s="77">
        <v>14.235948800000001</v>
      </c>
      <c r="L178" s="77">
        <v>13.8771296</v>
      </c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</row>
    <row r="179" spans="1:23" x14ac:dyDescent="0.25">
      <c r="A179" s="66">
        <v>16</v>
      </c>
      <c r="C179" s="76" t="s">
        <v>424</v>
      </c>
      <c r="D179" s="107" t="s">
        <v>424</v>
      </c>
      <c r="E179" s="67">
        <v>1.5</v>
      </c>
      <c r="F179" s="76" t="s">
        <v>23</v>
      </c>
      <c r="G179" s="77">
        <v>15.968</v>
      </c>
      <c r="H179" s="77">
        <v>15.731999999999999</v>
      </c>
      <c r="I179" s="77">
        <v>14.994</v>
      </c>
      <c r="J179" s="77">
        <v>14.853999999999999</v>
      </c>
      <c r="K179" s="77">
        <v>14.343999999999999</v>
      </c>
      <c r="L179" s="77">
        <v>13.93</v>
      </c>
      <c r="M179" s="77"/>
      <c r="N179" s="77" t="s">
        <v>22</v>
      </c>
      <c r="O179" s="77">
        <v>14.375999999999999</v>
      </c>
      <c r="P179" s="77">
        <v>14.676</v>
      </c>
      <c r="Q179" s="77">
        <v>15.026</v>
      </c>
      <c r="R179" s="77">
        <v>15.215999999999999</v>
      </c>
      <c r="S179" s="77">
        <v>16</v>
      </c>
      <c r="T179" s="77">
        <v>16.405999999999999</v>
      </c>
      <c r="U179" s="77">
        <v>14.5</v>
      </c>
      <c r="V179" s="68">
        <f>2*A179</f>
        <v>32</v>
      </c>
      <c r="W179" s="77">
        <v>7.3</v>
      </c>
    </row>
    <row r="180" spans="1:23" x14ac:dyDescent="0.25">
      <c r="A180" s="66">
        <v>16</v>
      </c>
      <c r="C180" s="76" t="s">
        <v>424</v>
      </c>
      <c r="D180" s="107" t="s">
        <v>424</v>
      </c>
      <c r="E180" s="67">
        <v>1.5</v>
      </c>
      <c r="F180" s="76" t="s">
        <v>24</v>
      </c>
      <c r="G180" s="77">
        <v>15.968</v>
      </c>
      <c r="H180" s="77">
        <v>15.731999999999999</v>
      </c>
      <c r="I180" s="77">
        <v>14.994</v>
      </c>
      <c r="J180" s="77">
        <v>14.904</v>
      </c>
      <c r="K180" s="77">
        <v>14.343999999999999</v>
      </c>
      <c r="L180" s="77">
        <v>13.98</v>
      </c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</row>
    <row r="181" spans="1:23" x14ac:dyDescent="0.25">
      <c r="A181" s="66">
        <v>16</v>
      </c>
      <c r="C181" s="71" t="s">
        <v>562</v>
      </c>
      <c r="D181" s="106" t="s">
        <v>562</v>
      </c>
      <c r="E181" s="67">
        <v>1.25</v>
      </c>
      <c r="F181" s="76" t="s">
        <v>23</v>
      </c>
      <c r="G181" s="77">
        <v>15.972</v>
      </c>
      <c r="H181" s="77">
        <v>15.76</v>
      </c>
      <c r="I181" s="77">
        <v>15.16010125</v>
      </c>
      <c r="J181" s="77">
        <v>15.028101250000001</v>
      </c>
      <c r="K181" s="77">
        <v>14.618835000000001</v>
      </c>
      <c r="L181" s="77">
        <v>14.25807</v>
      </c>
      <c r="M181" s="77"/>
      <c r="N181" s="77" t="s">
        <v>22</v>
      </c>
      <c r="O181" s="77">
        <v>14.646834999999999</v>
      </c>
      <c r="P181" s="77">
        <v>14.911835</v>
      </c>
      <c r="Q181" s="77">
        <v>15.188101250000001</v>
      </c>
      <c r="R181" s="77">
        <v>15.358101250000001</v>
      </c>
      <c r="S181" s="77">
        <v>16</v>
      </c>
      <c r="T181" s="77">
        <v>16.350422500000001</v>
      </c>
      <c r="U181" s="77">
        <v>14.75</v>
      </c>
      <c r="V181" s="68">
        <f>2*A181</f>
        <v>32</v>
      </c>
      <c r="W181" s="77">
        <v>6.2</v>
      </c>
    </row>
    <row r="182" spans="1:23" x14ac:dyDescent="0.25">
      <c r="A182" s="66">
        <v>16</v>
      </c>
      <c r="C182" s="71" t="s">
        <v>562</v>
      </c>
      <c r="D182" s="106" t="s">
        <v>562</v>
      </c>
      <c r="E182" s="67">
        <v>1.25</v>
      </c>
      <c r="F182" s="76" t="s">
        <v>24</v>
      </c>
      <c r="G182" s="77">
        <v>15.972</v>
      </c>
      <c r="H182" s="77">
        <v>15.76</v>
      </c>
      <c r="I182" s="77">
        <v>15.16010125</v>
      </c>
      <c r="J182" s="77">
        <v>15.075101249999999</v>
      </c>
      <c r="K182" s="77">
        <v>14.618835000000001</v>
      </c>
      <c r="L182" s="77">
        <v>14.305069999999999</v>
      </c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</row>
    <row r="183" spans="1:23" x14ac:dyDescent="0.25">
      <c r="A183" s="66">
        <v>16</v>
      </c>
      <c r="C183" s="71" t="s">
        <v>563</v>
      </c>
      <c r="D183" s="106" t="s">
        <v>563</v>
      </c>
      <c r="E183" s="67">
        <v>1</v>
      </c>
      <c r="F183" s="76" t="s">
        <v>23</v>
      </c>
      <c r="G183" s="77">
        <v>15.974</v>
      </c>
      <c r="H183" s="77">
        <v>15.794</v>
      </c>
      <c r="I183" s="77">
        <v>15.324481</v>
      </c>
      <c r="J183" s="77">
        <v>15.206481</v>
      </c>
      <c r="K183" s="77">
        <v>14.891468</v>
      </c>
      <c r="L183" s="77">
        <v>14.590456</v>
      </c>
      <c r="M183" s="77"/>
      <c r="N183" s="77" t="s">
        <v>22</v>
      </c>
      <c r="O183" s="77">
        <v>14.917468</v>
      </c>
      <c r="P183" s="77">
        <v>15.153468</v>
      </c>
      <c r="Q183" s="77">
        <v>15.350481</v>
      </c>
      <c r="R183" s="77">
        <v>15.510481</v>
      </c>
      <c r="S183" s="77">
        <v>16</v>
      </c>
      <c r="T183" s="77">
        <v>16.304338000000001</v>
      </c>
      <c r="U183" s="77">
        <v>15</v>
      </c>
      <c r="V183" s="68">
        <f>2*A183</f>
        <v>32</v>
      </c>
      <c r="W183" s="77">
        <v>5.0999999999999996</v>
      </c>
    </row>
    <row r="184" spans="1:23" x14ac:dyDescent="0.25">
      <c r="A184" s="66">
        <v>16</v>
      </c>
      <c r="C184" s="71" t="s">
        <v>563</v>
      </c>
      <c r="D184" s="106" t="s">
        <v>563</v>
      </c>
      <c r="E184" s="67">
        <v>1</v>
      </c>
      <c r="F184" s="76" t="s">
        <v>24</v>
      </c>
      <c r="G184" s="77">
        <v>15.974</v>
      </c>
      <c r="H184" s="77">
        <v>15.794</v>
      </c>
      <c r="I184" s="77">
        <v>15.324481</v>
      </c>
      <c r="J184" s="77">
        <v>15.249481000000001</v>
      </c>
      <c r="K184" s="77">
        <v>14.891468</v>
      </c>
      <c r="L184" s="77">
        <v>14.633456000000001</v>
      </c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</row>
    <row r="185" spans="1:23" x14ac:dyDescent="0.25">
      <c r="A185" s="66">
        <v>16</v>
      </c>
      <c r="C185" s="71" t="s">
        <v>564</v>
      </c>
      <c r="D185" s="106" t="s">
        <v>564</v>
      </c>
      <c r="E185" s="67">
        <v>0.75</v>
      </c>
      <c r="F185" s="76" t="s">
        <v>23</v>
      </c>
      <c r="G185" s="77">
        <v>15.978</v>
      </c>
      <c r="H185" s="77">
        <v>15.837999999999999</v>
      </c>
      <c r="I185" s="77">
        <v>15.49086075</v>
      </c>
      <c r="J185" s="77">
        <v>15.38486075</v>
      </c>
      <c r="K185" s="77">
        <v>15.166100999999999</v>
      </c>
      <c r="L185" s="77">
        <v>14.922841999999999</v>
      </c>
      <c r="M185" s="77"/>
      <c r="N185" s="77" t="s">
        <v>22</v>
      </c>
      <c r="O185" s="77">
        <v>15.188101</v>
      </c>
      <c r="P185" s="77">
        <v>15.378100999999999</v>
      </c>
      <c r="Q185" s="77">
        <v>15.51286075</v>
      </c>
      <c r="R185" s="77">
        <v>15.65278075</v>
      </c>
      <c r="S185" s="77">
        <v>16</v>
      </c>
      <c r="T185" s="77">
        <v>16.2481735</v>
      </c>
      <c r="U185" s="77">
        <v>15.25</v>
      </c>
      <c r="V185" s="68">
        <f>2*A185</f>
        <v>32</v>
      </c>
      <c r="W185" s="77">
        <v>4</v>
      </c>
    </row>
    <row r="186" spans="1:23" x14ac:dyDescent="0.25">
      <c r="A186" s="66">
        <v>16</v>
      </c>
      <c r="C186" s="71" t="s">
        <v>564</v>
      </c>
      <c r="D186" s="106" t="s">
        <v>564</v>
      </c>
      <c r="E186" s="67">
        <v>0.75</v>
      </c>
      <c r="F186" s="76" t="s">
        <v>24</v>
      </c>
      <c r="G186" s="77">
        <v>15.978</v>
      </c>
      <c r="H186" s="77">
        <v>15.837999999999999</v>
      </c>
      <c r="I186" s="77">
        <v>15.49086075</v>
      </c>
      <c r="J186" s="77">
        <v>15.423860749999999</v>
      </c>
      <c r="K186" s="77">
        <v>15.166100999999999</v>
      </c>
      <c r="L186" s="77">
        <v>14.961841999999999</v>
      </c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</row>
    <row r="187" spans="1:23" x14ac:dyDescent="0.25">
      <c r="A187" s="66">
        <v>16</v>
      </c>
      <c r="C187" s="71" t="s">
        <v>565</v>
      </c>
      <c r="D187" s="106" t="s">
        <v>565</v>
      </c>
      <c r="E187" s="67">
        <v>0.5</v>
      </c>
      <c r="F187" s="76" t="s">
        <v>23</v>
      </c>
      <c r="G187" s="77">
        <v>15.98</v>
      </c>
      <c r="H187" s="77">
        <v>15.874000000000001</v>
      </c>
      <c r="I187" s="77">
        <v>15.6552405</v>
      </c>
      <c r="J187" s="77">
        <v>15.5652405</v>
      </c>
      <c r="K187" s="77">
        <v>15.438734</v>
      </c>
      <c r="L187" s="77">
        <v>15.257228</v>
      </c>
      <c r="M187" s="77"/>
      <c r="N187" s="77" t="s">
        <v>22</v>
      </c>
      <c r="O187" s="77">
        <v>15.458734</v>
      </c>
      <c r="P187" s="77">
        <v>15.598734</v>
      </c>
      <c r="Q187" s="77">
        <v>15.675240499999999</v>
      </c>
      <c r="R187" s="77">
        <v>15.795240499999998</v>
      </c>
      <c r="S187" s="77">
        <v>16</v>
      </c>
      <c r="T187" s="77">
        <v>16.192169</v>
      </c>
      <c r="U187" s="77">
        <v>15.5</v>
      </c>
      <c r="V187" s="68">
        <f>2*A187</f>
        <v>32</v>
      </c>
      <c r="W187" s="77">
        <v>2.8</v>
      </c>
    </row>
    <row r="188" spans="1:23" x14ac:dyDescent="0.25">
      <c r="A188" s="66">
        <v>16</v>
      </c>
      <c r="C188" s="71" t="s">
        <v>565</v>
      </c>
      <c r="D188" s="106" t="s">
        <v>565</v>
      </c>
      <c r="E188" s="67">
        <v>0.5</v>
      </c>
      <c r="F188" s="76" t="s">
        <v>24</v>
      </c>
      <c r="G188" s="77">
        <v>15.98</v>
      </c>
      <c r="H188" s="77">
        <v>15.874000000000001</v>
      </c>
      <c r="I188" s="77">
        <v>15.6552405</v>
      </c>
      <c r="J188" s="77">
        <v>15.599240500000001</v>
      </c>
      <c r="K188" s="77">
        <v>15.438734</v>
      </c>
      <c r="L188" s="77">
        <v>15.291228</v>
      </c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</row>
    <row r="189" spans="1:23" x14ac:dyDescent="0.25">
      <c r="A189" s="66">
        <v>17</v>
      </c>
      <c r="C189" s="71" t="s">
        <v>566</v>
      </c>
      <c r="D189" s="106" t="s">
        <v>566</v>
      </c>
      <c r="E189" s="67">
        <v>1.5</v>
      </c>
      <c r="F189" s="76" t="s">
        <v>23</v>
      </c>
      <c r="G189" s="77">
        <v>16.968</v>
      </c>
      <c r="H189" s="77">
        <v>16.731999999999999</v>
      </c>
      <c r="I189" s="77">
        <v>15.993721499999999</v>
      </c>
      <c r="J189" s="77">
        <v>15.853721499999999</v>
      </c>
      <c r="K189" s="77">
        <v>15.344201999999999</v>
      </c>
      <c r="L189" s="77">
        <v>14.929683999999998</v>
      </c>
      <c r="M189" s="77"/>
      <c r="N189" s="77" t="s">
        <v>22</v>
      </c>
      <c r="O189" s="77">
        <v>15.376201999999999</v>
      </c>
      <c r="P189" s="77">
        <v>15.676202</v>
      </c>
      <c r="Q189" s="77">
        <v>16.0257215</v>
      </c>
      <c r="R189" s="77">
        <v>16.215721500000001</v>
      </c>
      <c r="S189" s="77">
        <v>17</v>
      </c>
      <c r="T189" s="77">
        <v>17.406507000000001</v>
      </c>
      <c r="U189" s="77">
        <v>15.5</v>
      </c>
      <c r="V189" s="68">
        <f>2*A189</f>
        <v>34</v>
      </c>
      <c r="W189" s="77">
        <v>7.3</v>
      </c>
    </row>
    <row r="190" spans="1:23" x14ac:dyDescent="0.25">
      <c r="A190" s="66">
        <v>17</v>
      </c>
      <c r="C190" s="71" t="s">
        <v>566</v>
      </c>
      <c r="D190" s="106" t="s">
        <v>566</v>
      </c>
      <c r="E190" s="67">
        <v>1.5</v>
      </c>
      <c r="F190" s="76" t="s">
        <v>24</v>
      </c>
      <c r="G190" s="77">
        <v>16.968</v>
      </c>
      <c r="H190" s="77">
        <v>16.731999999999999</v>
      </c>
      <c r="I190" s="77">
        <v>15.993721499999999</v>
      </c>
      <c r="J190" s="77">
        <v>15.9037215</v>
      </c>
      <c r="K190" s="77">
        <v>15.344201999999999</v>
      </c>
      <c r="L190" s="77">
        <v>14.979683999999999</v>
      </c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</row>
    <row r="191" spans="1:23" x14ac:dyDescent="0.25">
      <c r="A191" s="66">
        <v>17</v>
      </c>
      <c r="C191" s="76" t="s">
        <v>425</v>
      </c>
      <c r="D191" s="107" t="s">
        <v>425</v>
      </c>
      <c r="E191" s="67">
        <v>1</v>
      </c>
      <c r="F191" s="76" t="s">
        <v>23</v>
      </c>
      <c r="G191" s="77">
        <v>16.974</v>
      </c>
      <c r="H191" s="77">
        <v>16.794</v>
      </c>
      <c r="I191" s="77">
        <v>16.324000000000002</v>
      </c>
      <c r="J191" s="77">
        <v>16.206</v>
      </c>
      <c r="K191" s="77">
        <v>15.891</v>
      </c>
      <c r="L191" s="77">
        <v>15.59</v>
      </c>
      <c r="M191" s="77"/>
      <c r="N191" s="77" t="s">
        <v>22</v>
      </c>
      <c r="O191" s="77">
        <v>15.917</v>
      </c>
      <c r="P191" s="77">
        <v>16.152999999999999</v>
      </c>
      <c r="Q191" s="77">
        <v>16.350000000000001</v>
      </c>
      <c r="R191" s="77">
        <v>16.510000000000002</v>
      </c>
      <c r="S191" s="77">
        <v>17</v>
      </c>
      <c r="T191" s="77">
        <v>17.303999999999998</v>
      </c>
      <c r="U191" s="77">
        <v>16</v>
      </c>
      <c r="V191" s="68">
        <f>2*A191</f>
        <v>34</v>
      </c>
      <c r="W191" s="77">
        <v>5.0999999999999996</v>
      </c>
    </row>
    <row r="192" spans="1:23" x14ac:dyDescent="0.25">
      <c r="A192" s="66">
        <v>17</v>
      </c>
      <c r="C192" s="76" t="s">
        <v>425</v>
      </c>
      <c r="D192" s="107" t="s">
        <v>425</v>
      </c>
      <c r="E192" s="67">
        <v>1</v>
      </c>
      <c r="F192" s="76" t="s">
        <v>24</v>
      </c>
      <c r="G192" s="77">
        <v>16.974</v>
      </c>
      <c r="H192" s="77">
        <v>16.794</v>
      </c>
      <c r="I192" s="77">
        <v>16.324000000000002</v>
      </c>
      <c r="J192" s="77">
        <v>16.248999999999999</v>
      </c>
      <c r="K192" s="77">
        <v>15.891</v>
      </c>
      <c r="L192" s="77">
        <v>15.632999999999999</v>
      </c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</row>
    <row r="193" spans="1:23" x14ac:dyDescent="0.25">
      <c r="A193" s="66">
        <v>18</v>
      </c>
      <c r="C193" s="71" t="s">
        <v>567</v>
      </c>
      <c r="D193" s="106" t="s">
        <v>1529</v>
      </c>
      <c r="E193" s="67">
        <v>2.5</v>
      </c>
      <c r="F193" s="76" t="s">
        <v>23</v>
      </c>
      <c r="G193" s="77">
        <v>17.957999999999998</v>
      </c>
      <c r="H193" s="77">
        <v>17.622999999999998</v>
      </c>
      <c r="I193" s="77">
        <v>16.3342025</v>
      </c>
      <c r="J193" s="77">
        <v>16.164202499999998</v>
      </c>
      <c r="K193" s="77">
        <v>15.251670000000001</v>
      </c>
      <c r="L193" s="77">
        <v>14.624139999999999</v>
      </c>
      <c r="M193" s="77"/>
      <c r="N193" s="77" t="s">
        <v>22</v>
      </c>
      <c r="O193" s="77">
        <v>15.293669999999999</v>
      </c>
      <c r="P193" s="77">
        <v>15.743669999999998</v>
      </c>
      <c r="Q193" s="77">
        <v>16.376202500000002</v>
      </c>
      <c r="R193" s="77">
        <v>16.600602500000001</v>
      </c>
      <c r="S193" s="77">
        <v>18</v>
      </c>
      <c r="T193" s="77">
        <v>18.585245</v>
      </c>
      <c r="U193" s="77">
        <v>15.5</v>
      </c>
      <c r="V193" s="68">
        <f>2*A193</f>
        <v>36</v>
      </c>
      <c r="W193" s="77">
        <v>11.2</v>
      </c>
    </row>
    <row r="194" spans="1:23" x14ac:dyDescent="0.25">
      <c r="A194" s="66">
        <v>18</v>
      </c>
      <c r="C194" s="71" t="s">
        <v>567</v>
      </c>
      <c r="D194" s="106" t="s">
        <v>1529</v>
      </c>
      <c r="E194" s="67">
        <v>2.5</v>
      </c>
      <c r="F194" s="76" t="s">
        <v>24</v>
      </c>
      <c r="G194" s="77">
        <v>17.957999999999998</v>
      </c>
      <c r="H194" s="77">
        <v>17.622999999999998</v>
      </c>
      <c r="I194" s="77">
        <v>16.3342025</v>
      </c>
      <c r="J194" s="77">
        <v>16.228202499999998</v>
      </c>
      <c r="K194" s="77">
        <v>15.251670000000001</v>
      </c>
      <c r="L194" s="77">
        <v>14.688139999999999</v>
      </c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</row>
    <row r="195" spans="1:23" x14ac:dyDescent="0.25">
      <c r="A195" s="66">
        <v>18</v>
      </c>
      <c r="C195" s="71" t="s">
        <v>568</v>
      </c>
      <c r="D195" s="106" t="s">
        <v>568</v>
      </c>
      <c r="E195" s="67">
        <v>2</v>
      </c>
      <c r="F195" s="76" t="s">
        <v>23</v>
      </c>
      <c r="G195" s="77">
        <v>17.962</v>
      </c>
      <c r="H195" s="77">
        <v>17.681999999999999</v>
      </c>
      <c r="I195" s="77">
        <v>16.662962</v>
      </c>
      <c r="J195" s="77">
        <v>16.502962</v>
      </c>
      <c r="K195" s="77">
        <v>15.796936000000001</v>
      </c>
      <c r="L195" s="77">
        <v>15.270911999999999</v>
      </c>
      <c r="M195" s="77"/>
      <c r="N195" s="77" t="s">
        <v>22</v>
      </c>
      <c r="O195" s="77">
        <v>15.834935999999999</v>
      </c>
      <c r="P195" s="77">
        <v>16.209935999999999</v>
      </c>
      <c r="Q195" s="77">
        <v>16.700962000000001</v>
      </c>
      <c r="R195" s="77">
        <v>16.912962</v>
      </c>
      <c r="S195" s="77">
        <v>18</v>
      </c>
      <c r="T195" s="77">
        <v>18.500675999999999</v>
      </c>
      <c r="U195" s="77">
        <v>16</v>
      </c>
      <c r="V195" s="68">
        <f>2*A195</f>
        <v>36</v>
      </c>
      <c r="W195" s="77">
        <v>9.3000000000000007</v>
      </c>
    </row>
    <row r="196" spans="1:23" x14ac:dyDescent="0.25">
      <c r="A196" s="66">
        <v>18</v>
      </c>
      <c r="C196" s="71" t="s">
        <v>568</v>
      </c>
      <c r="D196" s="106" t="s">
        <v>568</v>
      </c>
      <c r="E196" s="67">
        <v>2</v>
      </c>
      <c r="F196" s="76" t="s">
        <v>24</v>
      </c>
      <c r="G196" s="77">
        <v>17.962</v>
      </c>
      <c r="H196" s="77">
        <v>17.681999999999999</v>
      </c>
      <c r="I196" s="77">
        <v>16.662962</v>
      </c>
      <c r="J196" s="77">
        <v>16.562961999999999</v>
      </c>
      <c r="K196" s="77">
        <v>15.796936000000001</v>
      </c>
      <c r="L196" s="77">
        <v>15.330911999999998</v>
      </c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</row>
    <row r="197" spans="1:23" x14ac:dyDescent="0.25">
      <c r="A197" s="66">
        <v>18</v>
      </c>
      <c r="C197" s="76" t="s">
        <v>426</v>
      </c>
      <c r="D197" s="107" t="s">
        <v>426</v>
      </c>
      <c r="E197" s="67">
        <v>1.5</v>
      </c>
      <c r="F197" s="76" t="s">
        <v>23</v>
      </c>
      <c r="G197" s="77">
        <v>17.968</v>
      </c>
      <c r="H197" s="77">
        <v>17.731999999999999</v>
      </c>
      <c r="I197" s="77">
        <v>16.994</v>
      </c>
      <c r="J197" s="77">
        <v>16.853999999999999</v>
      </c>
      <c r="K197" s="77">
        <v>16.344000000000001</v>
      </c>
      <c r="L197" s="77">
        <v>15.93</v>
      </c>
      <c r="M197" s="77"/>
      <c r="N197" s="77" t="s">
        <v>22</v>
      </c>
      <c r="O197" s="77">
        <v>16.376000000000001</v>
      </c>
      <c r="P197" s="77">
        <v>16.675999999999998</v>
      </c>
      <c r="Q197" s="77">
        <v>17.026</v>
      </c>
      <c r="R197" s="77">
        <v>17.216000000000001</v>
      </c>
      <c r="S197" s="77">
        <v>18</v>
      </c>
      <c r="T197" s="77">
        <v>18.405999999999999</v>
      </c>
      <c r="U197" s="77">
        <v>16.5</v>
      </c>
      <c r="V197" s="68">
        <f>2*A197</f>
        <v>36</v>
      </c>
      <c r="W197" s="77">
        <v>7.3</v>
      </c>
    </row>
    <row r="198" spans="1:23" x14ac:dyDescent="0.25">
      <c r="A198" s="66">
        <v>18</v>
      </c>
      <c r="C198" s="76" t="s">
        <v>426</v>
      </c>
      <c r="D198" s="107" t="s">
        <v>426</v>
      </c>
      <c r="E198" s="67">
        <v>1.5</v>
      </c>
      <c r="F198" s="76" t="s">
        <v>24</v>
      </c>
      <c r="G198" s="77">
        <v>17.968</v>
      </c>
      <c r="H198" s="77">
        <v>17.731999999999999</v>
      </c>
      <c r="I198" s="77">
        <v>16.994</v>
      </c>
      <c r="J198" s="77">
        <v>16.904</v>
      </c>
      <c r="K198" s="77">
        <v>16.344000000000001</v>
      </c>
      <c r="L198" s="77">
        <v>15.98</v>
      </c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</row>
    <row r="199" spans="1:23" x14ac:dyDescent="0.25">
      <c r="A199" s="66">
        <v>18</v>
      </c>
      <c r="C199" s="71" t="s">
        <v>569</v>
      </c>
      <c r="D199" s="106" t="s">
        <v>569</v>
      </c>
      <c r="E199" s="67">
        <v>1.25</v>
      </c>
      <c r="F199" s="76" t="s">
        <v>23</v>
      </c>
      <c r="G199" s="77">
        <v>17.972000000000001</v>
      </c>
      <c r="H199" s="77">
        <v>17.760000000000002</v>
      </c>
      <c r="I199" s="77">
        <v>17.16010125</v>
      </c>
      <c r="J199" s="77">
        <v>17.028101249999999</v>
      </c>
      <c r="K199" s="77">
        <v>16.618835000000001</v>
      </c>
      <c r="L199" s="77">
        <v>16.25807</v>
      </c>
      <c r="M199" s="77"/>
      <c r="N199" s="77" t="s">
        <v>22</v>
      </c>
      <c r="O199" s="77">
        <v>16.646834999999999</v>
      </c>
      <c r="P199" s="77">
        <v>16.911835</v>
      </c>
      <c r="Q199" s="77">
        <v>17.188101249999999</v>
      </c>
      <c r="R199" s="77">
        <v>17.358101250000001</v>
      </c>
      <c r="S199" s="77">
        <v>18</v>
      </c>
      <c r="T199" s="77">
        <v>18.350422500000001</v>
      </c>
      <c r="U199" s="77">
        <v>16.75</v>
      </c>
      <c r="V199" s="68">
        <f>2*A199</f>
        <v>36</v>
      </c>
      <c r="W199" s="77">
        <v>6.2</v>
      </c>
    </row>
    <row r="200" spans="1:23" x14ac:dyDescent="0.25">
      <c r="A200" s="66">
        <v>18</v>
      </c>
      <c r="C200" s="71" t="s">
        <v>569</v>
      </c>
      <c r="D200" s="106" t="s">
        <v>569</v>
      </c>
      <c r="E200" s="67">
        <v>1.25</v>
      </c>
      <c r="F200" s="76" t="s">
        <v>24</v>
      </c>
      <c r="G200" s="77">
        <v>17.972000000000001</v>
      </c>
      <c r="H200" s="77">
        <v>17.760000000000002</v>
      </c>
      <c r="I200" s="77">
        <v>17.16010125</v>
      </c>
      <c r="J200" s="77">
        <v>17.075101249999999</v>
      </c>
      <c r="K200" s="77">
        <v>16.618835000000001</v>
      </c>
      <c r="L200" s="77">
        <v>16.305070000000001</v>
      </c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</row>
    <row r="201" spans="1:23" x14ac:dyDescent="0.25">
      <c r="A201" s="66">
        <v>18</v>
      </c>
      <c r="C201" s="71" t="s">
        <v>570</v>
      </c>
      <c r="D201" s="106" t="s">
        <v>570</v>
      </c>
      <c r="E201" s="67">
        <v>1</v>
      </c>
      <c r="F201" s="76" t="s">
        <v>23</v>
      </c>
      <c r="G201" s="77">
        <v>17.974</v>
      </c>
      <c r="H201" s="77">
        <v>17.794</v>
      </c>
      <c r="I201" s="77">
        <v>17.324480999999999</v>
      </c>
      <c r="J201" s="77">
        <v>17.206481</v>
      </c>
      <c r="K201" s="77">
        <v>16.891468</v>
      </c>
      <c r="L201" s="77">
        <v>16.590456</v>
      </c>
      <c r="M201" s="77"/>
      <c r="N201" s="77" t="s">
        <v>22</v>
      </c>
      <c r="O201" s="77">
        <v>16.917468</v>
      </c>
      <c r="P201" s="77">
        <v>17.153468</v>
      </c>
      <c r="Q201" s="77">
        <v>17.350480999999998</v>
      </c>
      <c r="R201" s="77">
        <v>17.510480999999999</v>
      </c>
      <c r="S201" s="77">
        <v>18</v>
      </c>
      <c r="T201" s="77">
        <v>18.304337999999998</v>
      </c>
      <c r="U201" s="77">
        <v>17</v>
      </c>
      <c r="V201" s="68">
        <f>2*A201</f>
        <v>36</v>
      </c>
      <c r="W201" s="77">
        <v>5.0999999999999996</v>
      </c>
    </row>
    <row r="202" spans="1:23" x14ac:dyDescent="0.25">
      <c r="A202" s="66">
        <v>18</v>
      </c>
      <c r="C202" s="71" t="s">
        <v>570</v>
      </c>
      <c r="D202" s="106" t="s">
        <v>570</v>
      </c>
      <c r="E202" s="67">
        <v>1</v>
      </c>
      <c r="F202" s="76" t="s">
        <v>24</v>
      </c>
      <c r="G202" s="77">
        <v>17.974</v>
      </c>
      <c r="H202" s="77">
        <v>17.794</v>
      </c>
      <c r="I202" s="77">
        <v>17.324480999999999</v>
      </c>
      <c r="J202" s="77">
        <v>17.249480999999999</v>
      </c>
      <c r="K202" s="77">
        <v>16.891468</v>
      </c>
      <c r="L202" s="77">
        <v>16.633455999999999</v>
      </c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</row>
    <row r="203" spans="1:23" x14ac:dyDescent="0.25">
      <c r="A203" s="66">
        <v>18</v>
      </c>
      <c r="C203" s="71" t="s">
        <v>571</v>
      </c>
      <c r="D203" s="106" t="s">
        <v>571</v>
      </c>
      <c r="E203" s="67">
        <v>0.75</v>
      </c>
      <c r="F203" s="76" t="s">
        <v>23</v>
      </c>
      <c r="G203" s="77">
        <v>17.978000000000002</v>
      </c>
      <c r="H203" s="77">
        <v>17.838000000000001</v>
      </c>
      <c r="I203" s="77">
        <v>17.490860750000003</v>
      </c>
      <c r="J203" s="77">
        <v>17.384860750000001</v>
      </c>
      <c r="K203" s="77">
        <v>17.166101000000005</v>
      </c>
      <c r="L203" s="77">
        <v>16.922842000000003</v>
      </c>
      <c r="M203" s="77"/>
      <c r="N203" s="77" t="s">
        <v>22</v>
      </c>
      <c r="O203" s="77">
        <v>17.188101</v>
      </c>
      <c r="P203" s="77">
        <v>17.378101000000001</v>
      </c>
      <c r="Q203" s="77">
        <v>17.512860750000002</v>
      </c>
      <c r="R203" s="77">
        <v>17.652780750000002</v>
      </c>
      <c r="S203" s="77">
        <v>18</v>
      </c>
      <c r="T203" s="77">
        <v>18.2481735</v>
      </c>
      <c r="U203" s="77">
        <v>17.25</v>
      </c>
      <c r="V203" s="68">
        <f>2*A203</f>
        <v>36</v>
      </c>
      <c r="W203" s="77">
        <v>4</v>
      </c>
    </row>
    <row r="204" spans="1:23" x14ac:dyDescent="0.25">
      <c r="A204" s="66">
        <v>18</v>
      </c>
      <c r="C204" s="71" t="s">
        <v>571</v>
      </c>
      <c r="D204" s="106" t="s">
        <v>571</v>
      </c>
      <c r="E204" s="67">
        <v>0.75</v>
      </c>
      <c r="F204" s="76" t="s">
        <v>24</v>
      </c>
      <c r="G204" s="77">
        <v>17.978000000000002</v>
      </c>
      <c r="H204" s="77">
        <v>17.838000000000001</v>
      </c>
      <c r="I204" s="77">
        <v>17.490860750000003</v>
      </c>
      <c r="J204" s="77">
        <v>17.423860750000003</v>
      </c>
      <c r="K204" s="77">
        <v>17.166101000000005</v>
      </c>
      <c r="L204" s="77">
        <v>16.961842000000004</v>
      </c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</row>
    <row r="205" spans="1:23" x14ac:dyDescent="0.25">
      <c r="A205" s="66">
        <v>18</v>
      </c>
      <c r="C205" s="71" t="s">
        <v>572</v>
      </c>
      <c r="D205" s="106" t="s">
        <v>572</v>
      </c>
      <c r="E205" s="67">
        <v>0.5</v>
      </c>
      <c r="F205" s="76" t="s">
        <v>23</v>
      </c>
      <c r="G205" s="77">
        <v>17.98</v>
      </c>
      <c r="H205" s="77">
        <v>17.873999999999999</v>
      </c>
      <c r="I205" s="77">
        <v>17.655240500000001</v>
      </c>
      <c r="J205" s="77">
        <v>17.565240500000002</v>
      </c>
      <c r="K205" s="77">
        <v>17.438734</v>
      </c>
      <c r="L205" s="77">
        <v>17.257228000000001</v>
      </c>
      <c r="M205" s="77"/>
      <c r="N205" s="77" t="s">
        <v>22</v>
      </c>
      <c r="O205" s="77">
        <v>17.458734</v>
      </c>
      <c r="P205" s="77">
        <v>17.598734</v>
      </c>
      <c r="Q205" s="77">
        <v>17.675240500000001</v>
      </c>
      <c r="R205" s="77">
        <v>17.795240500000002</v>
      </c>
      <c r="S205" s="77">
        <v>18</v>
      </c>
      <c r="T205" s="77">
        <v>18.192169000000003</v>
      </c>
      <c r="U205" s="77">
        <v>17.5</v>
      </c>
      <c r="V205" s="68">
        <f>2*A205</f>
        <v>36</v>
      </c>
      <c r="W205" s="77">
        <v>2.8</v>
      </c>
    </row>
    <row r="206" spans="1:23" x14ac:dyDescent="0.25">
      <c r="A206" s="66">
        <v>18</v>
      </c>
      <c r="C206" s="71" t="s">
        <v>572</v>
      </c>
      <c r="D206" s="106" t="s">
        <v>572</v>
      </c>
      <c r="E206" s="67">
        <v>0.5</v>
      </c>
      <c r="F206" s="76" t="s">
        <v>24</v>
      </c>
      <c r="G206" s="77">
        <v>17.98</v>
      </c>
      <c r="H206" s="77">
        <v>17.873999999999999</v>
      </c>
      <c r="I206" s="77">
        <v>17.655240500000001</v>
      </c>
      <c r="J206" s="77">
        <v>17.599240500000001</v>
      </c>
      <c r="K206" s="77">
        <v>17.438734</v>
      </c>
      <c r="L206" s="77">
        <v>17.291228</v>
      </c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</row>
    <row r="207" spans="1:23" x14ac:dyDescent="0.25">
      <c r="A207" s="66">
        <v>20</v>
      </c>
      <c r="C207" s="76" t="s">
        <v>427</v>
      </c>
      <c r="D207" s="107" t="s">
        <v>1530</v>
      </c>
      <c r="E207" s="67">
        <v>2.5</v>
      </c>
      <c r="F207" s="76" t="s">
        <v>23</v>
      </c>
      <c r="G207" s="77">
        <v>19.957999999999998</v>
      </c>
      <c r="H207" s="77">
        <v>19.623000000000001</v>
      </c>
      <c r="I207" s="77">
        <v>18.334</v>
      </c>
      <c r="J207" s="77">
        <v>18.164000000000001</v>
      </c>
      <c r="K207" s="77">
        <v>17.251999999999999</v>
      </c>
      <c r="L207" s="77">
        <v>16.623999999999999</v>
      </c>
      <c r="M207" s="77"/>
      <c r="N207" s="77" t="s">
        <v>22</v>
      </c>
      <c r="O207" s="77">
        <v>17.294</v>
      </c>
      <c r="P207" s="77">
        <v>17.744</v>
      </c>
      <c r="Q207" s="77">
        <v>18.376000000000001</v>
      </c>
      <c r="R207" s="77">
        <v>18.600000000000001</v>
      </c>
      <c r="S207" s="77">
        <v>20</v>
      </c>
      <c r="T207" s="77">
        <v>20.585000000000001</v>
      </c>
      <c r="U207" s="77">
        <v>17.5</v>
      </c>
      <c r="V207" s="68">
        <f>2*A207</f>
        <v>40</v>
      </c>
      <c r="W207" s="77">
        <v>11.2</v>
      </c>
    </row>
    <row r="208" spans="1:23" x14ac:dyDescent="0.25">
      <c r="A208" s="66">
        <v>20</v>
      </c>
      <c r="C208" s="76" t="s">
        <v>427</v>
      </c>
      <c r="D208" s="107" t="s">
        <v>1530</v>
      </c>
      <c r="E208" s="67">
        <v>2.5</v>
      </c>
      <c r="F208" s="76" t="s">
        <v>24</v>
      </c>
      <c r="G208" s="77">
        <v>19.957999999999998</v>
      </c>
      <c r="H208" s="77">
        <v>19.623000000000001</v>
      </c>
      <c r="I208" s="77">
        <v>18.334</v>
      </c>
      <c r="J208" s="77">
        <v>18.228000000000002</v>
      </c>
      <c r="K208" s="77">
        <v>17.251999999999999</v>
      </c>
      <c r="L208" s="77">
        <v>16.687999999999999</v>
      </c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</row>
    <row r="209" spans="1:23" x14ac:dyDescent="0.25">
      <c r="A209" s="66">
        <v>20</v>
      </c>
      <c r="C209" s="71" t="s">
        <v>573</v>
      </c>
      <c r="D209" s="106" t="s">
        <v>573</v>
      </c>
      <c r="E209" s="67">
        <v>2</v>
      </c>
      <c r="F209" s="76" t="s">
        <v>23</v>
      </c>
      <c r="G209" s="77">
        <v>19.962</v>
      </c>
      <c r="H209" s="77">
        <v>19.681999999999999</v>
      </c>
      <c r="I209" s="77">
        <v>18.662962</v>
      </c>
      <c r="J209" s="77">
        <v>18.502962</v>
      </c>
      <c r="K209" s="77">
        <v>17.796935999999999</v>
      </c>
      <c r="L209" s="77">
        <v>17.270911999999999</v>
      </c>
      <c r="M209" s="77"/>
      <c r="N209" s="77" t="s">
        <v>22</v>
      </c>
      <c r="O209" s="77">
        <v>17.834935999999999</v>
      </c>
      <c r="P209" s="77">
        <v>18.209935999999999</v>
      </c>
      <c r="Q209" s="77">
        <v>18.700962000000001</v>
      </c>
      <c r="R209" s="77">
        <v>18.912962</v>
      </c>
      <c r="S209" s="77">
        <v>20</v>
      </c>
      <c r="T209" s="77">
        <v>20.500675999999999</v>
      </c>
      <c r="U209" s="77">
        <v>18</v>
      </c>
      <c r="V209" s="68">
        <f>2*A209</f>
        <v>40</v>
      </c>
      <c r="W209" s="77">
        <v>9.3000000000000007</v>
      </c>
    </row>
    <row r="210" spans="1:23" x14ac:dyDescent="0.25">
      <c r="A210" s="66">
        <v>20</v>
      </c>
      <c r="C210" s="71" t="s">
        <v>573</v>
      </c>
      <c r="D210" s="106" t="s">
        <v>573</v>
      </c>
      <c r="E210" s="67">
        <v>2</v>
      </c>
      <c r="F210" s="76" t="s">
        <v>24</v>
      </c>
      <c r="G210" s="77">
        <v>19.962</v>
      </c>
      <c r="H210" s="77">
        <v>19.681999999999999</v>
      </c>
      <c r="I210" s="77">
        <v>18.662962</v>
      </c>
      <c r="J210" s="77">
        <v>18.561962000000001</v>
      </c>
      <c r="K210" s="77">
        <v>17.796935999999999</v>
      </c>
      <c r="L210" s="77">
        <v>17.329912</v>
      </c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</row>
    <row r="211" spans="1:23" x14ac:dyDescent="0.25">
      <c r="A211" s="66">
        <v>20</v>
      </c>
      <c r="C211" s="76" t="s">
        <v>428</v>
      </c>
      <c r="D211" s="107" t="s">
        <v>428</v>
      </c>
      <c r="E211" s="67">
        <v>1.5</v>
      </c>
      <c r="F211" s="76" t="s">
        <v>23</v>
      </c>
      <c r="G211" s="77">
        <v>19.968</v>
      </c>
      <c r="H211" s="77">
        <v>19.731999999999999</v>
      </c>
      <c r="I211" s="77">
        <v>18.994</v>
      </c>
      <c r="J211" s="77">
        <v>18.853999999999999</v>
      </c>
      <c r="K211" s="77">
        <v>18.344000000000001</v>
      </c>
      <c r="L211" s="77">
        <v>17.93</v>
      </c>
      <c r="M211" s="77"/>
      <c r="N211" s="77" t="s">
        <v>22</v>
      </c>
      <c r="O211" s="77">
        <v>18.376000000000001</v>
      </c>
      <c r="P211" s="77">
        <v>18.675999999999998</v>
      </c>
      <c r="Q211" s="77">
        <v>19.026</v>
      </c>
      <c r="R211" s="77">
        <v>19.216000000000001</v>
      </c>
      <c r="S211" s="77">
        <v>20</v>
      </c>
      <c r="T211" s="77">
        <v>20.405999999999999</v>
      </c>
      <c r="U211" s="77">
        <v>18.5</v>
      </c>
      <c r="V211" s="68">
        <f>2*A211</f>
        <v>40</v>
      </c>
      <c r="W211" s="77">
        <v>7.3</v>
      </c>
    </row>
    <row r="212" spans="1:23" x14ac:dyDescent="0.25">
      <c r="A212" s="66">
        <v>20</v>
      </c>
      <c r="C212" s="76" t="s">
        <v>428</v>
      </c>
      <c r="D212" s="107" t="s">
        <v>428</v>
      </c>
      <c r="E212" s="67">
        <v>1.5</v>
      </c>
      <c r="F212" s="76" t="s">
        <v>24</v>
      </c>
      <c r="G212" s="77">
        <v>19.968</v>
      </c>
      <c r="H212" s="77">
        <v>19.731999999999999</v>
      </c>
      <c r="I212" s="77">
        <v>18.994</v>
      </c>
      <c r="J212" s="77">
        <v>18.904</v>
      </c>
      <c r="K212" s="77">
        <v>18.344000000000001</v>
      </c>
      <c r="L212" s="77">
        <v>17.98</v>
      </c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</row>
    <row r="213" spans="1:23" x14ac:dyDescent="0.25">
      <c r="A213" s="66">
        <v>20</v>
      </c>
      <c r="C213" s="76" t="s">
        <v>429</v>
      </c>
      <c r="D213" s="107" t="s">
        <v>429</v>
      </c>
      <c r="E213" s="67">
        <v>1</v>
      </c>
      <c r="F213" s="76" t="s">
        <v>23</v>
      </c>
      <c r="G213" s="77">
        <v>19.974</v>
      </c>
      <c r="H213" s="77">
        <v>19.794</v>
      </c>
      <c r="I213" s="77">
        <v>19.324000000000002</v>
      </c>
      <c r="J213" s="77">
        <v>19.206</v>
      </c>
      <c r="K213" s="77">
        <v>18.890999999999998</v>
      </c>
      <c r="L213" s="77">
        <v>18.59</v>
      </c>
      <c r="M213" s="77"/>
      <c r="N213" s="77" t="s">
        <v>22</v>
      </c>
      <c r="O213" s="77">
        <v>18.917000000000002</v>
      </c>
      <c r="P213" s="77">
        <v>19.152999999999999</v>
      </c>
      <c r="Q213" s="77">
        <v>19.350000000000001</v>
      </c>
      <c r="R213" s="77">
        <v>19.510000000000002</v>
      </c>
      <c r="S213" s="77">
        <v>20</v>
      </c>
      <c r="T213" s="77">
        <v>20.303999999999998</v>
      </c>
      <c r="U213" s="77">
        <v>19</v>
      </c>
      <c r="V213" s="68">
        <f>2*A213</f>
        <v>40</v>
      </c>
      <c r="W213" s="77">
        <v>5.0999999999999996</v>
      </c>
    </row>
    <row r="214" spans="1:23" x14ac:dyDescent="0.25">
      <c r="A214" s="66">
        <v>20</v>
      </c>
      <c r="C214" s="76" t="s">
        <v>429</v>
      </c>
      <c r="D214" s="107" t="s">
        <v>429</v>
      </c>
      <c r="E214" s="67">
        <v>1</v>
      </c>
      <c r="F214" s="76" t="s">
        <v>24</v>
      </c>
      <c r="G214" s="77">
        <v>19.974</v>
      </c>
      <c r="H214" s="77">
        <v>19.794</v>
      </c>
      <c r="I214" s="77">
        <v>19.324000000000002</v>
      </c>
      <c r="J214" s="77">
        <v>19.248999999999999</v>
      </c>
      <c r="K214" s="77">
        <v>18.890999999999998</v>
      </c>
      <c r="L214" s="77">
        <v>18.632999999999999</v>
      </c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</row>
    <row r="215" spans="1:23" x14ac:dyDescent="0.25">
      <c r="A215" s="66">
        <v>20</v>
      </c>
      <c r="C215" s="71" t="s">
        <v>574</v>
      </c>
      <c r="D215" s="106" t="s">
        <v>574</v>
      </c>
      <c r="E215" s="67">
        <v>0.75</v>
      </c>
      <c r="F215" s="76" t="s">
        <v>23</v>
      </c>
      <c r="G215" s="77">
        <v>19.978000000000002</v>
      </c>
      <c r="H215" s="77">
        <v>19.838000000000001</v>
      </c>
      <c r="I215" s="77">
        <v>19.490860750000003</v>
      </c>
      <c r="J215" s="77">
        <v>19.384860750000001</v>
      </c>
      <c r="K215" s="77">
        <v>19.166101000000005</v>
      </c>
      <c r="L215" s="77">
        <v>18.922842000000003</v>
      </c>
      <c r="M215" s="77"/>
      <c r="N215" s="77" t="s">
        <v>22</v>
      </c>
      <c r="O215" s="77">
        <v>19.188101</v>
      </c>
      <c r="P215" s="77">
        <v>19.378101000000001</v>
      </c>
      <c r="Q215" s="77">
        <v>19.512860750000002</v>
      </c>
      <c r="R215" s="77">
        <v>19.652780750000002</v>
      </c>
      <c r="S215" s="77">
        <v>20</v>
      </c>
      <c r="T215" s="77">
        <v>20.2481735</v>
      </c>
      <c r="U215" s="77">
        <v>19.25</v>
      </c>
      <c r="V215" s="68">
        <f>2*A215</f>
        <v>40</v>
      </c>
      <c r="W215" s="77">
        <v>4</v>
      </c>
    </row>
    <row r="216" spans="1:23" x14ac:dyDescent="0.25">
      <c r="A216" s="66">
        <v>20</v>
      </c>
      <c r="C216" s="71" t="s">
        <v>574</v>
      </c>
      <c r="D216" s="106" t="s">
        <v>574</v>
      </c>
      <c r="E216" s="67">
        <v>0.75</v>
      </c>
      <c r="F216" s="76" t="s">
        <v>24</v>
      </c>
      <c r="G216" s="77">
        <v>19.978000000000002</v>
      </c>
      <c r="H216" s="77">
        <v>19.838000000000001</v>
      </c>
      <c r="I216" s="77">
        <v>19.490860750000003</v>
      </c>
      <c r="J216" s="77">
        <v>19.423860750000003</v>
      </c>
      <c r="K216" s="77">
        <v>19.166101000000005</v>
      </c>
      <c r="L216" s="77">
        <v>18.961842000000004</v>
      </c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</row>
    <row r="217" spans="1:23" x14ac:dyDescent="0.25">
      <c r="A217" s="66">
        <v>20</v>
      </c>
      <c r="C217" s="71" t="s">
        <v>575</v>
      </c>
      <c r="D217" s="106" t="s">
        <v>575</v>
      </c>
      <c r="E217" s="67">
        <v>0.5</v>
      </c>
      <c r="F217" s="76" t="s">
        <v>23</v>
      </c>
      <c r="G217" s="77">
        <v>19.98</v>
      </c>
      <c r="H217" s="77">
        <v>19.873999999999999</v>
      </c>
      <c r="I217" s="77">
        <v>19.655240500000001</v>
      </c>
      <c r="J217" s="77">
        <v>19.565240500000002</v>
      </c>
      <c r="K217" s="77">
        <v>19.438734</v>
      </c>
      <c r="L217" s="77">
        <v>19.257228000000001</v>
      </c>
      <c r="M217" s="77"/>
      <c r="N217" s="77" t="s">
        <v>22</v>
      </c>
      <c r="O217" s="77">
        <v>19.458734</v>
      </c>
      <c r="P217" s="77">
        <v>19.598734</v>
      </c>
      <c r="Q217" s="77">
        <v>19.675240500000001</v>
      </c>
      <c r="R217" s="77">
        <v>19.795240500000002</v>
      </c>
      <c r="S217" s="77">
        <v>20</v>
      </c>
      <c r="T217" s="77">
        <v>20.192169000000003</v>
      </c>
      <c r="U217" s="77">
        <v>19.5</v>
      </c>
      <c r="V217" s="68">
        <f>2*A217</f>
        <v>40</v>
      </c>
      <c r="W217" s="77">
        <v>2.8</v>
      </c>
    </row>
    <row r="218" spans="1:23" x14ac:dyDescent="0.25">
      <c r="A218" s="66">
        <v>20</v>
      </c>
      <c r="C218" s="71" t="s">
        <v>575</v>
      </c>
      <c r="D218" s="106" t="s">
        <v>575</v>
      </c>
      <c r="E218" s="67">
        <v>0.5</v>
      </c>
      <c r="F218" s="76" t="s">
        <v>24</v>
      </c>
      <c r="G218" s="77">
        <v>19.98</v>
      </c>
      <c r="H218" s="77">
        <v>19.873999999999999</v>
      </c>
      <c r="I218" s="77">
        <v>19.655240500000001</v>
      </c>
      <c r="J218" s="77">
        <v>19.599240500000001</v>
      </c>
      <c r="K218" s="77">
        <v>19.438734</v>
      </c>
      <c r="L218" s="77">
        <v>19.291228</v>
      </c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</row>
    <row r="219" spans="1:23" x14ac:dyDescent="0.25">
      <c r="A219" s="66">
        <v>22</v>
      </c>
      <c r="C219" s="71" t="s">
        <v>576</v>
      </c>
      <c r="D219" s="106" t="s">
        <v>576</v>
      </c>
      <c r="E219" s="67">
        <v>3</v>
      </c>
      <c r="F219" s="76" t="s">
        <v>23</v>
      </c>
      <c r="G219" s="77">
        <v>21.952000000000002</v>
      </c>
      <c r="H219" s="77">
        <v>21.577000000000002</v>
      </c>
      <c r="I219" s="77">
        <v>20.003443000000001</v>
      </c>
      <c r="J219" s="77">
        <v>19.818443000000002</v>
      </c>
      <c r="K219" s="77">
        <v>18.704404</v>
      </c>
      <c r="L219" s="77">
        <v>17.970368000000001</v>
      </c>
      <c r="M219" s="77"/>
      <c r="N219" s="77" t="s">
        <v>22</v>
      </c>
      <c r="O219" s="77">
        <v>18.752403999999999</v>
      </c>
      <c r="P219" s="77">
        <v>19.252403999999999</v>
      </c>
      <c r="Q219" s="77">
        <v>20.051442999999999</v>
      </c>
      <c r="R219" s="77">
        <v>20.295642999999998</v>
      </c>
      <c r="S219" s="77">
        <v>22</v>
      </c>
      <c r="T219" s="77">
        <v>22.677213999999999</v>
      </c>
      <c r="U219" s="77">
        <v>19</v>
      </c>
      <c r="V219" s="68">
        <f>2*A219</f>
        <v>44</v>
      </c>
      <c r="W219" s="77">
        <v>13.1</v>
      </c>
    </row>
    <row r="220" spans="1:23" x14ac:dyDescent="0.25">
      <c r="A220" s="66">
        <v>22</v>
      </c>
      <c r="C220" s="71" t="s">
        <v>576</v>
      </c>
      <c r="D220" s="106" t="s">
        <v>576</v>
      </c>
      <c r="E220" s="67">
        <v>3</v>
      </c>
      <c r="F220" s="76" t="s">
        <v>24</v>
      </c>
      <c r="G220" s="77">
        <v>21.952000000000002</v>
      </c>
      <c r="H220" s="77">
        <v>21.577000000000002</v>
      </c>
      <c r="I220" s="77">
        <v>20.003443000000001</v>
      </c>
      <c r="J220" s="77">
        <v>19.885443000000002</v>
      </c>
      <c r="K220" s="77">
        <v>18.704404</v>
      </c>
      <c r="L220" s="77">
        <v>18.037368000000001</v>
      </c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</row>
    <row r="221" spans="1:23" x14ac:dyDescent="0.25">
      <c r="A221" s="66">
        <v>22</v>
      </c>
      <c r="C221" s="76" t="s">
        <v>430</v>
      </c>
      <c r="D221" s="107" t="s">
        <v>1531</v>
      </c>
      <c r="E221" s="67">
        <v>2.5</v>
      </c>
      <c r="F221" s="76" t="s">
        <v>23</v>
      </c>
      <c r="G221" s="77">
        <v>21.957999999999998</v>
      </c>
      <c r="H221" s="77">
        <v>21.623000000000001</v>
      </c>
      <c r="I221" s="77">
        <v>20.334</v>
      </c>
      <c r="J221" s="77">
        <v>20.164000000000001</v>
      </c>
      <c r="K221" s="77">
        <v>19.251999999999999</v>
      </c>
      <c r="L221" s="77">
        <v>18.623999999999999</v>
      </c>
      <c r="M221" s="77"/>
      <c r="N221" s="77" t="s">
        <v>22</v>
      </c>
      <c r="O221" s="77">
        <v>19.294</v>
      </c>
      <c r="P221" s="77">
        <v>19.744</v>
      </c>
      <c r="Q221" s="77">
        <v>20.376000000000001</v>
      </c>
      <c r="R221" s="77">
        <v>20.6</v>
      </c>
      <c r="S221" s="77">
        <v>22</v>
      </c>
      <c r="T221" s="77">
        <v>22.585000000000001</v>
      </c>
      <c r="U221" s="77">
        <v>19.5</v>
      </c>
      <c r="V221" s="68">
        <f>2*A221</f>
        <v>44</v>
      </c>
      <c r="W221" s="77">
        <v>11.2</v>
      </c>
    </row>
    <row r="222" spans="1:23" x14ac:dyDescent="0.25">
      <c r="A222" s="66">
        <v>22</v>
      </c>
      <c r="C222" s="76" t="s">
        <v>430</v>
      </c>
      <c r="D222" s="107" t="s">
        <v>1531</v>
      </c>
      <c r="E222" s="67">
        <v>2.5</v>
      </c>
      <c r="F222" s="76" t="s">
        <v>24</v>
      </c>
      <c r="G222" s="77">
        <v>21.957999999999998</v>
      </c>
      <c r="H222" s="77">
        <v>21.622999999999998</v>
      </c>
      <c r="I222" s="77">
        <v>20.3342025</v>
      </c>
      <c r="J222" s="77">
        <v>20.234202499999999</v>
      </c>
      <c r="K222" s="77">
        <v>19.251670000000001</v>
      </c>
      <c r="L222" s="77">
        <v>18.694139999999997</v>
      </c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</row>
    <row r="223" spans="1:23" x14ac:dyDescent="0.25">
      <c r="A223" s="66">
        <v>22</v>
      </c>
      <c r="C223" s="71" t="s">
        <v>577</v>
      </c>
      <c r="D223" s="106" t="s">
        <v>577</v>
      </c>
      <c r="E223" s="67">
        <v>2</v>
      </c>
      <c r="F223" s="76" t="s">
        <v>23</v>
      </c>
      <c r="G223" s="77">
        <v>21.962</v>
      </c>
      <c r="H223" s="77">
        <v>21.681999999999999</v>
      </c>
      <c r="I223" s="77">
        <v>20.662962</v>
      </c>
      <c r="J223" s="77">
        <v>20.502962</v>
      </c>
      <c r="K223" s="77">
        <v>19.796935999999999</v>
      </c>
      <c r="L223" s="77">
        <v>19.270911999999999</v>
      </c>
      <c r="M223" s="77"/>
      <c r="N223" s="77" t="s">
        <v>22</v>
      </c>
      <c r="O223" s="77">
        <v>19.834935999999999</v>
      </c>
      <c r="P223" s="77">
        <v>20.209935999999999</v>
      </c>
      <c r="Q223" s="77">
        <v>20.700962000000001</v>
      </c>
      <c r="R223" s="77">
        <v>20.912962</v>
      </c>
      <c r="S223" s="77">
        <v>22</v>
      </c>
      <c r="T223" s="77">
        <v>22.500675999999999</v>
      </c>
      <c r="U223" s="77">
        <v>20</v>
      </c>
      <c r="V223" s="68">
        <f>2*A223</f>
        <v>44</v>
      </c>
      <c r="W223" s="77">
        <v>9.3000000000000007</v>
      </c>
    </row>
    <row r="224" spans="1:23" x14ac:dyDescent="0.25">
      <c r="A224" s="66">
        <v>22</v>
      </c>
      <c r="C224" s="71" t="s">
        <v>577</v>
      </c>
      <c r="D224" s="106" t="s">
        <v>577</v>
      </c>
      <c r="E224" s="67">
        <v>2</v>
      </c>
      <c r="F224" s="76" t="s">
        <v>24</v>
      </c>
      <c r="G224" s="77">
        <v>21.962</v>
      </c>
      <c r="H224" s="77">
        <v>21.681999999999999</v>
      </c>
      <c r="I224" s="77">
        <v>20.662962</v>
      </c>
      <c r="J224" s="77">
        <v>20.562961999999999</v>
      </c>
      <c r="K224" s="77">
        <v>19.796935999999999</v>
      </c>
      <c r="L224" s="77">
        <v>19.330911999999998</v>
      </c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</row>
    <row r="225" spans="1:23" x14ac:dyDescent="0.25">
      <c r="A225" s="66">
        <v>22</v>
      </c>
      <c r="C225" s="76" t="s">
        <v>431</v>
      </c>
      <c r="D225" s="107" t="s">
        <v>431</v>
      </c>
      <c r="E225" s="67">
        <v>1.5</v>
      </c>
      <c r="F225" s="76" t="s">
        <v>23</v>
      </c>
      <c r="G225" s="77">
        <v>21.968</v>
      </c>
      <c r="H225" s="77">
        <v>21.731999999999999</v>
      </c>
      <c r="I225" s="77">
        <v>20.994</v>
      </c>
      <c r="J225" s="77">
        <v>20.853999999999999</v>
      </c>
      <c r="K225" s="77">
        <v>20.344000000000001</v>
      </c>
      <c r="L225" s="77">
        <v>19.93</v>
      </c>
      <c r="M225" s="77"/>
      <c r="N225" s="77" t="s">
        <v>22</v>
      </c>
      <c r="O225" s="77">
        <v>20.376000000000001</v>
      </c>
      <c r="P225" s="77">
        <v>20.675999999999998</v>
      </c>
      <c r="Q225" s="77">
        <v>21.026</v>
      </c>
      <c r="R225" s="77">
        <v>21.216000000000001</v>
      </c>
      <c r="S225" s="77">
        <v>22</v>
      </c>
      <c r="T225" s="77">
        <v>22.405999999999999</v>
      </c>
      <c r="U225" s="77">
        <v>20.5</v>
      </c>
      <c r="V225" s="68">
        <f>2*A225</f>
        <v>44</v>
      </c>
      <c r="W225" s="77">
        <v>7.3</v>
      </c>
    </row>
    <row r="226" spans="1:23" x14ac:dyDescent="0.25">
      <c r="A226" s="66">
        <v>22</v>
      </c>
      <c r="C226" s="76" t="s">
        <v>431</v>
      </c>
      <c r="D226" s="107" t="s">
        <v>431</v>
      </c>
      <c r="E226" s="67">
        <v>1.5</v>
      </c>
      <c r="F226" s="76" t="s">
        <v>24</v>
      </c>
      <c r="G226" s="77">
        <v>21.968</v>
      </c>
      <c r="H226" s="77">
        <v>21.731999999999999</v>
      </c>
      <c r="I226" s="77">
        <v>20.994</v>
      </c>
      <c r="J226" s="77">
        <v>20.904</v>
      </c>
      <c r="K226" s="77">
        <v>20.344000000000001</v>
      </c>
      <c r="L226" s="77">
        <v>19.98</v>
      </c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</row>
    <row r="227" spans="1:23" x14ac:dyDescent="0.25">
      <c r="A227" s="66">
        <v>22</v>
      </c>
      <c r="C227" s="71" t="s">
        <v>578</v>
      </c>
      <c r="D227" s="106" t="s">
        <v>578</v>
      </c>
      <c r="E227" s="67">
        <v>1</v>
      </c>
      <c r="F227" s="76" t="s">
        <v>23</v>
      </c>
      <c r="G227" s="77">
        <v>21.974</v>
      </c>
      <c r="H227" s="77">
        <v>21.794</v>
      </c>
      <c r="I227" s="77">
        <v>21.324480999999999</v>
      </c>
      <c r="J227" s="77">
        <v>21.206481</v>
      </c>
      <c r="K227" s="77">
        <v>20.891468</v>
      </c>
      <c r="L227" s="77">
        <v>20.590456</v>
      </c>
      <c r="M227" s="77"/>
      <c r="N227" s="77" t="s">
        <v>22</v>
      </c>
      <c r="O227" s="77">
        <v>20.917468</v>
      </c>
      <c r="P227" s="77">
        <v>21.153468</v>
      </c>
      <c r="Q227" s="77">
        <v>21.350480999999998</v>
      </c>
      <c r="R227" s="77">
        <v>21.510480999999999</v>
      </c>
      <c r="S227" s="77">
        <v>22</v>
      </c>
      <c r="T227" s="77">
        <v>22.304337999999998</v>
      </c>
      <c r="U227" s="77">
        <v>21</v>
      </c>
      <c r="V227" s="68">
        <f>2*A227</f>
        <v>44</v>
      </c>
      <c r="W227" s="77">
        <v>5.0999999999999996</v>
      </c>
    </row>
    <row r="228" spans="1:23" x14ac:dyDescent="0.25">
      <c r="A228" s="66">
        <v>22</v>
      </c>
      <c r="C228" s="71" t="s">
        <v>578</v>
      </c>
      <c r="D228" s="106" t="s">
        <v>578</v>
      </c>
      <c r="E228" s="67">
        <v>1</v>
      </c>
      <c r="F228" s="76" t="s">
        <v>24</v>
      </c>
      <c r="G228" s="77">
        <v>21.974</v>
      </c>
      <c r="H228" s="77">
        <v>21.794</v>
      </c>
      <c r="I228" s="77">
        <v>21.324480999999999</v>
      </c>
      <c r="J228" s="77">
        <v>21.249480999999999</v>
      </c>
      <c r="K228" s="77">
        <v>20.891468</v>
      </c>
      <c r="L228" s="77">
        <v>20.633455999999999</v>
      </c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</row>
    <row r="229" spans="1:23" x14ac:dyDescent="0.25">
      <c r="A229" s="66">
        <v>22</v>
      </c>
      <c r="C229" s="71" t="s">
        <v>579</v>
      </c>
      <c r="D229" s="106" t="s">
        <v>579</v>
      </c>
      <c r="E229" s="67">
        <v>0.75</v>
      </c>
      <c r="F229" s="76" t="s">
        <v>23</v>
      </c>
      <c r="G229" s="77">
        <v>21.978000000000002</v>
      </c>
      <c r="H229" s="77">
        <v>21.838000000000001</v>
      </c>
      <c r="I229" s="77">
        <v>21.490860750000003</v>
      </c>
      <c r="J229" s="77">
        <v>21.384860750000001</v>
      </c>
      <c r="K229" s="77">
        <v>21.166101000000005</v>
      </c>
      <c r="L229" s="77">
        <v>20.922842000000003</v>
      </c>
      <c r="M229" s="77"/>
      <c r="N229" s="77" t="s">
        <v>22</v>
      </c>
      <c r="O229" s="77">
        <v>21.188101</v>
      </c>
      <c r="P229" s="77">
        <v>21.378101000000001</v>
      </c>
      <c r="Q229" s="77">
        <v>21.512860750000002</v>
      </c>
      <c r="R229" s="77">
        <v>21.652780750000002</v>
      </c>
      <c r="S229" s="77">
        <v>22</v>
      </c>
      <c r="T229" s="77">
        <v>22.2481735</v>
      </c>
      <c r="U229" s="77">
        <v>21.25</v>
      </c>
      <c r="V229" s="68">
        <f>2*A229</f>
        <v>44</v>
      </c>
      <c r="W229" s="77">
        <v>4</v>
      </c>
    </row>
    <row r="230" spans="1:23" x14ac:dyDescent="0.25">
      <c r="A230" s="66">
        <v>22</v>
      </c>
      <c r="C230" s="71" t="s">
        <v>579</v>
      </c>
      <c r="D230" s="106" t="s">
        <v>579</v>
      </c>
      <c r="E230" s="67">
        <v>0.75</v>
      </c>
      <c r="F230" s="76" t="s">
        <v>24</v>
      </c>
      <c r="G230" s="77">
        <v>21.978000000000002</v>
      </c>
      <c r="H230" s="77">
        <v>21.838000000000001</v>
      </c>
      <c r="I230" s="77">
        <v>21.490860750000003</v>
      </c>
      <c r="J230" s="77">
        <v>21.423860750000003</v>
      </c>
      <c r="K230" s="77">
        <v>21.166101000000005</v>
      </c>
      <c r="L230" s="77">
        <v>20.961842000000004</v>
      </c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</row>
    <row r="231" spans="1:23" x14ac:dyDescent="0.25">
      <c r="A231" s="66">
        <v>22</v>
      </c>
      <c r="C231" s="71" t="s">
        <v>580</v>
      </c>
      <c r="D231" s="106" t="s">
        <v>580</v>
      </c>
      <c r="E231" s="67">
        <v>0.5</v>
      </c>
      <c r="F231" s="76" t="s">
        <v>23</v>
      </c>
      <c r="G231" s="77">
        <v>21.98</v>
      </c>
      <c r="H231" s="77">
        <v>21.873999999999999</v>
      </c>
      <c r="I231" s="77">
        <v>21.655240500000001</v>
      </c>
      <c r="J231" s="77">
        <v>21.565240500000002</v>
      </c>
      <c r="K231" s="77">
        <v>21.438734</v>
      </c>
      <c r="L231" s="77">
        <v>21.257228000000001</v>
      </c>
      <c r="M231" s="77"/>
      <c r="N231" s="77" t="s">
        <v>22</v>
      </c>
      <c r="O231" s="77">
        <v>21.458734</v>
      </c>
      <c r="P231" s="77">
        <v>21.598734</v>
      </c>
      <c r="Q231" s="77">
        <v>21.675240500000001</v>
      </c>
      <c r="R231" s="77">
        <v>21.795240500000002</v>
      </c>
      <c r="S231" s="77">
        <v>22</v>
      </c>
      <c r="T231" s="77">
        <v>22.192169000000003</v>
      </c>
      <c r="U231" s="77">
        <v>21.5</v>
      </c>
      <c r="V231" s="68">
        <f>2*A231</f>
        <v>44</v>
      </c>
      <c r="W231" s="77">
        <v>2.8</v>
      </c>
    </row>
    <row r="232" spans="1:23" x14ac:dyDescent="0.25">
      <c r="A232" s="66">
        <v>22</v>
      </c>
      <c r="C232" s="71" t="s">
        <v>580</v>
      </c>
      <c r="D232" s="106" t="s">
        <v>580</v>
      </c>
      <c r="E232" s="67">
        <v>0.5</v>
      </c>
      <c r="F232" s="76" t="s">
        <v>24</v>
      </c>
      <c r="G232" s="77">
        <v>21.98</v>
      </c>
      <c r="H232" s="77">
        <v>21.873999999999999</v>
      </c>
      <c r="I232" s="77">
        <v>21.655240500000001</v>
      </c>
      <c r="J232" s="77">
        <v>21.598240500000003</v>
      </c>
      <c r="K232" s="77">
        <v>21.438734</v>
      </c>
      <c r="L232" s="77">
        <v>21.290228000000003</v>
      </c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</row>
    <row r="233" spans="1:23" x14ac:dyDescent="0.25">
      <c r="A233" s="66">
        <v>24</v>
      </c>
      <c r="C233" s="76" t="s">
        <v>432</v>
      </c>
      <c r="D233" s="107" t="s">
        <v>1532</v>
      </c>
      <c r="E233" s="67">
        <v>3</v>
      </c>
      <c r="F233" s="76" t="s">
        <v>23</v>
      </c>
      <c r="G233" s="77">
        <v>23.952000000000002</v>
      </c>
      <c r="H233" s="77">
        <v>23.577000000000002</v>
      </c>
      <c r="I233" s="77">
        <v>22.003</v>
      </c>
      <c r="J233" s="77">
        <v>21.803000000000001</v>
      </c>
      <c r="K233" s="77">
        <v>20.704000000000001</v>
      </c>
      <c r="L233" s="77">
        <v>19.954999999999998</v>
      </c>
      <c r="M233" s="77"/>
      <c r="N233" s="77" t="s">
        <v>22</v>
      </c>
      <c r="O233" s="77">
        <v>20.751999999999999</v>
      </c>
      <c r="P233" s="77">
        <v>21.251999999999999</v>
      </c>
      <c r="Q233" s="77">
        <v>22.050999999999998</v>
      </c>
      <c r="R233" s="77">
        <v>22.315999999999999</v>
      </c>
      <c r="S233" s="77">
        <v>24</v>
      </c>
      <c r="T233" s="77">
        <v>24.698</v>
      </c>
      <c r="U233" s="77">
        <v>21</v>
      </c>
      <c r="V233" s="68">
        <f>2*A233</f>
        <v>48</v>
      </c>
      <c r="W233" s="77">
        <v>13.1</v>
      </c>
    </row>
    <row r="234" spans="1:23" x14ac:dyDescent="0.25">
      <c r="A234" s="66">
        <v>24</v>
      </c>
      <c r="C234" s="76" t="s">
        <v>432</v>
      </c>
      <c r="D234" s="107" t="s">
        <v>1532</v>
      </c>
      <c r="E234" s="67">
        <v>3</v>
      </c>
      <c r="F234" s="76" t="s">
        <v>24</v>
      </c>
      <c r="G234" s="77">
        <v>23.952000000000002</v>
      </c>
      <c r="H234" s="77">
        <v>23.556999999999999</v>
      </c>
      <c r="I234" s="77">
        <v>22.003</v>
      </c>
      <c r="J234" s="77">
        <v>21.878</v>
      </c>
      <c r="K234" s="77">
        <v>20.704000000000001</v>
      </c>
      <c r="L234" s="77">
        <v>20.03</v>
      </c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</row>
    <row r="235" spans="1:23" x14ac:dyDescent="0.25">
      <c r="A235" s="66">
        <v>24</v>
      </c>
      <c r="C235" s="71" t="s">
        <v>581</v>
      </c>
      <c r="D235" s="106" t="s">
        <v>581</v>
      </c>
      <c r="E235" s="67">
        <v>2.5</v>
      </c>
      <c r="F235" s="76" t="s">
        <v>23</v>
      </c>
      <c r="G235" s="77">
        <v>23.957999999999998</v>
      </c>
      <c r="H235" s="77">
        <v>23.622999999999998</v>
      </c>
      <c r="I235" s="77">
        <v>22.3342025</v>
      </c>
      <c r="J235" s="77">
        <v>22.144202499999999</v>
      </c>
      <c r="K235" s="77">
        <v>21.251670000000001</v>
      </c>
      <c r="L235" s="77">
        <v>20.604139999999997</v>
      </c>
      <c r="M235" s="77"/>
      <c r="N235" s="77" t="s">
        <v>22</v>
      </c>
      <c r="O235" s="77">
        <v>21.293669999999999</v>
      </c>
      <c r="P235" s="77">
        <v>21.743669999999998</v>
      </c>
      <c r="Q235" s="77">
        <v>22.376202500000002</v>
      </c>
      <c r="R235" s="77">
        <v>22.626202500000002</v>
      </c>
      <c r="S235" s="77">
        <v>24</v>
      </c>
      <c r="T235" s="77">
        <v>24.610845000000001</v>
      </c>
      <c r="U235" s="77">
        <v>21.5</v>
      </c>
      <c r="V235" s="68">
        <f>2*A235</f>
        <v>48</v>
      </c>
      <c r="W235" s="77">
        <v>11.2</v>
      </c>
    </row>
    <row r="236" spans="1:23" x14ac:dyDescent="0.25">
      <c r="A236" s="66">
        <v>24</v>
      </c>
      <c r="C236" s="71" t="s">
        <v>581</v>
      </c>
      <c r="D236" s="106" t="s">
        <v>581</v>
      </c>
      <c r="E236" s="67">
        <v>2.5</v>
      </c>
      <c r="F236" s="76" t="s">
        <v>24</v>
      </c>
      <c r="G236" s="77">
        <v>23.957999999999998</v>
      </c>
      <c r="H236" s="77">
        <v>23.622999999999998</v>
      </c>
      <c r="I236" s="77">
        <v>22.3342025</v>
      </c>
      <c r="J236" s="77">
        <v>22.214202499999999</v>
      </c>
      <c r="K236" s="77">
        <v>21.251670000000001</v>
      </c>
      <c r="L236" s="77">
        <v>20.674139999999998</v>
      </c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</row>
    <row r="237" spans="1:23" x14ac:dyDescent="0.25">
      <c r="A237" s="66">
        <v>24</v>
      </c>
      <c r="C237" s="76" t="s">
        <v>433</v>
      </c>
      <c r="D237" s="107" t="s">
        <v>433</v>
      </c>
      <c r="E237" s="67">
        <v>2</v>
      </c>
      <c r="F237" s="76" t="s">
        <v>23</v>
      </c>
      <c r="G237" s="77">
        <v>23.962</v>
      </c>
      <c r="H237" s="77">
        <v>23.681999999999999</v>
      </c>
      <c r="I237" s="77">
        <v>22.663</v>
      </c>
      <c r="J237" s="77">
        <v>22.492999999999999</v>
      </c>
      <c r="K237" s="77">
        <v>21.797000000000001</v>
      </c>
      <c r="L237" s="77">
        <v>21.260999999999999</v>
      </c>
      <c r="M237" s="77"/>
      <c r="N237" s="77" t="s">
        <v>22</v>
      </c>
      <c r="O237" s="77">
        <v>21.835000000000001</v>
      </c>
      <c r="P237" s="77">
        <v>22.21</v>
      </c>
      <c r="Q237" s="77">
        <v>22.701000000000001</v>
      </c>
      <c r="R237" s="77">
        <v>22.925000000000001</v>
      </c>
      <c r="S237" s="77">
        <v>24</v>
      </c>
      <c r="T237" s="77">
        <v>24.513000000000002</v>
      </c>
      <c r="U237" s="77">
        <v>22</v>
      </c>
      <c r="V237" s="68">
        <f>2*A237</f>
        <v>48</v>
      </c>
      <c r="W237" s="77">
        <v>9.3000000000000007</v>
      </c>
    </row>
    <row r="238" spans="1:23" x14ac:dyDescent="0.25">
      <c r="A238" s="66">
        <v>24</v>
      </c>
      <c r="C238" s="76" t="s">
        <v>433</v>
      </c>
      <c r="D238" s="107" t="s">
        <v>433</v>
      </c>
      <c r="E238" s="67">
        <v>2</v>
      </c>
      <c r="F238" s="76" t="s">
        <v>24</v>
      </c>
      <c r="G238" s="77">
        <v>23.962</v>
      </c>
      <c r="H238" s="77">
        <v>23.681999999999999</v>
      </c>
      <c r="I238" s="77">
        <v>22.663</v>
      </c>
      <c r="J238" s="77">
        <v>22.556999999999999</v>
      </c>
      <c r="K238" s="77">
        <v>21.797000000000001</v>
      </c>
      <c r="L238" s="77">
        <v>21.324999999999999</v>
      </c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</row>
    <row r="239" spans="1:23" x14ac:dyDescent="0.25">
      <c r="A239" s="66">
        <v>24</v>
      </c>
      <c r="C239" s="71" t="s">
        <v>582</v>
      </c>
      <c r="D239" s="106" t="s">
        <v>582</v>
      </c>
      <c r="E239" s="67">
        <v>1.5</v>
      </c>
      <c r="F239" s="76" t="s">
        <v>23</v>
      </c>
      <c r="G239" s="77">
        <v>23.968</v>
      </c>
      <c r="H239" s="77">
        <v>23.731999999999999</v>
      </c>
      <c r="I239" s="77">
        <v>22.993721499999999</v>
      </c>
      <c r="J239" s="77">
        <v>22.843721500000001</v>
      </c>
      <c r="K239" s="77">
        <v>22.344201999999999</v>
      </c>
      <c r="L239" s="77">
        <v>21.919684</v>
      </c>
      <c r="M239" s="77"/>
      <c r="N239" s="77" t="s">
        <v>22</v>
      </c>
      <c r="O239" s="77">
        <v>22.376201999999999</v>
      </c>
      <c r="P239" s="77">
        <v>22.676202</v>
      </c>
      <c r="Q239" s="77">
        <v>23.0257215</v>
      </c>
      <c r="R239" s="77">
        <v>23.225721499999999</v>
      </c>
      <c r="S239" s="77">
        <v>24</v>
      </c>
      <c r="T239" s="77">
        <v>24.416506999999999</v>
      </c>
      <c r="U239" s="77">
        <v>22.5</v>
      </c>
      <c r="V239" s="68">
        <f>2*A239</f>
        <v>48</v>
      </c>
      <c r="W239" s="77">
        <v>7.3</v>
      </c>
    </row>
    <row r="240" spans="1:23" x14ac:dyDescent="0.25">
      <c r="A240" s="66">
        <v>24</v>
      </c>
      <c r="C240" s="71" t="s">
        <v>582</v>
      </c>
      <c r="D240" s="106" t="s">
        <v>582</v>
      </c>
      <c r="E240" s="67">
        <v>1.5</v>
      </c>
      <c r="F240" s="76" t="s">
        <v>24</v>
      </c>
      <c r="G240" s="77">
        <v>23.968</v>
      </c>
      <c r="H240" s="77">
        <v>23.731999999999999</v>
      </c>
      <c r="I240" s="77">
        <v>22.993721499999999</v>
      </c>
      <c r="J240" s="77">
        <v>22.898721500000001</v>
      </c>
      <c r="K240" s="77">
        <v>22.344201999999999</v>
      </c>
      <c r="L240" s="77">
        <v>21.974684</v>
      </c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</row>
    <row r="241" spans="1:23" x14ac:dyDescent="0.25">
      <c r="A241" s="66">
        <v>24</v>
      </c>
      <c r="C241" s="71" t="s">
        <v>583</v>
      </c>
      <c r="D241" s="106" t="s">
        <v>583</v>
      </c>
      <c r="E241" s="67">
        <v>1</v>
      </c>
      <c r="F241" s="76" t="s">
        <v>23</v>
      </c>
      <c r="G241" s="77">
        <v>23.974</v>
      </c>
      <c r="H241" s="77">
        <v>23.794</v>
      </c>
      <c r="I241" s="77">
        <v>23.324480999999999</v>
      </c>
      <c r="J241" s="77">
        <v>23.199480999999999</v>
      </c>
      <c r="K241" s="77">
        <v>22.891468</v>
      </c>
      <c r="L241" s="77">
        <v>22.583455999999998</v>
      </c>
      <c r="M241" s="77"/>
      <c r="N241" s="77" t="s">
        <v>22</v>
      </c>
      <c r="O241" s="77">
        <v>22.917468</v>
      </c>
      <c r="P241" s="77">
        <v>23.153468</v>
      </c>
      <c r="Q241" s="77">
        <v>23.350480999999998</v>
      </c>
      <c r="R241" s="77">
        <v>23.520481</v>
      </c>
      <c r="S241" s="77">
        <v>24</v>
      </c>
      <c r="T241" s="77">
        <v>24.314337999999999</v>
      </c>
      <c r="U241" s="77">
        <v>23</v>
      </c>
      <c r="V241" s="68">
        <f>2*A241</f>
        <v>48</v>
      </c>
      <c r="W241" s="77">
        <v>5.0999999999999996</v>
      </c>
    </row>
    <row r="242" spans="1:23" x14ac:dyDescent="0.25">
      <c r="A242" s="66">
        <v>24</v>
      </c>
      <c r="C242" s="71" t="s">
        <v>583</v>
      </c>
      <c r="D242" s="106" t="s">
        <v>583</v>
      </c>
      <c r="E242" s="67">
        <v>1</v>
      </c>
      <c r="F242" s="76" t="s">
        <v>24</v>
      </c>
      <c r="G242" s="77">
        <v>23.974</v>
      </c>
      <c r="H242" s="77">
        <v>23.794</v>
      </c>
      <c r="I242" s="77">
        <v>23.324480999999999</v>
      </c>
      <c r="J242" s="77">
        <v>23.244481</v>
      </c>
      <c r="K242" s="77">
        <v>22.891468</v>
      </c>
      <c r="L242" s="77">
        <v>22.628456</v>
      </c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</row>
    <row r="243" spans="1:23" x14ac:dyDescent="0.25">
      <c r="A243" s="66">
        <v>24</v>
      </c>
      <c r="C243" s="71" t="s">
        <v>584</v>
      </c>
      <c r="D243" s="106" t="s">
        <v>584</v>
      </c>
      <c r="E243" s="67">
        <v>0.75</v>
      </c>
      <c r="F243" s="76" t="s">
        <v>23</v>
      </c>
      <c r="G243" s="77">
        <v>23.978000000000002</v>
      </c>
      <c r="H243" s="77">
        <v>23.838000000000001</v>
      </c>
      <c r="I243" s="77">
        <v>23.490860750000003</v>
      </c>
      <c r="J243" s="77">
        <v>23.378860750000005</v>
      </c>
      <c r="K243" s="77">
        <v>23.166101000000005</v>
      </c>
      <c r="L243" s="77">
        <v>22.916842000000006</v>
      </c>
      <c r="M243" s="77"/>
      <c r="N243" s="77" t="s">
        <v>22</v>
      </c>
      <c r="O243" s="77">
        <v>23.188101</v>
      </c>
      <c r="P243" s="77">
        <v>23.378101000000001</v>
      </c>
      <c r="Q243" s="77">
        <v>23.512860750000002</v>
      </c>
      <c r="R243" s="77">
        <v>23.66286075</v>
      </c>
      <c r="S243" s="77">
        <v>24</v>
      </c>
      <c r="T243" s="77">
        <v>24.258253499999999</v>
      </c>
      <c r="U243" s="77">
        <v>23.25</v>
      </c>
      <c r="V243" s="68">
        <f>2*A243</f>
        <v>48</v>
      </c>
      <c r="W243" s="77">
        <v>4</v>
      </c>
    </row>
    <row r="244" spans="1:23" x14ac:dyDescent="0.25">
      <c r="A244" s="66">
        <v>24</v>
      </c>
      <c r="C244" s="71" t="s">
        <v>584</v>
      </c>
      <c r="D244" s="106" t="s">
        <v>584</v>
      </c>
      <c r="E244" s="67">
        <v>0.75</v>
      </c>
      <c r="F244" s="76" t="s">
        <v>24</v>
      </c>
      <c r="G244" s="77">
        <v>23.978000000000002</v>
      </c>
      <c r="H244" s="77">
        <v>23.838000000000001</v>
      </c>
      <c r="I244" s="77">
        <v>23.490860750000003</v>
      </c>
      <c r="J244" s="77">
        <v>23.419860750000002</v>
      </c>
      <c r="K244" s="77">
        <v>23.166101000000005</v>
      </c>
      <c r="L244" s="77">
        <v>22.957842000000003</v>
      </c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</row>
    <row r="245" spans="1:23" x14ac:dyDescent="0.25">
      <c r="A245" s="66">
        <v>25</v>
      </c>
      <c r="C245" s="71" t="s">
        <v>585</v>
      </c>
      <c r="D245" s="106" t="s">
        <v>585</v>
      </c>
      <c r="E245" s="67">
        <v>2</v>
      </c>
      <c r="F245" s="76" t="s">
        <v>23</v>
      </c>
      <c r="G245" s="77">
        <v>24.962</v>
      </c>
      <c r="H245" s="77">
        <v>24.681999999999999</v>
      </c>
      <c r="I245" s="77">
        <v>23.662962</v>
      </c>
      <c r="J245" s="77">
        <v>23.492961999999999</v>
      </c>
      <c r="K245" s="77">
        <v>22.796935999999999</v>
      </c>
      <c r="L245" s="77">
        <v>22.260911999999998</v>
      </c>
      <c r="M245" s="77"/>
      <c r="N245" s="77" t="s">
        <v>22</v>
      </c>
      <c r="O245" s="77">
        <v>22.834935999999999</v>
      </c>
      <c r="P245" s="77">
        <v>23.209935999999999</v>
      </c>
      <c r="Q245" s="77">
        <v>23.700962000000001</v>
      </c>
      <c r="R245" s="77">
        <v>23.925362</v>
      </c>
      <c r="S245" s="77">
        <v>25</v>
      </c>
      <c r="T245" s="77">
        <v>25.513075999999998</v>
      </c>
      <c r="U245" s="77">
        <v>23</v>
      </c>
      <c r="V245" s="68">
        <f>2*A245</f>
        <v>50</v>
      </c>
      <c r="W245" s="77">
        <v>9.3000000000000007</v>
      </c>
    </row>
    <row r="246" spans="1:23" x14ac:dyDescent="0.25">
      <c r="A246" s="66">
        <v>25</v>
      </c>
      <c r="C246" s="71" t="s">
        <v>585</v>
      </c>
      <c r="D246" s="106" t="s">
        <v>585</v>
      </c>
      <c r="E246" s="67">
        <v>2</v>
      </c>
      <c r="F246" s="76" t="s">
        <v>24</v>
      </c>
      <c r="G246" s="77">
        <v>24.962</v>
      </c>
      <c r="H246" s="77">
        <v>24.681999999999999</v>
      </c>
      <c r="I246" s="77">
        <v>23.662962</v>
      </c>
      <c r="J246" s="77">
        <v>23.556961999999999</v>
      </c>
      <c r="K246" s="77">
        <v>22.796935999999999</v>
      </c>
      <c r="L246" s="77">
        <v>22.324911999999998</v>
      </c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</row>
    <row r="247" spans="1:23" x14ac:dyDescent="0.25">
      <c r="A247" s="66">
        <v>25</v>
      </c>
      <c r="C247" s="76" t="s">
        <v>434</v>
      </c>
      <c r="D247" s="107" t="s">
        <v>434</v>
      </c>
      <c r="E247" s="67">
        <v>1.5</v>
      </c>
      <c r="F247" s="76" t="s">
        <v>23</v>
      </c>
      <c r="G247" s="77">
        <v>24.968</v>
      </c>
      <c r="H247" s="77">
        <v>24.731999999999999</v>
      </c>
      <c r="I247" s="77">
        <v>23.994</v>
      </c>
      <c r="J247" s="77">
        <v>23.844000000000001</v>
      </c>
      <c r="K247" s="77">
        <v>23.344000000000001</v>
      </c>
      <c r="L247" s="77">
        <v>22.92</v>
      </c>
      <c r="M247" s="77"/>
      <c r="N247" s="77" t="s">
        <v>22</v>
      </c>
      <c r="O247" s="77">
        <v>23.376000000000001</v>
      </c>
      <c r="P247" s="77">
        <v>23.675999999999998</v>
      </c>
      <c r="Q247" s="77">
        <v>24.026</v>
      </c>
      <c r="R247" s="77">
        <v>24.225999999999999</v>
      </c>
      <c r="S247" s="77">
        <v>25</v>
      </c>
      <c r="T247" s="77">
        <v>25.416</v>
      </c>
      <c r="U247" s="77">
        <v>23.5</v>
      </c>
      <c r="V247" s="68">
        <f>2*A247</f>
        <v>50</v>
      </c>
      <c r="W247" s="77">
        <v>7.3</v>
      </c>
    </row>
    <row r="248" spans="1:23" x14ac:dyDescent="0.25">
      <c r="A248" s="66">
        <v>25</v>
      </c>
      <c r="C248" s="76" t="s">
        <v>434</v>
      </c>
      <c r="D248" s="107" t="s">
        <v>434</v>
      </c>
      <c r="E248" s="67">
        <v>1.5</v>
      </c>
      <c r="F248" s="76" t="s">
        <v>24</v>
      </c>
      <c r="G248" s="77">
        <v>24.968</v>
      </c>
      <c r="H248" s="77">
        <v>24.731999999999999</v>
      </c>
      <c r="I248" s="77">
        <v>23.994</v>
      </c>
      <c r="J248" s="77">
        <v>23.899000000000001</v>
      </c>
      <c r="K248" s="77">
        <v>23.344000000000001</v>
      </c>
      <c r="L248" s="77">
        <v>22.975000000000001</v>
      </c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</row>
    <row r="249" spans="1:23" x14ac:dyDescent="0.25">
      <c r="A249" s="66">
        <v>25</v>
      </c>
      <c r="C249" s="71" t="s">
        <v>586</v>
      </c>
      <c r="D249" s="106" t="s">
        <v>586</v>
      </c>
      <c r="E249" s="67">
        <v>1</v>
      </c>
      <c r="F249" s="76" t="s">
        <v>23</v>
      </c>
      <c r="G249" s="77">
        <v>24.974</v>
      </c>
      <c r="H249" s="77">
        <v>24.794</v>
      </c>
      <c r="I249" s="77">
        <v>24.324480999999999</v>
      </c>
      <c r="J249" s="77">
        <v>24.199480999999999</v>
      </c>
      <c r="K249" s="77">
        <v>23.891468</v>
      </c>
      <c r="L249" s="77">
        <v>23.583455999999998</v>
      </c>
      <c r="M249" s="77"/>
      <c r="N249" s="77" t="s">
        <v>22</v>
      </c>
      <c r="O249" s="77">
        <v>23.917468</v>
      </c>
      <c r="P249" s="77">
        <v>24.153468</v>
      </c>
      <c r="Q249" s="77">
        <v>24.350480999999998</v>
      </c>
      <c r="R249" s="77">
        <v>24.520481</v>
      </c>
      <c r="S249" s="77">
        <v>25</v>
      </c>
      <c r="T249" s="77">
        <v>25.314337999999999</v>
      </c>
      <c r="U249" s="77">
        <v>24</v>
      </c>
      <c r="V249" s="68">
        <f>2*A249</f>
        <v>50</v>
      </c>
      <c r="W249" s="77">
        <v>5.0999999999999996</v>
      </c>
    </row>
    <row r="250" spans="1:23" x14ac:dyDescent="0.25">
      <c r="A250" s="66">
        <v>25</v>
      </c>
      <c r="C250" s="71" t="s">
        <v>586</v>
      </c>
      <c r="D250" s="106" t="s">
        <v>586</v>
      </c>
      <c r="E250" s="67">
        <v>1</v>
      </c>
      <c r="F250" s="76" t="s">
        <v>24</v>
      </c>
      <c r="G250" s="77">
        <v>24.974</v>
      </c>
      <c r="H250" s="77">
        <v>24.794</v>
      </c>
      <c r="I250" s="77">
        <v>24.324480999999999</v>
      </c>
      <c r="J250" s="77">
        <v>24.244481</v>
      </c>
      <c r="K250" s="77">
        <v>23.891468</v>
      </c>
      <c r="L250" s="77">
        <v>23.628456</v>
      </c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</row>
    <row r="251" spans="1:23" x14ac:dyDescent="0.25">
      <c r="A251" s="66">
        <v>26</v>
      </c>
      <c r="C251" s="71" t="s">
        <v>1346</v>
      </c>
      <c r="D251" s="106" t="s">
        <v>1346</v>
      </c>
      <c r="E251" s="67">
        <v>1.5</v>
      </c>
      <c r="F251" s="76" t="s">
        <v>23</v>
      </c>
      <c r="G251" s="77">
        <v>25.968</v>
      </c>
      <c r="H251" s="77">
        <v>25.731999999999999</v>
      </c>
      <c r="I251" s="77">
        <v>24.993721499999999</v>
      </c>
      <c r="J251" s="77">
        <v>24.843721500000001</v>
      </c>
      <c r="K251" s="77">
        <v>24.344201999999999</v>
      </c>
      <c r="L251" s="77">
        <v>23.919684</v>
      </c>
      <c r="M251" s="77"/>
      <c r="N251" s="77" t="s">
        <v>22</v>
      </c>
      <c r="O251" s="77">
        <v>24.376201999999999</v>
      </c>
      <c r="P251" s="77">
        <v>24.676202</v>
      </c>
      <c r="Q251" s="77">
        <v>25.0257215</v>
      </c>
      <c r="R251" s="77">
        <v>25.225721499999999</v>
      </c>
      <c r="S251" s="77">
        <v>26</v>
      </c>
      <c r="T251" s="77">
        <v>26.416506999999999</v>
      </c>
      <c r="U251" s="77">
        <v>24.5</v>
      </c>
      <c r="V251" s="68">
        <f>2*A251</f>
        <v>52</v>
      </c>
      <c r="W251" s="77">
        <v>7.3</v>
      </c>
    </row>
    <row r="252" spans="1:23" x14ac:dyDescent="0.25">
      <c r="A252" s="66">
        <v>26</v>
      </c>
      <c r="C252" s="71" t="s">
        <v>1346</v>
      </c>
      <c r="D252" s="106" t="s">
        <v>1346</v>
      </c>
      <c r="E252" s="67">
        <v>1.5</v>
      </c>
      <c r="F252" s="76" t="s">
        <v>24</v>
      </c>
      <c r="G252" s="77">
        <v>25.968</v>
      </c>
      <c r="H252" s="77">
        <v>25.731999999999999</v>
      </c>
      <c r="I252" s="77">
        <v>24.993721499999999</v>
      </c>
      <c r="J252" s="77">
        <v>24.898721500000001</v>
      </c>
      <c r="K252" s="77">
        <v>24.344201999999999</v>
      </c>
      <c r="L252" s="77">
        <v>23.974684</v>
      </c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</row>
    <row r="253" spans="1:23" x14ac:dyDescent="0.25">
      <c r="A253" s="66">
        <v>27</v>
      </c>
      <c r="C253" s="76" t="s">
        <v>435</v>
      </c>
      <c r="D253" s="107" t="s">
        <v>1533</v>
      </c>
      <c r="E253" s="67">
        <v>3</v>
      </c>
      <c r="F253" s="76" t="s">
        <v>23</v>
      </c>
      <c r="G253" s="77">
        <v>26.952000000000002</v>
      </c>
      <c r="H253" s="77">
        <v>26.577000000000002</v>
      </c>
      <c r="I253" s="77">
        <v>25.003</v>
      </c>
      <c r="J253" s="77">
        <v>24.803000000000001</v>
      </c>
      <c r="K253" s="77">
        <v>23.704000000000001</v>
      </c>
      <c r="L253" s="77">
        <v>22.954999999999998</v>
      </c>
      <c r="M253" s="77"/>
      <c r="N253" s="77" t="s">
        <v>22</v>
      </c>
      <c r="O253" s="77">
        <v>23.751999999999999</v>
      </c>
      <c r="P253" s="77">
        <v>24.251999999999999</v>
      </c>
      <c r="Q253" s="77">
        <v>25.050999999999998</v>
      </c>
      <c r="R253" s="77">
        <v>25.315999999999999</v>
      </c>
      <c r="S253" s="77">
        <v>27</v>
      </c>
      <c r="T253" s="77">
        <v>27.698</v>
      </c>
      <c r="U253" s="77">
        <v>24</v>
      </c>
      <c r="V253" s="68">
        <f>2*A253</f>
        <v>54</v>
      </c>
      <c r="W253" s="77">
        <v>13.1</v>
      </c>
    </row>
    <row r="254" spans="1:23" x14ac:dyDescent="0.25">
      <c r="A254" s="66">
        <v>27</v>
      </c>
      <c r="C254" s="76" t="s">
        <v>435</v>
      </c>
      <c r="D254" s="107" t="s">
        <v>1533</v>
      </c>
      <c r="E254" s="67">
        <v>3</v>
      </c>
      <c r="F254" s="76" t="s">
        <v>24</v>
      </c>
      <c r="G254" s="77">
        <v>26.952000000000002</v>
      </c>
      <c r="H254" s="77">
        <v>26.577000000000002</v>
      </c>
      <c r="I254" s="77">
        <v>25.003443000000001</v>
      </c>
      <c r="J254" s="77">
        <v>24.878443000000001</v>
      </c>
      <c r="K254" s="77">
        <v>23.704404</v>
      </c>
      <c r="L254" s="77">
        <v>23.030367999999999</v>
      </c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</row>
    <row r="255" spans="1:23" x14ac:dyDescent="0.25">
      <c r="A255" s="66">
        <v>27</v>
      </c>
      <c r="C255" s="76" t="s">
        <v>436</v>
      </c>
      <c r="D255" s="107" t="s">
        <v>436</v>
      </c>
      <c r="E255" s="67">
        <v>2</v>
      </c>
      <c r="F255" s="76" t="s">
        <v>23</v>
      </c>
      <c r="G255" s="77">
        <v>26.962</v>
      </c>
      <c r="H255" s="77">
        <v>26.681999999999999</v>
      </c>
      <c r="I255" s="77">
        <v>25.663</v>
      </c>
      <c r="J255" s="77">
        <v>25.492999999999999</v>
      </c>
      <c r="K255" s="77">
        <v>24.797000000000001</v>
      </c>
      <c r="L255" s="77">
        <v>24.260999999999999</v>
      </c>
      <c r="M255" s="77"/>
      <c r="N255" s="77" t="s">
        <v>22</v>
      </c>
      <c r="O255" s="77">
        <v>24.835000000000001</v>
      </c>
      <c r="P255" s="77">
        <v>25.21</v>
      </c>
      <c r="Q255" s="77">
        <v>25.701000000000001</v>
      </c>
      <c r="R255" s="77">
        <v>25.925000000000001</v>
      </c>
      <c r="S255" s="77">
        <v>27</v>
      </c>
      <c r="T255" s="77">
        <v>27.513000000000002</v>
      </c>
      <c r="U255" s="77">
        <v>25</v>
      </c>
      <c r="V255" s="68">
        <f>2*A255</f>
        <v>54</v>
      </c>
      <c r="W255" s="77">
        <v>9.3000000000000007</v>
      </c>
    </row>
    <row r="256" spans="1:23" x14ac:dyDescent="0.25">
      <c r="A256" s="66">
        <v>27</v>
      </c>
      <c r="C256" s="76" t="s">
        <v>436</v>
      </c>
      <c r="D256" s="107" t="s">
        <v>436</v>
      </c>
      <c r="E256" s="67">
        <v>2</v>
      </c>
      <c r="F256" s="76" t="s">
        <v>24</v>
      </c>
      <c r="G256" s="77">
        <v>29.962</v>
      </c>
      <c r="H256" s="77">
        <v>26.681999999999999</v>
      </c>
      <c r="I256" s="77">
        <v>25.663</v>
      </c>
      <c r="J256" s="77">
        <v>25.556999999999999</v>
      </c>
      <c r="K256" s="77">
        <v>24.797000000000001</v>
      </c>
      <c r="L256" s="77">
        <v>24.324999999999999</v>
      </c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</row>
    <row r="257" spans="1:23" x14ac:dyDescent="0.25">
      <c r="A257" s="66">
        <v>27</v>
      </c>
      <c r="C257" s="71" t="s">
        <v>587</v>
      </c>
      <c r="D257" s="106" t="s">
        <v>587</v>
      </c>
      <c r="E257" s="67">
        <v>1.5</v>
      </c>
      <c r="F257" s="76" t="s">
        <v>23</v>
      </c>
      <c r="G257" s="77">
        <v>26.968</v>
      </c>
      <c r="H257" s="77">
        <v>26.731999999999999</v>
      </c>
      <c r="I257" s="77">
        <v>25.993721499999999</v>
      </c>
      <c r="J257" s="77">
        <v>25.843721500000001</v>
      </c>
      <c r="K257" s="77">
        <v>25.344201999999999</v>
      </c>
      <c r="L257" s="77">
        <v>24.919684</v>
      </c>
      <c r="M257" s="77"/>
      <c r="N257" s="77" t="s">
        <v>22</v>
      </c>
      <c r="O257" s="77">
        <v>25.376201999999999</v>
      </c>
      <c r="P257" s="77">
        <v>25.676202</v>
      </c>
      <c r="Q257" s="77">
        <v>26.0257215</v>
      </c>
      <c r="R257" s="77">
        <v>26.225721499999999</v>
      </c>
      <c r="S257" s="77">
        <v>27</v>
      </c>
      <c r="T257" s="77">
        <v>27.416506999999999</v>
      </c>
      <c r="U257" s="77">
        <v>25.5</v>
      </c>
      <c r="V257" s="68">
        <f>2*A257</f>
        <v>54</v>
      </c>
      <c r="W257" s="77">
        <v>7.3</v>
      </c>
    </row>
    <row r="258" spans="1:23" x14ac:dyDescent="0.25">
      <c r="A258" s="66">
        <v>27</v>
      </c>
      <c r="C258" s="71" t="s">
        <v>587</v>
      </c>
      <c r="D258" s="106" t="s">
        <v>587</v>
      </c>
      <c r="E258" s="67">
        <v>1.5</v>
      </c>
      <c r="F258" s="76" t="s">
        <v>24</v>
      </c>
      <c r="G258" s="77">
        <v>26.968</v>
      </c>
      <c r="H258" s="77">
        <v>26.731999999999999</v>
      </c>
      <c r="I258" s="77">
        <v>25.993721499999999</v>
      </c>
      <c r="J258" s="77">
        <v>25.898721500000001</v>
      </c>
      <c r="K258" s="77">
        <v>25.344201999999999</v>
      </c>
      <c r="L258" s="77">
        <v>24.974684</v>
      </c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</row>
    <row r="259" spans="1:23" x14ac:dyDescent="0.25">
      <c r="A259" s="66">
        <v>27</v>
      </c>
      <c r="C259" s="71" t="s">
        <v>588</v>
      </c>
      <c r="D259" s="106" t="s">
        <v>588</v>
      </c>
      <c r="E259" s="67">
        <v>1</v>
      </c>
      <c r="F259" s="76" t="s">
        <v>23</v>
      </c>
      <c r="G259" s="77">
        <v>26.974</v>
      </c>
      <c r="H259" s="77">
        <v>26.794</v>
      </c>
      <c r="I259" s="77">
        <v>26.324480999999999</v>
      </c>
      <c r="J259" s="77">
        <v>26.199480999999999</v>
      </c>
      <c r="K259" s="77">
        <v>25.891468</v>
      </c>
      <c r="L259" s="77">
        <v>25.583455999999998</v>
      </c>
      <c r="M259" s="77"/>
      <c r="N259" s="77" t="s">
        <v>22</v>
      </c>
      <c r="O259" s="77">
        <v>25.917468</v>
      </c>
      <c r="P259" s="77">
        <v>26.153468</v>
      </c>
      <c r="Q259" s="77">
        <v>26.350480999999998</v>
      </c>
      <c r="R259" s="77">
        <v>26.520481</v>
      </c>
      <c r="S259" s="77">
        <v>27</v>
      </c>
      <c r="T259" s="77">
        <v>27.314337999999999</v>
      </c>
      <c r="U259" s="77">
        <v>26</v>
      </c>
      <c r="V259" s="68">
        <f>2*A259</f>
        <v>54</v>
      </c>
      <c r="W259" s="77">
        <v>5.0999999999999996</v>
      </c>
    </row>
    <row r="260" spans="1:23" x14ac:dyDescent="0.25">
      <c r="A260" s="66">
        <v>27</v>
      </c>
      <c r="C260" s="71" t="s">
        <v>588</v>
      </c>
      <c r="D260" s="106" t="s">
        <v>588</v>
      </c>
      <c r="E260" s="67">
        <v>1</v>
      </c>
      <c r="F260" s="76" t="s">
        <v>24</v>
      </c>
      <c r="G260" s="77">
        <v>26.974</v>
      </c>
      <c r="H260" s="77">
        <v>26.794</v>
      </c>
      <c r="I260" s="77">
        <v>26.324480999999999</v>
      </c>
      <c r="J260" s="77">
        <v>26.244481</v>
      </c>
      <c r="K260" s="77">
        <v>25.891468</v>
      </c>
      <c r="L260" s="77">
        <v>25.628456</v>
      </c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</row>
    <row r="261" spans="1:23" x14ac:dyDescent="0.25">
      <c r="A261" s="66">
        <v>27</v>
      </c>
      <c r="C261" s="71" t="s">
        <v>589</v>
      </c>
      <c r="D261" s="106" t="s">
        <v>589</v>
      </c>
      <c r="E261" s="67">
        <v>0.75</v>
      </c>
      <c r="F261" s="76" t="s">
        <v>23</v>
      </c>
      <c r="G261" s="77">
        <v>26.978000000000002</v>
      </c>
      <c r="H261" s="77">
        <v>26.838000000000001</v>
      </c>
      <c r="I261" s="77">
        <v>26.490860750000003</v>
      </c>
      <c r="J261" s="77">
        <v>26.378860750000005</v>
      </c>
      <c r="K261" s="77">
        <v>26.166101000000005</v>
      </c>
      <c r="L261" s="77">
        <v>25.916842000000006</v>
      </c>
      <c r="M261" s="77"/>
      <c r="N261" s="77" t="s">
        <v>22</v>
      </c>
      <c r="O261" s="77">
        <v>26.188101</v>
      </c>
      <c r="P261" s="77">
        <v>26.378101000000001</v>
      </c>
      <c r="Q261" s="77">
        <v>26.512860750000002</v>
      </c>
      <c r="R261" s="77">
        <v>26.66286075</v>
      </c>
      <c r="S261" s="77">
        <v>27</v>
      </c>
      <c r="T261" s="77">
        <v>27.258253499999999</v>
      </c>
      <c r="U261" s="77">
        <v>26.25</v>
      </c>
      <c r="V261" s="68">
        <f>2*A261</f>
        <v>54</v>
      </c>
      <c r="W261" s="77">
        <v>4</v>
      </c>
    </row>
    <row r="262" spans="1:23" x14ac:dyDescent="0.25">
      <c r="A262" s="66">
        <v>27</v>
      </c>
      <c r="C262" s="71" t="s">
        <v>589</v>
      </c>
      <c r="D262" s="106" t="s">
        <v>589</v>
      </c>
      <c r="E262" s="67">
        <v>0.75</v>
      </c>
      <c r="F262" s="76" t="s">
        <v>24</v>
      </c>
      <c r="G262" s="77">
        <v>26.978000000000002</v>
      </c>
      <c r="H262" s="77">
        <v>26.838000000000001</v>
      </c>
      <c r="I262" s="77">
        <v>26.490860750000003</v>
      </c>
      <c r="J262" s="77">
        <v>26.419860750000002</v>
      </c>
      <c r="K262" s="77">
        <v>26.166101000000005</v>
      </c>
      <c r="L262" s="77">
        <v>25.957842000000003</v>
      </c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</row>
    <row r="263" spans="1:23" x14ac:dyDescent="0.25">
      <c r="A263" s="66">
        <v>28</v>
      </c>
      <c r="C263" s="71" t="s">
        <v>590</v>
      </c>
      <c r="D263" s="106" t="s">
        <v>590</v>
      </c>
      <c r="E263" s="67">
        <v>2</v>
      </c>
      <c r="F263" s="76" t="s">
        <v>23</v>
      </c>
      <c r="G263" s="77">
        <v>27.962</v>
      </c>
      <c r="H263" s="77">
        <v>27.681999999999999</v>
      </c>
      <c r="I263" s="77">
        <v>26.662962</v>
      </c>
      <c r="J263" s="77">
        <v>26.492961999999999</v>
      </c>
      <c r="K263" s="77">
        <v>25.796935999999999</v>
      </c>
      <c r="L263" s="77">
        <v>25.260911999999998</v>
      </c>
      <c r="M263" s="77"/>
      <c r="N263" s="77" t="s">
        <v>22</v>
      </c>
      <c r="O263" s="77">
        <v>25.834935999999999</v>
      </c>
      <c r="P263" s="77">
        <v>26.209935999999999</v>
      </c>
      <c r="Q263" s="77">
        <v>26.700962000000001</v>
      </c>
      <c r="R263" s="77">
        <v>26.925362</v>
      </c>
      <c r="S263" s="77">
        <v>28</v>
      </c>
      <c r="T263" s="77">
        <v>28.513075999999998</v>
      </c>
      <c r="U263" s="77">
        <v>26</v>
      </c>
      <c r="V263" s="68">
        <f>2*A263</f>
        <v>56</v>
      </c>
      <c r="W263" s="77">
        <v>9.3000000000000007</v>
      </c>
    </row>
    <row r="264" spans="1:23" x14ac:dyDescent="0.25">
      <c r="A264" s="66">
        <v>28</v>
      </c>
      <c r="C264" s="71" t="s">
        <v>590</v>
      </c>
      <c r="D264" s="106" t="s">
        <v>590</v>
      </c>
      <c r="E264" s="67">
        <v>2</v>
      </c>
      <c r="F264" s="76" t="s">
        <v>24</v>
      </c>
      <c r="G264" s="77">
        <v>27.962</v>
      </c>
      <c r="H264" s="77">
        <v>27.681999999999999</v>
      </c>
      <c r="I264" s="77">
        <v>26.662962</v>
      </c>
      <c r="J264" s="77">
        <v>26.556961999999999</v>
      </c>
      <c r="K264" s="77">
        <v>25.796935999999999</v>
      </c>
      <c r="L264" s="77">
        <v>25.324911999999998</v>
      </c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</row>
    <row r="265" spans="1:23" x14ac:dyDescent="0.25">
      <c r="A265" s="66">
        <v>28</v>
      </c>
      <c r="C265" s="71" t="s">
        <v>591</v>
      </c>
      <c r="D265" s="106" t="s">
        <v>591</v>
      </c>
      <c r="E265" s="67">
        <v>1.5</v>
      </c>
      <c r="F265" s="76" t="s">
        <v>23</v>
      </c>
      <c r="G265" s="77">
        <v>27.968</v>
      </c>
      <c r="H265" s="77">
        <v>27.731999999999999</v>
      </c>
      <c r="I265" s="77">
        <v>26.993721499999999</v>
      </c>
      <c r="J265" s="77">
        <v>26.843721500000001</v>
      </c>
      <c r="K265" s="77">
        <v>26.344201999999999</v>
      </c>
      <c r="L265" s="77">
        <v>25.919684</v>
      </c>
      <c r="M265" s="77"/>
      <c r="N265" s="77" t="s">
        <v>22</v>
      </c>
      <c r="O265" s="77">
        <v>26.376201999999999</v>
      </c>
      <c r="P265" s="77">
        <v>26.676202</v>
      </c>
      <c r="Q265" s="77">
        <v>27.0257215</v>
      </c>
      <c r="R265" s="77">
        <v>27.225721499999999</v>
      </c>
      <c r="S265" s="77">
        <v>28</v>
      </c>
      <c r="T265" s="77">
        <v>28.416506999999999</v>
      </c>
      <c r="U265" s="77">
        <v>26.5</v>
      </c>
      <c r="V265" s="68">
        <f>2*A265</f>
        <v>56</v>
      </c>
      <c r="W265" s="77">
        <v>7.3</v>
      </c>
    </row>
    <row r="266" spans="1:23" x14ac:dyDescent="0.25">
      <c r="A266" s="66">
        <v>28</v>
      </c>
      <c r="C266" s="71" t="s">
        <v>591</v>
      </c>
      <c r="D266" s="106" t="s">
        <v>591</v>
      </c>
      <c r="E266" s="67">
        <v>1.5</v>
      </c>
      <c r="F266" s="76" t="s">
        <v>24</v>
      </c>
      <c r="G266" s="77">
        <v>27.968</v>
      </c>
      <c r="H266" s="77">
        <v>27.731999999999999</v>
      </c>
      <c r="I266" s="77">
        <v>26.993721499999999</v>
      </c>
      <c r="J266" s="77">
        <v>26.898721500000001</v>
      </c>
      <c r="K266" s="77">
        <v>26.344201999999999</v>
      </c>
      <c r="L266" s="77">
        <v>25.974684</v>
      </c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</row>
    <row r="267" spans="1:23" x14ac:dyDescent="0.25">
      <c r="A267" s="66">
        <v>28</v>
      </c>
      <c r="C267" s="71" t="s">
        <v>592</v>
      </c>
      <c r="D267" s="106" t="s">
        <v>592</v>
      </c>
      <c r="E267" s="67">
        <v>1</v>
      </c>
      <c r="F267" s="76" t="s">
        <v>23</v>
      </c>
      <c r="G267" s="77">
        <v>27.974</v>
      </c>
      <c r="H267" s="77">
        <v>27.794</v>
      </c>
      <c r="I267" s="77">
        <v>27.324480999999999</v>
      </c>
      <c r="J267" s="77">
        <v>27.199480999999999</v>
      </c>
      <c r="K267" s="77">
        <v>26.891468</v>
      </c>
      <c r="L267" s="77">
        <v>26.583455999999998</v>
      </c>
      <c r="M267" s="77"/>
      <c r="N267" s="77" t="s">
        <v>22</v>
      </c>
      <c r="O267" s="77">
        <v>26.917468</v>
      </c>
      <c r="P267" s="77">
        <v>27.153468</v>
      </c>
      <c r="Q267" s="77">
        <v>27.350480999999998</v>
      </c>
      <c r="R267" s="77">
        <v>27.520481</v>
      </c>
      <c r="S267" s="77">
        <v>28</v>
      </c>
      <c r="T267" s="77">
        <v>28.314337999999999</v>
      </c>
      <c r="U267" s="77">
        <v>27</v>
      </c>
      <c r="V267" s="68">
        <f>2*A267</f>
        <v>56</v>
      </c>
      <c r="W267" s="77">
        <v>5.0999999999999996</v>
      </c>
    </row>
    <row r="268" spans="1:23" x14ac:dyDescent="0.25">
      <c r="A268" s="66">
        <v>28</v>
      </c>
      <c r="C268" s="71" t="s">
        <v>592</v>
      </c>
      <c r="D268" s="106" t="s">
        <v>592</v>
      </c>
      <c r="E268" s="67">
        <v>1</v>
      </c>
      <c r="F268" s="76" t="s">
        <v>24</v>
      </c>
      <c r="G268" s="77">
        <v>27.974</v>
      </c>
      <c r="H268" s="77">
        <v>27.794</v>
      </c>
      <c r="I268" s="77">
        <v>27.324480999999999</v>
      </c>
      <c r="J268" s="77">
        <v>27.244481</v>
      </c>
      <c r="K268" s="77">
        <v>26.891468</v>
      </c>
      <c r="L268" s="77">
        <v>26.628456</v>
      </c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</row>
    <row r="269" spans="1:23" x14ac:dyDescent="0.25">
      <c r="A269" s="66">
        <v>30</v>
      </c>
      <c r="C269" s="76" t="s">
        <v>437</v>
      </c>
      <c r="D269" s="107" t="s">
        <v>1534</v>
      </c>
      <c r="E269" s="67">
        <v>3.5</v>
      </c>
      <c r="F269" s="76" t="s">
        <v>23</v>
      </c>
      <c r="G269" s="77">
        <v>29.946999999999999</v>
      </c>
      <c r="H269" s="77">
        <v>29.521999999999998</v>
      </c>
      <c r="I269" s="77">
        <v>27.673999999999999</v>
      </c>
      <c r="J269" s="77">
        <v>27.462</v>
      </c>
      <c r="K269" s="77">
        <v>26.158000000000001</v>
      </c>
      <c r="L269" s="77">
        <v>25.306000000000001</v>
      </c>
      <c r="M269" s="77"/>
      <c r="N269" s="77" t="s">
        <v>22</v>
      </c>
      <c r="O269" s="77">
        <v>26.210999999999999</v>
      </c>
      <c r="P269" s="77">
        <v>26.771000000000001</v>
      </c>
      <c r="Q269" s="77">
        <v>27.727</v>
      </c>
      <c r="R269" s="77">
        <v>28.007000000000001</v>
      </c>
      <c r="S269" s="77">
        <v>30</v>
      </c>
      <c r="T269" s="77">
        <v>30.785</v>
      </c>
      <c r="U269" s="77">
        <v>26.5</v>
      </c>
      <c r="V269" s="68">
        <f>2*A269</f>
        <v>60</v>
      </c>
      <c r="W269" s="77">
        <v>15.2</v>
      </c>
    </row>
    <row r="270" spans="1:23" x14ac:dyDescent="0.25">
      <c r="A270" s="66">
        <v>30</v>
      </c>
      <c r="C270" s="76" t="s">
        <v>437</v>
      </c>
      <c r="D270" s="107" t="s">
        <v>1534</v>
      </c>
      <c r="E270" s="67">
        <v>3.5</v>
      </c>
      <c r="F270" s="76" t="s">
        <v>24</v>
      </c>
      <c r="G270" s="77">
        <v>29.946999999999999</v>
      </c>
      <c r="H270" s="77">
        <v>29.521999999999998</v>
      </c>
      <c r="I270" s="77">
        <v>27.673999999999999</v>
      </c>
      <c r="J270" s="77">
        <v>27.542000000000002</v>
      </c>
      <c r="K270" s="77">
        <v>26.158000000000001</v>
      </c>
      <c r="L270" s="77">
        <v>25.385999999999999</v>
      </c>
      <c r="M270" s="77"/>
      <c r="N270" s="77"/>
      <c r="O270" s="77"/>
      <c r="P270" s="77"/>
      <c r="Q270" s="77"/>
      <c r="R270" s="77"/>
      <c r="S270" s="77"/>
      <c r="T270" s="77"/>
      <c r="U270" s="77"/>
      <c r="V270" s="198" t="s">
        <v>1773</v>
      </c>
      <c r="W270" s="77"/>
    </row>
    <row r="271" spans="1:23" x14ac:dyDescent="0.25">
      <c r="A271" s="66">
        <v>30</v>
      </c>
      <c r="C271" s="71" t="s">
        <v>593</v>
      </c>
      <c r="D271" s="106" t="s">
        <v>593</v>
      </c>
      <c r="E271" s="67">
        <v>3</v>
      </c>
      <c r="F271" s="76" t="s">
        <v>23</v>
      </c>
      <c r="G271" s="77">
        <v>29.952000000000002</v>
      </c>
      <c r="H271" s="77">
        <v>29.577000000000002</v>
      </c>
      <c r="I271" s="77">
        <v>28.003443000000001</v>
      </c>
      <c r="J271" s="77">
        <v>27.803443000000001</v>
      </c>
      <c r="K271" s="77">
        <v>26.704404</v>
      </c>
      <c r="L271" s="77">
        <v>25.955368</v>
      </c>
      <c r="M271" s="77"/>
      <c r="N271" s="77" t="s">
        <v>22</v>
      </c>
      <c r="O271" s="77">
        <v>26.752403999999999</v>
      </c>
      <c r="P271" s="77">
        <v>27.252403999999999</v>
      </c>
      <c r="Q271" s="77">
        <v>28.051442999999999</v>
      </c>
      <c r="R271" s="77">
        <v>28.316443</v>
      </c>
      <c r="S271" s="77">
        <v>30</v>
      </c>
      <c r="T271" s="77">
        <v>30.698014000000001</v>
      </c>
      <c r="U271" s="77">
        <v>27</v>
      </c>
      <c r="V271" s="68">
        <f>2*A271</f>
        <v>60</v>
      </c>
      <c r="W271" s="77">
        <v>13.1</v>
      </c>
    </row>
    <row r="272" spans="1:23" x14ac:dyDescent="0.25">
      <c r="A272" s="66">
        <v>30</v>
      </c>
      <c r="C272" s="71" t="s">
        <v>593</v>
      </c>
      <c r="D272" s="106" t="s">
        <v>593</v>
      </c>
      <c r="E272" s="67">
        <v>3</v>
      </c>
      <c r="F272" s="76" t="s">
        <v>24</v>
      </c>
      <c r="G272" s="77">
        <v>29.952000000000002</v>
      </c>
      <c r="H272" s="77">
        <v>29.577000000000002</v>
      </c>
      <c r="I272" s="77">
        <v>28.003443000000001</v>
      </c>
      <c r="J272" s="77">
        <v>27.878443000000001</v>
      </c>
      <c r="K272" s="77">
        <v>26.704404</v>
      </c>
      <c r="L272" s="77">
        <v>26.030367999999999</v>
      </c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</row>
    <row r="273" spans="1:23" x14ac:dyDescent="0.25">
      <c r="A273" s="66">
        <v>30</v>
      </c>
      <c r="C273" s="71" t="s">
        <v>594</v>
      </c>
      <c r="D273" s="106" t="s">
        <v>594</v>
      </c>
      <c r="E273" s="67">
        <v>2.5</v>
      </c>
      <c r="F273" s="76" t="s">
        <v>23</v>
      </c>
      <c r="G273" s="77">
        <v>29.957999999999998</v>
      </c>
      <c r="H273" s="77">
        <v>29.622999999999998</v>
      </c>
      <c r="I273" s="77">
        <v>28.3342025</v>
      </c>
      <c r="J273" s="77">
        <v>28.144202499999999</v>
      </c>
      <c r="K273" s="77">
        <v>27.251670000000001</v>
      </c>
      <c r="L273" s="77">
        <v>26.604139999999997</v>
      </c>
      <c r="M273" s="77"/>
      <c r="N273" s="77" t="s">
        <v>22</v>
      </c>
      <c r="O273" s="77">
        <v>27.293669999999999</v>
      </c>
      <c r="P273" s="77">
        <v>27.743669999999998</v>
      </c>
      <c r="Q273" s="77">
        <v>28.376202500000002</v>
      </c>
      <c r="R273" s="77">
        <v>28.626202500000002</v>
      </c>
      <c r="S273" s="77">
        <v>30</v>
      </c>
      <c r="T273" s="77">
        <v>30.610845000000001</v>
      </c>
      <c r="U273" s="77">
        <v>27.5</v>
      </c>
      <c r="V273" s="68">
        <f>2*A273</f>
        <v>60</v>
      </c>
      <c r="W273" s="77">
        <v>11.2</v>
      </c>
    </row>
    <row r="274" spans="1:23" x14ac:dyDescent="0.25">
      <c r="A274" s="66">
        <v>30</v>
      </c>
      <c r="C274" s="71" t="s">
        <v>594</v>
      </c>
      <c r="D274" s="106" t="s">
        <v>594</v>
      </c>
      <c r="E274" s="67">
        <v>2.5</v>
      </c>
      <c r="F274" s="76" t="s">
        <v>24</v>
      </c>
      <c r="G274" s="77">
        <v>29.957999999999998</v>
      </c>
      <c r="H274" s="77">
        <v>29.622999999999998</v>
      </c>
      <c r="I274" s="77">
        <v>28.3342025</v>
      </c>
      <c r="J274" s="77">
        <v>28.214202499999999</v>
      </c>
      <c r="K274" s="77">
        <v>27.251670000000001</v>
      </c>
      <c r="L274" s="77">
        <v>26.674139999999998</v>
      </c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</row>
    <row r="275" spans="1:23" x14ac:dyDescent="0.25">
      <c r="A275" s="66">
        <v>30</v>
      </c>
      <c r="C275" s="76" t="s">
        <v>438</v>
      </c>
      <c r="D275" s="107" t="s">
        <v>438</v>
      </c>
      <c r="E275" s="67">
        <v>2</v>
      </c>
      <c r="F275" s="76" t="s">
        <v>23</v>
      </c>
      <c r="G275" s="77">
        <v>29.962</v>
      </c>
      <c r="H275" s="77">
        <v>29.681999999999999</v>
      </c>
      <c r="I275" s="77">
        <v>28.663</v>
      </c>
      <c r="J275" s="77">
        <v>28.492999999999999</v>
      </c>
      <c r="K275" s="77">
        <v>27.797000000000001</v>
      </c>
      <c r="L275" s="77">
        <v>27.260999999999999</v>
      </c>
      <c r="M275" s="77"/>
      <c r="N275" s="77" t="s">
        <v>22</v>
      </c>
      <c r="O275" s="77">
        <v>27.835000000000001</v>
      </c>
      <c r="P275" s="77">
        <v>28.21</v>
      </c>
      <c r="Q275" s="77">
        <v>28.701000000000001</v>
      </c>
      <c r="R275" s="77">
        <v>28.925000000000001</v>
      </c>
      <c r="S275" s="77">
        <v>30</v>
      </c>
      <c r="T275" s="77">
        <v>30.513000000000002</v>
      </c>
      <c r="U275" s="77">
        <v>28</v>
      </c>
      <c r="V275" s="68">
        <f>2*A275</f>
        <v>60</v>
      </c>
      <c r="W275" s="77">
        <v>9.3000000000000007</v>
      </c>
    </row>
    <row r="276" spans="1:23" x14ac:dyDescent="0.25">
      <c r="A276" s="66">
        <v>30</v>
      </c>
      <c r="C276" s="76" t="s">
        <v>438</v>
      </c>
      <c r="D276" s="107" t="s">
        <v>438</v>
      </c>
      <c r="E276" s="67">
        <v>2</v>
      </c>
      <c r="F276" s="76" t="s">
        <v>24</v>
      </c>
      <c r="G276" s="77">
        <v>29.962</v>
      </c>
      <c r="H276" s="77">
        <v>29.681999999999999</v>
      </c>
      <c r="I276" s="77">
        <v>28.663</v>
      </c>
      <c r="J276" s="77">
        <v>28.556999999999999</v>
      </c>
      <c r="K276" s="77">
        <v>27.797000000000001</v>
      </c>
      <c r="L276" s="77">
        <v>27.324999999999999</v>
      </c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</row>
    <row r="277" spans="1:23" x14ac:dyDescent="0.25">
      <c r="A277" s="66">
        <v>30</v>
      </c>
      <c r="C277" s="76" t="s">
        <v>439</v>
      </c>
      <c r="D277" s="107" t="s">
        <v>439</v>
      </c>
      <c r="E277" s="67">
        <v>1.5</v>
      </c>
      <c r="F277" s="76" t="s">
        <v>23</v>
      </c>
      <c r="G277" s="77">
        <v>29.968</v>
      </c>
      <c r="H277" s="77">
        <v>29.731999999999999</v>
      </c>
      <c r="I277" s="77">
        <v>28.994</v>
      </c>
      <c r="J277" s="77">
        <v>28.844000000000001</v>
      </c>
      <c r="K277" s="77">
        <v>28.344000000000001</v>
      </c>
      <c r="L277" s="77">
        <v>27.92</v>
      </c>
      <c r="M277" s="77"/>
      <c r="N277" s="77" t="s">
        <v>22</v>
      </c>
      <c r="O277" s="77">
        <v>28.376000000000001</v>
      </c>
      <c r="P277" s="77">
        <v>28.675999999999998</v>
      </c>
      <c r="Q277" s="77">
        <v>29.026</v>
      </c>
      <c r="R277" s="77">
        <v>29.225999999999999</v>
      </c>
      <c r="S277" s="77">
        <v>30</v>
      </c>
      <c r="T277" s="77">
        <v>30.416</v>
      </c>
      <c r="U277" s="77">
        <v>28.5</v>
      </c>
      <c r="V277" s="68">
        <f>2*A277</f>
        <v>60</v>
      </c>
      <c r="W277" s="77">
        <v>7.3</v>
      </c>
    </row>
    <row r="278" spans="1:23" x14ac:dyDescent="0.25">
      <c r="A278" s="66">
        <v>30</v>
      </c>
      <c r="C278" s="76" t="s">
        <v>439</v>
      </c>
      <c r="D278" s="107" t="s">
        <v>439</v>
      </c>
      <c r="E278" s="67">
        <v>1.5</v>
      </c>
      <c r="F278" s="76" t="s">
        <v>24</v>
      </c>
      <c r="G278" s="77">
        <v>29.968</v>
      </c>
      <c r="H278" s="77">
        <v>29.731999999999999</v>
      </c>
      <c r="I278" s="77">
        <v>28.994</v>
      </c>
      <c r="J278" s="77">
        <v>28.899000000000001</v>
      </c>
      <c r="K278" s="77">
        <v>28.344000000000001</v>
      </c>
      <c r="L278" s="77">
        <v>27.975000000000001</v>
      </c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</row>
    <row r="279" spans="1:23" x14ac:dyDescent="0.25">
      <c r="A279" s="66">
        <v>30</v>
      </c>
      <c r="C279" s="71" t="s">
        <v>595</v>
      </c>
      <c r="D279" s="106" t="s">
        <v>595</v>
      </c>
      <c r="E279" s="67">
        <v>1</v>
      </c>
      <c r="F279" s="76" t="s">
        <v>23</v>
      </c>
      <c r="G279" s="77">
        <v>29.974</v>
      </c>
      <c r="H279" s="77">
        <v>29.794</v>
      </c>
      <c r="I279" s="77">
        <v>29.324480999999999</v>
      </c>
      <c r="J279" s="77">
        <v>29.199480999999999</v>
      </c>
      <c r="K279" s="77">
        <v>28.891468</v>
      </c>
      <c r="L279" s="77">
        <v>28.583455999999998</v>
      </c>
      <c r="M279" s="77"/>
      <c r="N279" s="77" t="s">
        <v>22</v>
      </c>
      <c r="O279" s="77">
        <v>28.917468</v>
      </c>
      <c r="P279" s="77">
        <v>29.153468</v>
      </c>
      <c r="Q279" s="77">
        <v>29.350480999999998</v>
      </c>
      <c r="R279" s="77">
        <v>29.520481</v>
      </c>
      <c r="S279" s="77">
        <v>30</v>
      </c>
      <c r="T279" s="77">
        <v>30.314337999999999</v>
      </c>
      <c r="U279" s="77">
        <v>29</v>
      </c>
      <c r="V279" s="68">
        <f>2*A279</f>
        <v>60</v>
      </c>
      <c r="W279" s="77">
        <v>5.0999999999999996</v>
      </c>
    </row>
    <row r="280" spans="1:23" x14ac:dyDescent="0.25">
      <c r="A280" s="66">
        <v>30</v>
      </c>
      <c r="C280" s="71" t="s">
        <v>595</v>
      </c>
      <c r="D280" s="106" t="s">
        <v>595</v>
      </c>
      <c r="E280" s="67">
        <v>1</v>
      </c>
      <c r="F280" s="76" t="s">
        <v>24</v>
      </c>
      <c r="G280" s="77">
        <v>29.974</v>
      </c>
      <c r="H280" s="77">
        <v>29.794</v>
      </c>
      <c r="I280" s="77">
        <v>29.324480999999999</v>
      </c>
      <c r="J280" s="77">
        <v>29.244481</v>
      </c>
      <c r="K280" s="77">
        <v>28.891468</v>
      </c>
      <c r="L280" s="77">
        <v>28.628456</v>
      </c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</row>
    <row r="281" spans="1:23" x14ac:dyDescent="0.25">
      <c r="A281" s="66">
        <v>30</v>
      </c>
      <c r="C281" s="71" t="s">
        <v>596</v>
      </c>
      <c r="D281" s="106" t="s">
        <v>596</v>
      </c>
      <c r="E281" s="67">
        <v>0.75</v>
      </c>
      <c r="F281" s="76" t="s">
        <v>23</v>
      </c>
      <c r="G281" s="77">
        <v>29.978000000000002</v>
      </c>
      <c r="H281" s="77">
        <v>29.838000000000001</v>
      </c>
      <c r="I281" s="77">
        <v>29.490860750000003</v>
      </c>
      <c r="J281" s="77">
        <v>29.378860750000005</v>
      </c>
      <c r="K281" s="77">
        <v>29.166101000000005</v>
      </c>
      <c r="L281" s="77">
        <v>28.916842000000006</v>
      </c>
      <c r="M281" s="77"/>
      <c r="N281" s="77" t="s">
        <v>22</v>
      </c>
      <c r="O281" s="77">
        <v>29.188101</v>
      </c>
      <c r="P281" s="77">
        <v>29.378101000000001</v>
      </c>
      <c r="Q281" s="77">
        <v>29.512860750000002</v>
      </c>
      <c r="R281" s="77">
        <v>29.66286075</v>
      </c>
      <c r="S281" s="77">
        <v>30</v>
      </c>
      <c r="T281" s="77">
        <v>30.258253499999999</v>
      </c>
      <c r="U281" s="77">
        <v>29.25</v>
      </c>
      <c r="V281" s="68">
        <f>2*A281</f>
        <v>60</v>
      </c>
      <c r="W281" s="77">
        <v>4</v>
      </c>
    </row>
    <row r="282" spans="1:23" x14ac:dyDescent="0.25">
      <c r="A282" s="66">
        <v>30</v>
      </c>
      <c r="C282" s="71" t="s">
        <v>596</v>
      </c>
      <c r="D282" s="106" t="s">
        <v>596</v>
      </c>
      <c r="E282" s="67">
        <v>0.75</v>
      </c>
      <c r="F282" s="76" t="s">
        <v>24</v>
      </c>
      <c r="G282" s="77">
        <v>29.978000000000002</v>
      </c>
      <c r="H282" s="77">
        <v>29.838000000000001</v>
      </c>
      <c r="I282" s="77">
        <v>29.490860750000003</v>
      </c>
      <c r="J282" s="77">
        <v>29.419860750000002</v>
      </c>
      <c r="K282" s="77">
        <v>29.166101000000005</v>
      </c>
      <c r="L282" s="77">
        <v>28.957842000000003</v>
      </c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</row>
    <row r="283" spans="1:23" x14ac:dyDescent="0.25">
      <c r="A283" s="66">
        <v>32</v>
      </c>
      <c r="C283" s="71" t="s">
        <v>597</v>
      </c>
      <c r="D283" s="106" t="s">
        <v>597</v>
      </c>
      <c r="E283" s="67">
        <v>2</v>
      </c>
      <c r="F283" s="76" t="s">
        <v>23</v>
      </c>
      <c r="G283" s="77">
        <v>31.962</v>
      </c>
      <c r="H283" s="77">
        <v>31.681999999999999</v>
      </c>
      <c r="I283" s="77">
        <v>30.662962</v>
      </c>
      <c r="J283" s="77">
        <v>30.492961999999999</v>
      </c>
      <c r="K283" s="77">
        <v>29.796935999999999</v>
      </c>
      <c r="L283" s="77">
        <v>29.260911999999998</v>
      </c>
      <c r="M283" s="77"/>
      <c r="N283" s="77" t="s">
        <v>22</v>
      </c>
      <c r="O283" s="77">
        <v>29.834935999999999</v>
      </c>
      <c r="P283" s="77">
        <v>30.209935999999999</v>
      </c>
      <c r="Q283" s="77">
        <v>30.700962000000001</v>
      </c>
      <c r="R283" s="77">
        <v>30.925362</v>
      </c>
      <c r="S283" s="77">
        <v>32</v>
      </c>
      <c r="T283" s="77">
        <v>32.513075999999998</v>
      </c>
      <c r="U283" s="77">
        <v>30</v>
      </c>
      <c r="V283" s="68">
        <f>2*A283</f>
        <v>64</v>
      </c>
      <c r="W283" s="77">
        <v>9.3000000000000007</v>
      </c>
    </row>
    <row r="284" spans="1:23" x14ac:dyDescent="0.25">
      <c r="A284" s="66">
        <v>32</v>
      </c>
      <c r="C284" s="71" t="s">
        <v>597</v>
      </c>
      <c r="D284" s="106" t="s">
        <v>597</v>
      </c>
      <c r="E284" s="67">
        <v>2</v>
      </c>
      <c r="F284" s="76" t="s">
        <v>24</v>
      </c>
      <c r="G284" s="77">
        <v>31.962</v>
      </c>
      <c r="H284" s="77">
        <v>31.681999999999999</v>
      </c>
      <c r="I284" s="77">
        <v>30.662962</v>
      </c>
      <c r="J284" s="77">
        <v>30.556961999999999</v>
      </c>
      <c r="K284" s="77">
        <v>29.796935999999999</v>
      </c>
      <c r="L284" s="77">
        <v>29.324911999999998</v>
      </c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</row>
    <row r="285" spans="1:23" x14ac:dyDescent="0.25">
      <c r="A285" s="66">
        <v>32</v>
      </c>
      <c r="C285" s="71" t="s">
        <v>598</v>
      </c>
      <c r="D285" s="106" t="s">
        <v>598</v>
      </c>
      <c r="E285" s="67">
        <v>1.5</v>
      </c>
      <c r="F285" s="76" t="s">
        <v>23</v>
      </c>
      <c r="G285" s="77">
        <v>31.968</v>
      </c>
      <c r="H285" s="77">
        <v>31.731999999999999</v>
      </c>
      <c r="I285" s="77">
        <v>30.993721499999999</v>
      </c>
      <c r="J285" s="77">
        <v>30.843721500000001</v>
      </c>
      <c r="K285" s="77">
        <v>30.344201999999999</v>
      </c>
      <c r="L285" s="77">
        <v>29.919684</v>
      </c>
      <c r="M285" s="77"/>
      <c r="N285" s="77" t="s">
        <v>22</v>
      </c>
      <c r="O285" s="77">
        <v>30.376201999999999</v>
      </c>
      <c r="P285" s="77">
        <v>30.676202</v>
      </c>
      <c r="Q285" s="77">
        <v>31.0257215</v>
      </c>
      <c r="R285" s="77">
        <v>31.225721499999999</v>
      </c>
      <c r="S285" s="77">
        <v>32</v>
      </c>
      <c r="T285" s="77">
        <v>32.416506999999996</v>
      </c>
      <c r="U285" s="77">
        <v>30.5</v>
      </c>
      <c r="V285" s="68">
        <f>2*A285</f>
        <v>64</v>
      </c>
      <c r="W285" s="77">
        <v>7.3</v>
      </c>
    </row>
    <row r="286" spans="1:23" x14ac:dyDescent="0.25">
      <c r="A286" s="66">
        <v>32</v>
      </c>
      <c r="C286" s="71" t="s">
        <v>598</v>
      </c>
      <c r="D286" s="106" t="s">
        <v>598</v>
      </c>
      <c r="E286" s="67">
        <v>1.5</v>
      </c>
      <c r="F286" s="76" t="s">
        <v>24</v>
      </c>
      <c r="G286" s="77">
        <v>31.968</v>
      </c>
      <c r="H286" s="77">
        <v>31.731999999999999</v>
      </c>
      <c r="I286" s="77">
        <v>30.993721499999999</v>
      </c>
      <c r="J286" s="77">
        <v>30.898721500000001</v>
      </c>
      <c r="K286" s="77">
        <v>30.344201999999999</v>
      </c>
      <c r="L286" s="77">
        <v>29.974684</v>
      </c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</row>
    <row r="287" spans="1:23" x14ac:dyDescent="0.25">
      <c r="A287" s="66">
        <v>33</v>
      </c>
      <c r="C287" s="71" t="s">
        <v>599</v>
      </c>
      <c r="D287" s="106" t="s">
        <v>599</v>
      </c>
      <c r="E287" s="67">
        <v>3.5</v>
      </c>
      <c r="F287" s="76" t="s">
        <v>23</v>
      </c>
      <c r="G287" s="77">
        <v>32.968000000000004</v>
      </c>
      <c r="H287" s="77">
        <v>32.543000000000006</v>
      </c>
      <c r="I287" s="77">
        <v>30.6946835</v>
      </c>
      <c r="J287" s="77">
        <v>30.4826835</v>
      </c>
      <c r="K287" s="77">
        <v>29.179138000000002</v>
      </c>
      <c r="L287" s="77">
        <v>28.326596000000002</v>
      </c>
      <c r="M287" s="77"/>
      <c r="N287" s="77" t="s">
        <v>22</v>
      </c>
      <c r="O287" s="77">
        <v>29.211137999999998</v>
      </c>
      <c r="P287" s="77">
        <v>29.771137999999997</v>
      </c>
      <c r="Q287" s="77">
        <v>30.7266835</v>
      </c>
      <c r="R287" s="77">
        <v>31.0065235</v>
      </c>
      <c r="S287" s="77">
        <v>33</v>
      </c>
      <c r="T287" s="77">
        <v>33.785023000000002</v>
      </c>
      <c r="U287" s="77">
        <v>29.5</v>
      </c>
      <c r="V287" s="68">
        <f>2*A287</f>
        <v>66</v>
      </c>
      <c r="W287" s="77">
        <v>15.2</v>
      </c>
    </row>
    <row r="288" spans="1:23" x14ac:dyDescent="0.25">
      <c r="A288" s="66">
        <v>33</v>
      </c>
      <c r="C288" s="71" t="s">
        <v>599</v>
      </c>
      <c r="D288" s="106" t="s">
        <v>599</v>
      </c>
      <c r="E288" s="67">
        <v>3.5</v>
      </c>
      <c r="F288" s="76" t="s">
        <v>24</v>
      </c>
      <c r="G288" s="77">
        <v>32.968000000000004</v>
      </c>
      <c r="H288" s="77">
        <v>32.543000000000006</v>
      </c>
      <c r="I288" s="77">
        <v>30.6946835</v>
      </c>
      <c r="J288" s="77">
        <v>30.562683499999999</v>
      </c>
      <c r="K288" s="77">
        <v>29.179138000000002</v>
      </c>
      <c r="L288" s="77">
        <v>28.406596</v>
      </c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</row>
    <row r="289" spans="1:23" x14ac:dyDescent="0.25">
      <c r="A289" s="66">
        <v>33</v>
      </c>
      <c r="C289" s="71" t="s">
        <v>600</v>
      </c>
      <c r="D289" s="106" t="s">
        <v>600</v>
      </c>
      <c r="E289" s="67">
        <v>3</v>
      </c>
      <c r="F289" s="76" t="s">
        <v>23</v>
      </c>
      <c r="G289" s="77">
        <v>32.951999999999998</v>
      </c>
      <c r="H289" s="77">
        <v>32.576999999999998</v>
      </c>
      <c r="I289" s="77">
        <v>31.003443000000001</v>
      </c>
      <c r="J289" s="77">
        <v>30.803443000000001</v>
      </c>
      <c r="K289" s="77">
        <v>29.704404</v>
      </c>
      <c r="L289" s="77">
        <v>28.955368</v>
      </c>
      <c r="M289" s="77"/>
      <c r="N289" s="77" t="s">
        <v>22</v>
      </c>
      <c r="O289" s="77">
        <v>29.752403999999999</v>
      </c>
      <c r="P289" s="77">
        <v>30.252403999999999</v>
      </c>
      <c r="Q289" s="77">
        <v>31.051442999999999</v>
      </c>
      <c r="R289" s="77">
        <v>31.316443</v>
      </c>
      <c r="S289" s="77">
        <v>33</v>
      </c>
      <c r="T289" s="77">
        <v>33.698014000000001</v>
      </c>
      <c r="U289" s="77">
        <v>30</v>
      </c>
      <c r="V289" s="68">
        <f>2*A289</f>
        <v>66</v>
      </c>
      <c r="W289" s="77">
        <v>13.1</v>
      </c>
    </row>
    <row r="290" spans="1:23" x14ac:dyDescent="0.25">
      <c r="A290" s="66">
        <v>33</v>
      </c>
      <c r="C290" s="71" t="s">
        <v>600</v>
      </c>
      <c r="D290" s="106" t="s">
        <v>600</v>
      </c>
      <c r="E290" s="67">
        <v>3</v>
      </c>
      <c r="F290" s="76" t="s">
        <v>24</v>
      </c>
      <c r="G290" s="77">
        <v>32.951999999999998</v>
      </c>
      <c r="H290" s="77">
        <v>32.576999999999998</v>
      </c>
      <c r="I290" s="77">
        <v>31.003443000000001</v>
      </c>
      <c r="J290" s="77">
        <v>30.878443000000001</v>
      </c>
      <c r="K290" s="77">
        <v>29.704404</v>
      </c>
      <c r="L290" s="77">
        <v>29.030367999999999</v>
      </c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</row>
    <row r="291" spans="1:23" x14ac:dyDescent="0.25">
      <c r="A291" s="66">
        <v>33</v>
      </c>
      <c r="C291" s="76" t="s">
        <v>440</v>
      </c>
      <c r="D291" s="107" t="s">
        <v>440</v>
      </c>
      <c r="E291" s="67">
        <v>2</v>
      </c>
      <c r="F291" s="76" t="s">
        <v>23</v>
      </c>
      <c r="G291" s="77">
        <v>32.962000000000003</v>
      </c>
      <c r="H291" s="77">
        <v>32.682000000000002</v>
      </c>
      <c r="I291" s="77">
        <v>31.663</v>
      </c>
      <c r="J291" s="77">
        <v>31.492999999999999</v>
      </c>
      <c r="K291" s="77">
        <v>30.797000000000001</v>
      </c>
      <c r="L291" s="77">
        <v>30.260999999999999</v>
      </c>
      <c r="M291" s="77"/>
      <c r="N291" s="77" t="s">
        <v>22</v>
      </c>
      <c r="O291" s="77">
        <v>30.835000000000001</v>
      </c>
      <c r="P291" s="77">
        <v>31.21</v>
      </c>
      <c r="Q291" s="77">
        <v>31.701000000000001</v>
      </c>
      <c r="R291" s="77">
        <v>31.925000000000001</v>
      </c>
      <c r="S291" s="77">
        <v>33</v>
      </c>
      <c r="T291" s="77">
        <v>33.512999999999998</v>
      </c>
      <c r="U291" s="77">
        <v>31</v>
      </c>
      <c r="V291" s="68">
        <f>2*A291</f>
        <v>66</v>
      </c>
      <c r="W291" s="77">
        <v>9.3000000000000007</v>
      </c>
    </row>
    <row r="292" spans="1:23" x14ac:dyDescent="0.25">
      <c r="A292" s="66">
        <v>33</v>
      </c>
      <c r="C292" s="76" t="s">
        <v>440</v>
      </c>
      <c r="D292" s="107" t="s">
        <v>440</v>
      </c>
      <c r="E292" s="67">
        <v>2</v>
      </c>
      <c r="F292" s="76" t="s">
        <v>24</v>
      </c>
      <c r="G292" s="77">
        <v>32.962000000000003</v>
      </c>
      <c r="H292" s="77">
        <v>32.682000000000002</v>
      </c>
      <c r="I292" s="77">
        <v>31.663</v>
      </c>
      <c r="J292" s="77">
        <v>31.556999999999999</v>
      </c>
      <c r="K292" s="77">
        <v>30.797000000000001</v>
      </c>
      <c r="L292" s="77">
        <v>30.324999999999999</v>
      </c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</row>
    <row r="293" spans="1:23" x14ac:dyDescent="0.25">
      <c r="A293" s="66">
        <v>33</v>
      </c>
      <c r="C293" s="71" t="s">
        <v>601</v>
      </c>
      <c r="D293" s="106" t="s">
        <v>601</v>
      </c>
      <c r="E293" s="67">
        <v>1.5</v>
      </c>
      <c r="F293" s="76" t="s">
        <v>23</v>
      </c>
      <c r="G293" s="77">
        <v>32.968000000000004</v>
      </c>
      <c r="H293" s="77">
        <v>32.732000000000006</v>
      </c>
      <c r="I293" s="77">
        <v>31.993721500000003</v>
      </c>
      <c r="J293" s="77">
        <v>31.843721500000004</v>
      </c>
      <c r="K293" s="77">
        <v>31.344202000000003</v>
      </c>
      <c r="L293" s="77">
        <v>30.919684000000004</v>
      </c>
      <c r="M293" s="77"/>
      <c r="N293" s="77" t="s">
        <v>22</v>
      </c>
      <c r="O293" s="77">
        <v>31.376201999999999</v>
      </c>
      <c r="P293" s="77">
        <v>31.676202</v>
      </c>
      <c r="Q293" s="77">
        <v>32.025721500000003</v>
      </c>
      <c r="R293" s="77">
        <v>32.225721500000006</v>
      </c>
      <c r="S293" s="77">
        <v>33</v>
      </c>
      <c r="T293" s="77">
        <v>33.416507000000003</v>
      </c>
      <c r="U293" s="77">
        <v>31.5</v>
      </c>
      <c r="V293" s="68">
        <f>2*A293</f>
        <v>66</v>
      </c>
      <c r="W293" s="77">
        <v>7.3</v>
      </c>
    </row>
    <row r="294" spans="1:23" x14ac:dyDescent="0.25">
      <c r="A294" s="66">
        <v>33</v>
      </c>
      <c r="C294" s="71" t="s">
        <v>601</v>
      </c>
      <c r="D294" s="106" t="s">
        <v>601</v>
      </c>
      <c r="E294" s="67">
        <v>1.5</v>
      </c>
      <c r="F294" s="76" t="s">
        <v>24</v>
      </c>
      <c r="G294" s="77">
        <v>32.968000000000004</v>
      </c>
      <c r="H294" s="77">
        <v>32.732000000000006</v>
      </c>
      <c r="I294" s="77">
        <v>31.993721500000003</v>
      </c>
      <c r="J294" s="77">
        <v>31.899221500000003</v>
      </c>
      <c r="K294" s="77">
        <v>31.344202000000003</v>
      </c>
      <c r="L294" s="77">
        <v>30.975184000000002</v>
      </c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</row>
    <row r="295" spans="1:23" x14ac:dyDescent="0.25">
      <c r="A295" s="66">
        <v>33</v>
      </c>
      <c r="C295" s="71" t="s">
        <v>602</v>
      </c>
      <c r="D295" s="106" t="s">
        <v>602</v>
      </c>
      <c r="E295" s="67">
        <v>1</v>
      </c>
      <c r="F295" s="76" t="s">
        <v>23</v>
      </c>
      <c r="G295" s="77">
        <v>32.973999999999997</v>
      </c>
      <c r="H295" s="77">
        <v>32.793999999999997</v>
      </c>
      <c r="I295" s="77">
        <v>32.324480999999999</v>
      </c>
      <c r="J295" s="77">
        <v>32.199480999999999</v>
      </c>
      <c r="K295" s="77">
        <v>31.891468</v>
      </c>
      <c r="L295" s="77">
        <v>31.583455999999998</v>
      </c>
      <c r="M295" s="77"/>
      <c r="N295" s="77" t="s">
        <v>22</v>
      </c>
      <c r="O295" s="77">
        <v>31.917468</v>
      </c>
      <c r="P295" s="77">
        <v>32.153467999999997</v>
      </c>
      <c r="Q295" s="77">
        <v>32.350481000000002</v>
      </c>
      <c r="R295" s="77">
        <v>32.520481000000004</v>
      </c>
      <c r="S295" s="77">
        <v>33</v>
      </c>
      <c r="T295" s="77">
        <v>33.314338000000006</v>
      </c>
      <c r="U295" s="77">
        <v>32</v>
      </c>
      <c r="V295" s="68">
        <f>2*A295</f>
        <v>66</v>
      </c>
      <c r="W295" s="77">
        <v>5.0999999999999996</v>
      </c>
    </row>
    <row r="296" spans="1:23" x14ac:dyDescent="0.25">
      <c r="A296" s="66">
        <v>33</v>
      </c>
      <c r="C296" s="71" t="s">
        <v>602</v>
      </c>
      <c r="D296" s="106" t="s">
        <v>602</v>
      </c>
      <c r="E296" s="67">
        <v>1</v>
      </c>
      <c r="F296" s="76" t="s">
        <v>24</v>
      </c>
      <c r="G296" s="77">
        <v>32.973999999999997</v>
      </c>
      <c r="H296" s="77">
        <v>32.793999999999997</v>
      </c>
      <c r="I296" s="77">
        <v>32.324480999999999</v>
      </c>
      <c r="J296" s="77">
        <v>32.244481</v>
      </c>
      <c r="K296" s="77">
        <v>31.891468</v>
      </c>
      <c r="L296" s="77">
        <v>31.628456</v>
      </c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</row>
    <row r="297" spans="1:23" x14ac:dyDescent="0.25">
      <c r="A297" s="66">
        <v>33</v>
      </c>
      <c r="C297" s="71" t="s">
        <v>603</v>
      </c>
      <c r="D297" s="106" t="s">
        <v>603</v>
      </c>
      <c r="E297" s="67">
        <v>0.75</v>
      </c>
      <c r="F297" s="76" t="s">
        <v>23</v>
      </c>
      <c r="G297" s="77">
        <v>32.978000000000002</v>
      </c>
      <c r="H297" s="77">
        <v>32.838000000000001</v>
      </c>
      <c r="I297" s="77">
        <v>32.490860750000003</v>
      </c>
      <c r="J297" s="77">
        <v>32.378860750000001</v>
      </c>
      <c r="K297" s="77">
        <v>32.166101000000005</v>
      </c>
      <c r="L297" s="77">
        <v>31.916842000000003</v>
      </c>
      <c r="M297" s="77"/>
      <c r="N297" s="77" t="s">
        <v>22</v>
      </c>
      <c r="O297" s="77">
        <v>32.188101000000003</v>
      </c>
      <c r="P297" s="77">
        <v>32.378101000000001</v>
      </c>
      <c r="Q297" s="77">
        <v>32.512860750000002</v>
      </c>
      <c r="R297" s="77">
        <v>32.66286075</v>
      </c>
      <c r="S297" s="77">
        <v>33</v>
      </c>
      <c r="T297" s="77">
        <v>33.258253500000002</v>
      </c>
      <c r="U297" s="77">
        <v>31.25</v>
      </c>
      <c r="V297" s="68">
        <f>2*A297</f>
        <v>66</v>
      </c>
      <c r="W297" s="77">
        <v>4</v>
      </c>
    </row>
    <row r="298" spans="1:23" x14ac:dyDescent="0.25">
      <c r="A298" s="66">
        <v>33</v>
      </c>
      <c r="C298" s="71" t="s">
        <v>603</v>
      </c>
      <c r="D298" s="106" t="s">
        <v>603</v>
      </c>
      <c r="E298" s="67">
        <v>0.75</v>
      </c>
      <c r="F298" s="76" t="s">
        <v>24</v>
      </c>
      <c r="G298" s="77">
        <v>32.978000000000002</v>
      </c>
      <c r="H298" s="77">
        <v>32.838000000000001</v>
      </c>
      <c r="I298" s="77">
        <v>32.490860750000003</v>
      </c>
      <c r="J298" s="77">
        <v>32.419860750000005</v>
      </c>
      <c r="K298" s="77">
        <v>32.166101000000005</v>
      </c>
      <c r="L298" s="77">
        <v>31.957842000000007</v>
      </c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</row>
    <row r="299" spans="1:23" x14ac:dyDescent="0.25">
      <c r="A299" s="66">
        <v>35</v>
      </c>
      <c r="C299" s="76" t="s">
        <v>441</v>
      </c>
      <c r="D299" s="107" t="s">
        <v>441</v>
      </c>
      <c r="E299" s="67">
        <v>1.5</v>
      </c>
      <c r="F299" s="76" t="s">
        <v>23</v>
      </c>
      <c r="G299" s="77">
        <v>34.968000000000004</v>
      </c>
      <c r="H299" s="77">
        <v>34.731999999999999</v>
      </c>
      <c r="I299" s="77">
        <v>33.994</v>
      </c>
      <c r="J299" s="77">
        <v>33.844000000000001</v>
      </c>
      <c r="K299" s="77">
        <v>33.344000000000001</v>
      </c>
      <c r="L299" s="77">
        <v>33.92</v>
      </c>
      <c r="M299" s="77"/>
      <c r="N299" s="77" t="s">
        <v>22</v>
      </c>
      <c r="O299" s="77">
        <v>33.375999999999998</v>
      </c>
      <c r="P299" s="77">
        <v>33.676000000000002</v>
      </c>
      <c r="Q299" s="77">
        <v>34.026000000000003</v>
      </c>
      <c r="R299" s="77">
        <v>34.225999999999999</v>
      </c>
      <c r="S299" s="77">
        <v>35</v>
      </c>
      <c r="T299" s="77">
        <v>35.415999999999997</v>
      </c>
      <c r="U299" s="77">
        <v>33.5</v>
      </c>
      <c r="V299" s="68">
        <f>2*A299</f>
        <v>70</v>
      </c>
      <c r="W299" s="77">
        <v>7.3</v>
      </c>
    </row>
    <row r="300" spans="1:23" x14ac:dyDescent="0.25">
      <c r="A300" s="66">
        <v>35</v>
      </c>
      <c r="C300" s="76" t="s">
        <v>441</v>
      </c>
      <c r="D300" s="107" t="s">
        <v>441</v>
      </c>
      <c r="E300" s="67">
        <v>1.5</v>
      </c>
      <c r="F300" s="76" t="s">
        <v>24</v>
      </c>
      <c r="G300" s="77">
        <v>34.968000000000004</v>
      </c>
      <c r="H300" s="77">
        <v>34.732000000000006</v>
      </c>
      <c r="I300" s="77">
        <v>33.993721500000007</v>
      </c>
      <c r="J300" s="77">
        <v>33.89922150000001</v>
      </c>
      <c r="K300" s="77">
        <v>33.34420200000001</v>
      </c>
      <c r="L300" s="77">
        <v>32.975184000000013</v>
      </c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</row>
    <row r="301" spans="1:23" x14ac:dyDescent="0.25">
      <c r="A301" s="66">
        <v>36</v>
      </c>
      <c r="C301" s="76" t="s">
        <v>442</v>
      </c>
      <c r="D301" s="107" t="s">
        <v>1535</v>
      </c>
      <c r="E301" s="67">
        <v>4</v>
      </c>
      <c r="F301" s="76" t="s">
        <v>23</v>
      </c>
      <c r="G301" s="77">
        <v>35.94</v>
      </c>
      <c r="H301" s="77">
        <v>35.465000000000003</v>
      </c>
      <c r="I301" s="77">
        <v>33.341999999999999</v>
      </c>
      <c r="J301" s="77">
        <v>33.118000000000002</v>
      </c>
      <c r="K301" s="77">
        <v>31.61</v>
      </c>
      <c r="L301" s="77">
        <v>30.654</v>
      </c>
      <c r="M301" s="77"/>
      <c r="N301" s="77" t="s">
        <v>22</v>
      </c>
      <c r="O301" s="77">
        <v>31.67</v>
      </c>
      <c r="P301" s="77">
        <v>32.270000000000003</v>
      </c>
      <c r="Q301" s="77">
        <v>33.402000000000001</v>
      </c>
      <c r="R301" s="77">
        <v>33.701999999999998</v>
      </c>
      <c r="S301" s="77">
        <v>36</v>
      </c>
      <c r="T301" s="77">
        <v>36.877000000000002</v>
      </c>
      <c r="U301" s="77">
        <v>32</v>
      </c>
      <c r="V301" s="68">
        <f>2*A301</f>
        <v>72</v>
      </c>
      <c r="W301" s="77">
        <v>16.8</v>
      </c>
    </row>
    <row r="302" spans="1:23" x14ac:dyDescent="0.25">
      <c r="A302" s="66">
        <v>36</v>
      </c>
      <c r="C302" s="76" t="s">
        <v>442</v>
      </c>
      <c r="D302" s="107" t="s">
        <v>1535</v>
      </c>
      <c r="E302" s="67">
        <v>4</v>
      </c>
      <c r="F302" s="76" t="s">
        <v>24</v>
      </c>
      <c r="G302" s="77">
        <v>35.94</v>
      </c>
      <c r="H302" s="77">
        <v>35.465000000000003</v>
      </c>
      <c r="I302" s="77">
        <v>33.341999999999999</v>
      </c>
      <c r="J302" s="77">
        <v>33.201999999999998</v>
      </c>
      <c r="K302" s="77">
        <v>31.61</v>
      </c>
      <c r="L302" s="77">
        <v>30.738</v>
      </c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</row>
    <row r="303" spans="1:23" x14ac:dyDescent="0.25">
      <c r="A303" s="66">
        <v>36</v>
      </c>
      <c r="C303" s="71" t="s">
        <v>604</v>
      </c>
      <c r="D303" s="106" t="s">
        <v>604</v>
      </c>
      <c r="E303" s="67">
        <v>3</v>
      </c>
      <c r="F303" s="76" t="s">
        <v>23</v>
      </c>
      <c r="G303" s="77">
        <v>35.951999999999998</v>
      </c>
      <c r="H303" s="77">
        <v>35.576999999999998</v>
      </c>
      <c r="I303" s="77">
        <v>34.003442999999997</v>
      </c>
      <c r="J303" s="77">
        <v>33.803442999999994</v>
      </c>
      <c r="K303" s="77">
        <v>32.704403999999997</v>
      </c>
      <c r="L303" s="77">
        <v>31.955367999999993</v>
      </c>
      <c r="M303" s="77"/>
      <c r="N303" s="77" t="s">
        <v>22</v>
      </c>
      <c r="O303" s="77">
        <v>32.752403999999999</v>
      </c>
      <c r="P303" s="77">
        <v>33.252403999999999</v>
      </c>
      <c r="Q303" s="77">
        <v>34.051442999999999</v>
      </c>
      <c r="R303" s="77">
        <v>34.316443</v>
      </c>
      <c r="S303" s="77">
        <v>36</v>
      </c>
      <c r="T303" s="77">
        <v>36.698014000000001</v>
      </c>
      <c r="U303" s="77">
        <v>33</v>
      </c>
      <c r="V303" s="68">
        <f>2*A303</f>
        <v>72</v>
      </c>
      <c r="W303" s="77">
        <v>13.1</v>
      </c>
    </row>
    <row r="304" spans="1:23" x14ac:dyDescent="0.25">
      <c r="A304" s="66">
        <v>36</v>
      </c>
      <c r="C304" s="71" t="s">
        <v>604</v>
      </c>
      <c r="D304" s="106" t="s">
        <v>604</v>
      </c>
      <c r="E304" s="67">
        <v>3</v>
      </c>
      <c r="F304" s="76" t="s">
        <v>24</v>
      </c>
      <c r="G304" s="77">
        <v>35.951999999999998</v>
      </c>
      <c r="H304" s="77">
        <v>35.576999999999998</v>
      </c>
      <c r="I304" s="77">
        <v>34.003442999999997</v>
      </c>
      <c r="J304" s="77">
        <v>33.878442999999997</v>
      </c>
      <c r="K304" s="77">
        <v>32.704403999999997</v>
      </c>
      <c r="L304" s="77">
        <v>32.030367999999996</v>
      </c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</row>
    <row r="305" spans="1:23" x14ac:dyDescent="0.25">
      <c r="A305" s="66">
        <v>36</v>
      </c>
      <c r="C305" s="76" t="s">
        <v>443</v>
      </c>
      <c r="D305" s="107" t="s">
        <v>443</v>
      </c>
      <c r="E305" s="67">
        <v>2</v>
      </c>
      <c r="F305" s="76" t="s">
        <v>23</v>
      </c>
      <c r="G305" s="77">
        <v>35.962000000000003</v>
      </c>
      <c r="H305" s="77">
        <v>35.682000000000002</v>
      </c>
      <c r="I305" s="77">
        <v>34.662999999999997</v>
      </c>
      <c r="J305" s="77">
        <v>34.493000000000002</v>
      </c>
      <c r="K305" s="77">
        <v>33.796999999999997</v>
      </c>
      <c r="L305" s="77">
        <v>33.261000000000003</v>
      </c>
      <c r="M305" s="77"/>
      <c r="N305" s="77" t="s">
        <v>22</v>
      </c>
      <c r="O305" s="77">
        <v>33.835000000000001</v>
      </c>
      <c r="P305" s="77">
        <v>34.21</v>
      </c>
      <c r="Q305" s="77">
        <v>34.701000000000001</v>
      </c>
      <c r="R305" s="77">
        <v>34.924999999999997</v>
      </c>
      <c r="S305" s="77">
        <v>36</v>
      </c>
      <c r="T305" s="77">
        <v>36.512999999999998</v>
      </c>
      <c r="U305" s="77">
        <v>34</v>
      </c>
      <c r="V305" s="68">
        <f>2*A305</f>
        <v>72</v>
      </c>
      <c r="W305" s="77">
        <v>9.3000000000000007</v>
      </c>
    </row>
    <row r="306" spans="1:23" x14ac:dyDescent="0.25">
      <c r="A306" s="66">
        <v>36</v>
      </c>
      <c r="C306" s="76" t="s">
        <v>443</v>
      </c>
      <c r="D306" s="107" t="s">
        <v>443</v>
      </c>
      <c r="E306" s="67">
        <v>2</v>
      </c>
      <c r="F306" s="76" t="s">
        <v>24</v>
      </c>
      <c r="G306" s="77">
        <v>35.962000000000003</v>
      </c>
      <c r="H306" s="77">
        <v>35.682000000000002</v>
      </c>
      <c r="I306" s="77">
        <v>34.662999999999997</v>
      </c>
      <c r="J306" s="77">
        <v>34.557000000000002</v>
      </c>
      <c r="K306" s="77">
        <v>33.796999999999997</v>
      </c>
      <c r="L306" s="77">
        <v>33.325000000000003</v>
      </c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</row>
    <row r="307" spans="1:23" x14ac:dyDescent="0.25">
      <c r="A307" s="66">
        <v>36</v>
      </c>
      <c r="C307" s="71" t="s">
        <v>605</v>
      </c>
      <c r="D307" s="106" t="s">
        <v>605</v>
      </c>
      <c r="E307" s="67">
        <v>1.5</v>
      </c>
      <c r="F307" s="76" t="s">
        <v>23</v>
      </c>
      <c r="G307" s="77">
        <v>35.968000000000004</v>
      </c>
      <c r="H307" s="77">
        <v>35.732000000000006</v>
      </c>
      <c r="I307" s="77">
        <v>34.993721500000007</v>
      </c>
      <c r="J307" s="77">
        <v>34.843721500000008</v>
      </c>
      <c r="K307" s="77">
        <v>34.34420200000001</v>
      </c>
      <c r="L307" s="77">
        <v>33.919684000000011</v>
      </c>
      <c r="M307" s="77"/>
      <c r="N307" s="77" t="s">
        <v>22</v>
      </c>
      <c r="O307" s="77">
        <v>34.376201999999999</v>
      </c>
      <c r="P307" s="77">
        <v>34.676201999999996</v>
      </c>
      <c r="Q307" s="77">
        <v>35.025721500000003</v>
      </c>
      <c r="R307" s="77">
        <v>35.225721500000006</v>
      </c>
      <c r="S307" s="77">
        <v>36</v>
      </c>
      <c r="T307" s="77">
        <v>36.416507000000003</v>
      </c>
      <c r="U307" s="77">
        <v>34.5</v>
      </c>
      <c r="V307" s="68">
        <f>2*A307</f>
        <v>72</v>
      </c>
      <c r="W307" s="77">
        <v>7.3</v>
      </c>
    </row>
    <row r="308" spans="1:23" x14ac:dyDescent="0.25">
      <c r="A308" s="66">
        <v>36</v>
      </c>
      <c r="C308" s="71" t="s">
        <v>605</v>
      </c>
      <c r="D308" s="106" t="s">
        <v>605</v>
      </c>
      <c r="E308" s="67">
        <v>1.5</v>
      </c>
      <c r="F308" s="76" t="s">
        <v>24</v>
      </c>
      <c r="G308" s="77">
        <v>35.968000000000004</v>
      </c>
      <c r="H308" s="77">
        <v>35.732000000000006</v>
      </c>
      <c r="I308" s="77">
        <v>34.993721500000007</v>
      </c>
      <c r="J308" s="77">
        <v>34.89922150000001</v>
      </c>
      <c r="K308" s="77">
        <v>34.34420200000001</v>
      </c>
      <c r="L308" s="77">
        <v>33.975184000000013</v>
      </c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</row>
    <row r="309" spans="1:23" x14ac:dyDescent="0.25">
      <c r="A309" s="66">
        <v>36</v>
      </c>
      <c r="C309" s="71" t="s">
        <v>606</v>
      </c>
      <c r="D309" s="106" t="s">
        <v>606</v>
      </c>
      <c r="E309" s="67">
        <v>1</v>
      </c>
      <c r="F309" s="76" t="s">
        <v>23</v>
      </c>
      <c r="G309" s="77">
        <v>35.973999999999997</v>
      </c>
      <c r="H309" s="77">
        <v>35.793999999999997</v>
      </c>
      <c r="I309" s="77">
        <v>35.324480999999999</v>
      </c>
      <c r="J309" s="77">
        <v>35.199480999999999</v>
      </c>
      <c r="K309" s="77">
        <v>34.891467999999996</v>
      </c>
      <c r="L309" s="77">
        <v>34.583455999999998</v>
      </c>
      <c r="M309" s="77"/>
      <c r="N309" s="77" t="s">
        <v>22</v>
      </c>
      <c r="O309" s="77">
        <v>34.917468</v>
      </c>
      <c r="P309" s="77">
        <v>35.153467999999997</v>
      </c>
      <c r="Q309" s="77">
        <v>35.350481000000002</v>
      </c>
      <c r="R309" s="77">
        <v>35.520481000000004</v>
      </c>
      <c r="S309" s="77">
        <v>36</v>
      </c>
      <c r="T309" s="77">
        <v>36.314338000000006</v>
      </c>
      <c r="U309" s="77">
        <v>35</v>
      </c>
      <c r="V309" s="68">
        <f>2*A309</f>
        <v>72</v>
      </c>
      <c r="W309" s="77">
        <v>5.0999999999999996</v>
      </c>
    </row>
    <row r="310" spans="1:23" x14ac:dyDescent="0.25">
      <c r="A310" s="66">
        <v>36</v>
      </c>
      <c r="C310" s="71" t="s">
        <v>606</v>
      </c>
      <c r="D310" s="106" t="s">
        <v>606</v>
      </c>
      <c r="E310" s="67">
        <v>1</v>
      </c>
      <c r="F310" s="76" t="s">
        <v>24</v>
      </c>
      <c r="G310" s="77">
        <v>35.973999999999997</v>
      </c>
      <c r="H310" s="77">
        <v>35.793999999999997</v>
      </c>
      <c r="I310" s="77">
        <v>35.324480999999999</v>
      </c>
      <c r="J310" s="77">
        <v>35.244481</v>
      </c>
      <c r="K310" s="77">
        <v>34.891467999999996</v>
      </c>
      <c r="L310" s="77">
        <v>34.628456</v>
      </c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</row>
    <row r="311" spans="1:23" x14ac:dyDescent="0.25">
      <c r="A311" s="66">
        <v>38</v>
      </c>
      <c r="C311" s="71" t="s">
        <v>607</v>
      </c>
      <c r="D311" s="106" t="s">
        <v>607</v>
      </c>
      <c r="E311" s="67">
        <v>1.5</v>
      </c>
      <c r="F311" s="76" t="s">
        <v>23</v>
      </c>
      <c r="G311" s="77">
        <v>37.968000000000004</v>
      </c>
      <c r="H311" s="77">
        <v>37.732000000000006</v>
      </c>
      <c r="I311" s="77">
        <v>36.993721500000007</v>
      </c>
      <c r="J311" s="77">
        <v>36.843721500000008</v>
      </c>
      <c r="K311" s="77">
        <v>36.34420200000001</v>
      </c>
      <c r="L311" s="77">
        <v>35.919684000000011</v>
      </c>
      <c r="M311" s="77"/>
      <c r="N311" s="77" t="s">
        <v>22</v>
      </c>
      <c r="O311" s="77">
        <v>36.376201999999999</v>
      </c>
      <c r="P311" s="77">
        <v>36.676201999999996</v>
      </c>
      <c r="Q311" s="77">
        <v>37.025721500000003</v>
      </c>
      <c r="R311" s="77">
        <v>37.225721500000006</v>
      </c>
      <c r="S311" s="77">
        <v>38</v>
      </c>
      <c r="T311" s="77">
        <v>38.416507000000003</v>
      </c>
      <c r="U311" s="77">
        <v>36.5</v>
      </c>
      <c r="V311" s="68">
        <f>2*A311</f>
        <v>76</v>
      </c>
      <c r="W311" s="77">
        <v>7.3</v>
      </c>
    </row>
    <row r="312" spans="1:23" x14ac:dyDescent="0.25">
      <c r="A312" s="66">
        <v>38</v>
      </c>
      <c r="C312" s="71" t="s">
        <v>607</v>
      </c>
      <c r="D312" s="106" t="s">
        <v>607</v>
      </c>
      <c r="E312" s="67">
        <v>1.5</v>
      </c>
      <c r="F312" s="76" t="s">
        <v>24</v>
      </c>
      <c r="G312" s="77">
        <v>37.968000000000004</v>
      </c>
      <c r="H312" s="77">
        <v>37.732000000000006</v>
      </c>
      <c r="I312" s="77">
        <v>36.993721500000007</v>
      </c>
      <c r="J312" s="77">
        <v>36.89922150000001</v>
      </c>
      <c r="K312" s="77">
        <v>36.34420200000001</v>
      </c>
      <c r="L312" s="77">
        <v>35.975184000000013</v>
      </c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</row>
    <row r="313" spans="1:23" x14ac:dyDescent="0.25">
      <c r="A313" s="66">
        <v>39</v>
      </c>
      <c r="C313" s="71" t="s">
        <v>608</v>
      </c>
      <c r="D313" s="106" t="s">
        <v>1536</v>
      </c>
      <c r="E313" s="67">
        <v>4</v>
      </c>
      <c r="F313" s="76" t="s">
        <v>23</v>
      </c>
      <c r="G313" s="77">
        <v>38.94</v>
      </c>
      <c r="H313" s="77">
        <v>38.465000000000003</v>
      </c>
      <c r="I313" s="77">
        <v>36.341923999999999</v>
      </c>
      <c r="J313" s="77">
        <v>36.117924000000002</v>
      </c>
      <c r="K313" s="77">
        <v>34.609871999999996</v>
      </c>
      <c r="L313" s="77">
        <v>33.653824</v>
      </c>
      <c r="M313" s="77"/>
      <c r="N313" s="77" t="s">
        <v>22</v>
      </c>
      <c r="O313" s="77">
        <v>34.669871999999998</v>
      </c>
      <c r="P313" s="77">
        <v>35.269871999999999</v>
      </c>
      <c r="Q313" s="77">
        <v>36.401924000000001</v>
      </c>
      <c r="R313" s="77">
        <v>36.701923999999998</v>
      </c>
      <c r="S313" s="77">
        <v>39</v>
      </c>
      <c r="T313" s="77">
        <v>39.877352000000002</v>
      </c>
      <c r="U313" s="77">
        <v>35</v>
      </c>
      <c r="V313" s="68">
        <f>2*A313</f>
        <v>78</v>
      </c>
      <c r="W313" s="77">
        <v>16.8</v>
      </c>
    </row>
    <row r="314" spans="1:23" x14ac:dyDescent="0.25">
      <c r="A314" s="66">
        <v>39</v>
      </c>
      <c r="C314" s="71" t="s">
        <v>608</v>
      </c>
      <c r="D314" s="106" t="s">
        <v>1536</v>
      </c>
      <c r="E314" s="67">
        <v>4</v>
      </c>
      <c r="F314" s="76" t="s">
        <v>24</v>
      </c>
      <c r="G314" s="77">
        <v>38.94</v>
      </c>
      <c r="H314" s="77">
        <v>38.465000000000003</v>
      </c>
      <c r="I314" s="77">
        <v>36.341923999999999</v>
      </c>
      <c r="J314" s="77">
        <v>36.201923999999998</v>
      </c>
      <c r="K314" s="77">
        <v>34.609871999999996</v>
      </c>
      <c r="L314" s="77">
        <v>33.737823999999996</v>
      </c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</row>
    <row r="315" spans="1:23" x14ac:dyDescent="0.25">
      <c r="A315" s="66">
        <v>39</v>
      </c>
      <c r="C315" s="71" t="s">
        <v>609</v>
      </c>
      <c r="D315" s="106" t="s">
        <v>609</v>
      </c>
      <c r="E315" s="67">
        <v>3</v>
      </c>
      <c r="F315" s="76" t="s">
        <v>23</v>
      </c>
      <c r="G315" s="77">
        <v>38.951999999999998</v>
      </c>
      <c r="H315" s="77">
        <v>38.576999999999998</v>
      </c>
      <c r="I315" s="77">
        <v>37.003442999999997</v>
      </c>
      <c r="J315" s="77">
        <v>36.803442999999994</v>
      </c>
      <c r="K315" s="77">
        <v>35.704403999999997</v>
      </c>
      <c r="L315" s="77">
        <v>34.955367999999993</v>
      </c>
      <c r="M315" s="77"/>
      <c r="N315" s="77" t="s">
        <v>22</v>
      </c>
      <c r="O315" s="77">
        <v>35.752403999999999</v>
      </c>
      <c r="P315" s="77">
        <v>36.252403999999999</v>
      </c>
      <c r="Q315" s="77">
        <v>37.051442999999999</v>
      </c>
      <c r="R315" s="77">
        <v>37.316443</v>
      </c>
      <c r="S315" s="77">
        <v>39</v>
      </c>
      <c r="T315" s="77">
        <v>39.698014000000001</v>
      </c>
      <c r="U315" s="77">
        <v>36</v>
      </c>
      <c r="V315" s="68">
        <f>2*A315</f>
        <v>78</v>
      </c>
      <c r="W315" s="77">
        <v>13.1</v>
      </c>
    </row>
    <row r="316" spans="1:23" x14ac:dyDescent="0.25">
      <c r="A316" s="66">
        <v>39</v>
      </c>
      <c r="C316" s="71" t="s">
        <v>609</v>
      </c>
      <c r="D316" s="106" t="s">
        <v>609</v>
      </c>
      <c r="E316" s="67">
        <v>3</v>
      </c>
      <c r="F316" s="76" t="s">
        <v>24</v>
      </c>
      <c r="G316" s="77">
        <v>38.951999999999998</v>
      </c>
      <c r="H316" s="77">
        <v>38.576999999999998</v>
      </c>
      <c r="I316" s="77">
        <v>37.003442999999997</v>
      </c>
      <c r="J316" s="77">
        <v>36.878442999999997</v>
      </c>
      <c r="K316" s="77">
        <v>35.704403999999997</v>
      </c>
      <c r="L316" s="77">
        <v>35.030367999999996</v>
      </c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</row>
    <row r="317" spans="1:23" x14ac:dyDescent="0.25">
      <c r="A317" s="66">
        <v>39</v>
      </c>
      <c r="C317" s="76" t="s">
        <v>444</v>
      </c>
      <c r="D317" s="107" t="s">
        <v>444</v>
      </c>
      <c r="E317" s="67">
        <v>2</v>
      </c>
      <c r="F317" s="76" t="s">
        <v>23</v>
      </c>
      <c r="G317" s="77">
        <v>38.962000000000003</v>
      </c>
      <c r="H317" s="77">
        <v>38.682000000000002</v>
      </c>
      <c r="I317" s="77">
        <v>37.662999999999997</v>
      </c>
      <c r="J317" s="77">
        <v>37.493000000000002</v>
      </c>
      <c r="K317" s="77">
        <v>36.796999999999997</v>
      </c>
      <c r="L317" s="77">
        <v>36.261000000000003</v>
      </c>
      <c r="M317" s="77"/>
      <c r="N317" s="77" t="s">
        <v>22</v>
      </c>
      <c r="O317" s="77">
        <v>36.835000000000001</v>
      </c>
      <c r="P317" s="77">
        <v>37.21</v>
      </c>
      <c r="Q317" s="77">
        <v>37.701000000000001</v>
      </c>
      <c r="R317" s="77">
        <v>37.924999999999997</v>
      </c>
      <c r="S317" s="77">
        <v>39</v>
      </c>
      <c r="T317" s="77">
        <v>39.512999999999998</v>
      </c>
      <c r="U317" s="77">
        <v>37</v>
      </c>
      <c r="V317" s="68">
        <f>2*A317</f>
        <v>78</v>
      </c>
      <c r="W317" s="77">
        <v>9.3000000000000007</v>
      </c>
    </row>
    <row r="318" spans="1:23" x14ac:dyDescent="0.25">
      <c r="A318" s="66">
        <v>39</v>
      </c>
      <c r="C318" s="76" t="s">
        <v>444</v>
      </c>
      <c r="D318" s="107" t="s">
        <v>444</v>
      </c>
      <c r="E318" s="67">
        <v>2</v>
      </c>
      <c r="F318" s="76" t="s">
        <v>24</v>
      </c>
      <c r="G318" s="77">
        <v>38.962000000000003</v>
      </c>
      <c r="H318" s="77">
        <v>38.682000000000002</v>
      </c>
      <c r="I318" s="77">
        <v>37.662999999999997</v>
      </c>
      <c r="J318" s="77">
        <v>37.557000000000002</v>
      </c>
      <c r="K318" s="77">
        <v>36.796999999999997</v>
      </c>
      <c r="L318" s="77">
        <v>36.325000000000003</v>
      </c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</row>
    <row r="319" spans="1:23" x14ac:dyDescent="0.25">
      <c r="A319" s="66">
        <v>39</v>
      </c>
      <c r="C319" s="71" t="s">
        <v>610</v>
      </c>
      <c r="D319" s="106" t="s">
        <v>610</v>
      </c>
      <c r="E319" s="67">
        <v>1.5</v>
      </c>
      <c r="F319" s="76" t="s">
        <v>23</v>
      </c>
      <c r="G319" s="77">
        <v>38.968000000000004</v>
      </c>
      <c r="H319" s="77">
        <v>38.732000000000006</v>
      </c>
      <c r="I319" s="77">
        <v>37.993721500000007</v>
      </c>
      <c r="J319" s="77">
        <v>37.843721500000008</v>
      </c>
      <c r="K319" s="77">
        <v>37.34420200000001</v>
      </c>
      <c r="L319" s="77">
        <v>36.919684000000011</v>
      </c>
      <c r="M319" s="77"/>
      <c r="N319" s="77" t="s">
        <v>22</v>
      </c>
      <c r="O319" s="77">
        <v>37.376201999999999</v>
      </c>
      <c r="P319" s="77">
        <v>37.676201999999996</v>
      </c>
      <c r="Q319" s="77">
        <v>38.025721500000003</v>
      </c>
      <c r="R319" s="77">
        <v>38.225721500000006</v>
      </c>
      <c r="S319" s="77">
        <v>39</v>
      </c>
      <c r="T319" s="77">
        <v>39.416507000000003</v>
      </c>
      <c r="U319" s="77">
        <v>37.5</v>
      </c>
      <c r="V319" s="68">
        <f>2*A319</f>
        <v>78</v>
      </c>
      <c r="W319" s="77">
        <v>7.3</v>
      </c>
    </row>
    <row r="320" spans="1:23" x14ac:dyDescent="0.25">
      <c r="A320" s="66">
        <v>39</v>
      </c>
      <c r="C320" s="71" t="s">
        <v>610</v>
      </c>
      <c r="D320" s="106" t="s">
        <v>610</v>
      </c>
      <c r="E320" s="67">
        <v>1.5</v>
      </c>
      <c r="F320" s="76" t="s">
        <v>24</v>
      </c>
      <c r="G320" s="77">
        <v>38.968000000000004</v>
      </c>
      <c r="H320" s="77">
        <v>38.732000000000006</v>
      </c>
      <c r="I320" s="77">
        <v>37.993721500000007</v>
      </c>
      <c r="J320" s="77">
        <v>37.89922150000001</v>
      </c>
      <c r="K320" s="77">
        <v>37.34420200000001</v>
      </c>
      <c r="L320" s="77">
        <v>36.975184000000013</v>
      </c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</row>
    <row r="321" spans="1:23" x14ac:dyDescent="0.25">
      <c r="A321" s="66">
        <v>39</v>
      </c>
      <c r="C321" s="71" t="s">
        <v>611</v>
      </c>
      <c r="D321" s="106" t="s">
        <v>611</v>
      </c>
      <c r="E321" s="67">
        <v>1</v>
      </c>
      <c r="F321" s="76" t="s">
        <v>23</v>
      </c>
      <c r="G321" s="77">
        <v>38.973999999999997</v>
      </c>
      <c r="H321" s="77">
        <v>38.793999999999997</v>
      </c>
      <c r="I321" s="77">
        <v>38.324480999999999</v>
      </c>
      <c r="J321" s="77">
        <v>38.199480999999999</v>
      </c>
      <c r="K321" s="77">
        <v>37.891467999999996</v>
      </c>
      <c r="L321" s="77">
        <v>37.583455999999998</v>
      </c>
      <c r="M321" s="77"/>
      <c r="N321" s="77" t="s">
        <v>22</v>
      </c>
      <c r="O321" s="77">
        <v>37.917468</v>
      </c>
      <c r="P321" s="77">
        <v>38.153467999999997</v>
      </c>
      <c r="Q321" s="77">
        <v>38.350481000000002</v>
      </c>
      <c r="R321" s="77">
        <v>38.520481000000004</v>
      </c>
      <c r="S321" s="77">
        <v>39</v>
      </c>
      <c r="T321" s="77">
        <v>39.314338000000006</v>
      </c>
      <c r="U321" s="77">
        <v>38</v>
      </c>
      <c r="V321" s="68">
        <f>2*A321</f>
        <v>78</v>
      </c>
      <c r="W321" s="77">
        <v>5.0999999999999996</v>
      </c>
    </row>
    <row r="322" spans="1:23" x14ac:dyDescent="0.25">
      <c r="A322" s="66">
        <v>39</v>
      </c>
      <c r="C322" s="71" t="s">
        <v>611</v>
      </c>
      <c r="D322" s="106" t="s">
        <v>611</v>
      </c>
      <c r="E322" s="67">
        <v>1</v>
      </c>
      <c r="F322" s="76" t="s">
        <v>24</v>
      </c>
      <c r="G322" s="77">
        <v>38.973999999999997</v>
      </c>
      <c r="H322" s="77">
        <v>38.793999999999997</v>
      </c>
      <c r="I322" s="77">
        <v>38.324480999999999</v>
      </c>
      <c r="J322" s="77">
        <v>38.244481</v>
      </c>
      <c r="K322" s="77">
        <v>37.891467999999996</v>
      </c>
      <c r="L322" s="77">
        <v>37.628456</v>
      </c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</row>
    <row r="323" spans="1:23" x14ac:dyDescent="0.25">
      <c r="A323" s="66">
        <v>40</v>
      </c>
      <c r="C323" s="71" t="s">
        <v>612</v>
      </c>
      <c r="D323" s="106" t="s">
        <v>612</v>
      </c>
      <c r="E323" s="67">
        <v>3</v>
      </c>
      <c r="F323" s="76" t="s">
        <v>23</v>
      </c>
      <c r="G323" s="77">
        <v>39.951999999999998</v>
      </c>
      <c r="H323" s="77">
        <v>39.576999999999998</v>
      </c>
      <c r="I323" s="77">
        <v>38.003442999999997</v>
      </c>
      <c r="J323" s="77">
        <v>37.803442999999994</v>
      </c>
      <c r="K323" s="77">
        <v>36.704403999999997</v>
      </c>
      <c r="L323" s="77">
        <v>35.955367999999993</v>
      </c>
      <c r="M323" s="77"/>
      <c r="N323" s="77" t="s">
        <v>22</v>
      </c>
      <c r="O323" s="77">
        <v>36.752403999999999</v>
      </c>
      <c r="P323" s="77">
        <v>37.252403999999999</v>
      </c>
      <c r="Q323" s="77">
        <v>38.051442999999999</v>
      </c>
      <c r="R323" s="77">
        <v>38.316443</v>
      </c>
      <c r="S323" s="77">
        <v>40</v>
      </c>
      <c r="T323" s="77">
        <v>40.698014000000001</v>
      </c>
      <c r="U323" s="77">
        <v>37</v>
      </c>
      <c r="V323" s="68">
        <f>2*A323</f>
        <v>80</v>
      </c>
      <c r="W323" s="77">
        <v>13.1</v>
      </c>
    </row>
    <row r="324" spans="1:23" x14ac:dyDescent="0.25">
      <c r="A324" s="66">
        <v>40</v>
      </c>
      <c r="C324" s="71" t="s">
        <v>612</v>
      </c>
      <c r="D324" s="106" t="s">
        <v>612</v>
      </c>
      <c r="E324" s="67">
        <v>3</v>
      </c>
      <c r="F324" s="76" t="s">
        <v>24</v>
      </c>
      <c r="G324" s="77">
        <v>39.951999999999998</v>
      </c>
      <c r="H324" s="77">
        <v>39.576999999999998</v>
      </c>
      <c r="I324" s="77">
        <v>38.003442999999997</v>
      </c>
      <c r="J324" s="77">
        <v>37.878442999999997</v>
      </c>
      <c r="K324" s="77">
        <v>36.704403999999997</v>
      </c>
      <c r="L324" s="77">
        <v>36.030367999999996</v>
      </c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</row>
    <row r="325" spans="1:23" x14ac:dyDescent="0.25">
      <c r="A325" s="66">
        <v>40</v>
      </c>
      <c r="C325" s="71" t="s">
        <v>613</v>
      </c>
      <c r="D325" s="106" t="s">
        <v>613</v>
      </c>
      <c r="E325" s="67">
        <v>2.5</v>
      </c>
      <c r="F325" s="76" t="s">
        <v>23</v>
      </c>
      <c r="G325" s="77">
        <v>39.957999999999998</v>
      </c>
      <c r="H325" s="77">
        <v>39.622999999999998</v>
      </c>
      <c r="I325" s="77">
        <v>38.334202499999996</v>
      </c>
      <c r="J325" s="77">
        <v>38.144202499999999</v>
      </c>
      <c r="K325" s="77">
        <v>37.251669999999997</v>
      </c>
      <c r="L325" s="77">
        <v>36.604140000000001</v>
      </c>
      <c r="M325" s="77"/>
      <c r="N325" s="77" t="s">
        <v>22</v>
      </c>
      <c r="O325" s="77">
        <v>37.293669999999999</v>
      </c>
      <c r="P325" s="77">
        <v>37.743670000000002</v>
      </c>
      <c r="Q325" s="77">
        <v>38.376202499999998</v>
      </c>
      <c r="R325" s="77">
        <v>38.626202499999998</v>
      </c>
      <c r="S325" s="77">
        <v>40</v>
      </c>
      <c r="T325" s="77">
        <v>40.610844999999998</v>
      </c>
      <c r="U325" s="77">
        <v>37.5</v>
      </c>
      <c r="V325" s="68">
        <f>2*A325</f>
        <v>80</v>
      </c>
      <c r="W325" s="77">
        <v>11.2</v>
      </c>
    </row>
    <row r="326" spans="1:23" x14ac:dyDescent="0.25">
      <c r="A326" s="66">
        <v>40</v>
      </c>
      <c r="C326" s="71" t="s">
        <v>613</v>
      </c>
      <c r="D326" s="106" t="s">
        <v>613</v>
      </c>
      <c r="E326" s="67">
        <v>2.5</v>
      </c>
      <c r="F326" s="76" t="s">
        <v>24</v>
      </c>
      <c r="G326" s="77">
        <v>39.957999999999998</v>
      </c>
      <c r="H326" s="77">
        <v>39.622999999999998</v>
      </c>
      <c r="I326" s="77">
        <v>38.334202499999996</v>
      </c>
      <c r="J326" s="77">
        <v>38.214502499999995</v>
      </c>
      <c r="K326" s="77">
        <v>37.251669999999997</v>
      </c>
      <c r="L326" s="77">
        <v>36.674439999999997</v>
      </c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</row>
    <row r="327" spans="1:23" x14ac:dyDescent="0.25">
      <c r="A327" s="66">
        <v>40</v>
      </c>
      <c r="C327" s="71" t="s">
        <v>614</v>
      </c>
      <c r="D327" s="106" t="s">
        <v>614</v>
      </c>
      <c r="E327" s="67">
        <v>2</v>
      </c>
      <c r="F327" s="76" t="s">
        <v>23</v>
      </c>
      <c r="G327" s="77">
        <v>39.962000000000003</v>
      </c>
      <c r="H327" s="77">
        <v>39.682000000000002</v>
      </c>
      <c r="I327" s="77">
        <v>38.662962</v>
      </c>
      <c r="J327" s="77">
        <v>38.492961999999999</v>
      </c>
      <c r="K327" s="77">
        <v>37.796936000000002</v>
      </c>
      <c r="L327" s="77">
        <v>37.260911999999998</v>
      </c>
      <c r="M327" s="77"/>
      <c r="N327" s="77" t="s">
        <v>22</v>
      </c>
      <c r="O327" s="77">
        <v>37.834935999999999</v>
      </c>
      <c r="P327" s="77">
        <v>38.209935999999999</v>
      </c>
      <c r="Q327" s="77">
        <v>38.700961999999997</v>
      </c>
      <c r="R327" s="77">
        <v>38.925362</v>
      </c>
      <c r="S327" s="77">
        <v>40</v>
      </c>
      <c r="T327" s="77">
        <v>40.513075999999998</v>
      </c>
      <c r="U327" s="77">
        <v>38</v>
      </c>
      <c r="V327" s="68">
        <f>2*A327</f>
        <v>80</v>
      </c>
      <c r="W327" s="77">
        <v>9.3000000000000007</v>
      </c>
    </row>
    <row r="328" spans="1:23" x14ac:dyDescent="0.25">
      <c r="A328" s="66">
        <v>40</v>
      </c>
      <c r="C328" s="71" t="s">
        <v>614</v>
      </c>
      <c r="D328" s="106" t="s">
        <v>614</v>
      </c>
      <c r="E328" s="67">
        <v>2</v>
      </c>
      <c r="F328" s="76" t="s">
        <v>24</v>
      </c>
      <c r="G328" s="77">
        <v>39.962000000000003</v>
      </c>
      <c r="H328" s="77">
        <v>39.682000000000002</v>
      </c>
      <c r="I328" s="77">
        <v>38.662962</v>
      </c>
      <c r="J328" s="77">
        <v>38.556961999999999</v>
      </c>
      <c r="K328" s="77">
        <v>37.796936000000002</v>
      </c>
      <c r="L328" s="77">
        <v>37.324911999999998</v>
      </c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</row>
    <row r="329" spans="1:23" x14ac:dyDescent="0.25">
      <c r="A329" s="66">
        <v>40</v>
      </c>
      <c r="C329" s="76" t="s">
        <v>445</v>
      </c>
      <c r="D329" s="107" t="s">
        <v>445</v>
      </c>
      <c r="E329" s="67">
        <v>1.5</v>
      </c>
      <c r="F329" s="76" t="s">
        <v>23</v>
      </c>
      <c r="G329" s="77">
        <v>39.968000000000004</v>
      </c>
      <c r="H329" s="77">
        <v>39.731999999999999</v>
      </c>
      <c r="I329" s="77">
        <v>38.994</v>
      </c>
      <c r="J329" s="77">
        <v>38.844000000000001</v>
      </c>
      <c r="K329" s="77">
        <v>38.344000000000001</v>
      </c>
      <c r="L329" s="77">
        <v>37.92</v>
      </c>
      <c r="M329" s="77"/>
      <c r="N329" s="77" t="s">
        <v>22</v>
      </c>
      <c r="O329" s="77">
        <v>38.375999999999998</v>
      </c>
      <c r="P329" s="77">
        <v>38.676000000000002</v>
      </c>
      <c r="Q329" s="77">
        <v>39.026000000000003</v>
      </c>
      <c r="R329" s="77">
        <v>39.225999999999999</v>
      </c>
      <c r="S329" s="77">
        <v>40</v>
      </c>
      <c r="T329" s="77">
        <v>40.415999999999997</v>
      </c>
      <c r="U329" s="77">
        <v>38.5</v>
      </c>
      <c r="V329" s="68">
        <f>2*A329</f>
        <v>80</v>
      </c>
      <c r="W329" s="77">
        <v>7.3</v>
      </c>
    </row>
    <row r="330" spans="1:23" x14ac:dyDescent="0.25">
      <c r="A330" s="66">
        <v>40</v>
      </c>
      <c r="C330" s="76" t="s">
        <v>445</v>
      </c>
      <c r="D330" s="107" t="s">
        <v>445</v>
      </c>
      <c r="E330" s="67">
        <v>1.5</v>
      </c>
      <c r="F330" s="76" t="s">
        <v>24</v>
      </c>
      <c r="G330" s="77">
        <v>39.968000000000004</v>
      </c>
      <c r="H330" s="77">
        <v>39.731999999999999</v>
      </c>
      <c r="I330" s="77">
        <v>38.994</v>
      </c>
      <c r="J330" s="77">
        <v>38.899000000000001</v>
      </c>
      <c r="K330" s="77">
        <v>38.344000000000001</v>
      </c>
      <c r="L330" s="77">
        <v>37.975000000000001</v>
      </c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</row>
    <row r="331" spans="1:23" x14ac:dyDescent="0.25">
      <c r="A331" s="66">
        <v>42</v>
      </c>
      <c r="C331" s="76" t="s">
        <v>446</v>
      </c>
      <c r="D331" s="107" t="s">
        <v>1537</v>
      </c>
      <c r="E331" s="67">
        <v>4.5</v>
      </c>
      <c r="F331" s="76" t="s">
        <v>23</v>
      </c>
      <c r="G331" s="77">
        <v>41.936999999999998</v>
      </c>
      <c r="H331" s="77">
        <v>41.436999999999998</v>
      </c>
      <c r="I331" s="77">
        <v>39.014000000000003</v>
      </c>
      <c r="J331" s="77">
        <v>38.777999999999999</v>
      </c>
      <c r="K331" s="77">
        <v>37.066000000000003</v>
      </c>
      <c r="L331" s="77">
        <v>36.006</v>
      </c>
      <c r="M331" s="77"/>
      <c r="N331" s="77" t="s">
        <v>22</v>
      </c>
      <c r="O331" s="77">
        <v>37.128999999999998</v>
      </c>
      <c r="P331" s="77">
        <v>37.798999999999999</v>
      </c>
      <c r="Q331" s="77">
        <v>39.076999999999998</v>
      </c>
      <c r="R331" s="77">
        <v>39.392000000000003</v>
      </c>
      <c r="S331" s="77">
        <v>42</v>
      </c>
      <c r="T331" s="77">
        <v>42.965000000000003</v>
      </c>
      <c r="U331" s="77">
        <v>37.5</v>
      </c>
      <c r="V331" s="68">
        <f>2*A331</f>
        <v>84</v>
      </c>
      <c r="W331" s="77">
        <v>18.399999999999999</v>
      </c>
    </row>
    <row r="332" spans="1:23" x14ac:dyDescent="0.25">
      <c r="A332" s="66">
        <v>42</v>
      </c>
      <c r="C332" s="76" t="s">
        <v>446</v>
      </c>
      <c r="D332" s="107" t="s">
        <v>1537</v>
      </c>
      <c r="E332" s="67">
        <v>4.5</v>
      </c>
      <c r="F332" s="76" t="s">
        <v>24</v>
      </c>
      <c r="G332" s="77">
        <v>41.936999999999998</v>
      </c>
      <c r="H332" s="77">
        <v>41.436999999999998</v>
      </c>
      <c r="I332" s="77">
        <v>39.014000000000003</v>
      </c>
      <c r="J332" s="77">
        <v>38.863999999999997</v>
      </c>
      <c r="K332" s="77">
        <v>37.066000000000003</v>
      </c>
      <c r="L332" s="77">
        <v>36.091999999999999</v>
      </c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</row>
    <row r="333" spans="1:23" x14ac:dyDescent="0.25">
      <c r="A333" s="66">
        <v>42</v>
      </c>
      <c r="C333" s="71" t="s">
        <v>615</v>
      </c>
      <c r="D333" s="106" t="s">
        <v>615</v>
      </c>
      <c r="E333" s="67">
        <v>4</v>
      </c>
      <c r="F333" s="76" t="s">
        <v>23</v>
      </c>
      <c r="G333" s="77">
        <v>41.94</v>
      </c>
      <c r="H333" s="77">
        <v>41.465000000000003</v>
      </c>
      <c r="I333" s="77">
        <v>39.341923999999999</v>
      </c>
      <c r="J333" s="77">
        <v>39.117924000000002</v>
      </c>
      <c r="K333" s="77">
        <v>37.609871999999996</v>
      </c>
      <c r="L333" s="77">
        <v>36.653824</v>
      </c>
      <c r="M333" s="77"/>
      <c r="N333" s="77" t="s">
        <v>22</v>
      </c>
      <c r="O333" s="77">
        <v>37.669871999999998</v>
      </c>
      <c r="P333" s="77">
        <v>38.269871999999999</v>
      </c>
      <c r="Q333" s="77">
        <v>39.401924000000001</v>
      </c>
      <c r="R333" s="77">
        <v>39.701923999999998</v>
      </c>
      <c r="S333" s="77">
        <v>42</v>
      </c>
      <c r="T333" s="77">
        <v>42.877352000000002</v>
      </c>
      <c r="U333" s="77">
        <v>38</v>
      </c>
      <c r="V333" s="68">
        <f>2*A333</f>
        <v>84</v>
      </c>
      <c r="W333" s="77">
        <v>16.8</v>
      </c>
    </row>
    <row r="334" spans="1:23" x14ac:dyDescent="0.25">
      <c r="A334" s="66">
        <v>42</v>
      </c>
      <c r="C334" s="71" t="s">
        <v>615</v>
      </c>
      <c r="D334" s="106" t="s">
        <v>615</v>
      </c>
      <c r="E334" s="67">
        <v>4</v>
      </c>
      <c r="F334" s="76" t="s">
        <v>24</v>
      </c>
      <c r="G334" s="77">
        <v>41.94</v>
      </c>
      <c r="H334" s="77">
        <v>41.465000000000003</v>
      </c>
      <c r="I334" s="77">
        <v>39.341923999999999</v>
      </c>
      <c r="J334" s="77">
        <v>39.201923999999998</v>
      </c>
      <c r="K334" s="77">
        <v>37.609871999999996</v>
      </c>
      <c r="L334" s="77">
        <v>36.737823999999996</v>
      </c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</row>
    <row r="335" spans="1:23" x14ac:dyDescent="0.25">
      <c r="A335" s="66">
        <v>42</v>
      </c>
      <c r="C335" s="71" t="s">
        <v>616</v>
      </c>
      <c r="D335" s="106" t="s">
        <v>616</v>
      </c>
      <c r="E335" s="67">
        <v>3</v>
      </c>
      <c r="F335" s="76" t="s">
        <v>23</v>
      </c>
      <c r="G335" s="77">
        <v>41.951999999999998</v>
      </c>
      <c r="H335" s="77">
        <v>41.576999999999998</v>
      </c>
      <c r="I335" s="77">
        <v>40.003442999999997</v>
      </c>
      <c r="J335" s="77">
        <v>39.803442999999994</v>
      </c>
      <c r="K335" s="77">
        <v>38.704403999999997</v>
      </c>
      <c r="L335" s="77">
        <v>37.955367999999993</v>
      </c>
      <c r="M335" s="77"/>
      <c r="N335" s="77" t="s">
        <v>22</v>
      </c>
      <c r="O335" s="77">
        <v>38.752403999999999</v>
      </c>
      <c r="P335" s="77">
        <v>39.252403999999999</v>
      </c>
      <c r="Q335" s="77">
        <v>40.051442999999999</v>
      </c>
      <c r="R335" s="77">
        <v>40.316443</v>
      </c>
      <c r="S335" s="77">
        <v>42</v>
      </c>
      <c r="T335" s="77">
        <v>42.698014000000001</v>
      </c>
      <c r="U335" s="77">
        <v>39</v>
      </c>
      <c r="V335" s="68">
        <f>2*A335</f>
        <v>84</v>
      </c>
      <c r="W335" s="77">
        <v>13.1</v>
      </c>
    </row>
    <row r="336" spans="1:23" x14ac:dyDescent="0.25">
      <c r="A336" s="66">
        <v>42</v>
      </c>
      <c r="C336" s="71" t="s">
        <v>616</v>
      </c>
      <c r="D336" s="106" t="s">
        <v>616</v>
      </c>
      <c r="E336" s="67">
        <v>3</v>
      </c>
      <c r="F336" s="76" t="s">
        <v>24</v>
      </c>
      <c r="G336" s="77">
        <v>41.951999999999998</v>
      </c>
      <c r="H336" s="77">
        <v>41.576999999999998</v>
      </c>
      <c r="I336" s="77">
        <v>40.003442999999997</v>
      </c>
      <c r="J336" s="77">
        <v>39.878442999999997</v>
      </c>
      <c r="K336" s="77">
        <v>38.704403999999997</v>
      </c>
      <c r="L336" s="77">
        <v>38.030367999999996</v>
      </c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</row>
    <row r="337" spans="1:23" x14ac:dyDescent="0.25">
      <c r="A337" s="66">
        <v>42</v>
      </c>
      <c r="C337" s="76" t="s">
        <v>447</v>
      </c>
      <c r="D337" s="107" t="s">
        <v>447</v>
      </c>
      <c r="E337" s="67">
        <v>2</v>
      </c>
      <c r="F337" s="76" t="s">
        <v>23</v>
      </c>
      <c r="G337" s="77">
        <v>41.962000000000003</v>
      </c>
      <c r="H337" s="77">
        <v>41.682000000000002</v>
      </c>
      <c r="I337" s="77">
        <v>40.662999999999997</v>
      </c>
      <c r="J337" s="77">
        <v>40.493000000000002</v>
      </c>
      <c r="K337" s="77">
        <v>39.796999999999997</v>
      </c>
      <c r="L337" s="77">
        <v>39.261000000000003</v>
      </c>
      <c r="M337" s="77"/>
      <c r="N337" s="77" t="s">
        <v>22</v>
      </c>
      <c r="O337" s="77">
        <v>39.835000000000001</v>
      </c>
      <c r="P337" s="77">
        <v>40.21</v>
      </c>
      <c r="Q337" s="77">
        <v>40.701000000000001</v>
      </c>
      <c r="R337" s="77">
        <v>40.924999999999997</v>
      </c>
      <c r="S337" s="77">
        <v>42</v>
      </c>
      <c r="T337" s="77">
        <v>42.512999999999998</v>
      </c>
      <c r="U337" s="77">
        <v>40</v>
      </c>
      <c r="V337" s="68">
        <f>2*A337</f>
        <v>84</v>
      </c>
      <c r="W337" s="77">
        <v>9.3000000000000007</v>
      </c>
    </row>
    <row r="338" spans="1:23" x14ac:dyDescent="0.25">
      <c r="A338" s="66">
        <v>42</v>
      </c>
      <c r="C338" s="76" t="s">
        <v>447</v>
      </c>
      <c r="D338" s="107" t="s">
        <v>447</v>
      </c>
      <c r="E338" s="67">
        <v>2</v>
      </c>
      <c r="F338" s="76" t="s">
        <v>24</v>
      </c>
      <c r="G338" s="77">
        <v>41.962000000000003</v>
      </c>
      <c r="H338" s="77">
        <v>41.682000000000002</v>
      </c>
      <c r="I338" s="77">
        <v>40.662999999999997</v>
      </c>
      <c r="J338" s="77">
        <v>40.557000000000002</v>
      </c>
      <c r="K338" s="77">
        <v>39.796999999999997</v>
      </c>
      <c r="L338" s="77">
        <v>39.325000000000003</v>
      </c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</row>
    <row r="339" spans="1:23" x14ac:dyDescent="0.25">
      <c r="A339" s="66">
        <v>42</v>
      </c>
      <c r="C339" s="71" t="s">
        <v>617</v>
      </c>
      <c r="D339" s="106" t="s">
        <v>617</v>
      </c>
      <c r="E339" s="67">
        <v>1.5</v>
      </c>
      <c r="F339" s="76" t="s">
        <v>23</v>
      </c>
      <c r="G339" s="77">
        <v>41.968000000000004</v>
      </c>
      <c r="H339" s="77">
        <v>41.732000000000006</v>
      </c>
      <c r="I339" s="77">
        <v>40.993721500000007</v>
      </c>
      <c r="J339" s="77">
        <v>40.843721500000008</v>
      </c>
      <c r="K339" s="77">
        <v>40.34420200000001</v>
      </c>
      <c r="L339" s="77">
        <v>39.919684000000011</v>
      </c>
      <c r="M339" s="77"/>
      <c r="N339" s="77" t="s">
        <v>22</v>
      </c>
      <c r="O339" s="77">
        <v>40.376201999999999</v>
      </c>
      <c r="P339" s="77">
        <v>40.676201999999996</v>
      </c>
      <c r="Q339" s="77">
        <v>41.025721500000003</v>
      </c>
      <c r="R339" s="77">
        <v>41.225721500000006</v>
      </c>
      <c r="S339" s="77">
        <v>42</v>
      </c>
      <c r="T339" s="77">
        <v>42.416507000000003</v>
      </c>
      <c r="U339" s="77">
        <v>40.5</v>
      </c>
      <c r="V339" s="68">
        <f>2*A339</f>
        <v>84</v>
      </c>
      <c r="W339" s="77">
        <v>7.3</v>
      </c>
    </row>
    <row r="340" spans="1:23" x14ac:dyDescent="0.25">
      <c r="A340" s="66">
        <v>42</v>
      </c>
      <c r="C340" s="71" t="s">
        <v>617</v>
      </c>
      <c r="D340" s="106" t="s">
        <v>617</v>
      </c>
      <c r="E340" s="67">
        <v>1.5</v>
      </c>
      <c r="F340" s="76" t="s">
        <v>24</v>
      </c>
      <c r="G340" s="77">
        <v>41.968000000000004</v>
      </c>
      <c r="H340" s="77">
        <v>41.732000000000006</v>
      </c>
      <c r="I340" s="77">
        <v>40.993721500000007</v>
      </c>
      <c r="J340" s="77">
        <v>40.89922150000001</v>
      </c>
      <c r="K340" s="77">
        <v>40.34420200000001</v>
      </c>
      <c r="L340" s="77">
        <v>39.975184000000013</v>
      </c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</row>
    <row r="341" spans="1:23" x14ac:dyDescent="0.25">
      <c r="A341" s="66">
        <v>42</v>
      </c>
      <c r="C341" s="71" t="s">
        <v>618</v>
      </c>
      <c r="D341" s="106" t="s">
        <v>618</v>
      </c>
      <c r="E341" s="67">
        <v>1</v>
      </c>
      <c r="F341" s="76" t="s">
        <v>23</v>
      </c>
      <c r="G341" s="77">
        <v>41.973999999999997</v>
      </c>
      <c r="H341" s="77">
        <v>41.793999999999997</v>
      </c>
      <c r="I341" s="77">
        <v>41.324480999999999</v>
      </c>
      <c r="J341" s="77">
        <v>41.199480999999999</v>
      </c>
      <c r="K341" s="77">
        <v>40.891467999999996</v>
      </c>
      <c r="L341" s="77">
        <v>40.583455999999998</v>
      </c>
      <c r="M341" s="77"/>
      <c r="N341" s="77" t="s">
        <v>22</v>
      </c>
      <c r="O341" s="77">
        <v>40.917468</v>
      </c>
      <c r="P341" s="77">
        <v>41.153467999999997</v>
      </c>
      <c r="Q341" s="77">
        <v>41.350481000000002</v>
      </c>
      <c r="R341" s="77">
        <v>41.520481000000004</v>
      </c>
      <c r="S341" s="77">
        <v>42</v>
      </c>
      <c r="T341" s="77">
        <v>42.314338000000006</v>
      </c>
      <c r="U341" s="77">
        <v>41</v>
      </c>
      <c r="V341" s="68">
        <f>2*A341</f>
        <v>84</v>
      </c>
      <c r="W341" s="77">
        <v>5.0999999999999996</v>
      </c>
    </row>
    <row r="342" spans="1:23" x14ac:dyDescent="0.25">
      <c r="A342" s="66">
        <v>42</v>
      </c>
      <c r="C342" s="71" t="s">
        <v>618</v>
      </c>
      <c r="D342" s="106" t="s">
        <v>618</v>
      </c>
      <c r="E342" s="67">
        <v>1</v>
      </c>
      <c r="F342" s="76" t="s">
        <v>24</v>
      </c>
      <c r="G342" s="77">
        <v>41.973999999999997</v>
      </c>
      <c r="H342" s="77">
        <v>41.793999999999997</v>
      </c>
      <c r="I342" s="77">
        <v>41.324480999999999</v>
      </c>
      <c r="J342" s="77">
        <v>41.244481</v>
      </c>
      <c r="K342" s="77">
        <v>40.891467999999996</v>
      </c>
      <c r="L342" s="77">
        <v>40.628456</v>
      </c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</row>
    <row r="343" spans="1:23" x14ac:dyDescent="0.25">
      <c r="A343" s="66">
        <v>45</v>
      </c>
      <c r="C343" s="71" t="s">
        <v>619</v>
      </c>
      <c r="D343" s="106" t="s">
        <v>1538</v>
      </c>
      <c r="E343" s="67">
        <v>4.5</v>
      </c>
      <c r="F343" s="76" t="s">
        <v>23</v>
      </c>
      <c r="G343" s="77">
        <v>44.936999999999998</v>
      </c>
      <c r="H343" s="77">
        <v>44.436999999999998</v>
      </c>
      <c r="I343" s="77">
        <v>42.0141645</v>
      </c>
      <c r="J343" s="77">
        <v>41.778164500000003</v>
      </c>
      <c r="K343" s="77">
        <v>40.065606000000002</v>
      </c>
      <c r="L343" s="77">
        <v>39.006052000000004</v>
      </c>
      <c r="M343" s="77"/>
      <c r="N343" s="77" t="s">
        <v>22</v>
      </c>
      <c r="O343" s="77">
        <v>40.128605999999998</v>
      </c>
      <c r="P343" s="77">
        <v>40.798605999999999</v>
      </c>
      <c r="Q343" s="77">
        <v>42.077164500000002</v>
      </c>
      <c r="R343" s="77">
        <v>42.3921645</v>
      </c>
      <c r="S343" s="77">
        <v>45</v>
      </c>
      <c r="T343" s="77">
        <v>45.964520999999998</v>
      </c>
      <c r="U343" s="77">
        <v>41.5</v>
      </c>
      <c r="V343" s="68">
        <f>2*A343</f>
        <v>90</v>
      </c>
      <c r="W343" s="77">
        <v>18.399999999999999</v>
      </c>
    </row>
    <row r="344" spans="1:23" x14ac:dyDescent="0.25">
      <c r="A344" s="66">
        <v>45</v>
      </c>
      <c r="C344" s="71" t="s">
        <v>619</v>
      </c>
      <c r="D344" s="106" t="s">
        <v>1538</v>
      </c>
      <c r="E344" s="67">
        <v>4.5</v>
      </c>
      <c r="F344" s="76" t="s">
        <v>24</v>
      </c>
      <c r="G344" s="77">
        <v>44.936999999999998</v>
      </c>
      <c r="H344" s="77">
        <v>44.436999999999998</v>
      </c>
      <c r="I344" s="77">
        <v>42.0141645</v>
      </c>
      <c r="J344" s="77">
        <v>41.864164500000001</v>
      </c>
      <c r="K344" s="77">
        <v>40.065606000000002</v>
      </c>
      <c r="L344" s="77">
        <v>39.092052000000002</v>
      </c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</row>
    <row r="345" spans="1:23" x14ac:dyDescent="0.25">
      <c r="A345" s="66">
        <v>45</v>
      </c>
      <c r="C345" s="71" t="s">
        <v>620</v>
      </c>
      <c r="D345" s="106" t="s">
        <v>620</v>
      </c>
      <c r="E345" s="67">
        <v>4</v>
      </c>
      <c r="F345" s="76" t="s">
        <v>23</v>
      </c>
      <c r="G345" s="77">
        <v>44.94</v>
      </c>
      <c r="H345" s="77">
        <v>44.465000000000003</v>
      </c>
      <c r="I345" s="77">
        <v>42.341923999999999</v>
      </c>
      <c r="J345" s="77">
        <v>42.117924000000002</v>
      </c>
      <c r="K345" s="77">
        <v>40.609871999999996</v>
      </c>
      <c r="L345" s="77">
        <v>39.653824</v>
      </c>
      <c r="M345" s="77"/>
      <c r="N345" s="77" t="s">
        <v>22</v>
      </c>
      <c r="O345" s="77">
        <v>40.669871999999998</v>
      </c>
      <c r="P345" s="77">
        <v>41.269871999999999</v>
      </c>
      <c r="Q345" s="77">
        <v>42.401924000000001</v>
      </c>
      <c r="R345" s="77">
        <v>42.701923999999998</v>
      </c>
      <c r="S345" s="77">
        <v>45</v>
      </c>
      <c r="T345" s="77">
        <v>45.877352000000002</v>
      </c>
      <c r="U345" s="77">
        <v>41</v>
      </c>
      <c r="V345" s="68">
        <f>2*A345</f>
        <v>90</v>
      </c>
      <c r="W345" s="77">
        <v>16.8</v>
      </c>
    </row>
    <row r="346" spans="1:23" x14ac:dyDescent="0.25">
      <c r="A346" s="66">
        <v>45</v>
      </c>
      <c r="C346" s="71" t="s">
        <v>620</v>
      </c>
      <c r="D346" s="106" t="s">
        <v>620</v>
      </c>
      <c r="E346" s="67">
        <v>4</v>
      </c>
      <c r="F346" s="76" t="s">
        <v>24</v>
      </c>
      <c r="G346" s="77">
        <v>44.94</v>
      </c>
      <c r="H346" s="77">
        <v>44.465000000000003</v>
      </c>
      <c r="I346" s="77">
        <v>42.341923999999999</v>
      </c>
      <c r="J346" s="77">
        <v>42.201923999999998</v>
      </c>
      <c r="K346" s="77">
        <v>40.609871999999996</v>
      </c>
      <c r="L346" s="77">
        <v>39.737823999999996</v>
      </c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</row>
    <row r="347" spans="1:23" x14ac:dyDescent="0.25">
      <c r="A347" s="66">
        <v>45</v>
      </c>
      <c r="C347" s="71" t="s">
        <v>621</v>
      </c>
      <c r="D347" s="106" t="s">
        <v>621</v>
      </c>
      <c r="E347" s="67">
        <v>3</v>
      </c>
      <c r="F347" s="76" t="s">
        <v>23</v>
      </c>
      <c r="G347" s="77">
        <v>44.951999999999998</v>
      </c>
      <c r="H347" s="77">
        <v>44.576999999999998</v>
      </c>
      <c r="I347" s="77">
        <v>43.003442999999997</v>
      </c>
      <c r="J347" s="77">
        <v>42.803442999999994</v>
      </c>
      <c r="K347" s="77">
        <v>41.704403999999997</v>
      </c>
      <c r="L347" s="77">
        <v>40.955367999999993</v>
      </c>
      <c r="M347" s="77"/>
      <c r="N347" s="77" t="s">
        <v>22</v>
      </c>
      <c r="O347" s="77">
        <v>41.752403999999999</v>
      </c>
      <c r="P347" s="77">
        <v>42.252403999999999</v>
      </c>
      <c r="Q347" s="77">
        <v>43.051442999999999</v>
      </c>
      <c r="R347" s="77">
        <v>43.316443</v>
      </c>
      <c r="S347" s="77">
        <v>45</v>
      </c>
      <c r="T347" s="77">
        <v>45.698014000000001</v>
      </c>
      <c r="U347" s="77">
        <v>42</v>
      </c>
      <c r="V347" s="68">
        <f>2*A347</f>
        <v>90</v>
      </c>
      <c r="W347" s="77">
        <v>13.1</v>
      </c>
    </row>
    <row r="348" spans="1:23" x14ac:dyDescent="0.25">
      <c r="A348" s="66">
        <v>45</v>
      </c>
      <c r="C348" s="71" t="s">
        <v>621</v>
      </c>
      <c r="D348" s="106" t="s">
        <v>621</v>
      </c>
      <c r="E348" s="67">
        <v>3</v>
      </c>
      <c r="F348" s="76" t="s">
        <v>24</v>
      </c>
      <c r="G348" s="77">
        <v>44.951999999999998</v>
      </c>
      <c r="H348" s="77">
        <v>44.576999999999998</v>
      </c>
      <c r="I348" s="77">
        <v>43.003442999999997</v>
      </c>
      <c r="J348" s="77">
        <v>42.878442999999997</v>
      </c>
      <c r="K348" s="77">
        <v>41.704403999999997</v>
      </c>
      <c r="L348" s="77">
        <v>41.030367999999996</v>
      </c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</row>
    <row r="349" spans="1:23" x14ac:dyDescent="0.25">
      <c r="A349" s="66">
        <v>45</v>
      </c>
      <c r="C349" s="71" t="s">
        <v>622</v>
      </c>
      <c r="D349" s="106" t="s">
        <v>622</v>
      </c>
      <c r="E349" s="67">
        <v>2</v>
      </c>
      <c r="F349" s="76" t="s">
        <v>23</v>
      </c>
      <c r="G349" s="77">
        <v>44.962000000000003</v>
      </c>
      <c r="H349" s="77">
        <v>44.682000000000002</v>
      </c>
      <c r="I349" s="77">
        <v>43.662962</v>
      </c>
      <c r="J349" s="77">
        <v>43.492961999999999</v>
      </c>
      <c r="K349" s="77">
        <v>42.796936000000002</v>
      </c>
      <c r="L349" s="77">
        <v>42.260911999999998</v>
      </c>
      <c r="M349" s="77"/>
      <c r="N349" s="77" t="s">
        <v>22</v>
      </c>
      <c r="O349" s="77">
        <v>42.834935999999999</v>
      </c>
      <c r="P349" s="77">
        <v>43.209935999999999</v>
      </c>
      <c r="Q349" s="77">
        <v>43.700961999999997</v>
      </c>
      <c r="R349" s="77">
        <v>43.925362</v>
      </c>
      <c r="S349" s="77">
        <v>45</v>
      </c>
      <c r="T349" s="77">
        <v>45.513075999999998</v>
      </c>
      <c r="U349" s="77">
        <v>43</v>
      </c>
      <c r="V349" s="68">
        <f>2*A349</f>
        <v>90</v>
      </c>
      <c r="W349" s="77">
        <v>9.3000000000000007</v>
      </c>
    </row>
    <row r="350" spans="1:23" x14ac:dyDescent="0.25">
      <c r="A350" s="66">
        <v>45</v>
      </c>
      <c r="C350" s="71" t="s">
        <v>622</v>
      </c>
      <c r="D350" s="106" t="s">
        <v>622</v>
      </c>
      <c r="E350" s="67">
        <v>2</v>
      </c>
      <c r="F350" s="76" t="s">
        <v>24</v>
      </c>
      <c r="G350" s="77">
        <v>44.962000000000003</v>
      </c>
      <c r="H350" s="77">
        <v>44.682000000000002</v>
      </c>
      <c r="I350" s="77">
        <v>43.662962</v>
      </c>
      <c r="J350" s="77">
        <v>43.556961999999999</v>
      </c>
      <c r="K350" s="77">
        <v>42.796936000000002</v>
      </c>
      <c r="L350" s="77">
        <v>42.324911999999998</v>
      </c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</row>
    <row r="351" spans="1:23" x14ac:dyDescent="0.25">
      <c r="A351" s="66">
        <v>45</v>
      </c>
      <c r="C351" s="76" t="s">
        <v>448</v>
      </c>
      <c r="D351" s="107" t="s">
        <v>448</v>
      </c>
      <c r="E351" s="67">
        <v>1.5</v>
      </c>
      <c r="F351" s="76" t="s">
        <v>23</v>
      </c>
      <c r="G351" s="77">
        <v>44.968000000000004</v>
      </c>
      <c r="H351" s="77">
        <v>44.731999999999999</v>
      </c>
      <c r="I351" s="77">
        <v>43.994</v>
      </c>
      <c r="J351" s="77">
        <v>43.844000000000001</v>
      </c>
      <c r="K351" s="77">
        <v>43.344000000000001</v>
      </c>
      <c r="L351" s="77">
        <v>42.92</v>
      </c>
      <c r="M351" s="77"/>
      <c r="N351" s="77" t="s">
        <v>22</v>
      </c>
      <c r="O351" s="77">
        <v>43.375999999999998</v>
      </c>
      <c r="P351" s="77">
        <v>43.676000000000002</v>
      </c>
      <c r="Q351" s="77">
        <v>44.026000000000003</v>
      </c>
      <c r="R351" s="77">
        <v>44.225999999999999</v>
      </c>
      <c r="S351" s="77">
        <v>45</v>
      </c>
      <c r="T351" s="77">
        <v>45.415999999999997</v>
      </c>
      <c r="U351" s="77">
        <v>43.5</v>
      </c>
      <c r="V351" s="68">
        <f>2*A351</f>
        <v>90</v>
      </c>
      <c r="W351" s="77">
        <v>7.3</v>
      </c>
    </row>
    <row r="352" spans="1:23" x14ac:dyDescent="0.25">
      <c r="A352" s="66">
        <v>45</v>
      </c>
      <c r="C352" s="76" t="s">
        <v>448</v>
      </c>
      <c r="D352" s="107" t="s">
        <v>448</v>
      </c>
      <c r="E352" s="67">
        <v>1.5</v>
      </c>
      <c r="F352" s="76" t="s">
        <v>24</v>
      </c>
      <c r="G352" s="77">
        <v>44.968000000000004</v>
      </c>
      <c r="H352" s="77">
        <v>44.731999999999999</v>
      </c>
      <c r="I352" s="77">
        <v>43.994</v>
      </c>
      <c r="J352" s="77">
        <v>43.899000000000001</v>
      </c>
      <c r="K352" s="77">
        <v>43.344000000000001</v>
      </c>
      <c r="L352" s="77">
        <v>42.975000000000001</v>
      </c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</row>
    <row r="353" spans="1:23" x14ac:dyDescent="0.25">
      <c r="A353" s="66">
        <v>45</v>
      </c>
      <c r="C353" s="71" t="s">
        <v>623</v>
      </c>
      <c r="D353" s="106" t="s">
        <v>623</v>
      </c>
      <c r="E353" s="67">
        <v>1</v>
      </c>
      <c r="F353" s="76" t="s">
        <v>23</v>
      </c>
      <c r="G353" s="77">
        <v>44.973999999999997</v>
      </c>
      <c r="H353" s="77">
        <v>44.793999999999997</v>
      </c>
      <c r="I353" s="77">
        <v>44.324480999999999</v>
      </c>
      <c r="J353" s="77">
        <v>44.199480999999999</v>
      </c>
      <c r="K353" s="77">
        <v>43.891467999999996</v>
      </c>
      <c r="L353" s="77">
        <v>43.583455999999998</v>
      </c>
      <c r="M353" s="77"/>
      <c r="N353" s="77" t="s">
        <v>22</v>
      </c>
      <c r="O353" s="77">
        <v>43.917468</v>
      </c>
      <c r="P353" s="77">
        <v>44.153467999999997</v>
      </c>
      <c r="Q353" s="77">
        <v>44.350481000000002</v>
      </c>
      <c r="R353" s="77">
        <v>44.520481000000004</v>
      </c>
      <c r="S353" s="77">
        <v>45</v>
      </c>
      <c r="T353" s="77">
        <v>45.314338000000006</v>
      </c>
      <c r="U353" s="77">
        <v>44</v>
      </c>
      <c r="V353" s="68">
        <f>2*A353</f>
        <v>90</v>
      </c>
      <c r="W353" s="77">
        <v>5.0999999999999996</v>
      </c>
    </row>
    <row r="354" spans="1:23" x14ac:dyDescent="0.25">
      <c r="A354" s="66">
        <v>45</v>
      </c>
      <c r="C354" s="71" t="s">
        <v>623</v>
      </c>
      <c r="D354" s="106" t="s">
        <v>623</v>
      </c>
      <c r="E354" s="67">
        <v>1</v>
      </c>
      <c r="F354" s="76" t="s">
        <v>24</v>
      </c>
      <c r="G354" s="77">
        <v>44.973999999999997</v>
      </c>
      <c r="H354" s="77">
        <v>44.793999999999997</v>
      </c>
      <c r="I354" s="77">
        <v>44.324480999999999</v>
      </c>
      <c r="J354" s="77">
        <v>44.244481</v>
      </c>
      <c r="K354" s="77">
        <v>43.891467999999996</v>
      </c>
      <c r="L354" s="77">
        <v>43.628456</v>
      </c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</row>
    <row r="355" spans="1:23" x14ac:dyDescent="0.25">
      <c r="A355" s="66">
        <v>48</v>
      </c>
      <c r="C355" s="76" t="s">
        <v>449</v>
      </c>
      <c r="D355" s="107" t="s">
        <v>1539</v>
      </c>
      <c r="E355" s="67">
        <v>5</v>
      </c>
      <c r="F355" s="76" t="s">
        <v>23</v>
      </c>
      <c r="G355" s="77">
        <v>47.929000000000002</v>
      </c>
      <c r="H355" s="77">
        <v>47.399000000000001</v>
      </c>
      <c r="I355" s="77">
        <v>44.680999999999997</v>
      </c>
      <c r="J355" s="77">
        <v>44.430999999999997</v>
      </c>
      <c r="K355" s="77">
        <v>42.515999999999998</v>
      </c>
      <c r="L355" s="77">
        <v>41.350999999999999</v>
      </c>
      <c r="M355" s="77"/>
      <c r="N355" s="77" t="s">
        <v>22</v>
      </c>
      <c r="O355" s="77">
        <v>42.587000000000003</v>
      </c>
      <c r="P355" s="77">
        <v>43.296999999999997</v>
      </c>
      <c r="Q355" s="77">
        <v>44.752000000000002</v>
      </c>
      <c r="R355" s="77">
        <v>45.087000000000003</v>
      </c>
      <c r="S355" s="77">
        <v>48</v>
      </c>
      <c r="T355" s="77">
        <v>49.057000000000002</v>
      </c>
      <c r="U355" s="77">
        <v>43</v>
      </c>
      <c r="V355" s="68">
        <f>2*A355</f>
        <v>96</v>
      </c>
      <c r="W355" s="77">
        <v>20.8</v>
      </c>
    </row>
    <row r="356" spans="1:23" x14ac:dyDescent="0.25">
      <c r="A356" s="66">
        <v>48</v>
      </c>
      <c r="C356" s="76" t="s">
        <v>449</v>
      </c>
      <c r="D356" s="107" t="s">
        <v>1539</v>
      </c>
      <c r="E356" s="67">
        <v>5</v>
      </c>
      <c r="F356" s="76" t="s">
        <v>24</v>
      </c>
      <c r="G356" s="77">
        <v>47.929000000000002</v>
      </c>
      <c r="H356" s="77">
        <v>47.399000000000001</v>
      </c>
      <c r="I356" s="77">
        <v>44.680999999999997</v>
      </c>
      <c r="J356" s="77">
        <v>44.521000000000001</v>
      </c>
      <c r="K356" s="77">
        <v>42.515999999999998</v>
      </c>
      <c r="L356" s="77">
        <v>41.441000000000003</v>
      </c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</row>
    <row r="357" spans="1:23" x14ac:dyDescent="0.25">
      <c r="A357" s="66">
        <v>48</v>
      </c>
      <c r="C357" s="71" t="s">
        <v>624</v>
      </c>
      <c r="D357" s="106" t="s">
        <v>624</v>
      </c>
      <c r="E357" s="67">
        <v>4</v>
      </c>
      <c r="F357" s="76" t="s">
        <v>23</v>
      </c>
      <c r="G357" s="77">
        <v>47.94</v>
      </c>
      <c r="H357" s="77">
        <v>47.465000000000003</v>
      </c>
      <c r="I357" s="77">
        <v>45.341923999999999</v>
      </c>
      <c r="J357" s="77">
        <v>45.105924000000002</v>
      </c>
      <c r="K357" s="77">
        <v>43.609871999999996</v>
      </c>
      <c r="L357" s="77">
        <v>42.641824</v>
      </c>
      <c r="M357" s="77"/>
      <c r="N357" s="77" t="s">
        <v>22</v>
      </c>
      <c r="O357" s="77">
        <v>43.669871999999998</v>
      </c>
      <c r="P357" s="77">
        <v>44.269871999999999</v>
      </c>
      <c r="Q357" s="77">
        <v>45.401924000000001</v>
      </c>
      <c r="R357" s="77">
        <v>45.716923999999999</v>
      </c>
      <c r="S357" s="77">
        <v>48</v>
      </c>
      <c r="T357" s="77">
        <v>48.892352000000002</v>
      </c>
      <c r="U357" s="77">
        <v>44</v>
      </c>
      <c r="V357" s="68">
        <f>2*A357</f>
        <v>96</v>
      </c>
      <c r="W357" s="77">
        <v>16.8</v>
      </c>
    </row>
    <row r="358" spans="1:23" x14ac:dyDescent="0.25">
      <c r="A358" s="66">
        <v>48</v>
      </c>
      <c r="C358" s="71" t="s">
        <v>624</v>
      </c>
      <c r="D358" s="106" t="s">
        <v>624</v>
      </c>
      <c r="E358" s="67">
        <v>4</v>
      </c>
      <c r="F358" s="76" t="s">
        <v>24</v>
      </c>
      <c r="G358" s="77">
        <v>47.94</v>
      </c>
      <c r="H358" s="77">
        <v>47.465000000000003</v>
      </c>
      <c r="I358" s="77">
        <v>45.341923999999999</v>
      </c>
      <c r="J358" s="77">
        <v>45.191924</v>
      </c>
      <c r="K358" s="77">
        <v>43.609871999999996</v>
      </c>
      <c r="L358" s="77">
        <v>42.727823999999998</v>
      </c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</row>
    <row r="359" spans="1:23" x14ac:dyDescent="0.25">
      <c r="A359" s="66">
        <v>48</v>
      </c>
      <c r="C359" s="71" t="s">
        <v>625</v>
      </c>
      <c r="D359" s="106" t="s">
        <v>625</v>
      </c>
      <c r="E359" s="67">
        <v>3</v>
      </c>
      <c r="F359" s="76" t="s">
        <v>23</v>
      </c>
      <c r="G359" s="77">
        <v>47.951999999999998</v>
      </c>
      <c r="H359" s="77">
        <v>47.576999999999998</v>
      </c>
      <c r="I359" s="77">
        <v>46.003442999999997</v>
      </c>
      <c r="J359" s="77">
        <v>45.791442999999994</v>
      </c>
      <c r="K359" s="77">
        <v>44.704403999999997</v>
      </c>
      <c r="L359" s="77">
        <v>43.943367999999992</v>
      </c>
      <c r="M359" s="77"/>
      <c r="N359" s="77" t="s">
        <v>22</v>
      </c>
      <c r="O359" s="77">
        <v>44.752403999999999</v>
      </c>
      <c r="P359" s="77">
        <v>45.252403999999999</v>
      </c>
      <c r="Q359" s="77">
        <v>46.051442999999999</v>
      </c>
      <c r="R359" s="77">
        <v>46.331282999999999</v>
      </c>
      <c r="S359" s="77">
        <v>48</v>
      </c>
      <c r="T359" s="77">
        <v>48.712854</v>
      </c>
      <c r="U359" s="77">
        <v>45</v>
      </c>
      <c r="V359" s="68">
        <f>2*A359</f>
        <v>96</v>
      </c>
      <c r="W359" s="77">
        <v>13.1</v>
      </c>
    </row>
    <row r="360" spans="1:23" x14ac:dyDescent="0.25">
      <c r="A360" s="66">
        <v>48</v>
      </c>
      <c r="C360" s="71" t="s">
        <v>625</v>
      </c>
      <c r="D360" s="106" t="s">
        <v>625</v>
      </c>
      <c r="E360" s="67">
        <v>3</v>
      </c>
      <c r="F360" s="76" t="s">
        <v>24</v>
      </c>
      <c r="G360" s="77">
        <v>47.951999999999998</v>
      </c>
      <c r="H360" s="77">
        <v>47.576999999999998</v>
      </c>
      <c r="I360" s="77">
        <v>46.003442999999997</v>
      </c>
      <c r="J360" s="77">
        <v>45.871442999999999</v>
      </c>
      <c r="K360" s="77">
        <v>44.704403999999997</v>
      </c>
      <c r="L360" s="77">
        <v>44.023367999999998</v>
      </c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</row>
    <row r="361" spans="1:23" x14ac:dyDescent="0.25">
      <c r="A361" s="66">
        <v>48</v>
      </c>
      <c r="C361" s="76" t="s">
        <v>450</v>
      </c>
      <c r="D361" s="107" t="s">
        <v>450</v>
      </c>
      <c r="E361" s="67">
        <v>2</v>
      </c>
      <c r="F361" s="76" t="s">
        <v>23</v>
      </c>
      <c r="G361" s="77">
        <v>47.962000000000003</v>
      </c>
      <c r="H361" s="77">
        <v>47.682000000000002</v>
      </c>
      <c r="I361" s="77">
        <v>46.662999999999997</v>
      </c>
      <c r="J361" s="77">
        <v>46.482999999999997</v>
      </c>
      <c r="K361" s="77">
        <v>45.796999999999997</v>
      </c>
      <c r="L361" s="77">
        <v>45.250999999999998</v>
      </c>
      <c r="M361" s="77"/>
      <c r="N361" s="77" t="s">
        <v>22</v>
      </c>
      <c r="O361" s="77">
        <v>45.835000000000001</v>
      </c>
      <c r="P361" s="77">
        <v>46.21</v>
      </c>
      <c r="Q361" s="77">
        <v>46.701000000000001</v>
      </c>
      <c r="R361" s="77">
        <v>46.936999999999998</v>
      </c>
      <c r="S361" s="77">
        <v>48</v>
      </c>
      <c r="T361" s="77">
        <v>48.524999999999999</v>
      </c>
      <c r="U361" s="77">
        <v>46</v>
      </c>
      <c r="V361" s="68">
        <f>2*A361</f>
        <v>96</v>
      </c>
      <c r="W361" s="77">
        <v>9.3000000000000007</v>
      </c>
    </row>
    <row r="362" spans="1:23" x14ac:dyDescent="0.25">
      <c r="A362" s="66">
        <v>48</v>
      </c>
      <c r="C362" s="76" t="s">
        <v>450</v>
      </c>
      <c r="D362" s="107" t="s">
        <v>450</v>
      </c>
      <c r="E362" s="67">
        <v>2</v>
      </c>
      <c r="F362" s="76" t="s">
        <v>24</v>
      </c>
      <c r="G362" s="77">
        <v>47.962000000000003</v>
      </c>
      <c r="H362" s="77">
        <v>47.682000000000002</v>
      </c>
      <c r="I362" s="77">
        <v>46.662999999999997</v>
      </c>
      <c r="J362" s="77">
        <v>46.551000000000002</v>
      </c>
      <c r="K362" s="77">
        <v>45.796999999999997</v>
      </c>
      <c r="L362" s="77">
        <v>45.319000000000003</v>
      </c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</row>
    <row r="363" spans="1:23" x14ac:dyDescent="0.25">
      <c r="A363" s="66">
        <v>48</v>
      </c>
      <c r="C363" s="71" t="s">
        <v>626</v>
      </c>
      <c r="D363" s="106" t="s">
        <v>626</v>
      </c>
      <c r="E363" s="67">
        <v>1.5</v>
      </c>
      <c r="F363" s="76" t="s">
        <v>23</v>
      </c>
      <c r="G363" s="77">
        <v>47.968000000000004</v>
      </c>
      <c r="H363" s="77">
        <v>47.732000000000006</v>
      </c>
      <c r="I363" s="77">
        <v>46.993721500000007</v>
      </c>
      <c r="J363" s="77">
        <v>46.83372150000001</v>
      </c>
      <c r="K363" s="77">
        <v>46.34420200000001</v>
      </c>
      <c r="L363" s="77">
        <v>45.909684000000013</v>
      </c>
      <c r="M363" s="77"/>
      <c r="N363" s="77" t="s">
        <v>22</v>
      </c>
      <c r="O363" s="77">
        <v>46.376201999999999</v>
      </c>
      <c r="P363" s="77">
        <v>46.676201999999996</v>
      </c>
      <c r="Q363" s="77">
        <v>47.025721500000003</v>
      </c>
      <c r="R363" s="77">
        <v>47.237721500000006</v>
      </c>
      <c r="S363" s="77">
        <v>48</v>
      </c>
      <c r="T363" s="77">
        <v>48.428507000000003</v>
      </c>
      <c r="U363" s="77">
        <v>46.5</v>
      </c>
      <c r="V363" s="68">
        <f>2*A363</f>
        <v>96</v>
      </c>
      <c r="W363" s="77">
        <v>7.3</v>
      </c>
    </row>
    <row r="364" spans="1:23" x14ac:dyDescent="0.25">
      <c r="A364" s="66">
        <v>48</v>
      </c>
      <c r="C364" s="71" t="s">
        <v>626</v>
      </c>
      <c r="D364" s="106" t="s">
        <v>626</v>
      </c>
      <c r="E364" s="67">
        <v>1.5</v>
      </c>
      <c r="F364" s="76" t="s">
        <v>24</v>
      </c>
      <c r="G364" s="77">
        <v>47.968000000000004</v>
      </c>
      <c r="H364" s="77">
        <v>47.732000000000006</v>
      </c>
      <c r="I364" s="77">
        <v>46.993721500000007</v>
      </c>
      <c r="J364" s="77">
        <v>46.893721500000005</v>
      </c>
      <c r="K364" s="77">
        <v>46.34420200000001</v>
      </c>
      <c r="L364" s="77">
        <v>45.969684000000008</v>
      </c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</row>
    <row r="365" spans="1:23" x14ac:dyDescent="0.25">
      <c r="A365" s="66">
        <v>50</v>
      </c>
      <c r="C365" s="71" t="s">
        <v>627</v>
      </c>
      <c r="D365" s="106" t="s">
        <v>627</v>
      </c>
      <c r="E365" s="67">
        <v>4</v>
      </c>
      <c r="F365" s="76" t="s">
        <v>23</v>
      </c>
      <c r="G365" s="77">
        <v>49.94</v>
      </c>
      <c r="H365" s="77">
        <v>49.465000000000003</v>
      </c>
      <c r="I365" s="77">
        <v>47.341923999999999</v>
      </c>
      <c r="J365" s="77">
        <v>47.105924000000002</v>
      </c>
      <c r="K365" s="77">
        <v>45.609871999999996</v>
      </c>
      <c r="L365" s="77">
        <v>44.641824</v>
      </c>
      <c r="M365" s="77"/>
      <c r="N365" s="77" t="s">
        <v>22</v>
      </c>
      <c r="O365" s="77">
        <v>45.669871999999998</v>
      </c>
      <c r="P365" s="77">
        <v>46.269871999999999</v>
      </c>
      <c r="Q365" s="77">
        <v>47.401924000000001</v>
      </c>
      <c r="R365" s="77">
        <v>47.716923999999999</v>
      </c>
      <c r="S365" s="77">
        <v>50</v>
      </c>
      <c r="T365" s="77">
        <v>50.892352000000002</v>
      </c>
      <c r="U365" s="77">
        <v>46</v>
      </c>
      <c r="V365" s="68">
        <f>2*A365</f>
        <v>100</v>
      </c>
      <c r="W365" s="77">
        <v>16.8</v>
      </c>
    </row>
    <row r="366" spans="1:23" x14ac:dyDescent="0.25">
      <c r="A366" s="66">
        <v>50</v>
      </c>
      <c r="C366" s="71" t="s">
        <v>627</v>
      </c>
      <c r="D366" s="106" t="s">
        <v>627</v>
      </c>
      <c r="E366" s="67">
        <v>4</v>
      </c>
      <c r="F366" s="76" t="s">
        <v>24</v>
      </c>
      <c r="G366" s="77">
        <v>49.94</v>
      </c>
      <c r="H366" s="77">
        <v>49.465000000000003</v>
      </c>
      <c r="I366" s="77">
        <v>47.341923999999999</v>
      </c>
      <c r="J366" s="77">
        <v>47.191924</v>
      </c>
      <c r="K366" s="77">
        <v>45.609871999999996</v>
      </c>
      <c r="L366" s="77">
        <v>44.727823999999998</v>
      </c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</row>
    <row r="367" spans="1:23" x14ac:dyDescent="0.25">
      <c r="A367" s="66">
        <v>50</v>
      </c>
      <c r="C367" s="71" t="s">
        <v>628</v>
      </c>
      <c r="D367" s="106" t="s">
        <v>628</v>
      </c>
      <c r="E367" s="67">
        <v>3</v>
      </c>
      <c r="F367" s="76" t="s">
        <v>23</v>
      </c>
      <c r="G367" s="77">
        <v>49.951999999999998</v>
      </c>
      <c r="H367" s="77">
        <v>49.576999999999998</v>
      </c>
      <c r="I367" s="77">
        <v>48.003442999999997</v>
      </c>
      <c r="J367" s="77">
        <v>47.791442999999994</v>
      </c>
      <c r="K367" s="77">
        <v>46.704403999999997</v>
      </c>
      <c r="L367" s="77">
        <v>45.943367999999992</v>
      </c>
      <c r="M367" s="77"/>
      <c r="N367" s="77" t="s">
        <v>22</v>
      </c>
      <c r="O367" s="77">
        <v>46.752403999999999</v>
      </c>
      <c r="P367" s="77">
        <v>47.252403999999999</v>
      </c>
      <c r="Q367" s="77">
        <v>48.051442999999999</v>
      </c>
      <c r="R367" s="77">
        <v>48.331282999999999</v>
      </c>
      <c r="S367" s="77">
        <v>50</v>
      </c>
      <c r="T367" s="77">
        <v>50.712854</v>
      </c>
      <c r="U367" s="77">
        <v>47</v>
      </c>
      <c r="V367" s="68">
        <f>2*A367</f>
        <v>100</v>
      </c>
      <c r="W367" s="77">
        <v>13.1</v>
      </c>
    </row>
    <row r="368" spans="1:23" x14ac:dyDescent="0.25">
      <c r="A368" s="66">
        <v>50</v>
      </c>
      <c r="C368" s="71" t="s">
        <v>628</v>
      </c>
      <c r="D368" s="106" t="s">
        <v>628</v>
      </c>
      <c r="E368" s="67">
        <v>3</v>
      </c>
      <c r="F368" s="76" t="s">
        <v>24</v>
      </c>
      <c r="G368" s="77">
        <v>49.951999999999998</v>
      </c>
      <c r="H368" s="77">
        <v>49.576999999999998</v>
      </c>
      <c r="I368" s="77">
        <v>48.003442999999997</v>
      </c>
      <c r="J368" s="77">
        <v>47.871442999999999</v>
      </c>
      <c r="K368" s="77">
        <v>46.704403999999997</v>
      </c>
      <c r="L368" s="77">
        <v>46.023367999999998</v>
      </c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</row>
    <row r="369" spans="1:23" x14ac:dyDescent="0.25">
      <c r="A369" s="66">
        <v>50</v>
      </c>
      <c r="C369" s="71" t="s">
        <v>629</v>
      </c>
      <c r="D369" s="106" t="s">
        <v>629</v>
      </c>
      <c r="E369" s="67">
        <v>2</v>
      </c>
      <c r="F369" s="76" t="s">
        <v>23</v>
      </c>
      <c r="G369" s="77">
        <v>49.962000000000003</v>
      </c>
      <c r="H369" s="77">
        <v>49.682000000000002</v>
      </c>
      <c r="I369" s="77">
        <v>48.662962</v>
      </c>
      <c r="J369" s="77">
        <v>48.482962000000001</v>
      </c>
      <c r="K369" s="77">
        <v>47.796936000000002</v>
      </c>
      <c r="L369" s="77">
        <v>47.250912</v>
      </c>
      <c r="M369" s="77"/>
      <c r="N369" s="77" t="s">
        <v>22</v>
      </c>
      <c r="O369" s="77">
        <v>47.834935999999999</v>
      </c>
      <c r="P369" s="77">
        <v>48.209935999999999</v>
      </c>
      <c r="Q369" s="77">
        <v>48.700961999999997</v>
      </c>
      <c r="R369" s="77">
        <v>48.936961999999994</v>
      </c>
      <c r="S369" s="77">
        <v>50</v>
      </c>
      <c r="T369" s="77">
        <v>50.524675999999992</v>
      </c>
      <c r="U369" s="77">
        <v>48</v>
      </c>
      <c r="V369" s="68">
        <f>2*A369</f>
        <v>100</v>
      </c>
      <c r="W369" s="77">
        <v>9.3000000000000007</v>
      </c>
    </row>
    <row r="370" spans="1:23" x14ac:dyDescent="0.25">
      <c r="A370" s="66">
        <v>50</v>
      </c>
      <c r="C370" s="71" t="s">
        <v>629</v>
      </c>
      <c r="D370" s="106" t="s">
        <v>629</v>
      </c>
      <c r="E370" s="67">
        <v>2</v>
      </c>
      <c r="F370" s="76" t="s">
        <v>24</v>
      </c>
      <c r="G370" s="77">
        <v>49.962000000000003</v>
      </c>
      <c r="H370" s="77">
        <v>49.682000000000002</v>
      </c>
      <c r="I370" s="77">
        <v>48.662962</v>
      </c>
      <c r="J370" s="77">
        <v>48.550961999999998</v>
      </c>
      <c r="K370" s="77">
        <v>47.796936000000002</v>
      </c>
      <c r="L370" s="77">
        <v>47.318911999999997</v>
      </c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</row>
    <row r="371" spans="1:23" x14ac:dyDescent="0.25">
      <c r="A371" s="66">
        <v>50</v>
      </c>
      <c r="C371" s="76" t="s">
        <v>451</v>
      </c>
      <c r="D371" s="107" t="s">
        <v>451</v>
      </c>
      <c r="E371" s="67">
        <v>1.5</v>
      </c>
      <c r="F371" s="76" t="s">
        <v>23</v>
      </c>
      <c r="G371" s="77">
        <v>49.968000000000004</v>
      </c>
      <c r="H371" s="77">
        <v>49.731999999999999</v>
      </c>
      <c r="I371" s="77">
        <v>48.994</v>
      </c>
      <c r="J371" s="77">
        <v>48.834000000000003</v>
      </c>
      <c r="K371" s="77">
        <v>48.344000000000001</v>
      </c>
      <c r="L371" s="77">
        <v>47.91</v>
      </c>
      <c r="M371" s="77"/>
      <c r="N371" s="77" t="s">
        <v>22</v>
      </c>
      <c r="O371" s="77">
        <v>48.375999999999998</v>
      </c>
      <c r="P371" s="77">
        <v>48.676000000000002</v>
      </c>
      <c r="Q371" s="77">
        <v>49.026000000000003</v>
      </c>
      <c r="R371" s="77">
        <v>49.238</v>
      </c>
      <c r="S371" s="77">
        <v>50</v>
      </c>
      <c r="T371" s="77">
        <v>50.427999999999997</v>
      </c>
      <c r="U371" s="77">
        <v>48.5</v>
      </c>
      <c r="V371" s="68">
        <f>2*A371</f>
        <v>100</v>
      </c>
      <c r="W371" s="77">
        <v>7.3</v>
      </c>
    </row>
    <row r="372" spans="1:23" x14ac:dyDescent="0.25">
      <c r="A372" s="66">
        <v>50</v>
      </c>
      <c r="C372" s="76" t="s">
        <v>451</v>
      </c>
      <c r="D372" s="107" t="s">
        <v>451</v>
      </c>
      <c r="E372" s="67">
        <v>1.5</v>
      </c>
      <c r="F372" s="76" t="s">
        <v>24</v>
      </c>
      <c r="G372" s="77">
        <v>49.968000000000004</v>
      </c>
      <c r="H372" s="77">
        <v>49.731999999999999</v>
      </c>
      <c r="I372" s="77">
        <v>48.994</v>
      </c>
      <c r="J372" s="77">
        <v>48.893999999999998</v>
      </c>
      <c r="K372" s="77">
        <v>48.344000000000001</v>
      </c>
      <c r="L372" s="77">
        <v>47.97</v>
      </c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</row>
    <row r="373" spans="1:23" x14ac:dyDescent="0.25">
      <c r="A373" s="66">
        <v>52</v>
      </c>
      <c r="C373" s="71" t="s">
        <v>630</v>
      </c>
      <c r="D373" s="106" t="s">
        <v>1540</v>
      </c>
      <c r="E373" s="67">
        <v>5</v>
      </c>
      <c r="F373" s="76" t="s">
        <v>23</v>
      </c>
      <c r="G373" s="77">
        <v>51.929000000000002</v>
      </c>
      <c r="H373" s="77">
        <v>51.399000000000001</v>
      </c>
      <c r="I373" s="77">
        <v>48.681405000000005</v>
      </c>
      <c r="J373" s="77">
        <v>48.445405000000008</v>
      </c>
      <c r="K373" s="77">
        <v>46.516340000000007</v>
      </c>
      <c r="L373" s="77">
        <v>45.365280000000006</v>
      </c>
      <c r="M373" s="77"/>
      <c r="N373" s="77" t="s">
        <v>22</v>
      </c>
      <c r="O373" s="77">
        <v>46.587339999999998</v>
      </c>
      <c r="P373" s="77">
        <v>47.297339999999998</v>
      </c>
      <c r="Q373" s="77">
        <v>48.752405000000003</v>
      </c>
      <c r="R373" s="77">
        <v>49.067405000000001</v>
      </c>
      <c r="S373" s="77">
        <v>52</v>
      </c>
      <c r="T373" s="77">
        <v>53.03669</v>
      </c>
      <c r="U373" s="77">
        <v>47</v>
      </c>
      <c r="V373" s="68">
        <f>2*A373</f>
        <v>104</v>
      </c>
      <c r="W373" s="77">
        <v>20.8</v>
      </c>
    </row>
    <row r="374" spans="1:23" x14ac:dyDescent="0.25">
      <c r="A374" s="66">
        <v>52</v>
      </c>
      <c r="C374" s="71" t="s">
        <v>630</v>
      </c>
      <c r="D374" s="106" t="s">
        <v>1540</v>
      </c>
      <c r="E374" s="67">
        <v>5</v>
      </c>
      <c r="F374" s="76" t="s">
        <v>24</v>
      </c>
      <c r="G374" s="77">
        <v>51.929000000000002</v>
      </c>
      <c r="H374" s="77">
        <v>51.399000000000001</v>
      </c>
      <c r="I374" s="77">
        <v>48.681405000000005</v>
      </c>
      <c r="J374" s="77">
        <v>48.531405000000007</v>
      </c>
      <c r="K374" s="77">
        <v>46.516340000000007</v>
      </c>
      <c r="L374" s="77">
        <v>45.451280000000004</v>
      </c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</row>
    <row r="375" spans="1:23" x14ac:dyDescent="0.25">
      <c r="A375" s="66">
        <v>52</v>
      </c>
      <c r="C375" s="71" t="s">
        <v>631</v>
      </c>
      <c r="D375" s="106" t="s">
        <v>631</v>
      </c>
      <c r="E375" s="67">
        <v>4</v>
      </c>
      <c r="F375" s="76" t="s">
        <v>23</v>
      </c>
      <c r="G375" s="77">
        <v>51.94</v>
      </c>
      <c r="H375" s="77">
        <v>51.465000000000003</v>
      </c>
      <c r="I375" s="77">
        <v>49.341923999999999</v>
      </c>
      <c r="J375" s="77">
        <v>49.105924000000002</v>
      </c>
      <c r="K375" s="77">
        <v>47.609871999999996</v>
      </c>
      <c r="L375" s="77">
        <v>46.641824</v>
      </c>
      <c r="M375" s="77"/>
      <c r="N375" s="77" t="s">
        <v>22</v>
      </c>
      <c r="O375" s="77">
        <v>47.669871999999998</v>
      </c>
      <c r="P375" s="77">
        <v>48.269871999999999</v>
      </c>
      <c r="Q375" s="77">
        <v>49.401924000000001</v>
      </c>
      <c r="R375" s="77">
        <v>49.716923999999999</v>
      </c>
      <c r="S375" s="77">
        <v>52</v>
      </c>
      <c r="T375" s="77">
        <v>52.892352000000002</v>
      </c>
      <c r="U375" s="77">
        <v>48</v>
      </c>
      <c r="V375" s="68">
        <f>2*A375</f>
        <v>104</v>
      </c>
      <c r="W375" s="77">
        <v>16.8</v>
      </c>
    </row>
    <row r="376" spans="1:23" x14ac:dyDescent="0.25">
      <c r="A376" s="66">
        <v>52</v>
      </c>
      <c r="C376" s="71" t="s">
        <v>631</v>
      </c>
      <c r="D376" s="106" t="s">
        <v>631</v>
      </c>
      <c r="E376" s="67">
        <v>4</v>
      </c>
      <c r="F376" s="76" t="s">
        <v>24</v>
      </c>
      <c r="G376" s="77">
        <v>51.94</v>
      </c>
      <c r="H376" s="77">
        <v>51.465000000000003</v>
      </c>
      <c r="I376" s="77">
        <v>49.341923999999999</v>
      </c>
      <c r="J376" s="77">
        <v>49.191924</v>
      </c>
      <c r="K376" s="77">
        <v>47.609871999999996</v>
      </c>
      <c r="L376" s="77">
        <v>46.727823999999998</v>
      </c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</row>
    <row r="377" spans="1:23" x14ac:dyDescent="0.25">
      <c r="A377" s="66">
        <v>52</v>
      </c>
      <c r="C377" s="71" t="s">
        <v>632</v>
      </c>
      <c r="D377" s="106" t="s">
        <v>632</v>
      </c>
      <c r="E377" s="67">
        <v>3</v>
      </c>
      <c r="F377" s="76" t="s">
        <v>23</v>
      </c>
      <c r="G377" s="77">
        <v>51.951999999999998</v>
      </c>
      <c r="H377" s="77">
        <v>51.576999999999998</v>
      </c>
      <c r="I377" s="77">
        <v>50.003442999999997</v>
      </c>
      <c r="J377" s="77">
        <v>49.791442999999994</v>
      </c>
      <c r="K377" s="77">
        <v>48.704403999999997</v>
      </c>
      <c r="L377" s="77">
        <v>47.943367999999992</v>
      </c>
      <c r="M377" s="77"/>
      <c r="N377" s="77" t="s">
        <v>22</v>
      </c>
      <c r="O377" s="77">
        <v>48.752403999999999</v>
      </c>
      <c r="P377" s="77">
        <v>49.252403999999999</v>
      </c>
      <c r="Q377" s="77">
        <v>50.051442999999999</v>
      </c>
      <c r="R377" s="77">
        <v>50.331282999999999</v>
      </c>
      <c r="S377" s="77">
        <v>52</v>
      </c>
      <c r="T377" s="77">
        <v>52.712854</v>
      </c>
      <c r="U377" s="77">
        <v>49</v>
      </c>
      <c r="V377" s="68">
        <f>2*A377</f>
        <v>104</v>
      </c>
      <c r="W377" s="77">
        <v>13.1</v>
      </c>
    </row>
    <row r="378" spans="1:23" x14ac:dyDescent="0.25">
      <c r="A378" s="66">
        <v>52</v>
      </c>
      <c r="C378" s="71" t="s">
        <v>632</v>
      </c>
      <c r="D378" s="106" t="s">
        <v>632</v>
      </c>
      <c r="E378" s="67">
        <v>3</v>
      </c>
      <c r="F378" s="76" t="s">
        <v>24</v>
      </c>
      <c r="G378" s="77">
        <v>51.951999999999998</v>
      </c>
      <c r="H378" s="77">
        <v>51.576999999999998</v>
      </c>
      <c r="I378" s="77">
        <v>50.003442999999997</v>
      </c>
      <c r="J378" s="77">
        <v>49.871442999999999</v>
      </c>
      <c r="K378" s="77">
        <v>48.704403999999997</v>
      </c>
      <c r="L378" s="77">
        <v>48.023367999999998</v>
      </c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</row>
    <row r="379" spans="1:23" x14ac:dyDescent="0.25">
      <c r="A379" s="66">
        <v>52</v>
      </c>
      <c r="C379" s="71" t="s">
        <v>633</v>
      </c>
      <c r="D379" s="106" t="s">
        <v>633</v>
      </c>
      <c r="E379" s="67">
        <v>2</v>
      </c>
      <c r="F379" s="76" t="s">
        <v>23</v>
      </c>
      <c r="G379" s="77">
        <v>51.962000000000003</v>
      </c>
      <c r="H379" s="77">
        <v>51.682000000000002</v>
      </c>
      <c r="I379" s="77">
        <v>50.662962</v>
      </c>
      <c r="J379" s="77">
        <v>50.482962000000001</v>
      </c>
      <c r="K379" s="77">
        <v>49.796936000000002</v>
      </c>
      <c r="L379" s="77">
        <v>49.250912</v>
      </c>
      <c r="M379" s="77"/>
      <c r="N379" s="77" t="s">
        <v>22</v>
      </c>
      <c r="O379" s="77">
        <v>49.834935999999999</v>
      </c>
      <c r="P379" s="77">
        <v>50.209935999999999</v>
      </c>
      <c r="Q379" s="77">
        <v>50.700961999999997</v>
      </c>
      <c r="R379" s="77">
        <v>50.936961999999994</v>
      </c>
      <c r="S379" s="77">
        <v>52</v>
      </c>
      <c r="T379" s="77">
        <v>52.524675999999992</v>
      </c>
      <c r="U379" s="77">
        <v>50</v>
      </c>
      <c r="V379" s="68">
        <f>2*A379</f>
        <v>104</v>
      </c>
      <c r="W379" s="77">
        <v>9.3000000000000007</v>
      </c>
    </row>
    <row r="380" spans="1:23" x14ac:dyDescent="0.25">
      <c r="A380" s="66">
        <v>52</v>
      </c>
      <c r="C380" s="71" t="s">
        <v>633</v>
      </c>
      <c r="D380" s="106" t="s">
        <v>633</v>
      </c>
      <c r="E380" s="67">
        <v>2</v>
      </c>
      <c r="F380" s="76" t="s">
        <v>24</v>
      </c>
      <c r="G380" s="77">
        <v>51.962000000000003</v>
      </c>
      <c r="H380" s="77">
        <v>51.682000000000002</v>
      </c>
      <c r="I380" s="77">
        <v>50.662962</v>
      </c>
      <c r="J380" s="77">
        <v>50.550961999999998</v>
      </c>
      <c r="K380" s="77">
        <v>49.796936000000002</v>
      </c>
      <c r="L380" s="77">
        <v>49.318911999999997</v>
      </c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</row>
    <row r="381" spans="1:23" x14ac:dyDescent="0.25">
      <c r="A381" s="66">
        <v>52</v>
      </c>
      <c r="C381" s="71" t="s">
        <v>634</v>
      </c>
      <c r="D381" s="106" t="s">
        <v>634</v>
      </c>
      <c r="E381" s="67">
        <v>1.5</v>
      </c>
      <c r="F381" s="76" t="s">
        <v>23</v>
      </c>
      <c r="G381" s="77">
        <v>51.968000000000004</v>
      </c>
      <c r="H381" s="77">
        <v>51.732000000000006</v>
      </c>
      <c r="I381" s="77">
        <v>50.993721500000007</v>
      </c>
      <c r="J381" s="77">
        <v>50.83372150000001</v>
      </c>
      <c r="K381" s="77">
        <v>50.34420200000001</v>
      </c>
      <c r="L381" s="77">
        <v>49.909684000000013</v>
      </c>
      <c r="M381" s="77"/>
      <c r="N381" s="77" t="s">
        <v>22</v>
      </c>
      <c r="O381" s="77">
        <v>50.376201999999999</v>
      </c>
      <c r="P381" s="77">
        <v>50.676201999999996</v>
      </c>
      <c r="Q381" s="77">
        <v>51.025721500000003</v>
      </c>
      <c r="R381" s="77">
        <v>51.237721500000006</v>
      </c>
      <c r="S381" s="77">
        <v>52</v>
      </c>
      <c r="T381" s="77">
        <v>52.428507000000003</v>
      </c>
      <c r="U381" s="77">
        <v>50.5</v>
      </c>
      <c r="V381" s="68">
        <f>2*A381</f>
        <v>104</v>
      </c>
      <c r="W381" s="77">
        <v>7.3</v>
      </c>
    </row>
    <row r="382" spans="1:23" x14ac:dyDescent="0.25">
      <c r="A382" s="66">
        <v>52</v>
      </c>
      <c r="C382" s="71" t="s">
        <v>634</v>
      </c>
      <c r="D382" s="106" t="s">
        <v>634</v>
      </c>
      <c r="E382" s="67">
        <v>1.5</v>
      </c>
      <c r="F382" s="76" t="s">
        <v>24</v>
      </c>
      <c r="G382" s="77">
        <v>51.968000000000004</v>
      </c>
      <c r="H382" s="77">
        <v>51.732000000000006</v>
      </c>
      <c r="I382" s="77">
        <v>50.993721500000007</v>
      </c>
      <c r="J382" s="77">
        <v>50.893721500000005</v>
      </c>
      <c r="K382" s="77">
        <v>50.34420200000001</v>
      </c>
      <c r="L382" s="77">
        <v>49.969684000000008</v>
      </c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</row>
    <row r="383" spans="1:23" x14ac:dyDescent="0.25">
      <c r="A383" s="66">
        <v>55</v>
      </c>
      <c r="C383" s="71" t="s">
        <v>635</v>
      </c>
      <c r="D383" s="106" t="s">
        <v>635</v>
      </c>
      <c r="E383" s="67">
        <v>4</v>
      </c>
      <c r="F383" s="76" t="s">
        <v>23</v>
      </c>
      <c r="G383" s="77">
        <v>54.94</v>
      </c>
      <c r="H383" s="77">
        <v>54.465000000000003</v>
      </c>
      <c r="I383" s="77">
        <v>52.341923999999999</v>
      </c>
      <c r="J383" s="77">
        <v>52.105924000000002</v>
      </c>
      <c r="K383" s="77">
        <v>50.609871999999996</v>
      </c>
      <c r="L383" s="77">
        <v>49.641824</v>
      </c>
      <c r="M383" s="77"/>
      <c r="N383" s="77" t="s">
        <v>22</v>
      </c>
      <c r="O383" s="77">
        <v>50.669871999999998</v>
      </c>
      <c r="P383" s="77">
        <v>51.269871999999999</v>
      </c>
      <c r="Q383" s="77">
        <v>52.401924000000001</v>
      </c>
      <c r="R383" s="77">
        <v>52.716923999999999</v>
      </c>
      <c r="S383" s="77">
        <v>55</v>
      </c>
      <c r="T383" s="77">
        <v>55.892352000000002</v>
      </c>
      <c r="U383" s="77">
        <v>51</v>
      </c>
      <c r="V383" s="68">
        <f>2*A383</f>
        <v>110</v>
      </c>
      <c r="W383" s="77">
        <v>16.8</v>
      </c>
    </row>
    <row r="384" spans="1:23" x14ac:dyDescent="0.25">
      <c r="A384" s="66">
        <v>55</v>
      </c>
      <c r="C384" s="71" t="s">
        <v>635</v>
      </c>
      <c r="D384" s="106" t="s">
        <v>635</v>
      </c>
      <c r="E384" s="67">
        <v>4</v>
      </c>
      <c r="F384" s="76" t="s">
        <v>24</v>
      </c>
      <c r="G384" s="77">
        <v>54.94</v>
      </c>
      <c r="H384" s="77">
        <v>54.465000000000003</v>
      </c>
      <c r="I384" s="77">
        <v>52.341923999999999</v>
      </c>
      <c r="J384" s="77">
        <v>52.191924</v>
      </c>
      <c r="K384" s="77">
        <v>50.609871999999996</v>
      </c>
      <c r="L384" s="77">
        <v>49.727823999999998</v>
      </c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</row>
    <row r="385" spans="1:23" x14ac:dyDescent="0.25">
      <c r="A385" s="66">
        <v>55</v>
      </c>
      <c r="C385" s="71" t="s">
        <v>636</v>
      </c>
      <c r="D385" s="106" t="s">
        <v>636</v>
      </c>
      <c r="E385" s="67">
        <v>3</v>
      </c>
      <c r="F385" s="76" t="s">
        <v>23</v>
      </c>
      <c r="G385" s="77">
        <v>54.951999999999998</v>
      </c>
      <c r="H385" s="77">
        <v>54.576999999999998</v>
      </c>
      <c r="I385" s="77">
        <v>53.003442999999997</v>
      </c>
      <c r="J385" s="77">
        <v>52.791442999999994</v>
      </c>
      <c r="K385" s="77">
        <v>51.704403999999997</v>
      </c>
      <c r="L385" s="77">
        <v>50.943367999999992</v>
      </c>
      <c r="M385" s="77"/>
      <c r="N385" s="77" t="s">
        <v>22</v>
      </c>
      <c r="O385" s="77">
        <v>51.752403999999999</v>
      </c>
      <c r="P385" s="77">
        <v>52.252403999999999</v>
      </c>
      <c r="Q385" s="77">
        <v>53.051442999999999</v>
      </c>
      <c r="R385" s="77">
        <v>53.331282999999999</v>
      </c>
      <c r="S385" s="77">
        <v>55</v>
      </c>
      <c r="T385" s="77">
        <v>55.712854</v>
      </c>
      <c r="U385" s="77">
        <v>52</v>
      </c>
      <c r="V385" s="68">
        <f>2*A385</f>
        <v>110</v>
      </c>
      <c r="W385" s="77">
        <v>13.1</v>
      </c>
    </row>
    <row r="386" spans="1:23" x14ac:dyDescent="0.25">
      <c r="A386" s="66">
        <v>55</v>
      </c>
      <c r="C386" s="71" t="s">
        <v>636</v>
      </c>
      <c r="D386" s="106" t="s">
        <v>636</v>
      </c>
      <c r="E386" s="67">
        <v>3</v>
      </c>
      <c r="F386" s="76" t="s">
        <v>24</v>
      </c>
      <c r="G386" s="77">
        <v>54.951999999999998</v>
      </c>
      <c r="H386" s="77">
        <v>54.576999999999998</v>
      </c>
      <c r="I386" s="77">
        <v>53.003442999999997</v>
      </c>
      <c r="J386" s="77">
        <v>52.871442999999999</v>
      </c>
      <c r="K386" s="77">
        <v>51.704403999999997</v>
      </c>
      <c r="L386" s="77">
        <v>51.023367999999998</v>
      </c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</row>
    <row r="387" spans="1:23" x14ac:dyDescent="0.25">
      <c r="A387" s="66">
        <v>55</v>
      </c>
      <c r="C387" s="71" t="s">
        <v>637</v>
      </c>
      <c r="D387" s="106" t="s">
        <v>637</v>
      </c>
      <c r="E387" s="67">
        <v>2</v>
      </c>
      <c r="F387" s="76" t="s">
        <v>23</v>
      </c>
      <c r="G387" s="77">
        <v>54.962000000000003</v>
      </c>
      <c r="H387" s="77">
        <v>54.682000000000002</v>
      </c>
      <c r="I387" s="77">
        <v>53.662962</v>
      </c>
      <c r="J387" s="77">
        <v>53.482962000000001</v>
      </c>
      <c r="K387" s="77">
        <v>52.796936000000002</v>
      </c>
      <c r="L387" s="77">
        <v>52.250912</v>
      </c>
      <c r="M387" s="77"/>
      <c r="N387" s="77" t="s">
        <v>22</v>
      </c>
      <c r="O387" s="77">
        <v>52.834935999999999</v>
      </c>
      <c r="P387" s="77">
        <v>53.209935999999999</v>
      </c>
      <c r="Q387" s="77">
        <v>53.700961999999997</v>
      </c>
      <c r="R387" s="77">
        <v>53.936961999999994</v>
      </c>
      <c r="S387" s="77">
        <v>55</v>
      </c>
      <c r="T387" s="77">
        <v>55.524675999999992</v>
      </c>
      <c r="U387" s="77">
        <v>53</v>
      </c>
      <c r="V387" s="68">
        <f>2*A387</f>
        <v>110</v>
      </c>
      <c r="W387" s="77">
        <v>9.3000000000000007</v>
      </c>
    </row>
    <row r="388" spans="1:23" x14ac:dyDescent="0.25">
      <c r="A388" s="66">
        <v>55</v>
      </c>
      <c r="C388" s="71" t="s">
        <v>637</v>
      </c>
      <c r="D388" s="106" t="s">
        <v>637</v>
      </c>
      <c r="E388" s="67">
        <v>2</v>
      </c>
      <c r="F388" s="76" t="s">
        <v>24</v>
      </c>
      <c r="G388" s="77">
        <v>54.962000000000003</v>
      </c>
      <c r="H388" s="77">
        <v>54.682000000000002</v>
      </c>
      <c r="I388" s="77">
        <v>53.662962</v>
      </c>
      <c r="J388" s="77">
        <v>53.550961999999998</v>
      </c>
      <c r="K388" s="77">
        <v>52.796936000000002</v>
      </c>
      <c r="L388" s="77">
        <v>52.318911999999997</v>
      </c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</row>
    <row r="389" spans="1:23" x14ac:dyDescent="0.25">
      <c r="A389" s="66">
        <v>55</v>
      </c>
      <c r="C389" s="76" t="s">
        <v>452</v>
      </c>
      <c r="D389" s="107" t="s">
        <v>452</v>
      </c>
      <c r="E389" s="67">
        <v>1.5</v>
      </c>
      <c r="F389" s="76" t="s">
        <v>23</v>
      </c>
      <c r="G389" s="77">
        <v>54.968000000000004</v>
      </c>
      <c r="H389" s="77">
        <v>54.731999999999999</v>
      </c>
      <c r="I389" s="77">
        <v>53.994</v>
      </c>
      <c r="J389" s="77">
        <v>53.834000000000003</v>
      </c>
      <c r="K389" s="77">
        <v>53.344000000000001</v>
      </c>
      <c r="L389" s="77">
        <v>52.91</v>
      </c>
      <c r="M389" s="77"/>
      <c r="N389" s="77" t="s">
        <v>22</v>
      </c>
      <c r="O389" s="77">
        <v>53.375999999999998</v>
      </c>
      <c r="P389" s="77">
        <v>53.676000000000002</v>
      </c>
      <c r="Q389" s="77">
        <v>54.026000000000003</v>
      </c>
      <c r="R389" s="77">
        <v>54.238</v>
      </c>
      <c r="S389" s="77">
        <v>55</v>
      </c>
      <c r="T389" s="77">
        <v>55.427999999999997</v>
      </c>
      <c r="U389" s="77">
        <v>53.5</v>
      </c>
      <c r="V389" s="68">
        <f>2*A389</f>
        <v>110</v>
      </c>
      <c r="W389" s="77">
        <v>7.3</v>
      </c>
    </row>
    <row r="390" spans="1:23" x14ac:dyDescent="0.25">
      <c r="A390" s="66">
        <v>55</v>
      </c>
      <c r="C390" s="76" t="s">
        <v>452</v>
      </c>
      <c r="D390" s="107" t="s">
        <v>452</v>
      </c>
      <c r="E390" s="67">
        <v>1.5</v>
      </c>
      <c r="F390" s="76" t="s">
        <v>24</v>
      </c>
      <c r="G390" s="77">
        <v>54.968000000000004</v>
      </c>
      <c r="H390" s="77">
        <v>54.731999999999999</v>
      </c>
      <c r="I390" s="77">
        <v>53.994</v>
      </c>
      <c r="J390" s="77">
        <v>53.893999999999998</v>
      </c>
      <c r="K390" s="77">
        <v>53.344000000000001</v>
      </c>
      <c r="L390" s="77">
        <v>52.97</v>
      </c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</row>
    <row r="391" spans="1:23" x14ac:dyDescent="0.25">
      <c r="A391" s="66">
        <v>56</v>
      </c>
      <c r="C391" s="71" t="s">
        <v>638</v>
      </c>
      <c r="D391" s="106" t="s">
        <v>638</v>
      </c>
      <c r="E391" s="67">
        <v>6.5</v>
      </c>
      <c r="F391" s="76" t="s">
        <v>23</v>
      </c>
      <c r="G391" s="77">
        <v>55.914999999999999</v>
      </c>
      <c r="H391" s="77">
        <v>55.284999999999997</v>
      </c>
      <c r="I391" s="77">
        <v>51.693126499999998</v>
      </c>
      <c r="J391" s="77">
        <v>51.393126500000001</v>
      </c>
      <c r="K391" s="77">
        <v>48.878541999999996</v>
      </c>
      <c r="L391" s="77">
        <v>47.388964000000001</v>
      </c>
      <c r="M391" s="77"/>
      <c r="N391" s="77" t="s">
        <v>22</v>
      </c>
      <c r="O391" s="77">
        <v>48.963541999999997</v>
      </c>
      <c r="P391" s="77">
        <v>49.813541999999998</v>
      </c>
      <c r="Q391" s="77">
        <v>51.778126499999999</v>
      </c>
      <c r="R391" s="77">
        <v>52.178126499999998</v>
      </c>
      <c r="S391" s="77">
        <v>56</v>
      </c>
      <c r="T391" s="77">
        <v>57.338196999999994</v>
      </c>
      <c r="U391" s="77">
        <v>49.5</v>
      </c>
      <c r="V391" s="68">
        <f>2*A391</f>
        <v>112</v>
      </c>
      <c r="W391" s="77">
        <f>5*E391</f>
        <v>32.5</v>
      </c>
    </row>
    <row r="392" spans="1:23" x14ac:dyDescent="0.25">
      <c r="A392" s="66">
        <v>56</v>
      </c>
      <c r="C392" s="71" t="s">
        <v>638</v>
      </c>
      <c r="D392" s="106" t="s">
        <v>638</v>
      </c>
      <c r="E392" s="67">
        <v>6.5</v>
      </c>
      <c r="F392" s="76" t="s">
        <v>24</v>
      </c>
      <c r="G392" s="77">
        <v>55.914999999999999</v>
      </c>
      <c r="H392" s="77">
        <v>55.284999999999997</v>
      </c>
      <c r="I392" s="77">
        <v>51.693126499999998</v>
      </c>
      <c r="J392" s="77">
        <v>51.5031265</v>
      </c>
      <c r="K392" s="77">
        <v>48.878541999999996</v>
      </c>
      <c r="L392" s="77">
        <v>47.498964000000001</v>
      </c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</row>
    <row r="393" spans="1:23" x14ac:dyDescent="0.25">
      <c r="A393" s="66">
        <v>56</v>
      </c>
      <c r="C393" s="76" t="s">
        <v>453</v>
      </c>
      <c r="D393" s="107" t="s">
        <v>1541</v>
      </c>
      <c r="E393" s="67">
        <v>5.5</v>
      </c>
      <c r="F393" s="76" t="s">
        <v>23</v>
      </c>
      <c r="G393" s="77">
        <v>55.924999999999997</v>
      </c>
      <c r="H393" s="77">
        <v>55.365000000000002</v>
      </c>
      <c r="I393" s="77">
        <v>52.353000000000002</v>
      </c>
      <c r="J393" s="77">
        <v>52.088000000000001</v>
      </c>
      <c r="K393" s="77">
        <v>49.970999999999997</v>
      </c>
      <c r="L393" s="77">
        <v>48.7</v>
      </c>
      <c r="M393" s="77"/>
      <c r="N393" s="77" t="s">
        <v>22</v>
      </c>
      <c r="O393" s="77">
        <v>50.045999999999999</v>
      </c>
      <c r="P393" s="77">
        <v>50.795999999999999</v>
      </c>
      <c r="Q393" s="77">
        <v>52.427999999999997</v>
      </c>
      <c r="R393" s="77">
        <v>52.783000000000001</v>
      </c>
      <c r="S393" s="77">
        <v>56</v>
      </c>
      <c r="T393" s="77">
        <v>57.149000000000001</v>
      </c>
      <c r="U393" s="77">
        <v>50.5</v>
      </c>
      <c r="V393" s="68">
        <f>2*A393</f>
        <v>112</v>
      </c>
      <c r="W393" s="77">
        <v>22.4</v>
      </c>
    </row>
    <row r="394" spans="1:23" x14ac:dyDescent="0.25">
      <c r="A394" s="66">
        <v>56</v>
      </c>
      <c r="C394" s="76" t="s">
        <v>453</v>
      </c>
      <c r="D394" s="107" t="s">
        <v>1541</v>
      </c>
      <c r="E394" s="67">
        <v>5.5</v>
      </c>
      <c r="F394" s="76" t="s">
        <v>24</v>
      </c>
      <c r="G394" s="77">
        <v>55.924999999999997</v>
      </c>
      <c r="H394" s="77">
        <v>55.365000000000002</v>
      </c>
      <c r="I394" s="77">
        <v>52.353000000000002</v>
      </c>
      <c r="J394" s="77">
        <v>52.183</v>
      </c>
      <c r="K394" s="77">
        <v>49.970999999999997</v>
      </c>
      <c r="L394" s="77">
        <v>48.795000000000002</v>
      </c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</row>
    <row r="395" spans="1:23" x14ac:dyDescent="0.25">
      <c r="A395" s="66">
        <v>56</v>
      </c>
      <c r="C395" s="71" t="s">
        <v>639</v>
      </c>
      <c r="D395" s="106" t="s">
        <v>639</v>
      </c>
      <c r="E395" s="67">
        <v>4</v>
      </c>
      <c r="F395" s="76" t="s">
        <v>23</v>
      </c>
      <c r="G395" s="77">
        <v>55.94</v>
      </c>
      <c r="H395" s="77">
        <v>55.465000000000003</v>
      </c>
      <c r="I395" s="77">
        <v>53.341923999999999</v>
      </c>
      <c r="J395" s="77">
        <v>53.105924000000002</v>
      </c>
      <c r="K395" s="77">
        <v>51.609871999999996</v>
      </c>
      <c r="L395" s="77">
        <v>50.641824</v>
      </c>
      <c r="M395" s="77"/>
      <c r="N395" s="77" t="s">
        <v>22</v>
      </c>
      <c r="O395" s="77">
        <v>51.669871999999998</v>
      </c>
      <c r="P395" s="77">
        <v>52.269871999999999</v>
      </c>
      <c r="Q395" s="77">
        <v>53.401924000000001</v>
      </c>
      <c r="R395" s="77">
        <v>53.716923999999999</v>
      </c>
      <c r="S395" s="77">
        <v>56</v>
      </c>
      <c r="T395" s="77">
        <v>56.892352000000002</v>
      </c>
      <c r="U395" s="77">
        <v>52</v>
      </c>
      <c r="V395" s="68">
        <f>2*A395</f>
        <v>112</v>
      </c>
      <c r="W395" s="77">
        <v>16.8</v>
      </c>
    </row>
    <row r="396" spans="1:23" x14ac:dyDescent="0.25">
      <c r="A396" s="66">
        <v>56</v>
      </c>
      <c r="C396" s="71" t="s">
        <v>639</v>
      </c>
      <c r="D396" s="106" t="s">
        <v>639</v>
      </c>
      <c r="E396" s="67">
        <v>4</v>
      </c>
      <c r="F396" s="76" t="s">
        <v>24</v>
      </c>
      <c r="G396" s="77">
        <v>55.94</v>
      </c>
      <c r="H396" s="77">
        <v>55.465000000000003</v>
      </c>
      <c r="I396" s="77">
        <v>53.341923999999999</v>
      </c>
      <c r="J396" s="77">
        <v>53.191924</v>
      </c>
      <c r="K396" s="77">
        <v>51.609871999999996</v>
      </c>
      <c r="L396" s="77">
        <v>50.727823999999998</v>
      </c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</row>
    <row r="397" spans="1:23" x14ac:dyDescent="0.25">
      <c r="A397" s="66">
        <v>56</v>
      </c>
      <c r="C397" s="71" t="s">
        <v>640</v>
      </c>
      <c r="D397" s="106" t="s">
        <v>640</v>
      </c>
      <c r="E397" s="67">
        <v>3</v>
      </c>
      <c r="F397" s="76" t="s">
        <v>23</v>
      </c>
      <c r="G397" s="77">
        <v>55.951999999999998</v>
      </c>
      <c r="H397" s="77">
        <v>55.576999999999998</v>
      </c>
      <c r="I397" s="77">
        <v>54.003442999999997</v>
      </c>
      <c r="J397" s="77">
        <v>53.791442999999994</v>
      </c>
      <c r="K397" s="77">
        <v>52.704403999999997</v>
      </c>
      <c r="L397" s="77">
        <v>51.943367999999992</v>
      </c>
      <c r="M397" s="77"/>
      <c r="N397" s="77" t="s">
        <v>22</v>
      </c>
      <c r="O397" s="77">
        <v>52.752403999999999</v>
      </c>
      <c r="P397" s="77">
        <v>53.252403999999999</v>
      </c>
      <c r="Q397" s="77">
        <v>54.051442999999999</v>
      </c>
      <c r="R397" s="77">
        <v>54.331282999999999</v>
      </c>
      <c r="S397" s="77">
        <v>56</v>
      </c>
      <c r="T397" s="77">
        <v>56.712854</v>
      </c>
      <c r="U397" s="77">
        <v>53</v>
      </c>
      <c r="V397" s="68">
        <f>2*A397</f>
        <v>112</v>
      </c>
      <c r="W397" s="77">
        <v>13.1</v>
      </c>
    </row>
    <row r="398" spans="1:23" x14ac:dyDescent="0.25">
      <c r="A398" s="66">
        <v>56</v>
      </c>
      <c r="C398" s="71" t="s">
        <v>640</v>
      </c>
      <c r="D398" s="106" t="s">
        <v>640</v>
      </c>
      <c r="E398" s="67">
        <v>3</v>
      </c>
      <c r="F398" s="76" t="s">
        <v>24</v>
      </c>
      <c r="G398" s="77">
        <v>55.951999999999998</v>
      </c>
      <c r="H398" s="77">
        <v>55.576999999999998</v>
      </c>
      <c r="I398" s="77">
        <v>54.003442999999997</v>
      </c>
      <c r="J398" s="77">
        <v>53.871442999999999</v>
      </c>
      <c r="K398" s="77">
        <v>52.704403999999997</v>
      </c>
      <c r="L398" s="77">
        <v>52.023367999999998</v>
      </c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</row>
    <row r="399" spans="1:23" x14ac:dyDescent="0.25">
      <c r="A399" s="66">
        <v>56</v>
      </c>
      <c r="C399" s="76" t="s">
        <v>454</v>
      </c>
      <c r="D399" s="107" t="s">
        <v>454</v>
      </c>
      <c r="E399" s="67">
        <v>2</v>
      </c>
      <c r="F399" s="76" t="s">
        <v>23</v>
      </c>
      <c r="G399" s="77">
        <v>55.962000000000003</v>
      </c>
      <c r="H399" s="77">
        <v>55.682000000000002</v>
      </c>
      <c r="I399" s="77">
        <v>54.662999999999997</v>
      </c>
      <c r="J399" s="77">
        <v>54.482999999999997</v>
      </c>
      <c r="K399" s="77">
        <v>53.796999999999997</v>
      </c>
      <c r="L399" s="77">
        <v>53.250999999999998</v>
      </c>
      <c r="M399" s="77"/>
      <c r="N399" s="77" t="s">
        <v>22</v>
      </c>
      <c r="O399" s="77">
        <v>53.835000000000001</v>
      </c>
      <c r="P399" s="77">
        <v>54.21</v>
      </c>
      <c r="Q399" s="77">
        <v>54.701000000000001</v>
      </c>
      <c r="R399" s="77">
        <v>54.936999999999998</v>
      </c>
      <c r="S399" s="77">
        <v>56</v>
      </c>
      <c r="T399" s="77">
        <v>56.524999999999999</v>
      </c>
      <c r="U399" s="77">
        <v>54</v>
      </c>
      <c r="V399" s="68">
        <f>2*A399</f>
        <v>112</v>
      </c>
      <c r="W399" s="77">
        <v>9.3000000000000007</v>
      </c>
    </row>
    <row r="400" spans="1:23" x14ac:dyDescent="0.25">
      <c r="A400" s="66">
        <v>56</v>
      </c>
      <c r="C400" s="76" t="s">
        <v>454</v>
      </c>
      <c r="D400" s="107" t="s">
        <v>454</v>
      </c>
      <c r="E400" s="67">
        <v>2</v>
      </c>
      <c r="F400" s="76" t="s">
        <v>24</v>
      </c>
      <c r="G400" s="77">
        <v>55.962000000000003</v>
      </c>
      <c r="H400" s="77">
        <v>55.682000000000002</v>
      </c>
      <c r="I400" s="77">
        <v>54.662999999999997</v>
      </c>
      <c r="J400" s="77">
        <v>54.551000000000002</v>
      </c>
      <c r="K400" s="77">
        <v>53.796999999999997</v>
      </c>
      <c r="L400" s="77">
        <v>53.319000000000003</v>
      </c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</row>
    <row r="401" spans="1:23" x14ac:dyDescent="0.25">
      <c r="A401" s="66">
        <v>56</v>
      </c>
      <c r="C401" s="71" t="s">
        <v>641</v>
      </c>
      <c r="D401" s="106" t="s">
        <v>641</v>
      </c>
      <c r="E401" s="67">
        <v>1.5</v>
      </c>
      <c r="F401" s="76" t="s">
        <v>23</v>
      </c>
      <c r="G401" s="77">
        <v>55.968000000000004</v>
      </c>
      <c r="H401" s="77">
        <v>55.732000000000006</v>
      </c>
      <c r="I401" s="77">
        <v>54.993721500000007</v>
      </c>
      <c r="J401" s="77">
        <v>54.83372150000001</v>
      </c>
      <c r="K401" s="77">
        <v>54.34420200000001</v>
      </c>
      <c r="L401" s="77">
        <v>53.909684000000013</v>
      </c>
      <c r="M401" s="77"/>
      <c r="N401" s="77" t="s">
        <v>22</v>
      </c>
      <c r="O401" s="77">
        <v>54.376201999999999</v>
      </c>
      <c r="P401" s="77">
        <v>54.676201999999996</v>
      </c>
      <c r="Q401" s="77">
        <v>55.025721500000003</v>
      </c>
      <c r="R401" s="77">
        <v>55.237721500000006</v>
      </c>
      <c r="S401" s="77">
        <v>56</v>
      </c>
      <c r="T401" s="77">
        <v>56.428507000000003</v>
      </c>
      <c r="U401" s="77">
        <v>54.5</v>
      </c>
      <c r="V401" s="68">
        <f>2*A401</f>
        <v>112</v>
      </c>
      <c r="W401" s="77">
        <v>7.3</v>
      </c>
    </row>
    <row r="402" spans="1:23" x14ac:dyDescent="0.25">
      <c r="A402" s="66">
        <v>56</v>
      </c>
      <c r="C402" s="71" t="s">
        <v>641</v>
      </c>
      <c r="D402" s="106" t="s">
        <v>641</v>
      </c>
      <c r="E402" s="67">
        <v>1.5</v>
      </c>
      <c r="F402" s="76" t="s">
        <v>24</v>
      </c>
      <c r="G402" s="77">
        <v>55.968000000000004</v>
      </c>
      <c r="H402" s="77">
        <v>55.732000000000006</v>
      </c>
      <c r="I402" s="77">
        <v>54.993721500000007</v>
      </c>
      <c r="J402" s="77">
        <v>54.893721500000005</v>
      </c>
      <c r="K402" s="77">
        <v>54.34420200000001</v>
      </c>
      <c r="L402" s="77">
        <v>53.969684000000008</v>
      </c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</row>
    <row r="403" spans="1:23" x14ac:dyDescent="0.25">
      <c r="A403" s="66">
        <v>56</v>
      </c>
      <c r="C403" s="71" t="s">
        <v>642</v>
      </c>
      <c r="D403" s="106" t="s">
        <v>642</v>
      </c>
      <c r="E403" s="67">
        <v>1</v>
      </c>
      <c r="F403" s="76" t="s">
        <v>23</v>
      </c>
      <c r="G403" s="77">
        <v>55.973999999999997</v>
      </c>
      <c r="H403" s="77">
        <v>55.793999999999997</v>
      </c>
      <c r="I403" s="77">
        <v>55.324480999999999</v>
      </c>
      <c r="J403" s="77">
        <v>55.184480999999998</v>
      </c>
      <c r="K403" s="77">
        <v>54.891467999999996</v>
      </c>
      <c r="L403" s="77">
        <v>54.568455999999998</v>
      </c>
      <c r="M403" s="77"/>
      <c r="N403" s="77" t="s">
        <v>22</v>
      </c>
      <c r="O403" s="77">
        <v>54.917468</v>
      </c>
      <c r="P403" s="77">
        <v>55.153467999999997</v>
      </c>
      <c r="Q403" s="77">
        <v>55.350481000000002</v>
      </c>
      <c r="R403" s="77">
        <v>55.540481</v>
      </c>
      <c r="S403" s="77">
        <v>56</v>
      </c>
      <c r="T403" s="77">
        <v>56.334338000000002</v>
      </c>
      <c r="U403" s="77">
        <v>55</v>
      </c>
      <c r="V403" s="68">
        <f>2*A403</f>
        <v>112</v>
      </c>
      <c r="W403" s="77">
        <v>5.0999999999999996</v>
      </c>
    </row>
    <row r="404" spans="1:23" x14ac:dyDescent="0.25">
      <c r="A404" s="66">
        <v>56</v>
      </c>
      <c r="C404" s="71" t="s">
        <v>642</v>
      </c>
      <c r="D404" s="106" t="s">
        <v>642</v>
      </c>
      <c r="E404" s="67">
        <v>1</v>
      </c>
      <c r="F404" s="76" t="s">
        <v>24</v>
      </c>
      <c r="G404" s="77">
        <v>55.973999999999997</v>
      </c>
      <c r="H404" s="77">
        <v>55.793999999999997</v>
      </c>
      <c r="I404" s="77">
        <v>55.324480999999999</v>
      </c>
      <c r="J404" s="77">
        <v>55.234480999999995</v>
      </c>
      <c r="K404" s="77">
        <v>54.891467999999996</v>
      </c>
      <c r="L404" s="77">
        <v>54.618455999999995</v>
      </c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</row>
    <row r="405" spans="1:23" x14ac:dyDescent="0.25">
      <c r="A405" s="66">
        <v>58</v>
      </c>
      <c r="C405" s="71" t="s">
        <v>643</v>
      </c>
      <c r="D405" s="106" t="s">
        <v>643</v>
      </c>
      <c r="E405" s="67">
        <v>4</v>
      </c>
      <c r="F405" s="76" t="s">
        <v>23</v>
      </c>
      <c r="G405" s="77">
        <v>57.94</v>
      </c>
      <c r="H405" s="77">
        <v>57.465000000000003</v>
      </c>
      <c r="I405" s="77">
        <v>55.341923999999999</v>
      </c>
      <c r="J405" s="77">
        <v>55.105924000000002</v>
      </c>
      <c r="K405" s="77">
        <v>53.609871999999996</v>
      </c>
      <c r="L405" s="77">
        <v>52.641824</v>
      </c>
      <c r="M405" s="77"/>
      <c r="N405" s="77" t="s">
        <v>22</v>
      </c>
      <c r="O405" s="77">
        <v>53.669871999999998</v>
      </c>
      <c r="P405" s="77">
        <v>54.269871999999999</v>
      </c>
      <c r="Q405" s="77">
        <v>55.401924000000001</v>
      </c>
      <c r="R405" s="77">
        <v>55.716923999999999</v>
      </c>
      <c r="S405" s="77">
        <v>58</v>
      </c>
      <c r="T405" s="77">
        <v>58.892352000000002</v>
      </c>
      <c r="U405" s="77">
        <v>54</v>
      </c>
      <c r="V405" s="68">
        <f>2*A405</f>
        <v>116</v>
      </c>
      <c r="W405" s="77">
        <v>16.8</v>
      </c>
    </row>
    <row r="406" spans="1:23" x14ac:dyDescent="0.25">
      <c r="A406" s="66">
        <v>58</v>
      </c>
      <c r="C406" s="71" t="s">
        <v>643</v>
      </c>
      <c r="D406" s="106" t="s">
        <v>643</v>
      </c>
      <c r="E406" s="67">
        <v>4</v>
      </c>
      <c r="F406" s="76" t="s">
        <v>24</v>
      </c>
      <c r="G406" s="77">
        <v>57.94</v>
      </c>
      <c r="H406" s="77">
        <v>57.465000000000003</v>
      </c>
      <c r="I406" s="77">
        <v>55.341923999999999</v>
      </c>
      <c r="J406" s="77">
        <v>55.191924</v>
      </c>
      <c r="K406" s="77">
        <v>53.609871999999996</v>
      </c>
      <c r="L406" s="77">
        <v>52.727823999999998</v>
      </c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</row>
    <row r="407" spans="1:23" x14ac:dyDescent="0.25">
      <c r="A407" s="66">
        <v>58</v>
      </c>
      <c r="C407" s="71" t="s">
        <v>644</v>
      </c>
      <c r="D407" s="106" t="s">
        <v>644</v>
      </c>
      <c r="E407" s="67">
        <v>3</v>
      </c>
      <c r="F407" s="76" t="s">
        <v>23</v>
      </c>
      <c r="G407" s="77">
        <v>57.951999999999998</v>
      </c>
      <c r="H407" s="77">
        <v>57.576999999999998</v>
      </c>
      <c r="I407" s="77">
        <v>56.003442999999997</v>
      </c>
      <c r="J407" s="77">
        <v>55.791442999999994</v>
      </c>
      <c r="K407" s="77">
        <v>54.704403999999997</v>
      </c>
      <c r="L407" s="77">
        <v>53.943367999999992</v>
      </c>
      <c r="M407" s="77"/>
      <c r="N407" s="77" t="s">
        <v>22</v>
      </c>
      <c r="O407" s="77">
        <v>54.752403999999999</v>
      </c>
      <c r="P407" s="77">
        <v>55.252403999999999</v>
      </c>
      <c r="Q407" s="77">
        <v>56.051442999999999</v>
      </c>
      <c r="R407" s="77">
        <v>56.331282999999999</v>
      </c>
      <c r="S407" s="77">
        <v>58</v>
      </c>
      <c r="T407" s="77">
        <v>58.712854</v>
      </c>
      <c r="U407" s="77">
        <v>55</v>
      </c>
      <c r="V407" s="68">
        <f>2*A407</f>
        <v>116</v>
      </c>
      <c r="W407" s="77">
        <v>13.1</v>
      </c>
    </row>
    <row r="408" spans="1:23" x14ac:dyDescent="0.25">
      <c r="A408" s="66">
        <v>58</v>
      </c>
      <c r="C408" s="71" t="s">
        <v>644</v>
      </c>
      <c r="D408" s="106" t="s">
        <v>644</v>
      </c>
      <c r="E408" s="67">
        <v>3</v>
      </c>
      <c r="F408" s="76" t="s">
        <v>24</v>
      </c>
      <c r="G408" s="77">
        <v>57.951999999999998</v>
      </c>
      <c r="H408" s="77">
        <v>57.576999999999998</v>
      </c>
      <c r="I408" s="77">
        <v>56.003442999999997</v>
      </c>
      <c r="J408" s="77">
        <v>55.871442999999999</v>
      </c>
      <c r="K408" s="77">
        <v>54.704403999999997</v>
      </c>
      <c r="L408" s="77">
        <v>54.023367999999998</v>
      </c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</row>
    <row r="409" spans="1:23" x14ac:dyDescent="0.25">
      <c r="A409" s="66">
        <v>58</v>
      </c>
      <c r="C409" s="71" t="s">
        <v>645</v>
      </c>
      <c r="D409" s="106" t="s">
        <v>645</v>
      </c>
      <c r="E409" s="67">
        <v>2</v>
      </c>
      <c r="F409" s="76" t="s">
        <v>23</v>
      </c>
      <c r="G409" s="77">
        <v>57.962000000000003</v>
      </c>
      <c r="H409" s="77">
        <v>57.682000000000002</v>
      </c>
      <c r="I409" s="77">
        <v>56.662962</v>
      </c>
      <c r="J409" s="77">
        <v>56.482962000000001</v>
      </c>
      <c r="K409" s="77">
        <v>55.796936000000002</v>
      </c>
      <c r="L409" s="77">
        <v>55.250912</v>
      </c>
      <c r="M409" s="77"/>
      <c r="N409" s="77" t="s">
        <v>22</v>
      </c>
      <c r="O409" s="77">
        <v>55.834935999999999</v>
      </c>
      <c r="P409" s="77">
        <v>56.209935999999999</v>
      </c>
      <c r="Q409" s="77">
        <v>56.700961999999997</v>
      </c>
      <c r="R409" s="77">
        <v>56.936961999999994</v>
      </c>
      <c r="S409" s="77">
        <v>58</v>
      </c>
      <c r="T409" s="77">
        <v>58.524675999999992</v>
      </c>
      <c r="U409" s="77">
        <v>56</v>
      </c>
      <c r="V409" s="68">
        <f>2*A409</f>
        <v>116</v>
      </c>
      <c r="W409" s="77">
        <v>9.3000000000000007</v>
      </c>
    </row>
    <row r="410" spans="1:23" x14ac:dyDescent="0.25">
      <c r="A410" s="66">
        <v>58</v>
      </c>
      <c r="C410" s="71" t="s">
        <v>645</v>
      </c>
      <c r="D410" s="106" t="s">
        <v>645</v>
      </c>
      <c r="E410" s="67">
        <v>2</v>
      </c>
      <c r="F410" s="76" t="s">
        <v>24</v>
      </c>
      <c r="G410" s="77">
        <v>57.962000000000003</v>
      </c>
      <c r="H410" s="77">
        <v>57.682000000000002</v>
      </c>
      <c r="I410" s="77">
        <v>56.662962</v>
      </c>
      <c r="J410" s="77">
        <v>56.550961999999998</v>
      </c>
      <c r="K410" s="77">
        <v>55.796936000000002</v>
      </c>
      <c r="L410" s="77">
        <v>55.318911999999997</v>
      </c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</row>
    <row r="411" spans="1:23" x14ac:dyDescent="0.25">
      <c r="A411" s="66">
        <v>58</v>
      </c>
      <c r="C411" s="71" t="s">
        <v>646</v>
      </c>
      <c r="D411" s="106" t="s">
        <v>646</v>
      </c>
      <c r="E411" s="67">
        <v>1.5</v>
      </c>
      <c r="F411" s="76" t="s">
        <v>23</v>
      </c>
      <c r="G411" s="77">
        <v>57.968000000000004</v>
      </c>
      <c r="H411" s="77">
        <v>57.732000000000006</v>
      </c>
      <c r="I411" s="77">
        <v>56.993721500000007</v>
      </c>
      <c r="J411" s="77">
        <v>56.83372150000001</v>
      </c>
      <c r="K411" s="77">
        <v>56.34420200000001</v>
      </c>
      <c r="L411" s="77">
        <v>55.909684000000013</v>
      </c>
      <c r="M411" s="77"/>
      <c r="N411" s="77" t="s">
        <v>22</v>
      </c>
      <c r="O411" s="77">
        <v>56.376201999999999</v>
      </c>
      <c r="P411" s="77">
        <v>56.676201999999996</v>
      </c>
      <c r="Q411" s="77">
        <v>57.025721500000003</v>
      </c>
      <c r="R411" s="77">
        <v>57.237721500000006</v>
      </c>
      <c r="S411" s="77">
        <v>58</v>
      </c>
      <c r="T411" s="77">
        <v>58.428507000000003</v>
      </c>
      <c r="U411" s="77">
        <v>56.5</v>
      </c>
      <c r="V411" s="68">
        <f>2*A411</f>
        <v>116</v>
      </c>
      <c r="W411" s="77">
        <v>7.3</v>
      </c>
    </row>
    <row r="412" spans="1:23" x14ac:dyDescent="0.25">
      <c r="A412" s="66">
        <v>58</v>
      </c>
      <c r="C412" s="71" t="s">
        <v>646</v>
      </c>
      <c r="D412" s="106" t="s">
        <v>646</v>
      </c>
      <c r="E412" s="67">
        <v>1.5</v>
      </c>
      <c r="F412" s="76" t="s">
        <v>24</v>
      </c>
      <c r="G412" s="77">
        <v>57.968000000000004</v>
      </c>
      <c r="H412" s="77">
        <v>57.732000000000006</v>
      </c>
      <c r="I412" s="77">
        <v>56.993721500000007</v>
      </c>
      <c r="J412" s="77">
        <v>56.893721500000005</v>
      </c>
      <c r="K412" s="77">
        <v>56.34420200000001</v>
      </c>
      <c r="L412" s="77">
        <v>55.969684000000008</v>
      </c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</row>
    <row r="413" spans="1:23" x14ac:dyDescent="0.25">
      <c r="A413" s="66">
        <v>60</v>
      </c>
      <c r="C413" s="71" t="s">
        <v>647</v>
      </c>
      <c r="D413" s="106" t="s">
        <v>1542</v>
      </c>
      <c r="E413" s="67">
        <v>5.5</v>
      </c>
      <c r="F413" s="76" t="s">
        <v>23</v>
      </c>
      <c r="G413" s="77">
        <v>59.924999999999997</v>
      </c>
      <c r="H413" s="77">
        <v>59.365000000000002</v>
      </c>
      <c r="I413" s="77">
        <v>56.352645499999994</v>
      </c>
      <c r="J413" s="77">
        <v>56.087645499999994</v>
      </c>
      <c r="K413" s="77">
        <v>53.971073999999994</v>
      </c>
      <c r="L413" s="77">
        <v>52.699507999999994</v>
      </c>
      <c r="M413" s="77"/>
      <c r="N413" s="77" t="s">
        <v>22</v>
      </c>
      <c r="O413" s="77">
        <v>54.046073999999997</v>
      </c>
      <c r="P413" s="77">
        <v>54.796073999999997</v>
      </c>
      <c r="Q413" s="77">
        <v>56.427645499999997</v>
      </c>
      <c r="R413" s="77">
        <v>56.782645499999994</v>
      </c>
      <c r="S413" s="77">
        <v>60</v>
      </c>
      <c r="T413" s="77">
        <v>61.148858999999995</v>
      </c>
      <c r="U413" s="77">
        <v>54.5</v>
      </c>
      <c r="V413" s="68">
        <f>2*A413</f>
        <v>120</v>
      </c>
      <c r="W413" s="77">
        <v>22.4</v>
      </c>
    </row>
    <row r="414" spans="1:23" x14ac:dyDescent="0.25">
      <c r="A414" s="66">
        <v>60</v>
      </c>
      <c r="C414" s="71" t="s">
        <v>647</v>
      </c>
      <c r="D414" s="106" t="s">
        <v>1542</v>
      </c>
      <c r="E414" s="67">
        <v>5.5</v>
      </c>
      <c r="F414" s="76" t="s">
        <v>24</v>
      </c>
      <c r="G414" s="77">
        <v>59.924999999999997</v>
      </c>
      <c r="H414" s="77">
        <v>59.365000000000002</v>
      </c>
      <c r="I414" s="77">
        <v>56.352645499999994</v>
      </c>
      <c r="J414" s="77">
        <v>56.182645499999992</v>
      </c>
      <c r="K414" s="77">
        <v>53.971073999999994</v>
      </c>
      <c r="L414" s="77">
        <v>52.794507999999993</v>
      </c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</row>
    <row r="415" spans="1:23" x14ac:dyDescent="0.25">
      <c r="A415" s="66">
        <v>60</v>
      </c>
      <c r="C415" s="71" t="s">
        <v>648</v>
      </c>
      <c r="D415" s="106" t="s">
        <v>648</v>
      </c>
      <c r="E415" s="67">
        <v>4</v>
      </c>
      <c r="F415" s="76" t="s">
        <v>23</v>
      </c>
      <c r="G415" s="77">
        <v>59.94</v>
      </c>
      <c r="H415" s="77">
        <v>59.465000000000003</v>
      </c>
      <c r="I415" s="77">
        <v>57.341923999999999</v>
      </c>
      <c r="J415" s="77">
        <v>57.105924000000002</v>
      </c>
      <c r="K415" s="77">
        <v>55.609871999999996</v>
      </c>
      <c r="L415" s="77">
        <v>54.641824</v>
      </c>
      <c r="M415" s="77"/>
      <c r="N415" s="77" t="s">
        <v>22</v>
      </c>
      <c r="O415" s="77">
        <v>55.669871999999998</v>
      </c>
      <c r="P415" s="77">
        <v>56.269871999999999</v>
      </c>
      <c r="Q415" s="77">
        <v>57.401924000000001</v>
      </c>
      <c r="R415" s="77">
        <v>57.716923999999999</v>
      </c>
      <c r="S415" s="77">
        <v>60</v>
      </c>
      <c r="T415" s="77">
        <v>60.892352000000002</v>
      </c>
      <c r="U415" s="77">
        <v>54</v>
      </c>
      <c r="V415" s="68">
        <f>2*A415</f>
        <v>120</v>
      </c>
      <c r="W415" s="77">
        <v>16.8</v>
      </c>
    </row>
    <row r="416" spans="1:23" x14ac:dyDescent="0.25">
      <c r="A416" s="66">
        <v>60</v>
      </c>
      <c r="C416" s="71" t="s">
        <v>648</v>
      </c>
      <c r="D416" s="106" t="s">
        <v>648</v>
      </c>
      <c r="E416" s="67">
        <v>4</v>
      </c>
      <c r="F416" s="76" t="s">
        <v>24</v>
      </c>
      <c r="G416" s="77">
        <v>59.94</v>
      </c>
      <c r="H416" s="77">
        <v>59.465000000000003</v>
      </c>
      <c r="I416" s="77">
        <v>57.341923999999999</v>
      </c>
      <c r="J416" s="77">
        <v>57.191924</v>
      </c>
      <c r="K416" s="77">
        <v>55.609871999999996</v>
      </c>
      <c r="L416" s="77">
        <v>54.727823999999998</v>
      </c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</row>
    <row r="417" spans="1:23" x14ac:dyDescent="0.25">
      <c r="A417" s="66">
        <v>60</v>
      </c>
      <c r="C417" s="71" t="s">
        <v>649</v>
      </c>
      <c r="D417" s="106" t="s">
        <v>649</v>
      </c>
      <c r="E417" s="67">
        <v>3</v>
      </c>
      <c r="F417" s="76" t="s">
        <v>23</v>
      </c>
      <c r="G417" s="77">
        <v>59.951999999999998</v>
      </c>
      <c r="H417" s="77">
        <v>59.576999999999998</v>
      </c>
      <c r="I417" s="77">
        <v>58.003442999999997</v>
      </c>
      <c r="J417" s="77">
        <v>57.791442999999994</v>
      </c>
      <c r="K417" s="77">
        <v>56.704403999999997</v>
      </c>
      <c r="L417" s="77">
        <v>55.943367999999992</v>
      </c>
      <c r="M417" s="77"/>
      <c r="N417" s="77" t="s">
        <v>22</v>
      </c>
      <c r="O417" s="77">
        <v>56.752403999999999</v>
      </c>
      <c r="P417" s="77">
        <v>57.252403999999999</v>
      </c>
      <c r="Q417" s="77">
        <v>58.051442999999999</v>
      </c>
      <c r="R417" s="77">
        <v>58.331282999999999</v>
      </c>
      <c r="S417" s="77">
        <v>60</v>
      </c>
      <c r="T417" s="77">
        <v>60.712854</v>
      </c>
      <c r="U417" s="77">
        <v>57</v>
      </c>
      <c r="V417" s="68">
        <f>2*A417</f>
        <v>120</v>
      </c>
      <c r="W417" s="77">
        <v>13.1</v>
      </c>
    </row>
    <row r="418" spans="1:23" x14ac:dyDescent="0.25">
      <c r="A418" s="66">
        <v>60</v>
      </c>
      <c r="C418" s="71" t="s">
        <v>649</v>
      </c>
      <c r="D418" s="106" t="s">
        <v>649</v>
      </c>
      <c r="E418" s="67">
        <v>3</v>
      </c>
      <c r="F418" s="76" t="s">
        <v>24</v>
      </c>
      <c r="G418" s="77">
        <v>59.951999999999998</v>
      </c>
      <c r="H418" s="77">
        <v>59.576999999999998</v>
      </c>
      <c r="I418" s="77">
        <v>58.003442999999997</v>
      </c>
      <c r="J418" s="77">
        <v>57.871442999999999</v>
      </c>
      <c r="K418" s="77">
        <v>56.704403999999997</v>
      </c>
      <c r="L418" s="77">
        <v>56.023367999999998</v>
      </c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</row>
    <row r="419" spans="1:23" x14ac:dyDescent="0.25">
      <c r="A419" s="66">
        <v>60</v>
      </c>
      <c r="C419" s="71" t="s">
        <v>650</v>
      </c>
      <c r="D419" s="106" t="s">
        <v>650</v>
      </c>
      <c r="E419" s="67">
        <v>2</v>
      </c>
      <c r="F419" s="76" t="s">
        <v>23</v>
      </c>
      <c r="G419" s="77">
        <v>59.962000000000003</v>
      </c>
      <c r="H419" s="77">
        <v>59.682000000000002</v>
      </c>
      <c r="I419" s="77">
        <v>58.662962</v>
      </c>
      <c r="J419" s="77">
        <v>58.482962000000001</v>
      </c>
      <c r="K419" s="77">
        <v>57.796936000000002</v>
      </c>
      <c r="L419" s="77">
        <v>57.250912</v>
      </c>
      <c r="M419" s="77"/>
      <c r="N419" s="77" t="s">
        <v>22</v>
      </c>
      <c r="O419" s="77">
        <v>57.834935999999999</v>
      </c>
      <c r="P419" s="77">
        <v>58.209935999999999</v>
      </c>
      <c r="Q419" s="77">
        <v>58.700961999999997</v>
      </c>
      <c r="R419" s="77">
        <v>58.936961999999994</v>
      </c>
      <c r="S419" s="77">
        <v>60</v>
      </c>
      <c r="T419" s="77">
        <v>60.524675999999992</v>
      </c>
      <c r="U419" s="77">
        <v>58</v>
      </c>
      <c r="V419" s="68">
        <f>2*A419</f>
        <v>120</v>
      </c>
      <c r="W419" s="77">
        <v>9.3000000000000007</v>
      </c>
    </row>
    <row r="420" spans="1:23" x14ac:dyDescent="0.25">
      <c r="A420" s="66">
        <v>60</v>
      </c>
      <c r="C420" s="71" t="s">
        <v>650</v>
      </c>
      <c r="D420" s="106" t="s">
        <v>650</v>
      </c>
      <c r="E420" s="67">
        <v>2</v>
      </c>
      <c r="F420" s="76" t="s">
        <v>24</v>
      </c>
      <c r="G420" s="77">
        <v>59.962000000000003</v>
      </c>
      <c r="H420" s="77">
        <v>59.682000000000002</v>
      </c>
      <c r="I420" s="77">
        <v>58.662962</v>
      </c>
      <c r="J420" s="77">
        <v>58.550961999999998</v>
      </c>
      <c r="K420" s="77">
        <v>57.796936000000002</v>
      </c>
      <c r="L420" s="77">
        <v>57.318911999999997</v>
      </c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</row>
    <row r="421" spans="1:23" x14ac:dyDescent="0.25">
      <c r="A421" s="66">
        <v>60</v>
      </c>
      <c r="C421" s="76" t="s">
        <v>455</v>
      </c>
      <c r="D421" s="107" t="s">
        <v>455</v>
      </c>
      <c r="E421" s="67">
        <v>1.5</v>
      </c>
      <c r="F421" s="76" t="s">
        <v>23</v>
      </c>
      <c r="G421" s="77">
        <v>59.968000000000004</v>
      </c>
      <c r="H421" s="77">
        <v>59.731999999999999</v>
      </c>
      <c r="I421" s="77">
        <v>58.994</v>
      </c>
      <c r="J421" s="77">
        <v>58.834000000000003</v>
      </c>
      <c r="K421" s="77">
        <v>58.344000000000001</v>
      </c>
      <c r="L421" s="77">
        <v>57.91</v>
      </c>
      <c r="M421" s="77"/>
      <c r="N421" s="77" t="s">
        <v>22</v>
      </c>
      <c r="O421" s="77">
        <v>58.375999999999998</v>
      </c>
      <c r="P421" s="77">
        <v>58.676000000000002</v>
      </c>
      <c r="Q421" s="77">
        <v>59.026000000000003</v>
      </c>
      <c r="R421" s="77">
        <v>59.238</v>
      </c>
      <c r="S421" s="77">
        <v>60</v>
      </c>
      <c r="T421" s="77">
        <v>60.427999999999997</v>
      </c>
      <c r="U421" s="77">
        <v>58.5</v>
      </c>
      <c r="V421" s="68">
        <f>2*A421</f>
        <v>120</v>
      </c>
      <c r="W421" s="77">
        <v>7.3</v>
      </c>
    </row>
    <row r="422" spans="1:23" x14ac:dyDescent="0.25">
      <c r="A422" s="66">
        <v>60</v>
      </c>
      <c r="C422" s="76" t="s">
        <v>455</v>
      </c>
      <c r="D422" s="107" t="s">
        <v>455</v>
      </c>
      <c r="E422" s="67">
        <v>1.5</v>
      </c>
      <c r="F422" s="76" t="s">
        <v>24</v>
      </c>
      <c r="G422" s="77">
        <v>59.968000000000004</v>
      </c>
      <c r="H422" s="77">
        <v>59.731999999999999</v>
      </c>
      <c r="I422" s="77">
        <v>58.994</v>
      </c>
      <c r="J422" s="77">
        <v>58.893999999999998</v>
      </c>
      <c r="K422" s="77">
        <v>58.344000000000001</v>
      </c>
      <c r="L422" s="77">
        <v>57.97</v>
      </c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</row>
    <row r="423" spans="1:23" x14ac:dyDescent="0.25">
      <c r="A423" s="66">
        <v>60</v>
      </c>
      <c r="C423" s="71" t="s">
        <v>651</v>
      </c>
      <c r="D423" s="106" t="s">
        <v>651</v>
      </c>
      <c r="E423" s="67">
        <v>1</v>
      </c>
      <c r="F423" s="76" t="s">
        <v>23</v>
      </c>
      <c r="G423" s="77">
        <v>59.973999999999997</v>
      </c>
      <c r="H423" s="77">
        <v>59.793999999999997</v>
      </c>
      <c r="I423" s="77">
        <v>59.324480999999999</v>
      </c>
      <c r="J423" s="77">
        <v>59.184480999999998</v>
      </c>
      <c r="K423" s="77">
        <v>58.891467999999996</v>
      </c>
      <c r="L423" s="77">
        <v>58.568455999999998</v>
      </c>
      <c r="M423" s="77"/>
      <c r="N423" s="77" t="s">
        <v>22</v>
      </c>
      <c r="O423" s="77">
        <v>58.917468</v>
      </c>
      <c r="P423" s="77">
        <v>59.153467999999997</v>
      </c>
      <c r="Q423" s="77">
        <v>59.350481000000002</v>
      </c>
      <c r="R423" s="77">
        <v>59.540481</v>
      </c>
      <c r="S423" s="77">
        <v>60</v>
      </c>
      <c r="T423" s="77">
        <v>60.334338000000002</v>
      </c>
      <c r="U423" s="77">
        <v>59</v>
      </c>
      <c r="V423" s="68">
        <f>2*A423</f>
        <v>120</v>
      </c>
      <c r="W423" s="77">
        <v>5.0999999999999996</v>
      </c>
    </row>
    <row r="424" spans="1:23" x14ac:dyDescent="0.25">
      <c r="A424" s="66">
        <v>60</v>
      </c>
      <c r="C424" s="71" t="s">
        <v>651</v>
      </c>
      <c r="D424" s="106" t="s">
        <v>651</v>
      </c>
      <c r="E424" s="67">
        <v>1</v>
      </c>
      <c r="F424" s="76" t="s">
        <v>24</v>
      </c>
      <c r="G424" s="77">
        <v>59.973999999999997</v>
      </c>
      <c r="H424" s="77">
        <v>59.793999999999997</v>
      </c>
      <c r="I424" s="77">
        <v>59.324480999999999</v>
      </c>
      <c r="J424" s="77">
        <v>59.234480999999995</v>
      </c>
      <c r="K424" s="77">
        <v>58.891467999999996</v>
      </c>
      <c r="L424" s="77">
        <v>58.618455999999995</v>
      </c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</row>
    <row r="425" spans="1:23" x14ac:dyDescent="0.25">
      <c r="A425" s="66">
        <v>62</v>
      </c>
      <c r="C425" s="71" t="s">
        <v>652</v>
      </c>
      <c r="D425" s="106" t="s">
        <v>652</v>
      </c>
      <c r="E425" s="67">
        <v>4</v>
      </c>
      <c r="F425" s="76" t="s">
        <v>23</v>
      </c>
      <c r="G425" s="77">
        <v>61.94</v>
      </c>
      <c r="H425" s="77">
        <v>61.465000000000003</v>
      </c>
      <c r="I425" s="77">
        <v>59.341923999999999</v>
      </c>
      <c r="J425" s="77">
        <v>59.105924000000002</v>
      </c>
      <c r="K425" s="77">
        <v>57.609871999999996</v>
      </c>
      <c r="L425" s="77">
        <v>56.641824</v>
      </c>
      <c r="M425" s="77"/>
      <c r="N425" s="77" t="s">
        <v>22</v>
      </c>
      <c r="O425" s="77">
        <v>57.669871999999998</v>
      </c>
      <c r="P425" s="77">
        <v>58.269871999999999</v>
      </c>
      <c r="Q425" s="77">
        <v>59.401924000000001</v>
      </c>
      <c r="R425" s="77">
        <v>59.716923999999999</v>
      </c>
      <c r="S425" s="77">
        <v>62</v>
      </c>
      <c r="T425" s="77">
        <v>62.892352000000002</v>
      </c>
      <c r="U425" s="77">
        <v>58</v>
      </c>
      <c r="V425" s="68">
        <f>2*A425</f>
        <v>124</v>
      </c>
      <c r="W425" s="77">
        <v>16.8</v>
      </c>
    </row>
    <row r="426" spans="1:23" x14ac:dyDescent="0.25">
      <c r="A426" s="66">
        <v>62</v>
      </c>
      <c r="C426" s="71" t="s">
        <v>652</v>
      </c>
      <c r="D426" s="106" t="s">
        <v>652</v>
      </c>
      <c r="E426" s="67">
        <v>4</v>
      </c>
      <c r="F426" s="76" t="s">
        <v>24</v>
      </c>
      <c r="G426" s="77">
        <v>61.94</v>
      </c>
      <c r="H426" s="77">
        <v>61.465000000000003</v>
      </c>
      <c r="I426" s="77">
        <v>59.341923999999999</v>
      </c>
      <c r="J426" s="77">
        <v>59.191924</v>
      </c>
      <c r="K426" s="77">
        <v>57.609871999999996</v>
      </c>
      <c r="L426" s="77">
        <v>56.727823999999998</v>
      </c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</row>
    <row r="427" spans="1:23" x14ac:dyDescent="0.25">
      <c r="A427" s="66">
        <v>62</v>
      </c>
      <c r="C427" s="71" t="s">
        <v>653</v>
      </c>
      <c r="D427" s="106" t="s">
        <v>653</v>
      </c>
      <c r="E427" s="67">
        <v>3</v>
      </c>
      <c r="F427" s="76" t="s">
        <v>23</v>
      </c>
      <c r="G427" s="77">
        <v>61.951999999999998</v>
      </c>
      <c r="H427" s="77">
        <v>61.576999999999998</v>
      </c>
      <c r="I427" s="77">
        <v>60.003442999999997</v>
      </c>
      <c r="J427" s="77">
        <v>59.791442999999994</v>
      </c>
      <c r="K427" s="77">
        <v>58.704403999999997</v>
      </c>
      <c r="L427" s="77">
        <v>57.943367999999992</v>
      </c>
      <c r="M427" s="77"/>
      <c r="N427" s="77" t="s">
        <v>22</v>
      </c>
      <c r="O427" s="77">
        <v>58.752403999999999</v>
      </c>
      <c r="P427" s="77">
        <v>59.252403999999999</v>
      </c>
      <c r="Q427" s="77">
        <v>60.051442999999999</v>
      </c>
      <c r="R427" s="77">
        <v>60.331282999999999</v>
      </c>
      <c r="S427" s="77">
        <v>62</v>
      </c>
      <c r="T427" s="77">
        <v>62.712854</v>
      </c>
      <c r="U427" s="77">
        <v>59</v>
      </c>
      <c r="V427" s="68">
        <f>2*A427</f>
        <v>124</v>
      </c>
      <c r="W427" s="77">
        <v>13.1</v>
      </c>
    </row>
    <row r="428" spans="1:23" x14ac:dyDescent="0.25">
      <c r="A428" s="66">
        <v>62</v>
      </c>
      <c r="C428" s="71" t="s">
        <v>653</v>
      </c>
      <c r="D428" s="106" t="s">
        <v>653</v>
      </c>
      <c r="E428" s="67">
        <v>3</v>
      </c>
      <c r="F428" s="76" t="s">
        <v>24</v>
      </c>
      <c r="G428" s="77">
        <v>61.951999999999998</v>
      </c>
      <c r="H428" s="77">
        <v>61.576999999999998</v>
      </c>
      <c r="I428" s="77">
        <v>60.003442999999997</v>
      </c>
      <c r="J428" s="77">
        <v>59.871442999999999</v>
      </c>
      <c r="K428" s="77">
        <v>58.704403999999997</v>
      </c>
      <c r="L428" s="77">
        <v>58.023367999999998</v>
      </c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</row>
    <row r="429" spans="1:23" x14ac:dyDescent="0.25">
      <c r="A429" s="66">
        <v>62</v>
      </c>
      <c r="C429" s="71" t="s">
        <v>654</v>
      </c>
      <c r="D429" s="106" t="s">
        <v>654</v>
      </c>
      <c r="E429" s="67">
        <v>2</v>
      </c>
      <c r="F429" s="76" t="s">
        <v>23</v>
      </c>
      <c r="G429" s="77">
        <v>61.962000000000003</v>
      </c>
      <c r="H429" s="77">
        <v>61.682000000000002</v>
      </c>
      <c r="I429" s="77">
        <v>60.662962</v>
      </c>
      <c r="J429" s="77">
        <v>60.482962000000001</v>
      </c>
      <c r="K429" s="77">
        <v>59.796936000000002</v>
      </c>
      <c r="L429" s="77">
        <v>59.250912</v>
      </c>
      <c r="M429" s="77"/>
      <c r="N429" s="77" t="s">
        <v>22</v>
      </c>
      <c r="O429" s="77">
        <v>59.834935999999999</v>
      </c>
      <c r="P429" s="77">
        <v>60.209935999999999</v>
      </c>
      <c r="Q429" s="77">
        <v>60.700961999999997</v>
      </c>
      <c r="R429" s="77">
        <v>60.936961999999994</v>
      </c>
      <c r="S429" s="77">
        <v>62</v>
      </c>
      <c r="T429" s="77">
        <v>62.524675999999992</v>
      </c>
      <c r="U429" s="77">
        <v>60</v>
      </c>
      <c r="V429" s="68">
        <f>2*A429</f>
        <v>124</v>
      </c>
      <c r="W429" s="77">
        <v>9.3000000000000007</v>
      </c>
    </row>
    <row r="430" spans="1:23" x14ac:dyDescent="0.25">
      <c r="A430" s="66">
        <v>62</v>
      </c>
      <c r="C430" s="71" t="s">
        <v>654</v>
      </c>
      <c r="D430" s="106" t="s">
        <v>654</v>
      </c>
      <c r="E430" s="67">
        <v>2</v>
      </c>
      <c r="F430" s="76" t="s">
        <v>24</v>
      </c>
      <c r="G430" s="77">
        <v>61.962000000000003</v>
      </c>
      <c r="H430" s="77">
        <v>61.682000000000002</v>
      </c>
      <c r="I430" s="77">
        <v>60.662962</v>
      </c>
      <c r="J430" s="77">
        <v>60.550961999999998</v>
      </c>
      <c r="K430" s="77">
        <v>59.796936000000002</v>
      </c>
      <c r="L430" s="77">
        <v>59.318911999999997</v>
      </c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</row>
    <row r="431" spans="1:23" x14ac:dyDescent="0.25">
      <c r="A431" s="66">
        <v>62</v>
      </c>
      <c r="C431" s="71" t="s">
        <v>655</v>
      </c>
      <c r="D431" s="106" t="s">
        <v>655</v>
      </c>
      <c r="E431" s="67">
        <v>1.5</v>
      </c>
      <c r="F431" s="76" t="s">
        <v>23</v>
      </c>
      <c r="G431" s="77">
        <v>61.968000000000004</v>
      </c>
      <c r="H431" s="77">
        <v>61.732000000000006</v>
      </c>
      <c r="I431" s="77">
        <v>60.993721500000007</v>
      </c>
      <c r="J431" s="77">
        <v>60.83372150000001</v>
      </c>
      <c r="K431" s="77">
        <v>60.34420200000001</v>
      </c>
      <c r="L431" s="77">
        <v>59.909684000000013</v>
      </c>
      <c r="M431" s="77"/>
      <c r="N431" s="77" t="s">
        <v>22</v>
      </c>
      <c r="O431" s="77">
        <v>60.376201999999999</v>
      </c>
      <c r="P431" s="77">
        <v>60.676201999999996</v>
      </c>
      <c r="Q431" s="77">
        <v>61.025721500000003</v>
      </c>
      <c r="R431" s="77">
        <v>61.237721500000006</v>
      </c>
      <c r="S431" s="77">
        <v>62</v>
      </c>
      <c r="T431" s="77">
        <v>62.428507000000003</v>
      </c>
      <c r="U431" s="77">
        <v>60.5</v>
      </c>
      <c r="V431" s="68">
        <f>2*A431</f>
        <v>124</v>
      </c>
      <c r="W431" s="77">
        <v>7.3</v>
      </c>
    </row>
    <row r="432" spans="1:23" x14ac:dyDescent="0.25">
      <c r="A432" s="66">
        <v>62</v>
      </c>
      <c r="C432" s="71" t="s">
        <v>655</v>
      </c>
      <c r="D432" s="106" t="s">
        <v>655</v>
      </c>
      <c r="E432" s="67">
        <v>1.5</v>
      </c>
      <c r="F432" s="76" t="s">
        <v>24</v>
      </c>
      <c r="G432" s="77">
        <v>61.968000000000004</v>
      </c>
      <c r="H432" s="77">
        <v>61.732000000000006</v>
      </c>
      <c r="I432" s="77">
        <v>60.993721500000007</v>
      </c>
      <c r="J432" s="77">
        <v>60.893721500000005</v>
      </c>
      <c r="K432" s="77">
        <v>60.34420200000001</v>
      </c>
      <c r="L432" s="77">
        <v>59.969684000000008</v>
      </c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</row>
    <row r="433" spans="1:23" x14ac:dyDescent="0.25">
      <c r="A433" s="66">
        <v>63</v>
      </c>
      <c r="C433" s="71" t="s">
        <v>656</v>
      </c>
      <c r="D433" s="106" t="s">
        <v>656</v>
      </c>
      <c r="E433" s="67">
        <v>1.5</v>
      </c>
      <c r="F433" s="76" t="s">
        <v>23</v>
      </c>
      <c r="G433" s="77">
        <v>62.968000000000004</v>
      </c>
      <c r="H433" s="77">
        <v>62.732000000000006</v>
      </c>
      <c r="I433" s="77">
        <v>61.993721500000007</v>
      </c>
      <c r="J433" s="77">
        <v>61.83372150000001</v>
      </c>
      <c r="K433" s="77">
        <v>61.34420200000001</v>
      </c>
      <c r="L433" s="77">
        <v>60.909684000000013</v>
      </c>
      <c r="M433" s="77"/>
      <c r="N433" s="77" t="s">
        <v>22</v>
      </c>
      <c r="O433" s="77">
        <v>61.376201999999999</v>
      </c>
      <c r="P433" s="77">
        <v>61.676201999999996</v>
      </c>
      <c r="Q433" s="77">
        <v>62.025721500000003</v>
      </c>
      <c r="R433" s="77">
        <v>62.237721500000006</v>
      </c>
      <c r="S433" s="77">
        <v>63</v>
      </c>
      <c r="T433" s="77">
        <v>63.428507000000003</v>
      </c>
      <c r="U433" s="77">
        <v>61.5</v>
      </c>
      <c r="V433" s="68">
        <f>2*A433</f>
        <v>126</v>
      </c>
      <c r="W433" s="77">
        <v>7.3</v>
      </c>
    </row>
    <row r="434" spans="1:23" x14ac:dyDescent="0.25">
      <c r="A434" s="66">
        <v>63</v>
      </c>
      <c r="C434" s="71" t="s">
        <v>656</v>
      </c>
      <c r="D434" s="106" t="s">
        <v>656</v>
      </c>
      <c r="E434" s="67">
        <v>1.5</v>
      </c>
      <c r="F434" s="76" t="s">
        <v>24</v>
      </c>
      <c r="G434" s="77">
        <v>62.968000000000004</v>
      </c>
      <c r="H434" s="77">
        <v>62.732000000000006</v>
      </c>
      <c r="I434" s="77">
        <v>61.993721500000007</v>
      </c>
      <c r="J434" s="77">
        <v>61.893721500000005</v>
      </c>
      <c r="K434" s="77">
        <v>61.34420200000001</v>
      </c>
      <c r="L434" s="77">
        <v>60.969684000000008</v>
      </c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</row>
    <row r="435" spans="1:23" x14ac:dyDescent="0.25">
      <c r="A435" s="66">
        <v>64</v>
      </c>
      <c r="C435" s="76" t="s">
        <v>456</v>
      </c>
      <c r="D435" s="107" t="s">
        <v>1543</v>
      </c>
      <c r="E435" s="67">
        <v>6</v>
      </c>
      <c r="F435" s="76" t="s">
        <v>23</v>
      </c>
      <c r="G435" s="77">
        <v>63.92</v>
      </c>
      <c r="H435" s="77">
        <v>63.32</v>
      </c>
      <c r="I435" s="77">
        <v>60.023000000000003</v>
      </c>
      <c r="J435" s="77">
        <v>59.743000000000002</v>
      </c>
      <c r="K435" s="77">
        <v>57.424999999999997</v>
      </c>
      <c r="L435" s="77">
        <v>56.046999999999997</v>
      </c>
      <c r="M435" s="77"/>
      <c r="N435" s="77" t="s">
        <v>22</v>
      </c>
      <c r="O435" s="77">
        <v>57.505000000000003</v>
      </c>
      <c r="P435" s="77">
        <v>58.305</v>
      </c>
      <c r="Q435" s="77">
        <v>60.103000000000002</v>
      </c>
      <c r="R435" s="77">
        <v>60.478000000000002</v>
      </c>
      <c r="S435" s="77">
        <v>64</v>
      </c>
      <c r="T435" s="77">
        <v>65.241</v>
      </c>
      <c r="U435" s="77">
        <v>58</v>
      </c>
      <c r="V435" s="68">
        <f>2*A435</f>
        <v>128</v>
      </c>
      <c r="W435" s="77">
        <v>24</v>
      </c>
    </row>
    <row r="436" spans="1:23" x14ac:dyDescent="0.25">
      <c r="A436" s="66">
        <v>64</v>
      </c>
      <c r="C436" s="76" t="s">
        <v>456</v>
      </c>
      <c r="D436" s="107" t="s">
        <v>1543</v>
      </c>
      <c r="E436" s="67">
        <v>6</v>
      </c>
      <c r="F436" s="76" t="s">
        <v>24</v>
      </c>
      <c r="G436" s="77">
        <v>63.92</v>
      </c>
      <c r="H436" s="77">
        <v>63.32</v>
      </c>
      <c r="I436" s="77">
        <v>60.023000000000003</v>
      </c>
      <c r="J436" s="77">
        <v>59.843000000000004</v>
      </c>
      <c r="K436" s="77">
        <v>57.424999999999997</v>
      </c>
      <c r="L436" s="77">
        <v>56.146999999999998</v>
      </c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</row>
    <row r="437" spans="1:23" x14ac:dyDescent="0.25">
      <c r="A437" s="66">
        <v>64</v>
      </c>
      <c r="C437" s="71" t="s">
        <v>657</v>
      </c>
      <c r="D437" s="106" t="s">
        <v>657</v>
      </c>
      <c r="E437" s="67">
        <v>5.5</v>
      </c>
      <c r="F437" s="76" t="s">
        <v>23</v>
      </c>
      <c r="G437" s="77">
        <v>63.924999999999997</v>
      </c>
      <c r="H437" s="77">
        <v>63.365000000000002</v>
      </c>
      <c r="I437" s="77">
        <v>60.352645499999994</v>
      </c>
      <c r="J437" s="77">
        <v>60.087645499999994</v>
      </c>
      <c r="K437" s="77">
        <v>57.971073999999994</v>
      </c>
      <c r="L437" s="77">
        <v>56.699507999999994</v>
      </c>
      <c r="M437" s="77"/>
      <c r="N437" s="77" t="s">
        <v>22</v>
      </c>
      <c r="O437" s="77">
        <v>58.046073999999997</v>
      </c>
      <c r="P437" s="77">
        <v>58.796073999999997</v>
      </c>
      <c r="Q437" s="77">
        <v>60.427645499999997</v>
      </c>
      <c r="R437" s="77">
        <v>60.782645499999994</v>
      </c>
      <c r="S437" s="77">
        <v>64</v>
      </c>
      <c r="T437" s="77">
        <v>65.148858999999987</v>
      </c>
      <c r="U437" s="77">
        <v>58.5</v>
      </c>
      <c r="V437" s="68">
        <f>2*A437</f>
        <v>128</v>
      </c>
      <c r="W437" s="77">
        <v>22.4</v>
      </c>
    </row>
    <row r="438" spans="1:23" x14ac:dyDescent="0.25">
      <c r="A438" s="66">
        <v>64</v>
      </c>
      <c r="C438" s="71" t="s">
        <v>657</v>
      </c>
      <c r="D438" s="106" t="s">
        <v>657</v>
      </c>
      <c r="E438" s="67">
        <v>5.5</v>
      </c>
      <c r="F438" s="76" t="s">
        <v>24</v>
      </c>
      <c r="G438" s="77">
        <v>63.924999999999997</v>
      </c>
      <c r="H438" s="77">
        <v>63.365000000000002</v>
      </c>
      <c r="I438" s="77">
        <v>60.352645499999994</v>
      </c>
      <c r="J438" s="77">
        <v>60.182645499999992</v>
      </c>
      <c r="K438" s="77">
        <v>57.971073999999994</v>
      </c>
      <c r="L438" s="77">
        <v>56.794507999999993</v>
      </c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</row>
    <row r="439" spans="1:23" x14ac:dyDescent="0.25">
      <c r="A439" s="66">
        <v>64</v>
      </c>
      <c r="C439" s="71" t="s">
        <v>658</v>
      </c>
      <c r="D439" s="106" t="s">
        <v>658</v>
      </c>
      <c r="E439" s="67">
        <v>4</v>
      </c>
      <c r="F439" s="76" t="s">
        <v>23</v>
      </c>
      <c r="G439" s="77">
        <v>63.94</v>
      </c>
      <c r="H439" s="77">
        <v>63.465000000000003</v>
      </c>
      <c r="I439" s="77">
        <v>61.341923999999999</v>
      </c>
      <c r="J439" s="77">
        <v>61.105924000000002</v>
      </c>
      <c r="K439" s="77">
        <v>59.609871999999996</v>
      </c>
      <c r="L439" s="77">
        <v>58.641824</v>
      </c>
      <c r="M439" s="77"/>
      <c r="N439" s="77" t="s">
        <v>22</v>
      </c>
      <c r="O439" s="77">
        <v>59.669871999999998</v>
      </c>
      <c r="P439" s="77">
        <v>60.269871999999999</v>
      </c>
      <c r="Q439" s="77">
        <v>61.401924000000001</v>
      </c>
      <c r="R439" s="77">
        <v>61.716923999999999</v>
      </c>
      <c r="S439" s="77">
        <v>64</v>
      </c>
      <c r="T439" s="77">
        <v>64.892352000000002</v>
      </c>
      <c r="U439" s="77">
        <v>60</v>
      </c>
      <c r="V439" s="68">
        <f>2*A439</f>
        <v>128</v>
      </c>
      <c r="W439" s="77">
        <v>16.8</v>
      </c>
    </row>
    <row r="440" spans="1:23" x14ac:dyDescent="0.25">
      <c r="A440" s="66">
        <v>64</v>
      </c>
      <c r="C440" s="71" t="s">
        <v>658</v>
      </c>
      <c r="D440" s="106" t="s">
        <v>658</v>
      </c>
      <c r="E440" s="67">
        <v>4</v>
      </c>
      <c r="F440" s="76" t="s">
        <v>24</v>
      </c>
      <c r="G440" s="77">
        <v>63.94</v>
      </c>
      <c r="H440" s="77">
        <v>63.465000000000003</v>
      </c>
      <c r="I440" s="77">
        <v>61.341923999999999</v>
      </c>
      <c r="J440" s="77">
        <v>61.191924</v>
      </c>
      <c r="K440" s="77">
        <v>59.609871999999996</v>
      </c>
      <c r="L440" s="77">
        <v>58.727823999999998</v>
      </c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</row>
    <row r="441" spans="1:23" x14ac:dyDescent="0.25">
      <c r="A441" s="66">
        <v>64</v>
      </c>
      <c r="C441" s="71" t="s">
        <v>659</v>
      </c>
      <c r="D441" s="106" t="s">
        <v>659</v>
      </c>
      <c r="E441" s="67">
        <v>3</v>
      </c>
      <c r="F441" s="76" t="s">
        <v>23</v>
      </c>
      <c r="G441" s="77">
        <v>63.951999999999998</v>
      </c>
      <c r="H441" s="77">
        <v>63.576999999999998</v>
      </c>
      <c r="I441" s="77">
        <v>62.003442999999997</v>
      </c>
      <c r="J441" s="77">
        <v>61.791442999999994</v>
      </c>
      <c r="K441" s="77">
        <v>60.704403999999997</v>
      </c>
      <c r="L441" s="77">
        <v>59.943367999999992</v>
      </c>
      <c r="M441" s="77"/>
      <c r="N441" s="77" t="s">
        <v>22</v>
      </c>
      <c r="O441" s="77">
        <v>60.752403999999999</v>
      </c>
      <c r="P441" s="77">
        <v>61.252403999999999</v>
      </c>
      <c r="Q441" s="77">
        <v>62.051442999999999</v>
      </c>
      <c r="R441" s="77">
        <v>62.331282999999999</v>
      </c>
      <c r="S441" s="77">
        <v>64</v>
      </c>
      <c r="T441" s="77">
        <v>64.712853999999993</v>
      </c>
      <c r="U441" s="77">
        <v>61</v>
      </c>
      <c r="V441" s="68">
        <f>2*A441</f>
        <v>128</v>
      </c>
      <c r="W441" s="77">
        <v>13.1</v>
      </c>
    </row>
    <row r="442" spans="1:23" x14ac:dyDescent="0.25">
      <c r="A442" s="66">
        <v>64</v>
      </c>
      <c r="C442" s="71" t="s">
        <v>659</v>
      </c>
      <c r="D442" s="106" t="s">
        <v>659</v>
      </c>
      <c r="E442" s="67">
        <v>3</v>
      </c>
      <c r="F442" s="76" t="s">
        <v>24</v>
      </c>
      <c r="G442" s="77">
        <v>63.951999999999998</v>
      </c>
      <c r="H442" s="77">
        <v>63.576999999999998</v>
      </c>
      <c r="I442" s="77">
        <v>62.003442999999997</v>
      </c>
      <c r="J442" s="77">
        <v>61.871442999999999</v>
      </c>
      <c r="K442" s="77">
        <v>60.704403999999997</v>
      </c>
      <c r="L442" s="77">
        <v>60.023367999999998</v>
      </c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</row>
    <row r="443" spans="1:23" x14ac:dyDescent="0.25">
      <c r="A443" s="66">
        <v>64</v>
      </c>
      <c r="C443" s="76" t="s">
        <v>457</v>
      </c>
      <c r="D443" s="107" t="s">
        <v>457</v>
      </c>
      <c r="E443" s="67">
        <v>2</v>
      </c>
      <c r="F443" s="76" t="s">
        <v>23</v>
      </c>
      <c r="G443" s="77">
        <v>63.962000000000003</v>
      </c>
      <c r="H443" s="77">
        <v>63.682000000000002</v>
      </c>
      <c r="I443" s="77">
        <v>62.662999999999997</v>
      </c>
      <c r="J443" s="77">
        <v>62.482999999999997</v>
      </c>
      <c r="K443" s="77">
        <v>61.796999999999997</v>
      </c>
      <c r="L443" s="77">
        <v>61.250999999999998</v>
      </c>
      <c r="M443" s="77"/>
      <c r="N443" s="77" t="s">
        <v>22</v>
      </c>
      <c r="O443" s="77">
        <v>61.835000000000001</v>
      </c>
      <c r="P443" s="77">
        <v>62.21</v>
      </c>
      <c r="Q443" s="77">
        <v>62.701000000000001</v>
      </c>
      <c r="R443" s="77">
        <v>62.936999999999998</v>
      </c>
      <c r="S443" s="77">
        <v>64</v>
      </c>
      <c r="T443" s="77">
        <v>64.525000000000006</v>
      </c>
      <c r="U443" s="77">
        <v>62</v>
      </c>
      <c r="V443" s="68">
        <f>2*A443</f>
        <v>128</v>
      </c>
      <c r="W443" s="77">
        <v>9.3000000000000007</v>
      </c>
    </row>
    <row r="444" spans="1:23" x14ac:dyDescent="0.25">
      <c r="A444" s="66">
        <v>64</v>
      </c>
      <c r="C444" s="76" t="s">
        <v>457</v>
      </c>
      <c r="D444" s="107" t="s">
        <v>457</v>
      </c>
      <c r="E444" s="67">
        <v>2</v>
      </c>
      <c r="F444" s="76" t="s">
        <v>24</v>
      </c>
      <c r="G444" s="77">
        <v>63.962000000000003</v>
      </c>
      <c r="H444" s="77">
        <v>63.682000000000002</v>
      </c>
      <c r="I444" s="77">
        <v>62.662999999999997</v>
      </c>
      <c r="J444" s="77">
        <v>62.551000000000002</v>
      </c>
      <c r="K444" s="77">
        <v>61.796999999999997</v>
      </c>
      <c r="L444" s="77">
        <v>61.319000000000003</v>
      </c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</row>
    <row r="445" spans="1:23" x14ac:dyDescent="0.25">
      <c r="A445" s="66">
        <v>64</v>
      </c>
      <c r="C445" s="71" t="s">
        <v>660</v>
      </c>
      <c r="D445" s="106" t="s">
        <v>660</v>
      </c>
      <c r="E445" s="67">
        <v>1.5</v>
      </c>
      <c r="F445" s="76" t="s">
        <v>23</v>
      </c>
      <c r="G445" s="77">
        <v>63.968000000000004</v>
      </c>
      <c r="H445" s="77">
        <v>63.732000000000006</v>
      </c>
      <c r="I445" s="77">
        <v>62.993721500000007</v>
      </c>
      <c r="J445" s="77">
        <v>62.83372150000001</v>
      </c>
      <c r="K445" s="77">
        <v>62.34420200000001</v>
      </c>
      <c r="L445" s="77">
        <v>61.909684000000013</v>
      </c>
      <c r="M445" s="77"/>
      <c r="N445" s="77" t="s">
        <v>22</v>
      </c>
      <c r="O445" s="77">
        <v>62.376201999999999</v>
      </c>
      <c r="P445" s="77">
        <v>62.676201999999996</v>
      </c>
      <c r="Q445" s="77">
        <v>63.025721500000003</v>
      </c>
      <c r="R445" s="77">
        <v>63.237721500000006</v>
      </c>
      <c r="S445" s="77">
        <v>64</v>
      </c>
      <c r="T445" s="77">
        <v>64.42850700000001</v>
      </c>
      <c r="U445" s="77">
        <v>62.5</v>
      </c>
      <c r="V445" s="68">
        <f>2*A445</f>
        <v>128</v>
      </c>
      <c r="W445" s="77">
        <v>7.3</v>
      </c>
    </row>
    <row r="446" spans="1:23" x14ac:dyDescent="0.25">
      <c r="A446" s="66">
        <v>64</v>
      </c>
      <c r="C446" s="71" t="s">
        <v>660</v>
      </c>
      <c r="D446" s="106" t="s">
        <v>660</v>
      </c>
      <c r="E446" s="67">
        <v>1.5</v>
      </c>
      <c r="F446" s="76" t="s">
        <v>24</v>
      </c>
      <c r="G446" s="77">
        <v>63.968000000000004</v>
      </c>
      <c r="H446" s="77">
        <v>63.732000000000006</v>
      </c>
      <c r="I446" s="77">
        <v>62.993721500000007</v>
      </c>
      <c r="J446" s="77">
        <v>62.893721500000005</v>
      </c>
      <c r="K446" s="77">
        <v>62.34420200000001</v>
      </c>
      <c r="L446" s="77">
        <v>61.969684000000008</v>
      </c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</row>
    <row r="447" spans="1:23" x14ac:dyDescent="0.25">
      <c r="A447" s="66">
        <v>64</v>
      </c>
      <c r="C447" s="71" t="s">
        <v>661</v>
      </c>
      <c r="D447" s="106" t="s">
        <v>661</v>
      </c>
      <c r="E447" s="67">
        <v>1</v>
      </c>
      <c r="F447" s="76" t="s">
        <v>23</v>
      </c>
      <c r="G447" s="77">
        <v>63.973999999999997</v>
      </c>
      <c r="H447" s="77">
        <v>63.793999999999997</v>
      </c>
      <c r="I447" s="77">
        <v>63.324480999999999</v>
      </c>
      <c r="J447" s="77">
        <v>63.184480999999998</v>
      </c>
      <c r="K447" s="77">
        <v>62.891467999999996</v>
      </c>
      <c r="L447" s="77">
        <v>62.568455999999998</v>
      </c>
      <c r="M447" s="77"/>
      <c r="N447" s="77" t="s">
        <v>22</v>
      </c>
      <c r="O447" s="77">
        <v>62.917468</v>
      </c>
      <c r="P447" s="77">
        <v>63.153467999999997</v>
      </c>
      <c r="Q447" s="77">
        <v>63.350481000000002</v>
      </c>
      <c r="R447" s="77">
        <v>63.540481</v>
      </c>
      <c r="S447" s="77">
        <v>64</v>
      </c>
      <c r="T447" s="77">
        <v>64.334338000000002</v>
      </c>
      <c r="U447" s="77">
        <v>63</v>
      </c>
      <c r="V447" s="68">
        <f>2*A447</f>
        <v>128</v>
      </c>
      <c r="W447" s="77">
        <v>5.0999999999999996</v>
      </c>
    </row>
    <row r="448" spans="1:23" x14ac:dyDescent="0.25">
      <c r="A448" s="66">
        <v>64</v>
      </c>
      <c r="C448" s="71" t="s">
        <v>661</v>
      </c>
      <c r="D448" s="106" t="s">
        <v>661</v>
      </c>
      <c r="E448" s="67">
        <v>1</v>
      </c>
      <c r="F448" s="76" t="s">
        <v>24</v>
      </c>
      <c r="G448" s="77">
        <v>63.973999999999997</v>
      </c>
      <c r="H448" s="77">
        <v>63.793999999999997</v>
      </c>
      <c r="I448" s="77">
        <v>63.324480999999999</v>
      </c>
      <c r="J448" s="77">
        <v>63.234480999999995</v>
      </c>
      <c r="K448" s="77">
        <v>62.891467999999996</v>
      </c>
      <c r="L448" s="77">
        <v>62.618455999999995</v>
      </c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</row>
    <row r="449" spans="1:23" x14ac:dyDescent="0.25">
      <c r="A449" s="66">
        <v>65</v>
      </c>
      <c r="C449" s="71" t="s">
        <v>662</v>
      </c>
      <c r="D449" s="106" t="s">
        <v>662</v>
      </c>
      <c r="E449" s="67">
        <v>4</v>
      </c>
      <c r="F449" s="76" t="s">
        <v>23</v>
      </c>
      <c r="G449" s="77">
        <v>64.94</v>
      </c>
      <c r="H449" s="77">
        <v>64.465000000000003</v>
      </c>
      <c r="I449" s="77">
        <v>62.341923999999999</v>
      </c>
      <c r="J449" s="77">
        <v>62.105924000000002</v>
      </c>
      <c r="K449" s="77">
        <v>60.609871999999996</v>
      </c>
      <c r="L449" s="77">
        <v>59.641824</v>
      </c>
      <c r="M449" s="77"/>
      <c r="N449" s="77" t="s">
        <v>22</v>
      </c>
      <c r="O449" s="77">
        <v>60.669871999999998</v>
      </c>
      <c r="P449" s="77">
        <v>61.269871999999999</v>
      </c>
      <c r="Q449" s="77">
        <v>62.401924000000001</v>
      </c>
      <c r="R449" s="77">
        <v>62.716923999999999</v>
      </c>
      <c r="S449" s="77">
        <v>65</v>
      </c>
      <c r="T449" s="77">
        <v>65.892352000000002</v>
      </c>
      <c r="U449" s="77">
        <v>61</v>
      </c>
      <c r="V449" s="68">
        <f>2*A449</f>
        <v>130</v>
      </c>
      <c r="W449" s="77">
        <v>16.8</v>
      </c>
    </row>
    <row r="450" spans="1:23" x14ac:dyDescent="0.25">
      <c r="A450" s="66">
        <v>65</v>
      </c>
      <c r="C450" s="71" t="s">
        <v>662</v>
      </c>
      <c r="D450" s="106" t="s">
        <v>662</v>
      </c>
      <c r="E450" s="67">
        <v>4</v>
      </c>
      <c r="F450" s="76" t="s">
        <v>24</v>
      </c>
      <c r="G450" s="77">
        <v>64.94</v>
      </c>
      <c r="H450" s="77">
        <v>64.465000000000003</v>
      </c>
      <c r="I450" s="77">
        <v>62.341923999999999</v>
      </c>
      <c r="J450" s="77">
        <v>62.191924</v>
      </c>
      <c r="K450" s="77">
        <v>60.609871999999996</v>
      </c>
      <c r="L450" s="77">
        <v>59.727823999999998</v>
      </c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</row>
    <row r="451" spans="1:23" x14ac:dyDescent="0.25">
      <c r="A451" s="66">
        <v>65</v>
      </c>
      <c r="C451" s="71" t="s">
        <v>663</v>
      </c>
      <c r="D451" s="106" t="s">
        <v>663</v>
      </c>
      <c r="E451" s="67">
        <v>3</v>
      </c>
      <c r="F451" s="76" t="s">
        <v>23</v>
      </c>
      <c r="G451" s="77">
        <v>64.951999999999998</v>
      </c>
      <c r="H451" s="77">
        <v>64.576999999999998</v>
      </c>
      <c r="I451" s="77">
        <v>63.003442999999997</v>
      </c>
      <c r="J451" s="77">
        <v>62.791442999999994</v>
      </c>
      <c r="K451" s="77">
        <v>61.704403999999997</v>
      </c>
      <c r="L451" s="77">
        <v>60.943367999999992</v>
      </c>
      <c r="M451" s="77"/>
      <c r="N451" s="77" t="s">
        <v>22</v>
      </c>
      <c r="O451" s="77">
        <v>61.752403999999999</v>
      </c>
      <c r="P451" s="77">
        <v>62.252403999999999</v>
      </c>
      <c r="Q451" s="77">
        <v>63.051442999999999</v>
      </c>
      <c r="R451" s="77">
        <v>63.331282999999999</v>
      </c>
      <c r="S451" s="77">
        <v>65</v>
      </c>
      <c r="T451" s="77">
        <v>65.712853999999993</v>
      </c>
      <c r="U451" s="77">
        <v>62</v>
      </c>
      <c r="V451" s="68">
        <f>2*A451</f>
        <v>130</v>
      </c>
      <c r="W451" s="77">
        <v>13.1</v>
      </c>
    </row>
    <row r="452" spans="1:23" x14ac:dyDescent="0.25">
      <c r="A452" s="66">
        <v>65</v>
      </c>
      <c r="C452" s="71" t="s">
        <v>663</v>
      </c>
      <c r="D452" s="106" t="s">
        <v>663</v>
      </c>
      <c r="E452" s="67">
        <v>3</v>
      </c>
      <c r="F452" s="76" t="s">
        <v>24</v>
      </c>
      <c r="G452" s="77">
        <v>64.951999999999998</v>
      </c>
      <c r="H452" s="77">
        <v>64.576999999999998</v>
      </c>
      <c r="I452" s="77">
        <v>63.003442999999997</v>
      </c>
      <c r="J452" s="77">
        <v>62.871442999999999</v>
      </c>
      <c r="K452" s="77">
        <v>61.704403999999997</v>
      </c>
      <c r="L452" s="77">
        <v>61.023367999999998</v>
      </c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</row>
    <row r="453" spans="1:23" x14ac:dyDescent="0.25">
      <c r="A453" s="66">
        <v>65</v>
      </c>
      <c r="C453" s="71" t="s">
        <v>664</v>
      </c>
      <c r="D453" s="106" t="s">
        <v>664</v>
      </c>
      <c r="E453" s="67">
        <v>2</v>
      </c>
      <c r="F453" s="76" t="s">
        <v>23</v>
      </c>
      <c r="G453" s="77">
        <v>64.962000000000003</v>
      </c>
      <c r="H453" s="77">
        <v>64.682000000000002</v>
      </c>
      <c r="I453" s="77">
        <v>63.662962</v>
      </c>
      <c r="J453" s="77">
        <v>63.482962000000001</v>
      </c>
      <c r="K453" s="77">
        <v>62.796936000000002</v>
      </c>
      <c r="L453" s="77">
        <v>62.250912</v>
      </c>
      <c r="M453" s="77"/>
      <c r="N453" s="77" t="s">
        <v>22</v>
      </c>
      <c r="O453" s="77">
        <v>62.834935999999999</v>
      </c>
      <c r="P453" s="77">
        <v>63.209935999999999</v>
      </c>
      <c r="Q453" s="77">
        <v>63.700961999999997</v>
      </c>
      <c r="R453" s="77">
        <v>63.936961999999994</v>
      </c>
      <c r="S453" s="77">
        <v>65</v>
      </c>
      <c r="T453" s="77">
        <v>65.524675999999999</v>
      </c>
      <c r="U453" s="77">
        <v>63</v>
      </c>
      <c r="V453" s="68">
        <f>2*A453</f>
        <v>130</v>
      </c>
      <c r="W453" s="77">
        <v>9.3000000000000007</v>
      </c>
    </row>
    <row r="454" spans="1:23" x14ac:dyDescent="0.25">
      <c r="A454" s="66">
        <v>65</v>
      </c>
      <c r="C454" s="71" t="s">
        <v>664</v>
      </c>
      <c r="D454" s="106" t="s">
        <v>664</v>
      </c>
      <c r="E454" s="67">
        <v>2</v>
      </c>
      <c r="F454" s="76" t="s">
        <v>24</v>
      </c>
      <c r="G454" s="77">
        <v>64.962000000000003</v>
      </c>
      <c r="H454" s="77">
        <v>64.682000000000002</v>
      </c>
      <c r="I454" s="77">
        <v>63.662962</v>
      </c>
      <c r="J454" s="77">
        <v>63.550961999999998</v>
      </c>
      <c r="K454" s="77">
        <v>62.796936000000002</v>
      </c>
      <c r="L454" s="77">
        <v>62.318911999999997</v>
      </c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</row>
    <row r="455" spans="1:23" x14ac:dyDescent="0.25">
      <c r="A455" s="66">
        <v>65</v>
      </c>
      <c r="C455" s="76" t="s">
        <v>458</v>
      </c>
      <c r="D455" s="107" t="s">
        <v>458</v>
      </c>
      <c r="E455" s="67">
        <v>1.5</v>
      </c>
      <c r="F455" s="76" t="s">
        <v>23</v>
      </c>
      <c r="G455" s="77">
        <v>64.968000000000004</v>
      </c>
      <c r="H455" s="77">
        <v>64.731999999999999</v>
      </c>
      <c r="I455" s="77">
        <v>63.994</v>
      </c>
      <c r="J455" s="77">
        <v>63.834000000000003</v>
      </c>
      <c r="K455" s="77">
        <v>63.344000000000001</v>
      </c>
      <c r="L455" s="77">
        <v>62.91</v>
      </c>
      <c r="M455" s="77"/>
      <c r="N455" s="77" t="s">
        <v>22</v>
      </c>
      <c r="O455" s="77">
        <v>63.375999999999998</v>
      </c>
      <c r="P455" s="77">
        <v>63.676000000000002</v>
      </c>
      <c r="Q455" s="77">
        <v>64.025999999999996</v>
      </c>
      <c r="R455" s="77">
        <v>64.238</v>
      </c>
      <c r="S455" s="77">
        <v>65</v>
      </c>
      <c r="T455" s="77">
        <v>65.427999999999997</v>
      </c>
      <c r="U455" s="77">
        <v>63.5</v>
      </c>
      <c r="V455" s="68">
        <f>2*A455</f>
        <v>130</v>
      </c>
      <c r="W455" s="77">
        <v>7.3</v>
      </c>
    </row>
    <row r="456" spans="1:23" x14ac:dyDescent="0.25">
      <c r="A456" s="66">
        <v>65</v>
      </c>
      <c r="C456" s="76" t="s">
        <v>458</v>
      </c>
      <c r="D456" s="107" t="s">
        <v>458</v>
      </c>
      <c r="E456" s="67">
        <v>1.5</v>
      </c>
      <c r="F456" s="76" t="s">
        <v>24</v>
      </c>
      <c r="G456" s="77">
        <v>64.968000000000004</v>
      </c>
      <c r="H456" s="77">
        <v>64.731999999999999</v>
      </c>
      <c r="I456" s="77">
        <v>63.994</v>
      </c>
      <c r="J456" s="77">
        <v>63.893999999999998</v>
      </c>
      <c r="K456" s="77">
        <v>63.344000000000001</v>
      </c>
      <c r="L456" s="77">
        <v>62.97</v>
      </c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</row>
    <row r="457" spans="1:23" x14ac:dyDescent="0.25">
      <c r="A457" s="66">
        <v>68</v>
      </c>
      <c r="C457" s="71" t="s">
        <v>665</v>
      </c>
      <c r="D457" s="106" t="s">
        <v>1544</v>
      </c>
      <c r="E457" s="67">
        <v>6</v>
      </c>
      <c r="F457" s="76" t="s">
        <v>23</v>
      </c>
      <c r="G457" s="77">
        <v>67.92</v>
      </c>
      <c r="H457" s="77">
        <v>67.319999999999993</v>
      </c>
      <c r="I457" s="77">
        <v>64.022886</v>
      </c>
      <c r="J457" s="77">
        <v>63.742885999999999</v>
      </c>
      <c r="K457" s="77">
        <v>61.424807999999999</v>
      </c>
      <c r="L457" s="77">
        <v>60.046735999999996</v>
      </c>
      <c r="M457" s="77"/>
      <c r="N457" s="77" t="s">
        <v>22</v>
      </c>
      <c r="O457" s="77">
        <v>61.504807999999997</v>
      </c>
      <c r="P457" s="77">
        <v>62.304807999999994</v>
      </c>
      <c r="Q457" s="77">
        <v>64.102885999999998</v>
      </c>
      <c r="R457" s="77">
        <v>64.477885999999998</v>
      </c>
      <c r="S457" s="77">
        <v>68</v>
      </c>
      <c r="T457" s="77">
        <v>69.241028</v>
      </c>
      <c r="U457" s="77">
        <v>62</v>
      </c>
      <c r="V457" s="68">
        <f>2*A457</f>
        <v>136</v>
      </c>
      <c r="W457" s="77">
        <v>24</v>
      </c>
    </row>
    <row r="458" spans="1:23" x14ac:dyDescent="0.25">
      <c r="A458" s="66">
        <v>68</v>
      </c>
      <c r="C458" s="71" t="s">
        <v>665</v>
      </c>
      <c r="D458" s="106" t="s">
        <v>1544</v>
      </c>
      <c r="E458" s="67">
        <v>6</v>
      </c>
      <c r="F458" s="76" t="s">
        <v>24</v>
      </c>
      <c r="G458" s="77">
        <v>67.92</v>
      </c>
      <c r="H458" s="77">
        <v>67.319999999999993</v>
      </c>
      <c r="I458" s="77">
        <v>64.022886</v>
      </c>
      <c r="J458" s="77">
        <v>63.842886</v>
      </c>
      <c r="K458" s="77">
        <v>61.424807999999999</v>
      </c>
      <c r="L458" s="77">
        <v>60.146735999999997</v>
      </c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</row>
    <row r="459" spans="1:23" x14ac:dyDescent="0.25">
      <c r="A459" s="66">
        <v>68</v>
      </c>
      <c r="C459" s="71" t="s">
        <v>666</v>
      </c>
      <c r="D459" s="106" t="s">
        <v>666</v>
      </c>
      <c r="E459" s="67">
        <v>4</v>
      </c>
      <c r="F459" s="76" t="s">
        <v>23</v>
      </c>
      <c r="G459" s="77">
        <v>67.94</v>
      </c>
      <c r="H459" s="77">
        <v>67.465000000000003</v>
      </c>
      <c r="I459" s="77">
        <v>65.341923999999992</v>
      </c>
      <c r="J459" s="77">
        <v>65.105923999999987</v>
      </c>
      <c r="K459" s="77">
        <v>63.609871999999989</v>
      </c>
      <c r="L459" s="77">
        <v>62.641823999999986</v>
      </c>
      <c r="M459" s="77"/>
      <c r="N459" s="77" t="s">
        <v>22</v>
      </c>
      <c r="O459" s="77">
        <v>63.669871999999998</v>
      </c>
      <c r="P459" s="77">
        <v>64.269871999999992</v>
      </c>
      <c r="Q459" s="77">
        <v>65.401923999999994</v>
      </c>
      <c r="R459" s="77">
        <v>65.716923999999992</v>
      </c>
      <c r="S459" s="77">
        <v>68</v>
      </c>
      <c r="T459" s="77">
        <v>68.892351999999988</v>
      </c>
      <c r="U459" s="77">
        <v>64</v>
      </c>
      <c r="V459" s="68">
        <f>2*A459</f>
        <v>136</v>
      </c>
      <c r="W459" s="77">
        <v>16.8</v>
      </c>
    </row>
    <row r="460" spans="1:23" x14ac:dyDescent="0.25">
      <c r="A460" s="66">
        <v>68</v>
      </c>
      <c r="C460" s="71" t="s">
        <v>666</v>
      </c>
      <c r="D460" s="106" t="s">
        <v>666</v>
      </c>
      <c r="E460" s="67">
        <v>4</v>
      </c>
      <c r="F460" s="76" t="s">
        <v>24</v>
      </c>
      <c r="G460" s="77">
        <v>67.94</v>
      </c>
      <c r="H460" s="77">
        <v>67.465000000000003</v>
      </c>
      <c r="I460" s="77">
        <v>65.341923999999992</v>
      </c>
      <c r="J460" s="77">
        <v>65.191923999999986</v>
      </c>
      <c r="K460" s="77">
        <v>63.609871999999989</v>
      </c>
      <c r="L460" s="77">
        <v>62.727823999999984</v>
      </c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</row>
    <row r="461" spans="1:23" x14ac:dyDescent="0.25">
      <c r="A461" s="66">
        <v>68</v>
      </c>
      <c r="C461" s="71" t="s">
        <v>667</v>
      </c>
      <c r="D461" s="106" t="s">
        <v>667</v>
      </c>
      <c r="E461" s="67">
        <v>3</v>
      </c>
      <c r="F461" s="76" t="s">
        <v>23</v>
      </c>
      <c r="G461" s="77">
        <v>67.951999999999998</v>
      </c>
      <c r="H461" s="77">
        <v>67.576999999999998</v>
      </c>
      <c r="I461" s="77">
        <v>66.003443000000004</v>
      </c>
      <c r="J461" s="77">
        <v>65.791443000000001</v>
      </c>
      <c r="K461" s="77">
        <v>64.704404000000011</v>
      </c>
      <c r="L461" s="77">
        <v>63.943368</v>
      </c>
      <c r="M461" s="77"/>
      <c r="N461" s="77" t="s">
        <v>22</v>
      </c>
      <c r="O461" s="77">
        <v>64.752403999999999</v>
      </c>
      <c r="P461" s="77">
        <v>65.252403999999999</v>
      </c>
      <c r="Q461" s="77">
        <v>66.051443000000006</v>
      </c>
      <c r="R461" s="77">
        <v>66.331282999999999</v>
      </c>
      <c r="S461" s="77">
        <v>68</v>
      </c>
      <c r="T461" s="77">
        <v>68.712853999999993</v>
      </c>
      <c r="U461" s="77">
        <v>65</v>
      </c>
      <c r="V461" s="68">
        <f>2*A461</f>
        <v>136</v>
      </c>
      <c r="W461" s="77">
        <v>13.1</v>
      </c>
    </row>
    <row r="462" spans="1:23" x14ac:dyDescent="0.25">
      <c r="A462" s="66">
        <v>68</v>
      </c>
      <c r="C462" s="71" t="s">
        <v>667</v>
      </c>
      <c r="D462" s="106" t="s">
        <v>667</v>
      </c>
      <c r="E462" s="67">
        <v>3</v>
      </c>
      <c r="F462" s="76" t="s">
        <v>24</v>
      </c>
      <c r="G462" s="77">
        <v>67.951999999999998</v>
      </c>
      <c r="H462" s="77">
        <v>67.576999999999998</v>
      </c>
      <c r="I462" s="77">
        <v>66.003443000000004</v>
      </c>
      <c r="J462" s="77">
        <v>65.871442999999999</v>
      </c>
      <c r="K462" s="77">
        <v>64.704404000000011</v>
      </c>
      <c r="L462" s="77">
        <v>64.023368000000005</v>
      </c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</row>
    <row r="463" spans="1:23" x14ac:dyDescent="0.25">
      <c r="A463" s="66">
        <v>68</v>
      </c>
      <c r="C463" s="71" t="s">
        <v>668</v>
      </c>
      <c r="D463" s="106" t="s">
        <v>668</v>
      </c>
      <c r="E463" s="67">
        <v>2</v>
      </c>
      <c r="F463" s="76" t="s">
        <v>23</v>
      </c>
      <c r="G463" s="77">
        <v>67.962000000000003</v>
      </c>
      <c r="H463" s="77">
        <v>67.682000000000002</v>
      </c>
      <c r="I463" s="77">
        <v>66.662962000000007</v>
      </c>
      <c r="J463" s="77">
        <v>66.482962000000001</v>
      </c>
      <c r="K463" s="77">
        <v>65.796936000000002</v>
      </c>
      <c r="L463" s="77">
        <v>65.250912</v>
      </c>
      <c r="M463" s="77"/>
      <c r="N463" s="77" t="s">
        <v>22</v>
      </c>
      <c r="O463" s="77">
        <v>65.834935999999999</v>
      </c>
      <c r="P463" s="77">
        <v>66.209935999999999</v>
      </c>
      <c r="Q463" s="77">
        <v>66.700962000000004</v>
      </c>
      <c r="R463" s="77">
        <v>66.936962000000008</v>
      </c>
      <c r="S463" s="77">
        <v>68</v>
      </c>
      <c r="T463" s="77">
        <v>68.524676000000014</v>
      </c>
      <c r="U463" s="77">
        <v>66</v>
      </c>
      <c r="V463" s="68">
        <f>2*A463</f>
        <v>136</v>
      </c>
      <c r="W463" s="77">
        <v>9.3000000000000007</v>
      </c>
    </row>
    <row r="464" spans="1:23" x14ac:dyDescent="0.25">
      <c r="A464" s="66">
        <v>68</v>
      </c>
      <c r="C464" s="71" t="s">
        <v>668</v>
      </c>
      <c r="D464" s="106" t="s">
        <v>668</v>
      </c>
      <c r="E464" s="67">
        <v>2</v>
      </c>
      <c r="F464" s="76" t="s">
        <v>24</v>
      </c>
      <c r="G464" s="77">
        <v>67.962000000000003</v>
      </c>
      <c r="H464" s="77">
        <v>67.682000000000002</v>
      </c>
      <c r="I464" s="77">
        <v>66.662962000000007</v>
      </c>
      <c r="J464" s="77">
        <v>66.550962000000013</v>
      </c>
      <c r="K464" s="77">
        <v>65.796936000000002</v>
      </c>
      <c r="L464" s="77">
        <v>65.318912000000012</v>
      </c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</row>
    <row r="465" spans="1:23" x14ac:dyDescent="0.25">
      <c r="A465" s="66">
        <v>68</v>
      </c>
      <c r="C465" s="71" t="s">
        <v>669</v>
      </c>
      <c r="D465" s="106" t="s">
        <v>669</v>
      </c>
      <c r="E465" s="67">
        <v>1.5</v>
      </c>
      <c r="F465" s="76" t="s">
        <v>23</v>
      </c>
      <c r="G465" s="77">
        <v>67.968000000000004</v>
      </c>
      <c r="H465" s="77">
        <v>67.731999999999999</v>
      </c>
      <c r="I465" s="77">
        <v>66.993721500000007</v>
      </c>
      <c r="J465" s="77">
        <v>66.83372150000001</v>
      </c>
      <c r="K465" s="77">
        <v>66.34420200000001</v>
      </c>
      <c r="L465" s="77">
        <v>65.909684000000013</v>
      </c>
      <c r="M465" s="77"/>
      <c r="N465" s="77" t="s">
        <v>22</v>
      </c>
      <c r="O465" s="77">
        <v>66.376202000000006</v>
      </c>
      <c r="P465" s="77">
        <v>66.676202000000004</v>
      </c>
      <c r="Q465" s="77">
        <v>67.025721500000003</v>
      </c>
      <c r="R465" s="77">
        <v>67.237721500000006</v>
      </c>
      <c r="S465" s="77">
        <v>68</v>
      </c>
      <c r="T465" s="77">
        <v>68.42850700000001</v>
      </c>
      <c r="U465" s="77">
        <v>66.5</v>
      </c>
      <c r="V465" s="68">
        <f>2*A465</f>
        <v>136</v>
      </c>
      <c r="W465" s="77">
        <v>7.3</v>
      </c>
    </row>
    <row r="466" spans="1:23" x14ac:dyDescent="0.25">
      <c r="A466" s="66">
        <v>68</v>
      </c>
      <c r="C466" s="71" t="s">
        <v>669</v>
      </c>
      <c r="D466" s="106" t="s">
        <v>669</v>
      </c>
      <c r="E466" s="67">
        <v>1.5</v>
      </c>
      <c r="F466" s="76" t="s">
        <v>24</v>
      </c>
      <c r="G466" s="77">
        <v>67.968000000000004</v>
      </c>
      <c r="H466" s="77">
        <v>67.731999999999999</v>
      </c>
      <c r="I466" s="77">
        <v>66.993721500000007</v>
      </c>
      <c r="J466" s="77">
        <v>66.893721500000012</v>
      </c>
      <c r="K466" s="77">
        <v>66.34420200000001</v>
      </c>
      <c r="L466" s="77">
        <v>65.969684000000015</v>
      </c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</row>
    <row r="467" spans="1:23" x14ac:dyDescent="0.25">
      <c r="A467" s="66">
        <v>68</v>
      </c>
      <c r="C467" s="71" t="s">
        <v>670</v>
      </c>
      <c r="D467" s="106" t="s">
        <v>670</v>
      </c>
      <c r="E467" s="67">
        <v>1</v>
      </c>
      <c r="F467" s="76" t="s">
        <v>23</v>
      </c>
      <c r="G467" s="77">
        <v>67.974000000000004</v>
      </c>
      <c r="H467" s="77">
        <v>67.793999999999997</v>
      </c>
      <c r="I467" s="77">
        <v>67.324481000000006</v>
      </c>
      <c r="J467" s="77">
        <v>67.184481000000005</v>
      </c>
      <c r="K467" s="77">
        <v>66.891468000000003</v>
      </c>
      <c r="L467" s="77">
        <v>66.568456000000012</v>
      </c>
      <c r="M467" s="77"/>
      <c r="N467" s="77" t="s">
        <v>22</v>
      </c>
      <c r="O467" s="77">
        <v>66.917468</v>
      </c>
      <c r="P467" s="77">
        <v>67.153468000000004</v>
      </c>
      <c r="Q467" s="77">
        <v>67.350481000000002</v>
      </c>
      <c r="R467" s="77">
        <v>67.540481</v>
      </c>
      <c r="S467" s="77">
        <v>68</v>
      </c>
      <c r="T467" s="77">
        <v>68.334338000000002</v>
      </c>
      <c r="U467" s="77">
        <v>67</v>
      </c>
      <c r="V467" s="68">
        <f>2*A467</f>
        <v>136</v>
      </c>
      <c r="W467" s="77">
        <v>5.0999999999999996</v>
      </c>
    </row>
    <row r="468" spans="1:23" x14ac:dyDescent="0.25">
      <c r="A468" s="66">
        <v>68</v>
      </c>
      <c r="C468" s="71" t="s">
        <v>670</v>
      </c>
      <c r="D468" s="106" t="s">
        <v>670</v>
      </c>
      <c r="E468" s="67">
        <v>1</v>
      </c>
      <c r="F468" s="76" t="s">
        <v>24</v>
      </c>
      <c r="G468" s="77">
        <v>67.974000000000004</v>
      </c>
      <c r="H468" s="77">
        <v>67.793999999999997</v>
      </c>
      <c r="I468" s="77">
        <v>67.324481000000006</v>
      </c>
      <c r="J468" s="77">
        <v>67.234481000000002</v>
      </c>
      <c r="K468" s="77">
        <v>66.891468000000003</v>
      </c>
      <c r="L468" s="77">
        <v>66.618456000000009</v>
      </c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</row>
    <row r="469" spans="1:23" x14ac:dyDescent="0.25">
      <c r="A469" s="66">
        <v>70</v>
      </c>
      <c r="C469" s="71" t="s">
        <v>671</v>
      </c>
      <c r="D469" s="106" t="s">
        <v>671</v>
      </c>
      <c r="E469" s="67">
        <v>6</v>
      </c>
      <c r="F469" s="76" t="s">
        <v>23</v>
      </c>
      <c r="G469" s="77">
        <v>69.92</v>
      </c>
      <c r="H469" s="77">
        <v>69.319999999999993</v>
      </c>
      <c r="I469" s="77">
        <v>66.022886</v>
      </c>
      <c r="J469" s="77">
        <v>65.742885999999999</v>
      </c>
      <c r="K469" s="77">
        <v>63.424807999999999</v>
      </c>
      <c r="L469" s="77">
        <v>62.046735999999996</v>
      </c>
      <c r="M469" s="77"/>
      <c r="N469" s="77" t="s">
        <v>22</v>
      </c>
      <c r="O469" s="77">
        <v>63.504807999999997</v>
      </c>
      <c r="P469" s="77">
        <v>64.304807999999994</v>
      </c>
      <c r="Q469" s="77">
        <v>66.102885999999998</v>
      </c>
      <c r="R469" s="77">
        <v>66.477885999999998</v>
      </c>
      <c r="S469" s="77">
        <v>70</v>
      </c>
      <c r="T469" s="77">
        <v>71.241028</v>
      </c>
      <c r="U469" s="77">
        <v>64</v>
      </c>
      <c r="V469" s="68">
        <f>2*A469</f>
        <v>140</v>
      </c>
      <c r="W469" s="77">
        <v>24</v>
      </c>
    </row>
    <row r="470" spans="1:23" x14ac:dyDescent="0.25">
      <c r="A470" s="66">
        <v>70</v>
      </c>
      <c r="C470" s="71" t="s">
        <v>671</v>
      </c>
      <c r="D470" s="106" t="s">
        <v>671</v>
      </c>
      <c r="E470" s="67">
        <v>6</v>
      </c>
      <c r="F470" s="76" t="s">
        <v>24</v>
      </c>
      <c r="G470" s="77">
        <v>69.92</v>
      </c>
      <c r="H470" s="77">
        <v>69.319999999999993</v>
      </c>
      <c r="I470" s="77">
        <v>66.022886</v>
      </c>
      <c r="J470" s="77">
        <v>65.842885999999993</v>
      </c>
      <c r="K470" s="77">
        <v>63.424807999999999</v>
      </c>
      <c r="L470" s="77">
        <v>62.14673599999999</v>
      </c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</row>
    <row r="471" spans="1:23" x14ac:dyDescent="0.25">
      <c r="A471" s="66">
        <v>70</v>
      </c>
      <c r="C471" s="71" t="s">
        <v>672</v>
      </c>
      <c r="D471" s="106" t="s">
        <v>672</v>
      </c>
      <c r="E471" s="67">
        <v>4</v>
      </c>
      <c r="F471" s="76" t="s">
        <v>23</v>
      </c>
      <c r="G471" s="77">
        <v>69.94</v>
      </c>
      <c r="H471" s="77">
        <v>69.465000000000003</v>
      </c>
      <c r="I471" s="77">
        <v>67.341923999999992</v>
      </c>
      <c r="J471" s="77">
        <v>67.105923999999987</v>
      </c>
      <c r="K471" s="77">
        <v>65.609871999999996</v>
      </c>
      <c r="L471" s="77">
        <v>64.641823999999986</v>
      </c>
      <c r="M471" s="77"/>
      <c r="N471" s="77" t="s">
        <v>22</v>
      </c>
      <c r="O471" s="77">
        <v>65.669871999999998</v>
      </c>
      <c r="P471" s="77">
        <v>66.269871999999992</v>
      </c>
      <c r="Q471" s="77">
        <v>67.401923999999994</v>
      </c>
      <c r="R471" s="77">
        <v>67.716923999999992</v>
      </c>
      <c r="S471" s="77">
        <v>70</v>
      </c>
      <c r="T471" s="77">
        <v>70.892351999999988</v>
      </c>
      <c r="U471" s="77">
        <v>66</v>
      </c>
      <c r="V471" s="68">
        <f>2*A471</f>
        <v>140</v>
      </c>
      <c r="W471" s="77">
        <v>16.8</v>
      </c>
    </row>
    <row r="472" spans="1:23" x14ac:dyDescent="0.25">
      <c r="A472" s="66">
        <v>70</v>
      </c>
      <c r="C472" s="71" t="s">
        <v>672</v>
      </c>
      <c r="D472" s="106" t="s">
        <v>672</v>
      </c>
      <c r="E472" s="67">
        <v>4</v>
      </c>
      <c r="F472" s="76" t="s">
        <v>24</v>
      </c>
      <c r="G472" s="77">
        <v>69.94</v>
      </c>
      <c r="H472" s="77">
        <v>69.465000000000003</v>
      </c>
      <c r="I472" s="77">
        <v>67.341923999999992</v>
      </c>
      <c r="J472" s="77">
        <v>67.191923999999986</v>
      </c>
      <c r="K472" s="77">
        <v>65.609871999999996</v>
      </c>
      <c r="L472" s="77">
        <v>64.727823999999984</v>
      </c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</row>
    <row r="473" spans="1:23" x14ac:dyDescent="0.25">
      <c r="A473" s="66">
        <v>70</v>
      </c>
      <c r="C473" s="71" t="s">
        <v>673</v>
      </c>
      <c r="D473" s="106" t="s">
        <v>673</v>
      </c>
      <c r="E473" s="67">
        <v>3</v>
      </c>
      <c r="F473" s="76" t="s">
        <v>23</v>
      </c>
      <c r="G473" s="77">
        <v>69.951999999999998</v>
      </c>
      <c r="H473" s="77">
        <v>69.576999999999998</v>
      </c>
      <c r="I473" s="77">
        <v>68.003443000000004</v>
      </c>
      <c r="J473" s="77">
        <v>67.791443000000001</v>
      </c>
      <c r="K473" s="77">
        <v>66.704404000000011</v>
      </c>
      <c r="L473" s="77">
        <v>65.943368000000007</v>
      </c>
      <c r="M473" s="77"/>
      <c r="N473" s="77" t="s">
        <v>22</v>
      </c>
      <c r="O473" s="77">
        <v>66.752403999999999</v>
      </c>
      <c r="P473" s="77">
        <v>67.252403999999999</v>
      </c>
      <c r="Q473" s="77">
        <v>68.051443000000006</v>
      </c>
      <c r="R473" s="77">
        <v>68.331282999999999</v>
      </c>
      <c r="S473" s="77">
        <v>70</v>
      </c>
      <c r="T473" s="77">
        <v>70.712853999999993</v>
      </c>
      <c r="U473" s="77">
        <v>67</v>
      </c>
      <c r="V473" s="68">
        <f>2*A473</f>
        <v>140</v>
      </c>
      <c r="W473" s="77">
        <v>13.1</v>
      </c>
    </row>
    <row r="474" spans="1:23" x14ac:dyDescent="0.25">
      <c r="A474" s="66">
        <v>70</v>
      </c>
      <c r="C474" s="71" t="s">
        <v>673</v>
      </c>
      <c r="D474" s="106" t="s">
        <v>673</v>
      </c>
      <c r="E474" s="67">
        <v>3</v>
      </c>
      <c r="F474" s="76" t="s">
        <v>24</v>
      </c>
      <c r="G474" s="77">
        <v>69.951999999999998</v>
      </c>
      <c r="H474" s="77">
        <v>69.576999999999998</v>
      </c>
      <c r="I474" s="77">
        <v>68.003443000000004</v>
      </c>
      <c r="J474" s="77">
        <v>67.871442999999999</v>
      </c>
      <c r="K474" s="77">
        <v>66.704404000000011</v>
      </c>
      <c r="L474" s="77">
        <v>66.023368000000005</v>
      </c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</row>
    <row r="475" spans="1:23" x14ac:dyDescent="0.25">
      <c r="A475" s="66">
        <v>70</v>
      </c>
      <c r="C475" s="71" t="s">
        <v>674</v>
      </c>
      <c r="D475" s="106" t="s">
        <v>674</v>
      </c>
      <c r="E475" s="67">
        <v>2</v>
      </c>
      <c r="F475" s="76" t="s">
        <v>23</v>
      </c>
      <c r="G475" s="77">
        <v>69.962000000000003</v>
      </c>
      <c r="H475" s="77">
        <v>69.682000000000002</v>
      </c>
      <c r="I475" s="77">
        <v>68.662962000000007</v>
      </c>
      <c r="J475" s="77">
        <v>68.482962000000001</v>
      </c>
      <c r="K475" s="77">
        <v>67.796936000000002</v>
      </c>
      <c r="L475" s="77">
        <v>67.250912</v>
      </c>
      <c r="M475" s="77"/>
      <c r="N475" s="77" t="s">
        <v>22</v>
      </c>
      <c r="O475" s="77">
        <v>67.834935999999999</v>
      </c>
      <c r="P475" s="77">
        <v>68.209935999999999</v>
      </c>
      <c r="Q475" s="77">
        <v>68.700962000000004</v>
      </c>
      <c r="R475" s="77">
        <v>68.936962000000008</v>
      </c>
      <c r="S475" s="77">
        <v>70</v>
      </c>
      <c r="T475" s="77">
        <v>70.524676000000014</v>
      </c>
      <c r="U475" s="77">
        <v>68</v>
      </c>
      <c r="V475" s="68">
        <f>2*A475</f>
        <v>140</v>
      </c>
      <c r="W475" s="77">
        <v>9.3000000000000007</v>
      </c>
    </row>
    <row r="476" spans="1:23" x14ac:dyDescent="0.25">
      <c r="A476" s="66">
        <v>70</v>
      </c>
      <c r="C476" s="71" t="s">
        <v>674</v>
      </c>
      <c r="D476" s="106" t="s">
        <v>674</v>
      </c>
      <c r="E476" s="67">
        <v>2</v>
      </c>
      <c r="F476" s="76" t="s">
        <v>24</v>
      </c>
      <c r="G476" s="77">
        <v>69.962000000000003</v>
      </c>
      <c r="H476" s="77">
        <v>69.682000000000002</v>
      </c>
      <c r="I476" s="77">
        <v>68.662962000000007</v>
      </c>
      <c r="J476" s="77">
        <v>68.550962000000013</v>
      </c>
      <c r="K476" s="77">
        <v>67.796936000000002</v>
      </c>
      <c r="L476" s="77">
        <v>67.318912000000012</v>
      </c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</row>
    <row r="477" spans="1:23" x14ac:dyDescent="0.25">
      <c r="A477" s="66">
        <v>70</v>
      </c>
      <c r="C477" s="76" t="s">
        <v>459</v>
      </c>
      <c r="D477" s="107" t="s">
        <v>459</v>
      </c>
      <c r="E477" s="67">
        <v>1.5</v>
      </c>
      <c r="F477" s="76" t="s">
        <v>23</v>
      </c>
      <c r="G477" s="77">
        <v>69.968000000000004</v>
      </c>
      <c r="H477" s="77">
        <v>69.731999999999999</v>
      </c>
      <c r="I477" s="77">
        <v>68.994</v>
      </c>
      <c r="J477" s="77">
        <v>68.834000000000003</v>
      </c>
      <c r="K477" s="77">
        <v>68.343999999999994</v>
      </c>
      <c r="L477" s="77">
        <v>67.91</v>
      </c>
      <c r="M477" s="77"/>
      <c r="N477" s="77" t="s">
        <v>22</v>
      </c>
      <c r="O477" s="77">
        <v>68.376000000000005</v>
      </c>
      <c r="P477" s="77">
        <v>68.676000000000002</v>
      </c>
      <c r="Q477" s="77">
        <v>69.025999999999996</v>
      </c>
      <c r="R477" s="77">
        <v>69.238</v>
      </c>
      <c r="S477" s="77">
        <v>70</v>
      </c>
      <c r="T477" s="77">
        <v>70.427999999999997</v>
      </c>
      <c r="U477" s="77">
        <v>68.5</v>
      </c>
      <c r="V477" s="68">
        <f>2*A477</f>
        <v>140</v>
      </c>
      <c r="W477" s="77">
        <v>7.3</v>
      </c>
    </row>
    <row r="478" spans="1:23" x14ac:dyDescent="0.25">
      <c r="A478" s="66">
        <v>70</v>
      </c>
      <c r="C478" s="76" t="s">
        <v>459</v>
      </c>
      <c r="D478" s="107" t="s">
        <v>459</v>
      </c>
      <c r="E478" s="67">
        <v>1.5</v>
      </c>
      <c r="F478" s="76" t="s">
        <v>24</v>
      </c>
      <c r="G478" s="77">
        <v>69.968000000000004</v>
      </c>
      <c r="H478" s="77">
        <v>69.731999999999999</v>
      </c>
      <c r="I478" s="77">
        <v>68.994</v>
      </c>
      <c r="J478" s="77">
        <v>68.894000000000005</v>
      </c>
      <c r="K478" s="77">
        <v>68.343999999999994</v>
      </c>
      <c r="L478" s="77">
        <v>67.97</v>
      </c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</row>
    <row r="479" spans="1:23" x14ac:dyDescent="0.25">
      <c r="A479" s="66">
        <v>72</v>
      </c>
      <c r="C479" s="76" t="s">
        <v>460</v>
      </c>
      <c r="D479" s="107" t="s">
        <v>460</v>
      </c>
      <c r="E479" s="67">
        <v>6</v>
      </c>
      <c r="F479" s="76" t="s">
        <v>23</v>
      </c>
      <c r="G479" s="77">
        <v>71.92</v>
      </c>
      <c r="H479" s="77">
        <v>71.319999999999993</v>
      </c>
      <c r="I479" s="77">
        <v>68.022999999999996</v>
      </c>
      <c r="J479" s="77">
        <v>67.742999999999995</v>
      </c>
      <c r="K479" s="77">
        <v>65.424999999999997</v>
      </c>
      <c r="L479" s="77">
        <v>64.046999999999997</v>
      </c>
      <c r="M479" s="77"/>
      <c r="N479" s="77" t="s">
        <v>22</v>
      </c>
      <c r="O479" s="77">
        <v>65.504999999999995</v>
      </c>
      <c r="P479" s="77">
        <v>66.305000000000007</v>
      </c>
      <c r="Q479" s="77">
        <v>68.102999999999994</v>
      </c>
      <c r="R479" s="77">
        <v>68.477999999999994</v>
      </c>
      <c r="S479" s="77">
        <v>72</v>
      </c>
      <c r="T479" s="77">
        <v>73.241</v>
      </c>
      <c r="U479" s="77">
        <v>66</v>
      </c>
      <c r="V479" s="68">
        <f>2*A479</f>
        <v>144</v>
      </c>
      <c r="W479" s="77">
        <v>24</v>
      </c>
    </row>
    <row r="480" spans="1:23" x14ac:dyDescent="0.25">
      <c r="A480" s="66">
        <v>72</v>
      </c>
      <c r="C480" s="76" t="s">
        <v>460</v>
      </c>
      <c r="D480" s="107" t="s">
        <v>460</v>
      </c>
      <c r="E480" s="67">
        <v>6</v>
      </c>
      <c r="F480" s="76" t="s">
        <v>24</v>
      </c>
      <c r="G480" s="77">
        <v>71.92</v>
      </c>
      <c r="H480" s="77">
        <v>71.319999999999993</v>
      </c>
      <c r="I480" s="77">
        <v>68.022999999999996</v>
      </c>
      <c r="J480" s="77">
        <v>67.843000000000004</v>
      </c>
      <c r="K480" s="77">
        <v>65.424999999999997</v>
      </c>
      <c r="L480" s="77">
        <v>64.147000000000006</v>
      </c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</row>
    <row r="481" spans="1:23" x14ac:dyDescent="0.25">
      <c r="A481" s="66">
        <v>72</v>
      </c>
      <c r="C481" s="71" t="s">
        <v>675</v>
      </c>
      <c r="D481" s="106" t="s">
        <v>675</v>
      </c>
      <c r="E481" s="67">
        <v>4</v>
      </c>
      <c r="F481" s="76" t="s">
        <v>23</v>
      </c>
      <c r="G481" s="77">
        <v>71.94</v>
      </c>
      <c r="H481" s="77">
        <v>71.465000000000003</v>
      </c>
      <c r="I481" s="77">
        <v>69.341923999999992</v>
      </c>
      <c r="J481" s="77">
        <v>69.105923999999987</v>
      </c>
      <c r="K481" s="77">
        <v>67.609871999999996</v>
      </c>
      <c r="L481" s="77">
        <v>66.641823999999986</v>
      </c>
      <c r="M481" s="77"/>
      <c r="N481" s="77" t="s">
        <v>22</v>
      </c>
      <c r="O481" s="77">
        <v>67.669871999999998</v>
      </c>
      <c r="P481" s="77">
        <v>68.269871999999992</v>
      </c>
      <c r="Q481" s="77">
        <v>69.401923999999994</v>
      </c>
      <c r="R481" s="77">
        <v>69.716923999999992</v>
      </c>
      <c r="S481" s="77">
        <v>72</v>
      </c>
      <c r="T481" s="77">
        <v>72.892351999999988</v>
      </c>
      <c r="U481" s="77">
        <v>68</v>
      </c>
      <c r="V481" s="68">
        <f>2*A481</f>
        <v>144</v>
      </c>
      <c r="W481" s="77">
        <v>16.8</v>
      </c>
    </row>
    <row r="482" spans="1:23" x14ac:dyDescent="0.25">
      <c r="A482" s="66">
        <v>72</v>
      </c>
      <c r="C482" s="71" t="s">
        <v>675</v>
      </c>
      <c r="D482" s="106" t="s">
        <v>675</v>
      </c>
      <c r="E482" s="67">
        <v>4</v>
      </c>
      <c r="F482" s="76" t="s">
        <v>24</v>
      </c>
      <c r="G482" s="77">
        <v>71.94</v>
      </c>
      <c r="H482" s="77">
        <v>71.465000000000003</v>
      </c>
      <c r="I482" s="77">
        <v>69.341923999999992</v>
      </c>
      <c r="J482" s="77">
        <v>69.191923999999986</v>
      </c>
      <c r="K482" s="77">
        <v>67.609871999999996</v>
      </c>
      <c r="L482" s="77">
        <v>66.727823999999984</v>
      </c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</row>
    <row r="483" spans="1:23" x14ac:dyDescent="0.25">
      <c r="A483" s="66">
        <v>72</v>
      </c>
      <c r="C483" s="71" t="s">
        <v>676</v>
      </c>
      <c r="D483" s="106" t="s">
        <v>676</v>
      </c>
      <c r="E483" s="67">
        <v>3</v>
      </c>
      <c r="F483" s="76" t="s">
        <v>23</v>
      </c>
      <c r="G483" s="77">
        <v>71.951999999999998</v>
      </c>
      <c r="H483" s="77">
        <v>71.576999999999998</v>
      </c>
      <c r="I483" s="77">
        <v>70.003443000000004</v>
      </c>
      <c r="J483" s="77">
        <v>69.791443000000001</v>
      </c>
      <c r="K483" s="77">
        <v>68.704404000000011</v>
      </c>
      <c r="L483" s="77">
        <v>67.943368000000007</v>
      </c>
      <c r="M483" s="77"/>
      <c r="N483" s="77" t="s">
        <v>22</v>
      </c>
      <c r="O483" s="77">
        <v>68.752403999999999</v>
      </c>
      <c r="P483" s="77">
        <v>69.252403999999999</v>
      </c>
      <c r="Q483" s="77">
        <v>70.051443000000006</v>
      </c>
      <c r="R483" s="77">
        <v>70.331282999999999</v>
      </c>
      <c r="S483" s="77">
        <v>72</v>
      </c>
      <c r="T483" s="77">
        <v>72.712853999999993</v>
      </c>
      <c r="U483" s="77">
        <v>69</v>
      </c>
      <c r="V483" s="68">
        <f>2*A483</f>
        <v>144</v>
      </c>
      <c r="W483" s="77">
        <v>13.1</v>
      </c>
    </row>
    <row r="484" spans="1:23" x14ac:dyDescent="0.25">
      <c r="A484" s="66">
        <v>72</v>
      </c>
      <c r="C484" s="71" t="s">
        <v>676</v>
      </c>
      <c r="D484" s="106" t="s">
        <v>676</v>
      </c>
      <c r="E484" s="67">
        <v>3</v>
      </c>
      <c r="F484" s="76" t="s">
        <v>24</v>
      </c>
      <c r="G484" s="77">
        <v>71.951999999999998</v>
      </c>
      <c r="H484" s="77">
        <v>71.576999999999998</v>
      </c>
      <c r="I484" s="77">
        <v>70.003443000000004</v>
      </c>
      <c r="J484" s="77">
        <v>69.871442999999999</v>
      </c>
      <c r="K484" s="77">
        <v>68.704404000000011</v>
      </c>
      <c r="L484" s="77">
        <v>68.023368000000005</v>
      </c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</row>
    <row r="485" spans="1:23" x14ac:dyDescent="0.25">
      <c r="A485" s="66">
        <v>72</v>
      </c>
      <c r="C485" s="76" t="s">
        <v>461</v>
      </c>
      <c r="D485" s="107" t="s">
        <v>461</v>
      </c>
      <c r="E485" s="67">
        <v>2</v>
      </c>
      <c r="F485" s="76" t="s">
        <v>23</v>
      </c>
      <c r="G485" s="77">
        <v>71.962000000000003</v>
      </c>
      <c r="H485" s="77">
        <v>71.682000000000002</v>
      </c>
      <c r="I485" s="77">
        <v>70.662999999999997</v>
      </c>
      <c r="J485" s="77">
        <v>70.483000000000004</v>
      </c>
      <c r="K485" s="77">
        <v>69.796999999999997</v>
      </c>
      <c r="L485" s="77">
        <v>69.251000000000005</v>
      </c>
      <c r="M485" s="77"/>
      <c r="N485" s="77" t="s">
        <v>22</v>
      </c>
      <c r="O485" s="77">
        <v>69.834999999999994</v>
      </c>
      <c r="P485" s="77">
        <v>70.209999999999994</v>
      </c>
      <c r="Q485" s="77">
        <v>70.700999999999993</v>
      </c>
      <c r="R485" s="77">
        <v>70.936999999999998</v>
      </c>
      <c r="S485" s="77">
        <v>72</v>
      </c>
      <c r="T485" s="77">
        <v>72.525000000000006</v>
      </c>
      <c r="U485" s="77">
        <v>70</v>
      </c>
      <c r="V485" s="68">
        <f>2*A485</f>
        <v>144</v>
      </c>
      <c r="W485" s="77">
        <v>9.3000000000000007</v>
      </c>
    </row>
    <row r="486" spans="1:23" x14ac:dyDescent="0.25">
      <c r="A486" s="66">
        <v>72</v>
      </c>
      <c r="C486" s="76" t="s">
        <v>461</v>
      </c>
      <c r="D486" s="107" t="s">
        <v>461</v>
      </c>
      <c r="E486" s="67">
        <v>2</v>
      </c>
      <c r="F486" s="76" t="s">
        <v>24</v>
      </c>
      <c r="G486" s="77">
        <v>71.962000000000003</v>
      </c>
      <c r="H486" s="77">
        <v>71.682000000000002</v>
      </c>
      <c r="I486" s="77">
        <v>70.662999999999997</v>
      </c>
      <c r="J486" s="77">
        <v>70.551000000000002</v>
      </c>
      <c r="K486" s="77">
        <v>69.796999999999997</v>
      </c>
      <c r="L486" s="77">
        <v>69.319000000000003</v>
      </c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</row>
    <row r="487" spans="1:23" x14ac:dyDescent="0.25">
      <c r="A487" s="66">
        <v>72</v>
      </c>
      <c r="C487" s="71" t="s">
        <v>677</v>
      </c>
      <c r="D487" s="106" t="s">
        <v>677</v>
      </c>
      <c r="E487" s="67">
        <v>1.5</v>
      </c>
      <c r="F487" s="76" t="s">
        <v>23</v>
      </c>
      <c r="G487" s="77">
        <v>71.968000000000004</v>
      </c>
      <c r="H487" s="77">
        <v>71.731999999999999</v>
      </c>
      <c r="I487" s="77">
        <v>70.993721500000007</v>
      </c>
      <c r="J487" s="77">
        <v>70.83372150000001</v>
      </c>
      <c r="K487" s="77">
        <v>70.34420200000001</v>
      </c>
      <c r="L487" s="77">
        <v>69.909684000000013</v>
      </c>
      <c r="M487" s="77"/>
      <c r="N487" s="77" t="s">
        <v>22</v>
      </c>
      <c r="O487" s="77">
        <v>70.376202000000006</v>
      </c>
      <c r="P487" s="77">
        <v>70.676202000000004</v>
      </c>
      <c r="Q487" s="77">
        <v>71.025721500000003</v>
      </c>
      <c r="R487" s="77">
        <v>71.237721500000006</v>
      </c>
      <c r="S487" s="77">
        <v>72</v>
      </c>
      <c r="T487" s="77">
        <v>72.42850700000001</v>
      </c>
      <c r="U487" s="77">
        <v>70.5</v>
      </c>
      <c r="V487" s="68">
        <f>2*A487</f>
        <v>144</v>
      </c>
      <c r="W487" s="77">
        <v>7.3</v>
      </c>
    </row>
    <row r="488" spans="1:23" x14ac:dyDescent="0.25">
      <c r="A488" s="66">
        <v>72</v>
      </c>
      <c r="C488" s="71" t="s">
        <v>677</v>
      </c>
      <c r="D488" s="106" t="s">
        <v>677</v>
      </c>
      <c r="E488" s="67">
        <v>1.5</v>
      </c>
      <c r="F488" s="76" t="s">
        <v>24</v>
      </c>
      <c r="G488" s="77">
        <v>71.968000000000004</v>
      </c>
      <c r="H488" s="77">
        <v>71.731999999999999</v>
      </c>
      <c r="I488" s="77">
        <v>70.993721500000007</v>
      </c>
      <c r="J488" s="77">
        <v>70.893721500000012</v>
      </c>
      <c r="K488" s="77">
        <v>70.34420200000001</v>
      </c>
      <c r="L488" s="77">
        <v>69.969684000000015</v>
      </c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</row>
    <row r="489" spans="1:23" x14ac:dyDescent="0.25">
      <c r="A489" s="66">
        <v>72</v>
      </c>
      <c r="C489" s="71" t="s">
        <v>678</v>
      </c>
      <c r="D489" s="106" t="s">
        <v>678</v>
      </c>
      <c r="E489" s="67">
        <v>1</v>
      </c>
      <c r="F489" s="76" t="s">
        <v>23</v>
      </c>
      <c r="G489" s="77">
        <v>71.974000000000004</v>
      </c>
      <c r="H489" s="77">
        <v>71.793999999999997</v>
      </c>
      <c r="I489" s="77">
        <v>71.324481000000006</v>
      </c>
      <c r="J489" s="77">
        <v>71.184481000000005</v>
      </c>
      <c r="K489" s="77">
        <v>70.891468000000003</v>
      </c>
      <c r="L489" s="77">
        <v>70.568456000000012</v>
      </c>
      <c r="M489" s="77"/>
      <c r="N489" s="77" t="s">
        <v>22</v>
      </c>
      <c r="O489" s="77">
        <v>70.917468</v>
      </c>
      <c r="P489" s="77">
        <v>71.153468000000004</v>
      </c>
      <c r="Q489" s="77">
        <v>71.350481000000002</v>
      </c>
      <c r="R489" s="77">
        <v>71.540481</v>
      </c>
      <c r="S489" s="77">
        <v>72</v>
      </c>
      <c r="T489" s="77">
        <v>72.334338000000002</v>
      </c>
      <c r="U489" s="77">
        <v>71</v>
      </c>
      <c r="V489" s="68">
        <f>2*A489</f>
        <v>144</v>
      </c>
      <c r="W489" s="77">
        <v>5.0999999999999996</v>
      </c>
    </row>
    <row r="490" spans="1:23" x14ac:dyDescent="0.25">
      <c r="A490" s="66">
        <v>72</v>
      </c>
      <c r="C490" s="71" t="s">
        <v>678</v>
      </c>
      <c r="D490" s="106" t="s">
        <v>678</v>
      </c>
      <c r="E490" s="67">
        <v>1</v>
      </c>
      <c r="F490" s="76" t="s">
        <v>24</v>
      </c>
      <c r="G490" s="77">
        <v>71.974000000000004</v>
      </c>
      <c r="H490" s="77">
        <v>71.793999999999997</v>
      </c>
      <c r="I490" s="77">
        <v>71.324481000000006</v>
      </c>
      <c r="J490" s="77">
        <v>71.234481000000002</v>
      </c>
      <c r="K490" s="77">
        <v>70.891468000000003</v>
      </c>
      <c r="L490" s="77">
        <v>70.618456000000009</v>
      </c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</row>
    <row r="491" spans="1:23" x14ac:dyDescent="0.25">
      <c r="A491" s="66">
        <v>75</v>
      </c>
      <c r="C491" s="71" t="s">
        <v>679</v>
      </c>
      <c r="D491" s="106" t="s">
        <v>679</v>
      </c>
      <c r="E491" s="67">
        <v>6</v>
      </c>
      <c r="F491" s="76" t="s">
        <v>23</v>
      </c>
      <c r="G491" s="77">
        <v>74.92</v>
      </c>
      <c r="H491" s="77">
        <v>74.319999999999993</v>
      </c>
      <c r="I491" s="77">
        <v>71.022886</v>
      </c>
      <c r="J491" s="77">
        <v>70.742885999999999</v>
      </c>
      <c r="K491" s="77">
        <v>68.424807999999999</v>
      </c>
      <c r="L491" s="77">
        <v>67.046735999999996</v>
      </c>
      <c r="M491" s="77"/>
      <c r="N491" s="77" t="s">
        <v>22</v>
      </c>
      <c r="O491" s="77">
        <v>68.504807999999997</v>
      </c>
      <c r="P491" s="77">
        <v>69.304807999999994</v>
      </c>
      <c r="Q491" s="77">
        <v>71.102885999999998</v>
      </c>
      <c r="R491" s="77">
        <v>71.477885999999998</v>
      </c>
      <c r="S491" s="77">
        <v>75</v>
      </c>
      <c r="T491" s="77">
        <v>76.241028</v>
      </c>
      <c r="U491" s="77">
        <v>69</v>
      </c>
      <c r="V491" s="68">
        <f>2*A491</f>
        <v>150</v>
      </c>
      <c r="W491" s="77">
        <v>24</v>
      </c>
    </row>
    <row r="492" spans="1:23" x14ac:dyDescent="0.25">
      <c r="A492" s="66">
        <v>75</v>
      </c>
      <c r="C492" s="71" t="s">
        <v>679</v>
      </c>
      <c r="D492" s="106" t="s">
        <v>679</v>
      </c>
      <c r="E492" s="67">
        <v>6</v>
      </c>
      <c r="F492" s="76" t="s">
        <v>24</v>
      </c>
      <c r="G492" s="77">
        <v>74.92</v>
      </c>
      <c r="H492" s="77">
        <v>74.319999999999993</v>
      </c>
      <c r="I492" s="77">
        <v>71.022886</v>
      </c>
      <c r="J492" s="77">
        <v>70.842885999999993</v>
      </c>
      <c r="K492" s="77">
        <v>68.424807999999999</v>
      </c>
      <c r="L492" s="77">
        <v>67.14673599999999</v>
      </c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</row>
    <row r="493" spans="1:23" x14ac:dyDescent="0.25">
      <c r="A493" s="66">
        <v>75</v>
      </c>
      <c r="C493" s="71" t="s">
        <v>680</v>
      </c>
      <c r="D493" s="106" t="s">
        <v>680</v>
      </c>
      <c r="E493" s="67">
        <v>4</v>
      </c>
      <c r="F493" s="76" t="s">
        <v>23</v>
      </c>
      <c r="G493" s="77">
        <v>74.94</v>
      </c>
      <c r="H493" s="77">
        <v>74.465000000000003</v>
      </c>
      <c r="I493" s="77">
        <v>72.341923999999992</v>
      </c>
      <c r="J493" s="77">
        <v>72.105923999999987</v>
      </c>
      <c r="K493" s="77">
        <v>70.609871999999996</v>
      </c>
      <c r="L493" s="77">
        <v>69.641823999999986</v>
      </c>
      <c r="M493" s="77"/>
      <c r="N493" s="77" t="s">
        <v>22</v>
      </c>
      <c r="O493" s="77">
        <v>70.669871999999998</v>
      </c>
      <c r="P493" s="77">
        <v>71.269871999999992</v>
      </c>
      <c r="Q493" s="77">
        <v>72.401923999999994</v>
      </c>
      <c r="R493" s="77">
        <v>72.716923999999992</v>
      </c>
      <c r="S493" s="77">
        <v>75</v>
      </c>
      <c r="T493" s="77">
        <v>75.892351999999988</v>
      </c>
      <c r="U493" s="77">
        <v>71</v>
      </c>
      <c r="V493" s="68">
        <f>2*A493</f>
        <v>150</v>
      </c>
      <c r="W493" s="77">
        <v>16.8</v>
      </c>
    </row>
    <row r="494" spans="1:23" x14ac:dyDescent="0.25">
      <c r="A494" s="66">
        <v>75</v>
      </c>
      <c r="C494" s="71" t="s">
        <v>680</v>
      </c>
      <c r="D494" s="106" t="s">
        <v>680</v>
      </c>
      <c r="E494" s="67">
        <v>4</v>
      </c>
      <c r="F494" s="76" t="s">
        <v>24</v>
      </c>
      <c r="G494" s="77">
        <v>74.94</v>
      </c>
      <c r="H494" s="77">
        <v>74.465000000000003</v>
      </c>
      <c r="I494" s="77">
        <v>72.341923999999992</v>
      </c>
      <c r="J494" s="77">
        <v>72.191923999999986</v>
      </c>
      <c r="K494" s="77">
        <v>70.609871999999996</v>
      </c>
      <c r="L494" s="77">
        <v>69.727823999999984</v>
      </c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</row>
    <row r="495" spans="1:23" x14ac:dyDescent="0.25">
      <c r="A495" s="66">
        <v>75</v>
      </c>
      <c r="C495" s="71" t="s">
        <v>681</v>
      </c>
      <c r="D495" s="106" t="s">
        <v>681</v>
      </c>
      <c r="E495" s="67">
        <v>3</v>
      </c>
      <c r="F495" s="76" t="s">
        <v>23</v>
      </c>
      <c r="G495" s="77">
        <v>74.951999999999998</v>
      </c>
      <c r="H495" s="77">
        <v>74.576999999999998</v>
      </c>
      <c r="I495" s="77">
        <v>73.003443000000004</v>
      </c>
      <c r="J495" s="77">
        <v>72.791443000000001</v>
      </c>
      <c r="K495" s="77">
        <v>71.704404000000011</v>
      </c>
      <c r="L495" s="77">
        <v>70.943368000000007</v>
      </c>
      <c r="M495" s="77"/>
      <c r="N495" s="77" t="s">
        <v>22</v>
      </c>
      <c r="O495" s="77">
        <v>71.752403999999999</v>
      </c>
      <c r="P495" s="77">
        <v>72.252403999999999</v>
      </c>
      <c r="Q495" s="77">
        <v>73.051443000000006</v>
      </c>
      <c r="R495" s="77">
        <v>73.331282999999999</v>
      </c>
      <c r="S495" s="77">
        <v>75</v>
      </c>
      <c r="T495" s="77">
        <v>75.712853999999993</v>
      </c>
      <c r="U495" s="77">
        <v>72</v>
      </c>
      <c r="V495" s="68">
        <f>2*A495</f>
        <v>150</v>
      </c>
      <c r="W495" s="77">
        <v>13.1</v>
      </c>
    </row>
    <row r="496" spans="1:23" x14ac:dyDescent="0.25">
      <c r="A496" s="66">
        <v>75</v>
      </c>
      <c r="C496" s="71" t="s">
        <v>681</v>
      </c>
      <c r="D496" s="106" t="s">
        <v>681</v>
      </c>
      <c r="E496" s="67">
        <v>3</v>
      </c>
      <c r="F496" s="76" t="s">
        <v>24</v>
      </c>
      <c r="G496" s="77">
        <v>74.951999999999998</v>
      </c>
      <c r="H496" s="77">
        <v>74.576999999999998</v>
      </c>
      <c r="I496" s="77">
        <v>73.003443000000004</v>
      </c>
      <c r="J496" s="77">
        <v>72.871442999999999</v>
      </c>
      <c r="K496" s="77">
        <v>71.704404000000011</v>
      </c>
      <c r="L496" s="77">
        <v>71.023368000000005</v>
      </c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</row>
    <row r="497" spans="1:23" x14ac:dyDescent="0.25">
      <c r="A497" s="66">
        <v>75</v>
      </c>
      <c r="C497" s="71" t="s">
        <v>682</v>
      </c>
      <c r="D497" s="106" t="s">
        <v>682</v>
      </c>
      <c r="E497" s="67">
        <v>2</v>
      </c>
      <c r="F497" s="76" t="s">
        <v>23</v>
      </c>
      <c r="G497" s="77">
        <v>74.962000000000003</v>
      </c>
      <c r="H497" s="77">
        <v>74.682000000000002</v>
      </c>
      <c r="I497" s="77">
        <v>73.662962000000007</v>
      </c>
      <c r="J497" s="77">
        <v>73.482962000000001</v>
      </c>
      <c r="K497" s="77">
        <v>72.796936000000002</v>
      </c>
      <c r="L497" s="77">
        <v>72.250912</v>
      </c>
      <c r="M497" s="77"/>
      <c r="N497" s="77" t="s">
        <v>22</v>
      </c>
      <c r="O497" s="77">
        <v>72.834935999999999</v>
      </c>
      <c r="P497" s="77">
        <v>73.209935999999999</v>
      </c>
      <c r="Q497" s="77">
        <v>73.700962000000004</v>
      </c>
      <c r="R497" s="77">
        <v>73.936962000000008</v>
      </c>
      <c r="S497" s="77">
        <v>75</v>
      </c>
      <c r="T497" s="77">
        <v>75.524676000000014</v>
      </c>
      <c r="U497" s="77">
        <v>73</v>
      </c>
      <c r="V497" s="68">
        <f>2*A497</f>
        <v>150</v>
      </c>
      <c r="W497" s="77">
        <v>9.3000000000000007</v>
      </c>
    </row>
    <row r="498" spans="1:23" x14ac:dyDescent="0.25">
      <c r="A498" s="66">
        <v>75</v>
      </c>
      <c r="C498" s="71" t="s">
        <v>682</v>
      </c>
      <c r="D498" s="106" t="s">
        <v>682</v>
      </c>
      <c r="E498" s="67">
        <v>2</v>
      </c>
      <c r="F498" s="76" t="s">
        <v>24</v>
      </c>
      <c r="G498" s="77">
        <v>74.962000000000003</v>
      </c>
      <c r="H498" s="77">
        <v>74.682000000000002</v>
      </c>
      <c r="I498" s="77">
        <v>73.662962000000007</v>
      </c>
      <c r="J498" s="77">
        <v>73.550962000000013</v>
      </c>
      <c r="K498" s="77">
        <v>72.796936000000002</v>
      </c>
      <c r="L498" s="77">
        <v>72.318912000000012</v>
      </c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</row>
    <row r="499" spans="1:23" x14ac:dyDescent="0.25">
      <c r="A499" s="66">
        <v>75</v>
      </c>
      <c r="C499" s="76" t="s">
        <v>462</v>
      </c>
      <c r="D499" s="107" t="s">
        <v>462</v>
      </c>
      <c r="E499" s="67">
        <v>1.5</v>
      </c>
      <c r="F499" s="76" t="s">
        <v>23</v>
      </c>
      <c r="G499" s="77">
        <v>74.968000000000004</v>
      </c>
      <c r="H499" s="77">
        <v>74.731999999999999</v>
      </c>
      <c r="I499" s="77">
        <v>73.994</v>
      </c>
      <c r="J499" s="77">
        <v>73.834000000000003</v>
      </c>
      <c r="K499" s="77">
        <v>73.343999999999994</v>
      </c>
      <c r="L499" s="77">
        <v>72.91</v>
      </c>
      <c r="M499" s="77"/>
      <c r="N499" s="77" t="s">
        <v>22</v>
      </c>
      <c r="O499" s="77">
        <v>73.376000000000005</v>
      </c>
      <c r="P499" s="77">
        <v>73.676000000000002</v>
      </c>
      <c r="Q499" s="77">
        <v>74.025999999999996</v>
      </c>
      <c r="R499" s="77">
        <v>74.238</v>
      </c>
      <c r="S499" s="77">
        <v>75</v>
      </c>
      <c r="T499" s="77">
        <v>75.427999999999997</v>
      </c>
      <c r="U499" s="77">
        <v>73.5</v>
      </c>
      <c r="V499" s="68">
        <f>2*A499</f>
        <v>150</v>
      </c>
      <c r="W499" s="77">
        <v>7.3</v>
      </c>
    </row>
    <row r="500" spans="1:23" x14ac:dyDescent="0.25">
      <c r="A500" s="66">
        <v>75</v>
      </c>
      <c r="C500" s="76" t="s">
        <v>462</v>
      </c>
      <c r="D500" s="107" t="s">
        <v>462</v>
      </c>
      <c r="E500" s="67">
        <v>1.5</v>
      </c>
      <c r="F500" s="76" t="s">
        <v>24</v>
      </c>
      <c r="G500" s="77">
        <v>74.968000000000004</v>
      </c>
      <c r="H500" s="77">
        <v>74.731999999999999</v>
      </c>
      <c r="I500" s="77">
        <v>73.994</v>
      </c>
      <c r="J500" s="77">
        <v>73.894000000000005</v>
      </c>
      <c r="K500" s="77">
        <v>73.343999999999994</v>
      </c>
      <c r="L500" s="77">
        <v>72.97</v>
      </c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</row>
    <row r="501" spans="1:23" x14ac:dyDescent="0.25">
      <c r="A501" s="66">
        <v>76</v>
      </c>
      <c r="C501" s="71" t="s">
        <v>683</v>
      </c>
      <c r="D501" s="106" t="s">
        <v>683</v>
      </c>
      <c r="E501" s="67">
        <v>6</v>
      </c>
      <c r="F501" s="76" t="s">
        <v>23</v>
      </c>
      <c r="G501" s="77">
        <v>75.92</v>
      </c>
      <c r="H501" s="77">
        <v>75.319999999999993</v>
      </c>
      <c r="I501" s="77">
        <v>72.022886</v>
      </c>
      <c r="J501" s="77">
        <v>71.742885999999999</v>
      </c>
      <c r="K501" s="77">
        <v>69.424807999999999</v>
      </c>
      <c r="L501" s="77">
        <v>68.046735999999996</v>
      </c>
      <c r="M501" s="77"/>
      <c r="N501" s="77" t="s">
        <v>22</v>
      </c>
      <c r="O501" s="77">
        <v>69.504807999999997</v>
      </c>
      <c r="P501" s="77">
        <v>70.304807999999994</v>
      </c>
      <c r="Q501" s="77">
        <v>72.102885999999998</v>
      </c>
      <c r="R501" s="77">
        <v>72.477885999999998</v>
      </c>
      <c r="S501" s="77">
        <v>76</v>
      </c>
      <c r="T501" s="77">
        <v>77.241028</v>
      </c>
      <c r="U501" s="77">
        <v>70</v>
      </c>
      <c r="V501" s="68">
        <f>2*A501</f>
        <v>152</v>
      </c>
      <c r="W501" s="77">
        <v>24</v>
      </c>
    </row>
    <row r="502" spans="1:23" x14ac:dyDescent="0.25">
      <c r="A502" s="66">
        <v>76</v>
      </c>
      <c r="C502" s="71" t="s">
        <v>683</v>
      </c>
      <c r="D502" s="106" t="s">
        <v>683</v>
      </c>
      <c r="E502" s="67">
        <v>6</v>
      </c>
      <c r="F502" s="76" t="s">
        <v>24</v>
      </c>
      <c r="G502" s="77">
        <v>75.92</v>
      </c>
      <c r="H502" s="77">
        <v>75.319999999999993</v>
      </c>
      <c r="I502" s="77">
        <v>72.022886</v>
      </c>
      <c r="J502" s="77">
        <v>71.842885999999993</v>
      </c>
      <c r="K502" s="77">
        <v>69.424807999999999</v>
      </c>
      <c r="L502" s="77">
        <v>68.14673599999999</v>
      </c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</row>
    <row r="503" spans="1:23" x14ac:dyDescent="0.25">
      <c r="A503" s="66">
        <v>76</v>
      </c>
      <c r="C503" s="71" t="s">
        <v>684</v>
      </c>
      <c r="D503" s="106" t="s">
        <v>684</v>
      </c>
      <c r="E503" s="67">
        <v>4</v>
      </c>
      <c r="F503" s="76" t="s">
        <v>23</v>
      </c>
      <c r="G503" s="77">
        <v>75.94</v>
      </c>
      <c r="H503" s="77">
        <v>75.465000000000003</v>
      </c>
      <c r="I503" s="77">
        <v>73.341923999999992</v>
      </c>
      <c r="J503" s="77">
        <v>73.105923999999987</v>
      </c>
      <c r="K503" s="77">
        <v>71.609871999999996</v>
      </c>
      <c r="L503" s="77">
        <v>70.641823999999986</v>
      </c>
      <c r="M503" s="77"/>
      <c r="N503" s="77" t="s">
        <v>22</v>
      </c>
      <c r="O503" s="77">
        <v>71.669871999999998</v>
      </c>
      <c r="P503" s="77">
        <v>72.269871999999992</v>
      </c>
      <c r="Q503" s="77">
        <v>73.401923999999994</v>
      </c>
      <c r="R503" s="77">
        <v>73.716923999999992</v>
      </c>
      <c r="S503" s="77">
        <v>76</v>
      </c>
      <c r="T503" s="77">
        <v>76.892351999999988</v>
      </c>
      <c r="U503" s="77">
        <v>72</v>
      </c>
      <c r="V503" s="68">
        <f>2*A503</f>
        <v>152</v>
      </c>
      <c r="W503" s="77">
        <v>16.8</v>
      </c>
    </row>
    <row r="504" spans="1:23" x14ac:dyDescent="0.25">
      <c r="A504" s="66">
        <v>76</v>
      </c>
      <c r="C504" s="71" t="s">
        <v>684</v>
      </c>
      <c r="D504" s="106" t="s">
        <v>684</v>
      </c>
      <c r="E504" s="67">
        <v>4</v>
      </c>
      <c r="F504" s="76" t="s">
        <v>24</v>
      </c>
      <c r="G504" s="77">
        <v>75.94</v>
      </c>
      <c r="H504" s="77">
        <v>75.465000000000003</v>
      </c>
      <c r="I504" s="77">
        <v>73.341923999999992</v>
      </c>
      <c r="J504" s="77">
        <v>73.191923999999986</v>
      </c>
      <c r="K504" s="77">
        <v>71.609871999999996</v>
      </c>
      <c r="L504" s="77">
        <v>70.727823999999984</v>
      </c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</row>
    <row r="505" spans="1:23" x14ac:dyDescent="0.25">
      <c r="A505" s="66">
        <v>76</v>
      </c>
      <c r="C505" s="71" t="s">
        <v>685</v>
      </c>
      <c r="D505" s="106" t="s">
        <v>685</v>
      </c>
      <c r="E505" s="67">
        <v>3</v>
      </c>
      <c r="F505" s="76" t="s">
        <v>23</v>
      </c>
      <c r="G505" s="77">
        <v>75.951999999999998</v>
      </c>
      <c r="H505" s="77">
        <v>75.576999999999998</v>
      </c>
      <c r="I505" s="77">
        <v>74.003443000000004</v>
      </c>
      <c r="J505" s="77">
        <v>73.791443000000001</v>
      </c>
      <c r="K505" s="77">
        <v>72.704404000000011</v>
      </c>
      <c r="L505" s="77">
        <v>71.943368000000007</v>
      </c>
      <c r="M505" s="77"/>
      <c r="N505" s="77" t="s">
        <v>22</v>
      </c>
      <c r="O505" s="77">
        <v>72.752403999999999</v>
      </c>
      <c r="P505" s="77">
        <v>73.252403999999999</v>
      </c>
      <c r="Q505" s="77">
        <v>74.051443000000006</v>
      </c>
      <c r="R505" s="77">
        <v>74.331282999999999</v>
      </c>
      <c r="S505" s="77">
        <v>76</v>
      </c>
      <c r="T505" s="77">
        <v>76.712853999999993</v>
      </c>
      <c r="U505" s="77">
        <v>73</v>
      </c>
      <c r="V505" s="68">
        <f>2*A505</f>
        <v>152</v>
      </c>
      <c r="W505" s="77">
        <v>13.1</v>
      </c>
    </row>
    <row r="506" spans="1:23" x14ac:dyDescent="0.25">
      <c r="A506" s="66">
        <v>76</v>
      </c>
      <c r="C506" s="71" t="s">
        <v>685</v>
      </c>
      <c r="D506" s="106" t="s">
        <v>685</v>
      </c>
      <c r="E506" s="67">
        <v>3</v>
      </c>
      <c r="F506" s="76" t="s">
        <v>24</v>
      </c>
      <c r="G506" s="77">
        <v>75.951999999999998</v>
      </c>
      <c r="H506" s="77">
        <v>75.576999999999998</v>
      </c>
      <c r="I506" s="77">
        <v>74.003443000000004</v>
      </c>
      <c r="J506" s="77">
        <v>73.871442999999999</v>
      </c>
      <c r="K506" s="77">
        <v>72.704404000000011</v>
      </c>
      <c r="L506" s="77">
        <v>72.023368000000005</v>
      </c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</row>
    <row r="507" spans="1:23" x14ac:dyDescent="0.25">
      <c r="A507" s="66">
        <v>76</v>
      </c>
      <c r="C507" s="71" t="s">
        <v>686</v>
      </c>
      <c r="D507" s="106" t="s">
        <v>686</v>
      </c>
      <c r="E507" s="67">
        <v>2</v>
      </c>
      <c r="F507" s="76" t="s">
        <v>23</v>
      </c>
      <c r="G507" s="77">
        <v>75.962000000000003</v>
      </c>
      <c r="H507" s="77">
        <v>75.682000000000002</v>
      </c>
      <c r="I507" s="77">
        <v>74.662962000000007</v>
      </c>
      <c r="J507" s="77">
        <v>74.482962000000001</v>
      </c>
      <c r="K507" s="77">
        <v>73.796936000000002</v>
      </c>
      <c r="L507" s="77">
        <v>73.250912</v>
      </c>
      <c r="M507" s="77"/>
      <c r="N507" s="77" t="s">
        <v>22</v>
      </c>
      <c r="O507" s="77">
        <v>73.834935999999999</v>
      </c>
      <c r="P507" s="77">
        <v>74.209935999999999</v>
      </c>
      <c r="Q507" s="77">
        <v>74.700962000000004</v>
      </c>
      <c r="R507" s="77">
        <v>74.936962000000008</v>
      </c>
      <c r="S507" s="77">
        <v>76</v>
      </c>
      <c r="T507" s="77">
        <v>76.524676000000014</v>
      </c>
      <c r="U507" s="77">
        <v>74</v>
      </c>
      <c r="V507" s="68">
        <f>2*A507</f>
        <v>152</v>
      </c>
      <c r="W507" s="77">
        <v>9.3000000000000007</v>
      </c>
    </row>
    <row r="508" spans="1:23" x14ac:dyDescent="0.25">
      <c r="A508" s="66">
        <v>76</v>
      </c>
      <c r="C508" s="71" t="s">
        <v>686</v>
      </c>
      <c r="D508" s="106" t="s">
        <v>686</v>
      </c>
      <c r="E508" s="67">
        <v>2</v>
      </c>
      <c r="F508" s="76" t="s">
        <v>24</v>
      </c>
      <c r="G508" s="77">
        <v>75.962000000000003</v>
      </c>
      <c r="H508" s="77">
        <v>75.682000000000002</v>
      </c>
      <c r="I508" s="77">
        <v>74.662962000000007</v>
      </c>
      <c r="J508" s="77">
        <v>74.550962000000013</v>
      </c>
      <c r="K508" s="77">
        <v>73.796936000000002</v>
      </c>
      <c r="L508" s="77">
        <v>73.318912000000012</v>
      </c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</row>
    <row r="509" spans="1:23" x14ac:dyDescent="0.25">
      <c r="A509" s="66">
        <v>76</v>
      </c>
      <c r="C509" s="71" t="s">
        <v>687</v>
      </c>
      <c r="D509" s="106" t="s">
        <v>687</v>
      </c>
      <c r="E509" s="67">
        <v>1.5</v>
      </c>
      <c r="F509" s="76" t="s">
        <v>23</v>
      </c>
      <c r="G509" s="77">
        <v>75.968000000000004</v>
      </c>
      <c r="H509" s="77">
        <v>75.731999999999999</v>
      </c>
      <c r="I509" s="77">
        <v>74.993721500000007</v>
      </c>
      <c r="J509" s="77">
        <v>74.83372150000001</v>
      </c>
      <c r="K509" s="77">
        <v>74.34420200000001</v>
      </c>
      <c r="L509" s="77">
        <v>73.909684000000013</v>
      </c>
      <c r="M509" s="77"/>
      <c r="N509" s="77" t="s">
        <v>22</v>
      </c>
      <c r="O509" s="77">
        <v>74.376202000000006</v>
      </c>
      <c r="P509" s="77">
        <v>74.676202000000004</v>
      </c>
      <c r="Q509" s="77">
        <v>75.025721500000003</v>
      </c>
      <c r="R509" s="77">
        <v>75.237721500000006</v>
      </c>
      <c r="S509" s="77">
        <v>76</v>
      </c>
      <c r="T509" s="77">
        <v>76.42850700000001</v>
      </c>
      <c r="U509" s="77">
        <v>74.5</v>
      </c>
      <c r="V509" s="68">
        <f>2*A509</f>
        <v>152</v>
      </c>
      <c r="W509" s="77">
        <v>7.3</v>
      </c>
    </row>
    <row r="510" spans="1:23" x14ac:dyDescent="0.25">
      <c r="A510" s="66">
        <v>76</v>
      </c>
      <c r="C510" s="71" t="s">
        <v>687</v>
      </c>
      <c r="D510" s="106" t="s">
        <v>687</v>
      </c>
      <c r="E510" s="67">
        <v>1.5</v>
      </c>
      <c r="F510" s="76" t="s">
        <v>24</v>
      </c>
      <c r="G510" s="77">
        <v>75.968000000000004</v>
      </c>
      <c r="H510" s="77">
        <v>75.731999999999999</v>
      </c>
      <c r="I510" s="77">
        <v>74.993721500000007</v>
      </c>
      <c r="J510" s="77">
        <v>74.893721500000012</v>
      </c>
      <c r="K510" s="77">
        <v>74.34420200000001</v>
      </c>
      <c r="L510" s="77">
        <v>73.969684000000015</v>
      </c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</row>
    <row r="511" spans="1:23" x14ac:dyDescent="0.25">
      <c r="A511" s="66">
        <v>76</v>
      </c>
      <c r="C511" s="71" t="s">
        <v>688</v>
      </c>
      <c r="D511" s="106" t="s">
        <v>688</v>
      </c>
      <c r="E511" s="67">
        <v>1</v>
      </c>
      <c r="F511" s="76" t="s">
        <v>23</v>
      </c>
      <c r="G511" s="77">
        <v>75.974000000000004</v>
      </c>
      <c r="H511" s="77">
        <v>75.793999999999997</v>
      </c>
      <c r="I511" s="77">
        <v>75.324481000000006</v>
      </c>
      <c r="J511" s="77">
        <v>75.184481000000005</v>
      </c>
      <c r="K511" s="77">
        <v>74.891468000000003</v>
      </c>
      <c r="L511" s="77">
        <v>74.568456000000012</v>
      </c>
      <c r="M511" s="77"/>
      <c r="N511" s="77" t="s">
        <v>22</v>
      </c>
      <c r="O511" s="77">
        <v>74.917468</v>
      </c>
      <c r="P511" s="77">
        <v>75.153468000000004</v>
      </c>
      <c r="Q511" s="77">
        <v>75.350481000000002</v>
      </c>
      <c r="R511" s="77">
        <v>75.540481</v>
      </c>
      <c r="S511" s="77">
        <v>76</v>
      </c>
      <c r="T511" s="77">
        <v>76.334338000000002</v>
      </c>
      <c r="U511" s="77">
        <v>75</v>
      </c>
      <c r="V511" s="68">
        <f>2*A511</f>
        <v>152</v>
      </c>
      <c r="W511" s="77">
        <v>5.0999999999999996</v>
      </c>
    </row>
    <row r="512" spans="1:23" x14ac:dyDescent="0.25">
      <c r="A512" s="66">
        <v>76</v>
      </c>
      <c r="C512" s="71" t="s">
        <v>688</v>
      </c>
      <c r="D512" s="106" t="s">
        <v>688</v>
      </c>
      <c r="E512" s="67">
        <v>1</v>
      </c>
      <c r="F512" s="76" t="s">
        <v>24</v>
      </c>
      <c r="G512" s="77">
        <v>75.974000000000004</v>
      </c>
      <c r="H512" s="77">
        <v>75.793999999999997</v>
      </c>
      <c r="I512" s="77">
        <v>75.324481000000006</v>
      </c>
      <c r="J512" s="77">
        <v>75.234481000000002</v>
      </c>
      <c r="K512" s="77">
        <v>74.891468000000003</v>
      </c>
      <c r="L512" s="77">
        <v>74.618456000000009</v>
      </c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</row>
    <row r="513" spans="1:23" x14ac:dyDescent="0.25">
      <c r="A513" s="66">
        <v>78</v>
      </c>
      <c r="C513" s="71" t="s">
        <v>689</v>
      </c>
      <c r="D513" s="106" t="s">
        <v>689</v>
      </c>
      <c r="E513" s="67">
        <v>2</v>
      </c>
      <c r="F513" s="76" t="s">
        <v>23</v>
      </c>
      <c r="G513" s="77">
        <v>77.962000000000003</v>
      </c>
      <c r="H513" s="77">
        <v>77.682000000000002</v>
      </c>
      <c r="I513" s="77">
        <v>76.662962000000007</v>
      </c>
      <c r="J513" s="77">
        <v>76.482962000000001</v>
      </c>
      <c r="K513" s="77">
        <v>75.796936000000002</v>
      </c>
      <c r="L513" s="77">
        <v>75.250912</v>
      </c>
      <c r="M513" s="77"/>
      <c r="N513" s="77" t="s">
        <v>22</v>
      </c>
      <c r="O513" s="77">
        <v>75.834935999999999</v>
      </c>
      <c r="P513" s="77">
        <v>76.209935999999999</v>
      </c>
      <c r="Q513" s="77">
        <v>76.700962000000004</v>
      </c>
      <c r="R513" s="77">
        <v>76.936962000000008</v>
      </c>
      <c r="S513" s="77">
        <v>78</v>
      </c>
      <c r="T513" s="77">
        <v>78.524676000000014</v>
      </c>
      <c r="U513" s="77">
        <v>76</v>
      </c>
      <c r="V513" s="68">
        <f>2*A513</f>
        <v>156</v>
      </c>
      <c r="W513" s="77">
        <v>7.3</v>
      </c>
    </row>
    <row r="514" spans="1:23" x14ac:dyDescent="0.25">
      <c r="A514" s="66">
        <v>78</v>
      </c>
      <c r="C514" s="71" t="s">
        <v>689</v>
      </c>
      <c r="D514" s="106" t="s">
        <v>689</v>
      </c>
      <c r="E514" s="67">
        <v>2</v>
      </c>
      <c r="F514" s="76" t="s">
        <v>24</v>
      </c>
      <c r="G514" s="77">
        <v>77.962000000000003</v>
      </c>
      <c r="H514" s="77">
        <v>77.682000000000002</v>
      </c>
      <c r="I514" s="77">
        <v>76.662962000000007</v>
      </c>
      <c r="J514" s="77">
        <v>76.550962000000013</v>
      </c>
      <c r="K514" s="77">
        <v>75.796936000000002</v>
      </c>
      <c r="L514" s="77">
        <v>75.318912000000012</v>
      </c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</row>
    <row r="515" spans="1:23" x14ac:dyDescent="0.25">
      <c r="A515" s="66">
        <v>80</v>
      </c>
      <c r="C515" s="76" t="s">
        <v>463</v>
      </c>
      <c r="D515" s="107" t="s">
        <v>463</v>
      </c>
      <c r="E515" s="67">
        <v>6</v>
      </c>
      <c r="F515" s="76" t="s">
        <v>23</v>
      </c>
      <c r="G515" s="77">
        <v>79.92</v>
      </c>
      <c r="H515" s="77">
        <v>79.319999999999993</v>
      </c>
      <c r="I515" s="77">
        <v>76.022999999999996</v>
      </c>
      <c r="J515" s="77">
        <v>75.742999999999995</v>
      </c>
      <c r="K515" s="77">
        <v>73.424999999999997</v>
      </c>
      <c r="L515" s="77">
        <v>72.046999999999997</v>
      </c>
      <c r="M515" s="77"/>
      <c r="N515" s="77" t="s">
        <v>22</v>
      </c>
      <c r="O515" s="77">
        <v>73.504999999999995</v>
      </c>
      <c r="P515" s="77">
        <v>74.305000000000007</v>
      </c>
      <c r="Q515" s="77">
        <v>76.102999999999994</v>
      </c>
      <c r="R515" s="77">
        <v>76.477999999999994</v>
      </c>
      <c r="S515" s="77">
        <v>80</v>
      </c>
      <c r="T515" s="77">
        <v>81.241</v>
      </c>
      <c r="U515" s="77">
        <v>74</v>
      </c>
      <c r="V515" s="68">
        <f>2*A515</f>
        <v>160</v>
      </c>
      <c r="W515" s="77">
        <v>24</v>
      </c>
    </row>
    <row r="516" spans="1:23" x14ac:dyDescent="0.25">
      <c r="A516" s="66">
        <v>80</v>
      </c>
      <c r="C516" s="76" t="s">
        <v>463</v>
      </c>
      <c r="D516" s="107" t="s">
        <v>463</v>
      </c>
      <c r="E516" s="67">
        <v>6</v>
      </c>
      <c r="F516" s="76" t="s">
        <v>24</v>
      </c>
      <c r="G516" s="77">
        <v>79.92</v>
      </c>
      <c r="H516" s="77">
        <v>79.319999999999993</v>
      </c>
      <c r="I516" s="77">
        <v>76.022999999999996</v>
      </c>
      <c r="J516" s="77">
        <v>75.843000000000004</v>
      </c>
      <c r="K516" s="77">
        <v>73.424999999999997</v>
      </c>
      <c r="L516" s="77">
        <v>72.147000000000006</v>
      </c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</row>
    <row r="517" spans="1:23" x14ac:dyDescent="0.25">
      <c r="A517" s="66">
        <v>80</v>
      </c>
      <c r="C517" s="71" t="s">
        <v>690</v>
      </c>
      <c r="D517" s="106" t="s">
        <v>690</v>
      </c>
      <c r="E517" s="67">
        <v>4</v>
      </c>
      <c r="F517" s="76" t="s">
        <v>23</v>
      </c>
      <c r="G517" s="77">
        <v>79.94</v>
      </c>
      <c r="H517" s="77">
        <v>79.34</v>
      </c>
      <c r="I517" s="77">
        <v>77.341923999999992</v>
      </c>
      <c r="J517" s="77">
        <v>77.105923999999987</v>
      </c>
      <c r="K517" s="77">
        <v>75.609871999999996</v>
      </c>
      <c r="L517" s="77">
        <v>74.641823999999986</v>
      </c>
      <c r="M517" s="77"/>
      <c r="N517" s="77" t="s">
        <v>22</v>
      </c>
      <c r="O517" s="77">
        <v>75.669871999999998</v>
      </c>
      <c r="P517" s="77">
        <v>76.269871999999992</v>
      </c>
      <c r="Q517" s="77">
        <v>77.401923999999994</v>
      </c>
      <c r="R517" s="77">
        <v>77.716923999999992</v>
      </c>
      <c r="S517" s="77">
        <v>80</v>
      </c>
      <c r="T517" s="77">
        <v>80.892351999999988</v>
      </c>
      <c r="U517" s="77">
        <v>76</v>
      </c>
      <c r="V517" s="68">
        <f>2*A517</f>
        <v>160</v>
      </c>
      <c r="W517" s="77">
        <v>16.8</v>
      </c>
    </row>
    <row r="518" spans="1:23" x14ac:dyDescent="0.25">
      <c r="A518" s="66">
        <v>80</v>
      </c>
      <c r="C518" s="71" t="s">
        <v>690</v>
      </c>
      <c r="D518" s="106" t="s">
        <v>690</v>
      </c>
      <c r="E518" s="67">
        <v>4</v>
      </c>
      <c r="F518" s="76" t="s">
        <v>24</v>
      </c>
      <c r="G518" s="77">
        <v>79.94</v>
      </c>
      <c r="H518" s="77">
        <v>79.34</v>
      </c>
      <c r="I518" s="77">
        <v>77.341923999999992</v>
      </c>
      <c r="J518" s="77">
        <v>77.191923999999986</v>
      </c>
      <c r="K518" s="77">
        <v>75.609871999999996</v>
      </c>
      <c r="L518" s="77">
        <v>74.727823999999984</v>
      </c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</row>
    <row r="519" spans="1:23" x14ac:dyDescent="0.25">
      <c r="A519" s="66">
        <v>80</v>
      </c>
      <c r="C519" s="71" t="s">
        <v>691</v>
      </c>
      <c r="D519" s="106" t="s">
        <v>691</v>
      </c>
      <c r="E519" s="67">
        <v>3</v>
      </c>
      <c r="F519" s="76" t="s">
        <v>23</v>
      </c>
      <c r="G519" s="77">
        <v>79.951999999999998</v>
      </c>
      <c r="H519" s="77">
        <v>79.576999999999998</v>
      </c>
      <c r="I519" s="77">
        <v>78.003443000000004</v>
      </c>
      <c r="J519" s="77">
        <v>77.791443000000001</v>
      </c>
      <c r="K519" s="77">
        <v>76.704404000000011</v>
      </c>
      <c r="L519" s="77">
        <v>75.943368000000007</v>
      </c>
      <c r="M519" s="77"/>
      <c r="N519" s="77" t="s">
        <v>22</v>
      </c>
      <c r="O519" s="77">
        <v>76.752403999999999</v>
      </c>
      <c r="P519" s="77">
        <v>77.252403999999999</v>
      </c>
      <c r="Q519" s="77">
        <v>78.051443000000006</v>
      </c>
      <c r="R519" s="77">
        <v>78.331282999999999</v>
      </c>
      <c r="S519" s="77">
        <v>80</v>
      </c>
      <c r="T519" s="77">
        <v>80.712853999999993</v>
      </c>
      <c r="U519" s="77">
        <v>77</v>
      </c>
      <c r="V519" s="68">
        <f>2*A519</f>
        <v>160</v>
      </c>
      <c r="W519" s="77">
        <v>13.1</v>
      </c>
    </row>
    <row r="520" spans="1:23" x14ac:dyDescent="0.25">
      <c r="A520" s="66">
        <v>80</v>
      </c>
      <c r="C520" s="71" t="s">
        <v>691</v>
      </c>
      <c r="D520" s="106" t="s">
        <v>691</v>
      </c>
      <c r="E520" s="67">
        <v>3</v>
      </c>
      <c r="F520" s="76" t="s">
        <v>24</v>
      </c>
      <c r="G520" s="77">
        <v>79.951999999999998</v>
      </c>
      <c r="H520" s="77">
        <v>79.576999999999998</v>
      </c>
      <c r="I520" s="77">
        <v>78.003443000000004</v>
      </c>
      <c r="J520" s="77">
        <v>77.871442999999999</v>
      </c>
      <c r="K520" s="77">
        <v>76.704404000000011</v>
      </c>
      <c r="L520" s="77">
        <v>76.023368000000005</v>
      </c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</row>
    <row r="521" spans="1:23" x14ac:dyDescent="0.25">
      <c r="A521" s="66">
        <v>80</v>
      </c>
      <c r="C521" s="76" t="s">
        <v>464</v>
      </c>
      <c r="D521" s="107" t="s">
        <v>464</v>
      </c>
      <c r="E521" s="67">
        <v>2</v>
      </c>
      <c r="F521" s="76" t="s">
        <v>23</v>
      </c>
      <c r="G521" s="77">
        <v>79.962000000000003</v>
      </c>
      <c r="H521" s="77">
        <v>79.682000000000002</v>
      </c>
      <c r="I521" s="77">
        <v>78.662999999999997</v>
      </c>
      <c r="J521" s="77">
        <v>78.483000000000004</v>
      </c>
      <c r="K521" s="77">
        <v>77.796999999999997</v>
      </c>
      <c r="L521" s="77">
        <v>77.251000000000005</v>
      </c>
      <c r="M521" s="77"/>
      <c r="N521" s="77" t="s">
        <v>22</v>
      </c>
      <c r="O521" s="77">
        <v>77.834999999999994</v>
      </c>
      <c r="P521" s="77">
        <v>78.209999999999994</v>
      </c>
      <c r="Q521" s="77">
        <v>78.700999999999993</v>
      </c>
      <c r="R521" s="77">
        <v>78.936999999999998</v>
      </c>
      <c r="S521" s="77">
        <v>80</v>
      </c>
      <c r="T521" s="77">
        <v>80.525000000000006</v>
      </c>
      <c r="U521" s="77">
        <v>78</v>
      </c>
      <c r="V521" s="68">
        <f>2*A521</f>
        <v>160</v>
      </c>
      <c r="W521" s="77">
        <v>9.3000000000000007</v>
      </c>
    </row>
    <row r="522" spans="1:23" x14ac:dyDescent="0.25">
      <c r="A522" s="66">
        <v>80</v>
      </c>
      <c r="C522" s="76" t="s">
        <v>464</v>
      </c>
      <c r="D522" s="107" t="s">
        <v>464</v>
      </c>
      <c r="E522" s="67">
        <v>2</v>
      </c>
      <c r="F522" s="76" t="s">
        <v>24</v>
      </c>
      <c r="G522" s="77">
        <v>79.962000000000003</v>
      </c>
      <c r="H522" s="77">
        <v>79.682000000000002</v>
      </c>
      <c r="I522" s="77">
        <v>78.662999999999997</v>
      </c>
      <c r="J522" s="77">
        <v>78.551000000000002</v>
      </c>
      <c r="K522" s="77">
        <v>77.796999999999997</v>
      </c>
      <c r="L522" s="77">
        <v>77.319000000000003</v>
      </c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</row>
    <row r="523" spans="1:23" x14ac:dyDescent="0.25">
      <c r="A523" s="66">
        <v>80</v>
      </c>
      <c r="C523" s="76" t="s">
        <v>465</v>
      </c>
      <c r="D523" s="107" t="s">
        <v>465</v>
      </c>
      <c r="E523" s="67">
        <v>1.5</v>
      </c>
      <c r="F523" s="76" t="s">
        <v>23</v>
      </c>
      <c r="G523" s="77">
        <v>79.968000000000004</v>
      </c>
      <c r="H523" s="77">
        <v>79.731999999999999</v>
      </c>
      <c r="I523" s="77">
        <v>78.994</v>
      </c>
      <c r="J523" s="77">
        <v>78.834000000000003</v>
      </c>
      <c r="K523" s="77">
        <v>78.343999999999994</v>
      </c>
      <c r="L523" s="77">
        <v>77.91</v>
      </c>
      <c r="M523" s="77"/>
      <c r="N523" s="77" t="s">
        <v>22</v>
      </c>
      <c r="O523" s="77">
        <v>78.376000000000005</v>
      </c>
      <c r="P523" s="77">
        <v>78.676000000000002</v>
      </c>
      <c r="Q523" s="77">
        <v>79.025999999999996</v>
      </c>
      <c r="R523" s="77">
        <v>79.238</v>
      </c>
      <c r="S523" s="77">
        <v>80</v>
      </c>
      <c r="T523" s="77">
        <v>80.427999999999997</v>
      </c>
      <c r="U523" s="77">
        <v>78.5</v>
      </c>
      <c r="V523" s="68">
        <f>2*A523</f>
        <v>160</v>
      </c>
      <c r="W523" s="77">
        <v>7.3</v>
      </c>
    </row>
    <row r="524" spans="1:23" x14ac:dyDescent="0.25">
      <c r="A524" s="66">
        <v>80</v>
      </c>
      <c r="C524" s="76" t="s">
        <v>465</v>
      </c>
      <c r="D524" s="107" t="s">
        <v>465</v>
      </c>
      <c r="E524" s="67">
        <v>1.5</v>
      </c>
      <c r="F524" s="76" t="s">
        <v>24</v>
      </c>
      <c r="G524" s="77">
        <v>79.968000000000004</v>
      </c>
      <c r="H524" s="77">
        <v>79.731999999999999</v>
      </c>
      <c r="I524" s="77">
        <v>78.994</v>
      </c>
      <c r="J524" s="77">
        <v>78.894000000000005</v>
      </c>
      <c r="K524" s="77">
        <v>78.334000000000003</v>
      </c>
      <c r="L524" s="77">
        <v>77.97</v>
      </c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</row>
    <row r="525" spans="1:23" x14ac:dyDescent="0.25">
      <c r="A525" s="66">
        <v>80</v>
      </c>
      <c r="C525" s="71" t="s">
        <v>692</v>
      </c>
      <c r="D525" s="106" t="s">
        <v>692</v>
      </c>
      <c r="E525" s="67">
        <v>1</v>
      </c>
      <c r="F525" s="76" t="s">
        <v>23</v>
      </c>
      <c r="G525" s="77">
        <v>79.974000000000004</v>
      </c>
      <c r="H525" s="77">
        <v>79.793999999999997</v>
      </c>
      <c r="I525" s="77">
        <v>79.324481000000006</v>
      </c>
      <c r="J525" s="77">
        <v>79.184481000000005</v>
      </c>
      <c r="K525" s="77">
        <v>78.891468000000003</v>
      </c>
      <c r="L525" s="77">
        <v>78.568456000000012</v>
      </c>
      <c r="M525" s="77"/>
      <c r="N525" s="77" t="s">
        <v>22</v>
      </c>
      <c r="O525" s="77">
        <v>78.917468</v>
      </c>
      <c r="P525" s="77">
        <v>79.153468000000004</v>
      </c>
      <c r="Q525" s="77">
        <v>79.350481000000002</v>
      </c>
      <c r="R525" s="77">
        <v>79.540481</v>
      </c>
      <c r="S525" s="77">
        <v>80</v>
      </c>
      <c r="T525" s="77">
        <v>80.334338000000002</v>
      </c>
      <c r="U525" s="77">
        <v>79</v>
      </c>
      <c r="V525" s="68">
        <f>2*A525</f>
        <v>160</v>
      </c>
      <c r="W525" s="77">
        <v>5.0999999999999996</v>
      </c>
    </row>
    <row r="526" spans="1:23" x14ac:dyDescent="0.25">
      <c r="A526" s="66">
        <v>80</v>
      </c>
      <c r="C526" s="71" t="s">
        <v>692</v>
      </c>
      <c r="D526" s="106" t="s">
        <v>692</v>
      </c>
      <c r="E526" s="67">
        <v>1</v>
      </c>
      <c r="F526" s="76" t="s">
        <v>24</v>
      </c>
      <c r="G526" s="77">
        <v>79.974000000000004</v>
      </c>
      <c r="H526" s="77">
        <v>79.793999999999997</v>
      </c>
      <c r="I526" s="77">
        <v>79.324481000000006</v>
      </c>
      <c r="J526" s="77">
        <v>79.234481000000002</v>
      </c>
      <c r="K526" s="77">
        <v>78.891468000000003</v>
      </c>
      <c r="L526" s="77">
        <v>78.618456000000009</v>
      </c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</row>
    <row r="527" spans="1:23" x14ac:dyDescent="0.25">
      <c r="A527" s="66">
        <v>82</v>
      </c>
      <c r="C527" s="71" t="s">
        <v>693</v>
      </c>
      <c r="D527" s="106" t="s">
        <v>693</v>
      </c>
      <c r="E527" s="67">
        <v>2</v>
      </c>
      <c r="F527" s="76" t="s">
        <v>23</v>
      </c>
      <c r="G527" s="77">
        <v>81.962000000000003</v>
      </c>
      <c r="H527" s="77">
        <v>81.682000000000002</v>
      </c>
      <c r="I527" s="77">
        <v>80.662962000000007</v>
      </c>
      <c r="J527" s="77">
        <v>80.482962000000001</v>
      </c>
      <c r="K527" s="77">
        <v>79.796936000000002</v>
      </c>
      <c r="L527" s="77">
        <v>79.250912</v>
      </c>
      <c r="M527" s="77"/>
      <c r="N527" s="77" t="s">
        <v>22</v>
      </c>
      <c r="O527" s="77">
        <v>79.834935999999999</v>
      </c>
      <c r="P527" s="77">
        <v>80.209935999999999</v>
      </c>
      <c r="Q527" s="77">
        <v>80.700962000000004</v>
      </c>
      <c r="R527" s="77">
        <v>80.936962000000008</v>
      </c>
      <c r="S527" s="77">
        <v>82</v>
      </c>
      <c r="T527" s="77">
        <v>82.524676000000014</v>
      </c>
      <c r="U527" s="77">
        <v>80</v>
      </c>
      <c r="V527" s="68">
        <f>2*A527</f>
        <v>164</v>
      </c>
      <c r="W527" s="77">
        <v>9.3000000000000007</v>
      </c>
    </row>
    <row r="528" spans="1:23" x14ac:dyDescent="0.25">
      <c r="A528" s="66">
        <v>82</v>
      </c>
      <c r="C528" s="71" t="s">
        <v>693</v>
      </c>
      <c r="D528" s="106" t="s">
        <v>693</v>
      </c>
      <c r="E528" s="67">
        <v>2</v>
      </c>
      <c r="F528" s="76" t="s">
        <v>24</v>
      </c>
      <c r="G528" s="77">
        <v>81.962000000000003</v>
      </c>
      <c r="H528" s="77">
        <v>81.682000000000002</v>
      </c>
      <c r="I528" s="77">
        <v>80.662962000000007</v>
      </c>
      <c r="J528" s="77">
        <v>80.550962000000013</v>
      </c>
      <c r="K528" s="77">
        <v>79.796936000000002</v>
      </c>
      <c r="L528" s="77">
        <v>79.318912000000012</v>
      </c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</row>
    <row r="529" spans="1:23" x14ac:dyDescent="0.25">
      <c r="A529" s="66">
        <v>85</v>
      </c>
      <c r="C529" s="71" t="s">
        <v>694</v>
      </c>
      <c r="D529" s="106" t="s">
        <v>694</v>
      </c>
      <c r="E529" s="67">
        <v>6</v>
      </c>
      <c r="F529" s="76" t="s">
        <v>23</v>
      </c>
      <c r="G529" s="77">
        <v>84.92</v>
      </c>
      <c r="H529" s="77">
        <v>84.32</v>
      </c>
      <c r="I529" s="77">
        <v>81.022886</v>
      </c>
      <c r="J529" s="77">
        <v>80.742885999999999</v>
      </c>
      <c r="K529" s="77">
        <v>78.424807999999999</v>
      </c>
      <c r="L529" s="77">
        <v>77.046735999999996</v>
      </c>
      <c r="M529" s="77"/>
      <c r="N529" s="77" t="s">
        <v>22</v>
      </c>
      <c r="O529" s="77">
        <v>78.504807999999997</v>
      </c>
      <c r="P529" s="77">
        <v>79.304807999999994</v>
      </c>
      <c r="Q529" s="77">
        <v>81.102885999999998</v>
      </c>
      <c r="R529" s="77">
        <v>81.477885999999998</v>
      </c>
      <c r="S529" s="77">
        <v>85</v>
      </c>
      <c r="T529" s="77">
        <v>86.241028</v>
      </c>
      <c r="U529" s="77">
        <v>79</v>
      </c>
      <c r="V529" s="68">
        <f>2*A529</f>
        <v>170</v>
      </c>
      <c r="W529" s="77">
        <v>24</v>
      </c>
    </row>
    <row r="530" spans="1:23" x14ac:dyDescent="0.25">
      <c r="A530" s="66">
        <v>85</v>
      </c>
      <c r="C530" s="71" t="s">
        <v>694</v>
      </c>
      <c r="D530" s="106" t="s">
        <v>694</v>
      </c>
      <c r="E530" s="67">
        <v>6</v>
      </c>
      <c r="F530" s="76" t="s">
        <v>24</v>
      </c>
      <c r="G530" s="77">
        <v>84.92</v>
      </c>
      <c r="H530" s="77">
        <v>84.32</v>
      </c>
      <c r="I530" s="77">
        <v>81.022886</v>
      </c>
      <c r="J530" s="77">
        <v>80.842885999999993</v>
      </c>
      <c r="K530" s="77">
        <v>78.424807999999999</v>
      </c>
      <c r="L530" s="77">
        <v>77.14673599999999</v>
      </c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</row>
    <row r="531" spans="1:23" x14ac:dyDescent="0.25">
      <c r="A531" s="66">
        <v>85</v>
      </c>
      <c r="C531" s="71" t="s">
        <v>695</v>
      </c>
      <c r="D531" s="106" t="s">
        <v>695</v>
      </c>
      <c r="E531" s="67">
        <v>4</v>
      </c>
      <c r="F531" s="76" t="s">
        <v>23</v>
      </c>
      <c r="G531" s="77">
        <v>84.94</v>
      </c>
      <c r="H531" s="77">
        <v>84.465000000000003</v>
      </c>
      <c r="I531" s="77">
        <v>82.341923999999992</v>
      </c>
      <c r="J531" s="77">
        <v>82.105923999999987</v>
      </c>
      <c r="K531" s="77">
        <v>80.609871999999996</v>
      </c>
      <c r="L531" s="77">
        <v>79.641823999999986</v>
      </c>
      <c r="M531" s="77"/>
      <c r="N531" s="77" t="s">
        <v>22</v>
      </c>
      <c r="O531" s="77">
        <v>80.669871999999998</v>
      </c>
      <c r="P531" s="77">
        <v>81.269871999999992</v>
      </c>
      <c r="Q531" s="77">
        <v>82.401923999999994</v>
      </c>
      <c r="R531" s="77">
        <v>82.716923999999992</v>
      </c>
      <c r="S531" s="77">
        <v>85</v>
      </c>
      <c r="T531" s="77">
        <v>85.892351999999988</v>
      </c>
      <c r="U531" s="77">
        <v>81</v>
      </c>
      <c r="V531" s="68">
        <f>2*A531</f>
        <v>170</v>
      </c>
      <c r="W531" s="77">
        <v>16.8</v>
      </c>
    </row>
    <row r="532" spans="1:23" x14ac:dyDescent="0.25">
      <c r="A532" s="66">
        <v>85</v>
      </c>
      <c r="C532" s="71" t="s">
        <v>695</v>
      </c>
      <c r="D532" s="106" t="s">
        <v>695</v>
      </c>
      <c r="E532" s="67">
        <v>4</v>
      </c>
      <c r="F532" s="76" t="s">
        <v>24</v>
      </c>
      <c r="G532" s="77">
        <v>84.94</v>
      </c>
      <c r="H532" s="77">
        <v>84.465000000000003</v>
      </c>
      <c r="I532" s="77">
        <v>82.341923999999992</v>
      </c>
      <c r="J532" s="77">
        <v>82.191923999999986</v>
      </c>
      <c r="K532" s="77">
        <v>80.609871999999996</v>
      </c>
      <c r="L532" s="77">
        <v>79.727823999999984</v>
      </c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</row>
    <row r="533" spans="1:23" x14ac:dyDescent="0.25">
      <c r="A533" s="66">
        <v>85</v>
      </c>
      <c r="C533" s="71" t="s">
        <v>696</v>
      </c>
      <c r="D533" s="106" t="s">
        <v>696</v>
      </c>
      <c r="E533" s="67">
        <v>3</v>
      </c>
      <c r="F533" s="76" t="s">
        <v>23</v>
      </c>
      <c r="G533" s="77">
        <v>84.951999999999998</v>
      </c>
      <c r="H533" s="77">
        <v>84.576999999999998</v>
      </c>
      <c r="I533" s="77">
        <v>83.003443000000004</v>
      </c>
      <c r="J533" s="77">
        <v>82.791443000000001</v>
      </c>
      <c r="K533" s="77">
        <v>81.704404000000011</v>
      </c>
      <c r="L533" s="77">
        <v>80.943368000000007</v>
      </c>
      <c r="M533" s="77"/>
      <c r="N533" s="77" t="s">
        <v>22</v>
      </c>
      <c r="O533" s="77">
        <v>81.752403999999999</v>
      </c>
      <c r="P533" s="77">
        <v>82.252403999999999</v>
      </c>
      <c r="Q533" s="77">
        <v>83.051443000000006</v>
      </c>
      <c r="R533" s="77">
        <v>83.331282999999999</v>
      </c>
      <c r="S533" s="77">
        <v>85</v>
      </c>
      <c r="T533" s="77">
        <v>85.712853999999993</v>
      </c>
      <c r="U533" s="77">
        <v>82</v>
      </c>
      <c r="V533" s="68">
        <f>2*A533</f>
        <v>170</v>
      </c>
      <c r="W533" s="77">
        <v>13.1</v>
      </c>
    </row>
    <row r="534" spans="1:23" x14ac:dyDescent="0.25">
      <c r="A534" s="66">
        <v>85</v>
      </c>
      <c r="C534" s="71" t="s">
        <v>696</v>
      </c>
      <c r="D534" s="106" t="s">
        <v>696</v>
      </c>
      <c r="E534" s="67">
        <v>3</v>
      </c>
      <c r="F534" s="76" t="s">
        <v>24</v>
      </c>
      <c r="G534" s="77">
        <v>84.951999999999998</v>
      </c>
      <c r="H534" s="77">
        <v>84.576999999999998</v>
      </c>
      <c r="I534" s="77">
        <v>83.003443000000004</v>
      </c>
      <c r="J534" s="77">
        <v>82.871442999999999</v>
      </c>
      <c r="K534" s="77">
        <v>81.704404000000011</v>
      </c>
      <c r="L534" s="77">
        <v>81.023368000000005</v>
      </c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</row>
    <row r="535" spans="1:23" x14ac:dyDescent="0.25">
      <c r="A535" s="66">
        <v>85</v>
      </c>
      <c r="C535" s="76" t="s">
        <v>466</v>
      </c>
      <c r="D535" s="107" t="s">
        <v>466</v>
      </c>
      <c r="E535" s="67">
        <v>2</v>
      </c>
      <c r="F535" s="76" t="s">
        <v>23</v>
      </c>
      <c r="G535" s="77">
        <v>84.962000000000003</v>
      </c>
      <c r="H535" s="77">
        <v>84.682000000000002</v>
      </c>
      <c r="I535" s="77">
        <v>83.662999999999997</v>
      </c>
      <c r="J535" s="77">
        <v>83.483000000000004</v>
      </c>
      <c r="K535" s="77">
        <v>82.796999999999997</v>
      </c>
      <c r="L535" s="77">
        <v>82.251000000000005</v>
      </c>
      <c r="M535" s="77"/>
      <c r="N535" s="77" t="s">
        <v>22</v>
      </c>
      <c r="O535" s="77">
        <v>82.834999999999994</v>
      </c>
      <c r="P535" s="77">
        <v>83.21</v>
      </c>
      <c r="Q535" s="77">
        <v>83.700999999999993</v>
      </c>
      <c r="R535" s="77">
        <v>83.936999999999998</v>
      </c>
      <c r="S535" s="77">
        <v>85</v>
      </c>
      <c r="T535" s="77">
        <v>85.525000000000006</v>
      </c>
      <c r="U535" s="77">
        <v>83</v>
      </c>
      <c r="V535" s="68">
        <f>2*A535</f>
        <v>170</v>
      </c>
      <c r="W535" s="77">
        <v>9.3000000000000007</v>
      </c>
    </row>
    <row r="536" spans="1:23" x14ac:dyDescent="0.25">
      <c r="A536" s="66">
        <v>85</v>
      </c>
      <c r="C536" s="76" t="s">
        <v>466</v>
      </c>
      <c r="D536" s="107" t="s">
        <v>466</v>
      </c>
      <c r="E536" s="67">
        <v>2</v>
      </c>
      <c r="F536" s="76" t="s">
        <v>24</v>
      </c>
      <c r="G536" s="77">
        <v>84.962000000000003</v>
      </c>
      <c r="H536" s="77">
        <v>84.682000000000002</v>
      </c>
      <c r="I536" s="77">
        <v>83.662999999999997</v>
      </c>
      <c r="J536" s="77">
        <v>83.551000000000002</v>
      </c>
      <c r="K536" s="77">
        <v>82.796999999999997</v>
      </c>
      <c r="L536" s="77">
        <v>82.319000000000003</v>
      </c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</row>
    <row r="537" spans="1:23" x14ac:dyDescent="0.25">
      <c r="A537" s="66">
        <v>85</v>
      </c>
      <c r="C537" s="71" t="s">
        <v>697</v>
      </c>
      <c r="D537" s="106" t="s">
        <v>697</v>
      </c>
      <c r="E537" s="67">
        <v>1.5</v>
      </c>
      <c r="F537" s="76" t="s">
        <v>23</v>
      </c>
      <c r="G537" s="77">
        <v>84.968000000000004</v>
      </c>
      <c r="H537" s="77">
        <v>84.731999999999999</v>
      </c>
      <c r="I537" s="77">
        <v>83.993721500000007</v>
      </c>
      <c r="J537" s="77">
        <v>83.83372150000001</v>
      </c>
      <c r="K537" s="77">
        <v>83.34420200000001</v>
      </c>
      <c r="L537" s="77">
        <v>82.909684000000013</v>
      </c>
      <c r="M537" s="77"/>
      <c r="N537" s="77" t="s">
        <v>22</v>
      </c>
      <c r="O537" s="77">
        <v>83.376202000000006</v>
      </c>
      <c r="P537" s="77">
        <v>83.676202000000004</v>
      </c>
      <c r="Q537" s="77">
        <v>84.025721500000003</v>
      </c>
      <c r="R537" s="77">
        <v>84.237721500000006</v>
      </c>
      <c r="S537" s="77">
        <v>85</v>
      </c>
      <c r="T537" s="77">
        <v>85.42850700000001</v>
      </c>
      <c r="U537" s="77">
        <v>83.5</v>
      </c>
      <c r="V537" s="68">
        <f>2*A537</f>
        <v>170</v>
      </c>
      <c r="W537" s="77">
        <v>7.3</v>
      </c>
    </row>
    <row r="538" spans="1:23" x14ac:dyDescent="0.25">
      <c r="A538" s="66">
        <v>85</v>
      </c>
      <c r="C538" s="71" t="s">
        <v>697</v>
      </c>
      <c r="D538" s="106" t="s">
        <v>697</v>
      </c>
      <c r="E538" s="67">
        <v>1.5</v>
      </c>
      <c r="F538" s="76" t="s">
        <v>24</v>
      </c>
      <c r="G538" s="77">
        <v>84.968000000000004</v>
      </c>
      <c r="H538" s="77">
        <v>84.731999999999999</v>
      </c>
      <c r="I538" s="77">
        <v>83.993721500000007</v>
      </c>
      <c r="J538" s="77">
        <v>83.893721500000012</v>
      </c>
      <c r="K538" s="77">
        <v>83.34420200000001</v>
      </c>
      <c r="L538" s="77">
        <v>82.969684000000015</v>
      </c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</row>
    <row r="539" spans="1:23" x14ac:dyDescent="0.25">
      <c r="A539" s="66">
        <v>90</v>
      </c>
      <c r="C539" s="76" t="s">
        <v>467</v>
      </c>
      <c r="D539" s="107" t="s">
        <v>467</v>
      </c>
      <c r="E539" s="67">
        <v>6</v>
      </c>
      <c r="F539" s="76" t="s">
        <v>23</v>
      </c>
      <c r="G539" s="77">
        <v>89.92</v>
      </c>
      <c r="H539" s="77">
        <v>89.32</v>
      </c>
      <c r="I539" s="77">
        <v>86.022999999999996</v>
      </c>
      <c r="J539" s="77">
        <v>85.742999999999995</v>
      </c>
      <c r="K539" s="77">
        <v>83.424999999999997</v>
      </c>
      <c r="L539" s="77">
        <v>82.046999999999997</v>
      </c>
      <c r="M539" s="77"/>
      <c r="N539" s="77" t="s">
        <v>22</v>
      </c>
      <c r="O539" s="77">
        <v>83.504999999999995</v>
      </c>
      <c r="P539" s="77">
        <v>84.305000000000007</v>
      </c>
      <c r="Q539" s="77">
        <v>86.102999999999994</v>
      </c>
      <c r="R539" s="77">
        <v>86.477999999999994</v>
      </c>
      <c r="S539" s="77">
        <v>90</v>
      </c>
      <c r="T539" s="77">
        <v>91.241</v>
      </c>
      <c r="U539" s="77">
        <v>84</v>
      </c>
      <c r="V539" s="68">
        <f>2*A539</f>
        <v>180</v>
      </c>
      <c r="W539" s="77">
        <v>24</v>
      </c>
    </row>
    <row r="540" spans="1:23" x14ac:dyDescent="0.25">
      <c r="A540" s="66">
        <v>90</v>
      </c>
      <c r="C540" s="76" t="s">
        <v>467</v>
      </c>
      <c r="D540" s="107" t="s">
        <v>467</v>
      </c>
      <c r="E540" s="67">
        <v>6</v>
      </c>
      <c r="F540" s="76" t="s">
        <v>24</v>
      </c>
      <c r="G540" s="77">
        <v>89.92</v>
      </c>
      <c r="H540" s="77">
        <v>89.32</v>
      </c>
      <c r="I540" s="77">
        <v>86.022999999999996</v>
      </c>
      <c r="J540" s="77">
        <v>85.843000000000004</v>
      </c>
      <c r="K540" s="77">
        <v>83.424999999999997</v>
      </c>
      <c r="L540" s="77">
        <v>82.147000000000006</v>
      </c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</row>
    <row r="541" spans="1:23" x14ac:dyDescent="0.25">
      <c r="A541" s="66">
        <v>90</v>
      </c>
      <c r="C541" s="71" t="s">
        <v>698</v>
      </c>
      <c r="D541" s="106" t="s">
        <v>698</v>
      </c>
      <c r="E541" s="67">
        <v>4</v>
      </c>
      <c r="F541" s="76" t="s">
        <v>23</v>
      </c>
      <c r="G541" s="77">
        <v>89.94</v>
      </c>
      <c r="H541" s="77">
        <v>89.465000000000003</v>
      </c>
      <c r="I541" s="77">
        <v>87.341923999999992</v>
      </c>
      <c r="J541" s="77">
        <v>87.105923999999987</v>
      </c>
      <c r="K541" s="77">
        <v>85.609871999999996</v>
      </c>
      <c r="L541" s="77">
        <v>84.641823999999986</v>
      </c>
      <c r="M541" s="77"/>
      <c r="N541" s="77" t="s">
        <v>22</v>
      </c>
      <c r="O541" s="77">
        <v>85.669871999999998</v>
      </c>
      <c r="P541" s="77">
        <v>86.269871999999992</v>
      </c>
      <c r="Q541" s="77">
        <v>87.401923999999994</v>
      </c>
      <c r="R541" s="77">
        <v>87.716923999999992</v>
      </c>
      <c r="S541" s="77">
        <v>90</v>
      </c>
      <c r="T541" s="77">
        <v>90.892351999999988</v>
      </c>
      <c r="U541" s="77">
        <v>86</v>
      </c>
      <c r="V541" s="68">
        <f>2*A541</f>
        <v>180</v>
      </c>
      <c r="W541" s="77">
        <v>16.8</v>
      </c>
    </row>
    <row r="542" spans="1:23" x14ac:dyDescent="0.25">
      <c r="A542" s="66">
        <v>90</v>
      </c>
      <c r="C542" s="71" t="s">
        <v>698</v>
      </c>
      <c r="D542" s="106" t="s">
        <v>698</v>
      </c>
      <c r="E542" s="67">
        <v>4</v>
      </c>
      <c r="F542" s="76" t="s">
        <v>24</v>
      </c>
      <c r="G542" s="77">
        <v>89.94</v>
      </c>
      <c r="H542" s="77">
        <v>89.465000000000003</v>
      </c>
      <c r="I542" s="77">
        <v>87.341923999999992</v>
      </c>
      <c r="J542" s="77">
        <v>87.191923999999986</v>
      </c>
      <c r="K542" s="77">
        <v>85.609871999999996</v>
      </c>
      <c r="L542" s="77">
        <v>84.727823999999984</v>
      </c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</row>
    <row r="543" spans="1:23" x14ac:dyDescent="0.25">
      <c r="A543" s="66">
        <v>90</v>
      </c>
      <c r="C543" s="71" t="s">
        <v>699</v>
      </c>
      <c r="D543" s="106" t="s">
        <v>699</v>
      </c>
      <c r="E543" s="67">
        <v>3</v>
      </c>
      <c r="F543" s="76" t="s">
        <v>23</v>
      </c>
      <c r="G543" s="77">
        <v>89.951999999999998</v>
      </c>
      <c r="H543" s="77">
        <v>89.576999999999998</v>
      </c>
      <c r="I543" s="77">
        <v>88.003443000000004</v>
      </c>
      <c r="J543" s="77">
        <v>87.791443000000001</v>
      </c>
      <c r="K543" s="77">
        <v>86.704404000000011</v>
      </c>
      <c r="L543" s="77">
        <v>85.943368000000007</v>
      </c>
      <c r="M543" s="77"/>
      <c r="N543" s="77" t="s">
        <v>22</v>
      </c>
      <c r="O543" s="77">
        <v>86.752403999999999</v>
      </c>
      <c r="P543" s="77">
        <v>87.252403999999999</v>
      </c>
      <c r="Q543" s="77">
        <v>88.051443000000006</v>
      </c>
      <c r="R543" s="77">
        <v>88.331282999999999</v>
      </c>
      <c r="S543" s="77">
        <v>90</v>
      </c>
      <c r="T543" s="77">
        <v>90.712853999999993</v>
      </c>
      <c r="U543" s="77">
        <v>87</v>
      </c>
      <c r="V543" s="68">
        <f>2*A543</f>
        <v>180</v>
      </c>
      <c r="W543" s="77">
        <v>13.1</v>
      </c>
    </row>
    <row r="544" spans="1:23" x14ac:dyDescent="0.25">
      <c r="A544" s="66">
        <v>90</v>
      </c>
      <c r="C544" s="71" t="s">
        <v>699</v>
      </c>
      <c r="D544" s="106" t="s">
        <v>699</v>
      </c>
      <c r="E544" s="67">
        <v>3</v>
      </c>
      <c r="F544" s="76" t="s">
        <v>24</v>
      </c>
      <c r="G544" s="77">
        <v>89.951999999999998</v>
      </c>
      <c r="H544" s="77">
        <v>89.576999999999998</v>
      </c>
      <c r="I544" s="77">
        <v>88.003443000000004</v>
      </c>
      <c r="J544" s="77">
        <v>87.871442999999999</v>
      </c>
      <c r="K544" s="77">
        <v>86.704404000000011</v>
      </c>
      <c r="L544" s="77">
        <v>86.023368000000005</v>
      </c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</row>
    <row r="545" spans="1:23" x14ac:dyDescent="0.25">
      <c r="A545" s="66">
        <v>90</v>
      </c>
      <c r="C545" s="76" t="s">
        <v>468</v>
      </c>
      <c r="D545" s="107" t="s">
        <v>468</v>
      </c>
      <c r="E545" s="67">
        <v>2</v>
      </c>
      <c r="F545" s="76" t="s">
        <v>23</v>
      </c>
      <c r="G545" s="77">
        <v>89.962000000000003</v>
      </c>
      <c r="H545" s="77">
        <v>89.682000000000002</v>
      </c>
      <c r="I545" s="77">
        <v>88.662999999999997</v>
      </c>
      <c r="J545" s="77">
        <v>88.483000000000004</v>
      </c>
      <c r="K545" s="77">
        <v>87.796999999999997</v>
      </c>
      <c r="L545" s="77">
        <v>87.251000000000005</v>
      </c>
      <c r="M545" s="77"/>
      <c r="N545" s="77" t="s">
        <v>22</v>
      </c>
      <c r="O545" s="77">
        <v>87.834999999999994</v>
      </c>
      <c r="P545" s="77">
        <v>88.21</v>
      </c>
      <c r="Q545" s="77">
        <v>88.700999999999993</v>
      </c>
      <c r="R545" s="77">
        <v>88.936999999999998</v>
      </c>
      <c r="S545" s="77">
        <v>90</v>
      </c>
      <c r="T545" s="77">
        <v>90.525000000000006</v>
      </c>
      <c r="U545" s="77">
        <v>88</v>
      </c>
      <c r="V545" s="68">
        <f>2*A545</f>
        <v>180</v>
      </c>
      <c r="W545" s="77">
        <v>9.3000000000000007</v>
      </c>
    </row>
    <row r="546" spans="1:23" x14ac:dyDescent="0.25">
      <c r="A546" s="66">
        <v>90</v>
      </c>
      <c r="C546" s="76" t="s">
        <v>468</v>
      </c>
      <c r="D546" s="107" t="s">
        <v>468</v>
      </c>
      <c r="E546" s="67">
        <v>2</v>
      </c>
      <c r="F546" s="76" t="s">
        <v>24</v>
      </c>
      <c r="G546" s="77">
        <v>89.962000000000003</v>
      </c>
      <c r="H546" s="77">
        <v>89.682000000000002</v>
      </c>
      <c r="I546" s="77">
        <v>88.662999999999997</v>
      </c>
      <c r="J546" s="77">
        <v>88.551000000000002</v>
      </c>
      <c r="K546" s="77">
        <v>87.796999999999997</v>
      </c>
      <c r="L546" s="77">
        <v>87.319000000000003</v>
      </c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</row>
    <row r="547" spans="1:23" x14ac:dyDescent="0.25">
      <c r="A547" s="66">
        <v>90</v>
      </c>
      <c r="C547" s="71" t="s">
        <v>700</v>
      </c>
      <c r="D547" s="106" t="s">
        <v>700</v>
      </c>
      <c r="E547" s="67">
        <v>1.5</v>
      </c>
      <c r="F547" s="76" t="s">
        <v>23</v>
      </c>
      <c r="G547" s="77">
        <v>89.968000000000004</v>
      </c>
      <c r="H547" s="77">
        <v>89.731999999999999</v>
      </c>
      <c r="I547" s="77">
        <v>88.993721500000007</v>
      </c>
      <c r="J547" s="77">
        <v>88.83372150000001</v>
      </c>
      <c r="K547" s="77">
        <v>88.34420200000001</v>
      </c>
      <c r="L547" s="77">
        <v>87.909684000000013</v>
      </c>
      <c r="M547" s="77"/>
      <c r="N547" s="77" t="s">
        <v>22</v>
      </c>
      <c r="O547" s="77">
        <v>88.376202000000006</v>
      </c>
      <c r="P547" s="77">
        <v>88.676202000000004</v>
      </c>
      <c r="Q547" s="77">
        <v>89.025721500000003</v>
      </c>
      <c r="R547" s="77">
        <v>89.237721500000006</v>
      </c>
      <c r="S547" s="77">
        <v>90</v>
      </c>
      <c r="T547" s="77">
        <v>90.42850700000001</v>
      </c>
      <c r="U547" s="77">
        <v>88.5</v>
      </c>
      <c r="V547" s="68">
        <f>2*A547</f>
        <v>180</v>
      </c>
      <c r="W547" s="77">
        <v>7.3</v>
      </c>
    </row>
    <row r="548" spans="1:23" x14ac:dyDescent="0.25">
      <c r="A548" s="66">
        <v>90</v>
      </c>
      <c r="C548" s="71" t="s">
        <v>700</v>
      </c>
      <c r="D548" s="106" t="s">
        <v>700</v>
      </c>
      <c r="E548" s="67">
        <v>1.5</v>
      </c>
      <c r="F548" s="76" t="s">
        <v>24</v>
      </c>
      <c r="G548" s="77">
        <v>89.968000000000004</v>
      </c>
      <c r="H548" s="77">
        <v>89.731999999999999</v>
      </c>
      <c r="I548" s="77">
        <v>88.993721500000007</v>
      </c>
      <c r="J548" s="77">
        <v>88.893721500000012</v>
      </c>
      <c r="K548" s="77">
        <v>88.34420200000001</v>
      </c>
      <c r="L548" s="77">
        <v>87.969684000000015</v>
      </c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</row>
    <row r="549" spans="1:23" x14ac:dyDescent="0.25">
      <c r="A549" s="66">
        <v>95</v>
      </c>
      <c r="C549" s="71" t="s">
        <v>701</v>
      </c>
      <c r="D549" s="106" t="s">
        <v>701</v>
      </c>
      <c r="E549" s="67">
        <v>6</v>
      </c>
      <c r="F549" s="76" t="s">
        <v>23</v>
      </c>
      <c r="G549" s="77">
        <v>94.92</v>
      </c>
      <c r="H549" s="77">
        <v>94.32</v>
      </c>
      <c r="I549" s="77">
        <v>91.022886</v>
      </c>
      <c r="J549" s="77">
        <v>90.722886000000003</v>
      </c>
      <c r="K549" s="77">
        <v>88.424807999999999</v>
      </c>
      <c r="L549" s="77">
        <v>87.026736</v>
      </c>
      <c r="M549" s="77"/>
      <c r="N549" s="77" t="s">
        <v>22</v>
      </c>
      <c r="O549" s="77">
        <v>88.504807999999997</v>
      </c>
      <c r="P549" s="77">
        <v>89.304807999999994</v>
      </c>
      <c r="Q549" s="77">
        <v>91.102885999999998</v>
      </c>
      <c r="R549" s="77">
        <v>91.502886000000004</v>
      </c>
      <c r="S549" s="77">
        <v>95</v>
      </c>
      <c r="T549" s="77">
        <v>96.266028000000006</v>
      </c>
      <c r="U549" s="77">
        <v>89</v>
      </c>
      <c r="V549" s="68">
        <f>2*A549</f>
        <v>190</v>
      </c>
      <c r="W549" s="77">
        <v>24</v>
      </c>
    </row>
    <row r="550" spans="1:23" x14ac:dyDescent="0.25">
      <c r="A550" s="66">
        <v>95</v>
      </c>
      <c r="C550" s="71" t="s">
        <v>701</v>
      </c>
      <c r="D550" s="106" t="s">
        <v>701</v>
      </c>
      <c r="E550" s="67">
        <v>6</v>
      </c>
      <c r="F550" s="76" t="s">
        <v>24</v>
      </c>
      <c r="G550" s="77">
        <v>94.92</v>
      </c>
      <c r="H550" s="77">
        <v>94.32</v>
      </c>
      <c r="I550" s="77">
        <v>91.022886</v>
      </c>
      <c r="J550" s="77">
        <v>90.832886000000002</v>
      </c>
      <c r="K550" s="77">
        <v>88.424807999999999</v>
      </c>
      <c r="L550" s="77">
        <v>87.136735999999999</v>
      </c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</row>
    <row r="551" spans="1:23" x14ac:dyDescent="0.25">
      <c r="A551" s="66">
        <v>95</v>
      </c>
      <c r="C551" s="71" t="s">
        <v>702</v>
      </c>
      <c r="D551" s="106" t="s">
        <v>702</v>
      </c>
      <c r="E551" s="67">
        <v>4</v>
      </c>
      <c r="F551" s="76" t="s">
        <v>23</v>
      </c>
      <c r="G551" s="77">
        <v>94.94</v>
      </c>
      <c r="H551" s="77">
        <v>94.465000000000003</v>
      </c>
      <c r="I551" s="77">
        <v>92.341923999999992</v>
      </c>
      <c r="J551" s="77">
        <v>92.091923999999992</v>
      </c>
      <c r="K551" s="77">
        <v>90.609871999999996</v>
      </c>
      <c r="L551" s="77">
        <v>89.62782399999999</v>
      </c>
      <c r="M551" s="77"/>
      <c r="N551" s="77" t="s">
        <v>22</v>
      </c>
      <c r="O551" s="77">
        <v>90.669871999999998</v>
      </c>
      <c r="P551" s="77">
        <v>91.269871999999992</v>
      </c>
      <c r="Q551" s="77">
        <v>92.401923999999994</v>
      </c>
      <c r="R551" s="77">
        <v>92.736923999999988</v>
      </c>
      <c r="S551" s="77">
        <v>95</v>
      </c>
      <c r="T551" s="77">
        <v>95.912351999999984</v>
      </c>
      <c r="U551" s="77">
        <v>91</v>
      </c>
      <c r="V551" s="68">
        <f>2*A551</f>
        <v>190</v>
      </c>
      <c r="W551" s="77">
        <v>16.8</v>
      </c>
    </row>
    <row r="552" spans="1:23" x14ac:dyDescent="0.25">
      <c r="A552" s="66">
        <v>95</v>
      </c>
      <c r="C552" s="71" t="s">
        <v>702</v>
      </c>
      <c r="D552" s="106" t="s">
        <v>702</v>
      </c>
      <c r="E552" s="67">
        <v>4</v>
      </c>
      <c r="F552" s="76" t="s">
        <v>24</v>
      </c>
      <c r="G552" s="77">
        <v>94.94</v>
      </c>
      <c r="H552" s="77">
        <v>94.465000000000003</v>
      </c>
      <c r="I552" s="77">
        <v>92.341923999999992</v>
      </c>
      <c r="J552" s="77">
        <v>92.181923999999995</v>
      </c>
      <c r="K552" s="77">
        <v>90.609871999999996</v>
      </c>
      <c r="L552" s="77">
        <v>89.717823999999993</v>
      </c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</row>
    <row r="553" spans="1:23" x14ac:dyDescent="0.25">
      <c r="A553" s="66">
        <v>95</v>
      </c>
      <c r="C553" s="71" t="s">
        <v>703</v>
      </c>
      <c r="D553" s="106" t="s">
        <v>703</v>
      </c>
      <c r="E553" s="67">
        <v>3</v>
      </c>
      <c r="F553" s="76" t="s">
        <v>23</v>
      </c>
      <c r="G553" s="77">
        <v>94.951999999999998</v>
      </c>
      <c r="H553" s="77">
        <v>94.576999999999998</v>
      </c>
      <c r="I553" s="77">
        <v>93.003443000000004</v>
      </c>
      <c r="J553" s="77">
        <v>92.779443000000001</v>
      </c>
      <c r="K553" s="77">
        <v>91.704404000000011</v>
      </c>
      <c r="L553" s="77">
        <v>90.931368000000006</v>
      </c>
      <c r="M553" s="77"/>
      <c r="N553" s="77" t="s">
        <v>22</v>
      </c>
      <c r="O553" s="77">
        <v>91.752403999999999</v>
      </c>
      <c r="P553" s="77">
        <v>92.252403999999999</v>
      </c>
      <c r="Q553" s="77">
        <v>93.051443000000006</v>
      </c>
      <c r="R553" s="77">
        <v>93.351443000000003</v>
      </c>
      <c r="S553" s="77">
        <v>95</v>
      </c>
      <c r="T553" s="77">
        <v>95.733013999999997</v>
      </c>
      <c r="U553" s="77">
        <v>92</v>
      </c>
      <c r="V553" s="68">
        <f>2*A553</f>
        <v>190</v>
      </c>
      <c r="W553" s="77">
        <v>13.1</v>
      </c>
    </row>
    <row r="554" spans="1:23" x14ac:dyDescent="0.25">
      <c r="A554" s="66">
        <v>95</v>
      </c>
      <c r="C554" s="71" t="s">
        <v>703</v>
      </c>
      <c r="D554" s="106" t="s">
        <v>703</v>
      </c>
      <c r="E554" s="67">
        <v>3</v>
      </c>
      <c r="F554" s="76" t="s">
        <v>24</v>
      </c>
      <c r="G554" s="77">
        <v>94.951999999999998</v>
      </c>
      <c r="H554" s="77">
        <v>94.576999999999998</v>
      </c>
      <c r="I554" s="77">
        <v>93.003443000000004</v>
      </c>
      <c r="J554" s="77">
        <v>92.863443000000004</v>
      </c>
      <c r="K554" s="77">
        <v>91.704404000000011</v>
      </c>
      <c r="L554" s="77">
        <v>91.015368000000009</v>
      </c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</row>
    <row r="555" spans="1:23" x14ac:dyDescent="0.25">
      <c r="A555" s="66">
        <v>95</v>
      </c>
      <c r="C555" s="76" t="s">
        <v>469</v>
      </c>
      <c r="D555" s="107" t="s">
        <v>469</v>
      </c>
      <c r="E555" s="67">
        <v>2</v>
      </c>
      <c r="F555" s="76" t="s">
        <v>23</v>
      </c>
      <c r="G555" s="77">
        <v>94.962000000000003</v>
      </c>
      <c r="H555" s="77">
        <v>94.682000000000002</v>
      </c>
      <c r="I555" s="77">
        <v>93.662999999999997</v>
      </c>
      <c r="J555" s="77">
        <v>93.472999999999999</v>
      </c>
      <c r="K555" s="77">
        <v>92.796999999999997</v>
      </c>
      <c r="L555" s="77">
        <v>92.241</v>
      </c>
      <c r="M555" s="77"/>
      <c r="N555" s="77" t="s">
        <v>22</v>
      </c>
      <c r="O555" s="77">
        <v>92.834999999999994</v>
      </c>
      <c r="P555" s="77">
        <v>93.21</v>
      </c>
      <c r="Q555" s="77">
        <v>93.700999999999993</v>
      </c>
      <c r="R555" s="77">
        <v>93.950999999999993</v>
      </c>
      <c r="S555" s="77">
        <v>95</v>
      </c>
      <c r="T555" s="77">
        <v>95.539000000000001</v>
      </c>
      <c r="U555" s="77">
        <v>93</v>
      </c>
      <c r="V555" s="68">
        <f>2*A555</f>
        <v>190</v>
      </c>
      <c r="W555" s="77">
        <v>9.3000000000000007</v>
      </c>
    </row>
    <row r="556" spans="1:23" x14ac:dyDescent="0.25">
      <c r="A556" s="66">
        <v>95</v>
      </c>
      <c r="C556" s="76" t="s">
        <v>469</v>
      </c>
      <c r="D556" s="107" t="s">
        <v>469</v>
      </c>
      <c r="E556" s="67">
        <v>2</v>
      </c>
      <c r="F556" s="76" t="s">
        <v>24</v>
      </c>
      <c r="G556" s="77">
        <v>94.962000000000003</v>
      </c>
      <c r="H556" s="77">
        <v>94.682000000000002</v>
      </c>
      <c r="I556" s="77">
        <v>93.662999999999997</v>
      </c>
      <c r="J556" s="77">
        <v>93.545000000000002</v>
      </c>
      <c r="K556" s="77">
        <v>92.796999999999997</v>
      </c>
      <c r="L556" s="77">
        <v>92.313000000000002</v>
      </c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</row>
    <row r="557" spans="1:23" x14ac:dyDescent="0.25">
      <c r="A557" s="66">
        <v>95</v>
      </c>
      <c r="C557" s="71" t="s">
        <v>704</v>
      </c>
      <c r="D557" s="106" t="s">
        <v>704</v>
      </c>
      <c r="E557" s="67">
        <v>1.5</v>
      </c>
      <c r="F557" s="76" t="s">
        <v>23</v>
      </c>
      <c r="G557" s="77">
        <v>94.968000000000004</v>
      </c>
      <c r="H557" s="77">
        <v>94.731999999999999</v>
      </c>
      <c r="I557" s="77">
        <v>93.993721500000007</v>
      </c>
      <c r="J557" s="77">
        <v>93.8137215</v>
      </c>
      <c r="K557" s="77">
        <v>93.34420200000001</v>
      </c>
      <c r="L557" s="77">
        <v>92.889684000000003</v>
      </c>
      <c r="M557" s="77"/>
      <c r="N557" s="77" t="s">
        <v>22</v>
      </c>
      <c r="O557" s="77">
        <v>93.376202000000006</v>
      </c>
      <c r="P557" s="77">
        <v>93.676202000000004</v>
      </c>
      <c r="Q557" s="77">
        <v>94.025721500000003</v>
      </c>
      <c r="R557" s="77">
        <v>94.261721500000007</v>
      </c>
      <c r="S557" s="77">
        <v>95</v>
      </c>
      <c r="T557" s="77">
        <v>95.452507000000011</v>
      </c>
      <c r="U557" s="77">
        <v>93.5</v>
      </c>
      <c r="V557" s="68">
        <f>2*A557</f>
        <v>190</v>
      </c>
      <c r="W557" s="77">
        <v>7.3</v>
      </c>
    </row>
    <row r="558" spans="1:23" x14ac:dyDescent="0.25">
      <c r="A558" s="66">
        <v>95</v>
      </c>
      <c r="C558" s="71" t="s">
        <v>704</v>
      </c>
      <c r="D558" s="106" t="s">
        <v>704</v>
      </c>
      <c r="E558" s="67">
        <v>1.5</v>
      </c>
      <c r="F558" s="76" t="s">
        <v>24</v>
      </c>
      <c r="G558" s="77">
        <v>94.968000000000004</v>
      </c>
      <c r="H558" s="77">
        <v>94.731999999999999</v>
      </c>
      <c r="I558" s="77">
        <v>93.993721500000007</v>
      </c>
      <c r="J558" s="77">
        <v>93.881721500000012</v>
      </c>
      <c r="K558" s="77">
        <v>93.34420200000001</v>
      </c>
      <c r="L558" s="77">
        <v>92.957684000000015</v>
      </c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</row>
    <row r="559" spans="1:23" x14ac:dyDescent="0.25">
      <c r="A559" s="66">
        <v>100</v>
      </c>
      <c r="C559" s="76" t="s">
        <v>470</v>
      </c>
      <c r="D559" s="107" t="s">
        <v>470</v>
      </c>
      <c r="E559" s="67">
        <v>6</v>
      </c>
      <c r="F559" s="76" t="s">
        <v>23</v>
      </c>
      <c r="G559" s="77">
        <v>99.92</v>
      </c>
      <c r="H559" s="77">
        <v>99.32</v>
      </c>
      <c r="I559" s="77">
        <v>96.022999999999996</v>
      </c>
      <c r="J559" s="77">
        <v>95.722999999999999</v>
      </c>
      <c r="K559" s="77">
        <v>93.424999999999997</v>
      </c>
      <c r="L559" s="77">
        <v>92.027000000000001</v>
      </c>
      <c r="M559" s="77"/>
      <c r="N559" s="77" t="s">
        <v>22</v>
      </c>
      <c r="O559" s="77">
        <v>93.504999999999995</v>
      </c>
      <c r="P559" s="77">
        <v>94.305000000000007</v>
      </c>
      <c r="Q559" s="77">
        <v>96.102999999999994</v>
      </c>
      <c r="R559" s="77">
        <v>96.503</v>
      </c>
      <c r="S559" s="77">
        <v>100</v>
      </c>
      <c r="T559" s="77">
        <v>101.26600000000001</v>
      </c>
      <c r="U559" s="77">
        <v>94</v>
      </c>
      <c r="V559" s="68">
        <f>2*A559</f>
        <v>200</v>
      </c>
      <c r="W559" s="77">
        <v>24</v>
      </c>
    </row>
    <row r="560" spans="1:23" x14ac:dyDescent="0.25">
      <c r="A560" s="66">
        <v>100</v>
      </c>
      <c r="C560" s="76" t="s">
        <v>470</v>
      </c>
      <c r="D560" s="107" t="s">
        <v>470</v>
      </c>
      <c r="E560" s="67">
        <v>6</v>
      </c>
      <c r="F560" s="76" t="s">
        <v>24</v>
      </c>
      <c r="G560" s="77">
        <v>99.92</v>
      </c>
      <c r="H560" s="77">
        <v>99.32</v>
      </c>
      <c r="I560" s="77">
        <v>96.022999999999996</v>
      </c>
      <c r="J560" s="77">
        <v>95.832999999999998</v>
      </c>
      <c r="K560" s="77">
        <v>93.424999999999997</v>
      </c>
      <c r="L560" s="77">
        <v>92.137</v>
      </c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</row>
    <row r="561" spans="1:23" x14ac:dyDescent="0.25">
      <c r="A561" s="66">
        <v>100</v>
      </c>
      <c r="C561" s="71" t="s">
        <v>705</v>
      </c>
      <c r="D561" s="106" t="s">
        <v>705</v>
      </c>
      <c r="E561" s="67">
        <v>4</v>
      </c>
      <c r="F561" s="76" t="s">
        <v>23</v>
      </c>
      <c r="G561" s="77">
        <v>99.94</v>
      </c>
      <c r="H561" s="77">
        <v>99.465000000000003</v>
      </c>
      <c r="I561" s="77">
        <v>97.341923999999992</v>
      </c>
      <c r="J561" s="77">
        <v>97.091923999999992</v>
      </c>
      <c r="K561" s="77">
        <v>95.609871999999996</v>
      </c>
      <c r="L561" s="77">
        <v>94.62782399999999</v>
      </c>
      <c r="M561" s="77"/>
      <c r="N561" s="77" t="s">
        <v>22</v>
      </c>
      <c r="O561" s="77">
        <v>95.669871999999998</v>
      </c>
      <c r="P561" s="77">
        <v>96.269871999999992</v>
      </c>
      <c r="Q561" s="77">
        <v>97.401923999999994</v>
      </c>
      <c r="R561" s="77">
        <v>97.736923999999988</v>
      </c>
      <c r="S561" s="77">
        <v>100</v>
      </c>
      <c r="T561" s="77">
        <v>100.91235199999998</v>
      </c>
      <c r="U561" s="77">
        <v>96</v>
      </c>
      <c r="V561" s="68">
        <f>2*A561</f>
        <v>200</v>
      </c>
      <c r="W561" s="77">
        <v>16.8</v>
      </c>
    </row>
    <row r="562" spans="1:23" x14ac:dyDescent="0.25">
      <c r="A562" s="66">
        <v>100</v>
      </c>
      <c r="C562" s="71" t="s">
        <v>705</v>
      </c>
      <c r="D562" s="106" t="s">
        <v>705</v>
      </c>
      <c r="E562" s="67">
        <v>4</v>
      </c>
      <c r="F562" s="76" t="s">
        <v>24</v>
      </c>
      <c r="G562" s="77">
        <v>99.94</v>
      </c>
      <c r="H562" s="77">
        <v>99.465000000000003</v>
      </c>
      <c r="I562" s="77">
        <v>97.341923999999992</v>
      </c>
      <c r="J562" s="77">
        <v>97.181923999999995</v>
      </c>
      <c r="K562" s="77">
        <v>95.609871999999996</v>
      </c>
      <c r="L562" s="77">
        <v>94.717823999999993</v>
      </c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</row>
    <row r="563" spans="1:23" x14ac:dyDescent="0.25">
      <c r="A563" s="66">
        <v>100</v>
      </c>
      <c r="C563" s="71" t="s">
        <v>706</v>
      </c>
      <c r="D563" s="106" t="s">
        <v>706</v>
      </c>
      <c r="E563" s="67">
        <v>3</v>
      </c>
      <c r="F563" s="76" t="s">
        <v>23</v>
      </c>
      <c r="G563" s="77">
        <v>99.951999999999998</v>
      </c>
      <c r="H563" s="77">
        <v>99.576999999999998</v>
      </c>
      <c r="I563" s="77">
        <v>98.003443000000004</v>
      </c>
      <c r="J563" s="77">
        <v>97.779443000000001</v>
      </c>
      <c r="K563" s="77">
        <v>96.704404000000011</v>
      </c>
      <c r="L563" s="77">
        <v>95.931368000000006</v>
      </c>
      <c r="M563" s="77"/>
      <c r="N563" s="77" t="s">
        <v>22</v>
      </c>
      <c r="O563" s="77">
        <v>96.752403999999999</v>
      </c>
      <c r="P563" s="77">
        <v>97.252403999999999</v>
      </c>
      <c r="Q563" s="77">
        <v>98.051443000000006</v>
      </c>
      <c r="R563" s="77">
        <v>98.351443000000003</v>
      </c>
      <c r="S563" s="77">
        <v>100</v>
      </c>
      <c r="T563" s="77">
        <v>100.733014</v>
      </c>
      <c r="U563" s="77">
        <v>97</v>
      </c>
      <c r="V563" s="68">
        <f>2*A563</f>
        <v>200</v>
      </c>
      <c r="W563" s="77">
        <v>13.1</v>
      </c>
    </row>
    <row r="564" spans="1:23" x14ac:dyDescent="0.25">
      <c r="A564" s="66">
        <v>100</v>
      </c>
      <c r="C564" s="71" t="s">
        <v>706</v>
      </c>
      <c r="D564" s="106" t="s">
        <v>706</v>
      </c>
      <c r="E564" s="67">
        <v>3</v>
      </c>
      <c r="F564" s="76" t="s">
        <v>24</v>
      </c>
      <c r="G564" s="77">
        <v>99.951999999999998</v>
      </c>
      <c r="H564" s="77">
        <v>99.576999999999998</v>
      </c>
      <c r="I564" s="77">
        <v>98.003443000000004</v>
      </c>
      <c r="J564" s="77">
        <v>97.863443000000004</v>
      </c>
      <c r="K564" s="77">
        <v>96.704404000000011</v>
      </c>
      <c r="L564" s="77">
        <v>96.015368000000009</v>
      </c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</row>
    <row r="565" spans="1:23" x14ac:dyDescent="0.25">
      <c r="A565" s="66">
        <v>100</v>
      </c>
      <c r="C565" s="76" t="s">
        <v>471</v>
      </c>
      <c r="D565" s="107" t="s">
        <v>471</v>
      </c>
      <c r="E565" s="67">
        <v>2</v>
      </c>
      <c r="F565" s="76" t="s">
        <v>23</v>
      </c>
      <c r="G565" s="77">
        <v>99.962000000000003</v>
      </c>
      <c r="H565" s="77">
        <v>99.682000000000002</v>
      </c>
      <c r="I565" s="77">
        <v>98.662999999999997</v>
      </c>
      <c r="J565" s="77">
        <v>98.472999999999999</v>
      </c>
      <c r="K565" s="77">
        <v>97.796999999999997</v>
      </c>
      <c r="L565" s="77">
        <v>97.241</v>
      </c>
      <c r="M565" s="77"/>
      <c r="N565" s="77" t="s">
        <v>22</v>
      </c>
      <c r="O565" s="77">
        <v>97.834999999999994</v>
      </c>
      <c r="P565" s="77">
        <v>98.21</v>
      </c>
      <c r="Q565" s="77">
        <v>98.700999999999993</v>
      </c>
      <c r="R565" s="77">
        <v>98.950999999999993</v>
      </c>
      <c r="S565" s="77">
        <v>100</v>
      </c>
      <c r="T565" s="77">
        <v>100.539</v>
      </c>
      <c r="U565" s="77">
        <v>98</v>
      </c>
      <c r="V565" s="68">
        <f>2*A565</f>
        <v>200</v>
      </c>
      <c r="W565" s="77">
        <v>9.3000000000000007</v>
      </c>
    </row>
    <row r="566" spans="1:23" x14ac:dyDescent="0.25">
      <c r="A566" s="66">
        <v>100</v>
      </c>
      <c r="C566" s="76" t="s">
        <v>471</v>
      </c>
      <c r="D566" s="107" t="s">
        <v>471</v>
      </c>
      <c r="E566" s="67">
        <v>2</v>
      </c>
      <c r="F566" s="76" t="s">
        <v>24</v>
      </c>
      <c r="G566" s="77">
        <v>99.962000000000003</v>
      </c>
      <c r="H566" s="77">
        <v>99.682000000000002</v>
      </c>
      <c r="I566" s="77">
        <v>98.662999999999997</v>
      </c>
      <c r="J566" s="77">
        <v>98.545000000000002</v>
      </c>
      <c r="K566" s="77">
        <v>97.796999999999997</v>
      </c>
      <c r="L566" s="77">
        <v>97.313000000000002</v>
      </c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</row>
    <row r="567" spans="1:23" x14ac:dyDescent="0.25">
      <c r="A567" s="66">
        <v>100</v>
      </c>
      <c r="C567" s="71" t="s">
        <v>707</v>
      </c>
      <c r="D567" s="106" t="s">
        <v>707</v>
      </c>
      <c r="E567" s="67">
        <v>1.5</v>
      </c>
      <c r="F567" s="76" t="s">
        <v>23</v>
      </c>
      <c r="G567" s="77">
        <v>99.968000000000004</v>
      </c>
      <c r="H567" s="77">
        <v>99.731999999999999</v>
      </c>
      <c r="I567" s="77">
        <v>98.993721500000007</v>
      </c>
      <c r="J567" s="77">
        <v>98.8137215</v>
      </c>
      <c r="K567" s="77">
        <v>98.34420200000001</v>
      </c>
      <c r="L567" s="77">
        <v>97.889684000000003</v>
      </c>
      <c r="M567" s="77"/>
      <c r="N567" s="77" t="s">
        <v>22</v>
      </c>
      <c r="O567" s="77">
        <v>98.376202000000006</v>
      </c>
      <c r="P567" s="77">
        <v>98.676202000000004</v>
      </c>
      <c r="Q567" s="77">
        <v>99.025721500000003</v>
      </c>
      <c r="R567" s="77">
        <v>99.261721500000007</v>
      </c>
      <c r="S567" s="77">
        <v>100</v>
      </c>
      <c r="T567" s="77">
        <v>100.45250700000001</v>
      </c>
      <c r="U567" s="77">
        <v>98.5</v>
      </c>
      <c r="V567" s="68">
        <f>2*A567</f>
        <v>200</v>
      </c>
      <c r="W567" s="77">
        <v>7.3</v>
      </c>
    </row>
    <row r="568" spans="1:23" x14ac:dyDescent="0.25">
      <c r="A568" s="66">
        <v>100</v>
      </c>
      <c r="C568" s="71" t="s">
        <v>707</v>
      </c>
      <c r="D568" s="106" t="s">
        <v>707</v>
      </c>
      <c r="E568" s="67">
        <v>1.5</v>
      </c>
      <c r="F568" s="76" t="s">
        <v>24</v>
      </c>
      <c r="G568" s="77">
        <v>99.968000000000004</v>
      </c>
      <c r="H568" s="77">
        <v>99.731999999999999</v>
      </c>
      <c r="I568" s="77">
        <v>98.993721500000007</v>
      </c>
      <c r="J568" s="77">
        <v>98.881721500000012</v>
      </c>
      <c r="K568" s="77">
        <v>98.34420200000001</v>
      </c>
      <c r="L568" s="77">
        <v>97.957684000000015</v>
      </c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</row>
    <row r="569" spans="1:23" x14ac:dyDescent="0.25">
      <c r="A569" s="66">
        <v>105</v>
      </c>
      <c r="C569" s="71" t="s">
        <v>708</v>
      </c>
      <c r="D569" s="106" t="s">
        <v>708</v>
      </c>
      <c r="E569" s="67">
        <v>6</v>
      </c>
      <c r="F569" s="76" t="s">
        <v>23</v>
      </c>
      <c r="G569" s="77">
        <v>104.92</v>
      </c>
      <c r="H569" s="77">
        <v>104.32</v>
      </c>
      <c r="I569" s="77">
        <v>101.022886</v>
      </c>
      <c r="J569" s="77">
        <v>100.722886</v>
      </c>
      <c r="K569" s="77">
        <v>98.424807999999999</v>
      </c>
      <c r="L569" s="77">
        <v>97.026736</v>
      </c>
      <c r="M569" s="77"/>
      <c r="N569" s="77" t="s">
        <v>22</v>
      </c>
      <c r="O569" s="77">
        <v>98.504807999999997</v>
      </c>
      <c r="P569" s="77">
        <v>99.304807999999994</v>
      </c>
      <c r="Q569" s="77">
        <v>101.102886</v>
      </c>
      <c r="R569" s="77">
        <v>101.502886</v>
      </c>
      <c r="S569" s="77">
        <v>105</v>
      </c>
      <c r="T569" s="77">
        <v>106.26602800000001</v>
      </c>
      <c r="U569" s="77">
        <v>99</v>
      </c>
      <c r="V569" s="68">
        <f>2*A569</f>
        <v>210</v>
      </c>
      <c r="W569" s="77">
        <v>24</v>
      </c>
    </row>
    <row r="570" spans="1:23" x14ac:dyDescent="0.25">
      <c r="A570" s="66">
        <v>105</v>
      </c>
      <c r="C570" s="71" t="s">
        <v>708</v>
      </c>
      <c r="D570" s="106" t="s">
        <v>708</v>
      </c>
      <c r="E570" s="67">
        <v>6</v>
      </c>
      <c r="F570" s="76" t="s">
        <v>24</v>
      </c>
      <c r="G570" s="77">
        <v>104.92</v>
      </c>
      <c r="H570" s="77">
        <v>104.32</v>
      </c>
      <c r="I570" s="77">
        <v>101.022886</v>
      </c>
      <c r="J570" s="77">
        <v>100.832886</v>
      </c>
      <c r="K570" s="77">
        <v>98.424807999999999</v>
      </c>
      <c r="L570" s="77">
        <v>97.136735999999999</v>
      </c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</row>
    <row r="571" spans="1:23" x14ac:dyDescent="0.25">
      <c r="A571" s="66">
        <v>105</v>
      </c>
      <c r="C571" s="71" t="s">
        <v>709</v>
      </c>
      <c r="D571" s="106" t="s">
        <v>709</v>
      </c>
      <c r="E571" s="67">
        <v>4</v>
      </c>
      <c r="F571" s="76" t="s">
        <v>23</v>
      </c>
      <c r="G571" s="77">
        <v>104.94</v>
      </c>
      <c r="H571" s="77">
        <v>104.465</v>
      </c>
      <c r="I571" s="77">
        <v>102.34192399999999</v>
      </c>
      <c r="J571" s="77">
        <v>102.09192399999999</v>
      </c>
      <c r="K571" s="77">
        <v>100.609872</v>
      </c>
      <c r="L571" s="77">
        <v>99.62782399999999</v>
      </c>
      <c r="M571" s="77"/>
      <c r="N571" s="77" t="s">
        <v>22</v>
      </c>
      <c r="O571" s="77">
        <v>100.669872</v>
      </c>
      <c r="P571" s="77">
        <v>101.26987199999999</v>
      </c>
      <c r="Q571" s="77">
        <v>102.40192399999999</v>
      </c>
      <c r="R571" s="77">
        <v>102.73692399999999</v>
      </c>
      <c r="S571" s="77">
        <v>105</v>
      </c>
      <c r="T571" s="77">
        <v>105.91235199999998</v>
      </c>
      <c r="U571" s="77">
        <v>101</v>
      </c>
      <c r="V571" s="68">
        <f>2*A571</f>
        <v>210</v>
      </c>
      <c r="W571" s="77">
        <v>16.8</v>
      </c>
    </row>
    <row r="572" spans="1:23" x14ac:dyDescent="0.25">
      <c r="A572" s="66">
        <v>105</v>
      </c>
      <c r="C572" s="71" t="s">
        <v>709</v>
      </c>
      <c r="D572" s="106" t="s">
        <v>709</v>
      </c>
      <c r="E572" s="67">
        <v>4</v>
      </c>
      <c r="F572" s="76" t="s">
        <v>24</v>
      </c>
      <c r="G572" s="77">
        <v>104.94</v>
      </c>
      <c r="H572" s="77">
        <v>104.465</v>
      </c>
      <c r="I572" s="77">
        <v>102.34192399999999</v>
      </c>
      <c r="J572" s="77">
        <v>102.181924</v>
      </c>
      <c r="K572" s="77">
        <v>100.609872</v>
      </c>
      <c r="L572" s="77">
        <v>99.717823999999993</v>
      </c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</row>
    <row r="573" spans="1:23" x14ac:dyDescent="0.25">
      <c r="A573" s="66">
        <v>105</v>
      </c>
      <c r="C573" s="71" t="s">
        <v>710</v>
      </c>
      <c r="D573" s="106" t="s">
        <v>710</v>
      </c>
      <c r="E573" s="67">
        <v>3</v>
      </c>
      <c r="F573" s="76" t="s">
        <v>23</v>
      </c>
      <c r="G573" s="77">
        <v>104.952</v>
      </c>
      <c r="H573" s="77">
        <v>104.577</v>
      </c>
      <c r="I573" s="77">
        <v>103.003443</v>
      </c>
      <c r="J573" s="77">
        <v>102.779443</v>
      </c>
      <c r="K573" s="77">
        <v>101.70440400000001</v>
      </c>
      <c r="L573" s="77">
        <v>100.93136800000001</v>
      </c>
      <c r="M573" s="77"/>
      <c r="N573" s="77" t="s">
        <v>22</v>
      </c>
      <c r="O573" s="77">
        <v>101.752404</v>
      </c>
      <c r="P573" s="77">
        <v>102.252404</v>
      </c>
      <c r="Q573" s="77">
        <v>103.05144300000001</v>
      </c>
      <c r="R573" s="77">
        <v>103.351443</v>
      </c>
      <c r="S573" s="77">
        <v>105</v>
      </c>
      <c r="T573" s="77">
        <v>105.733014</v>
      </c>
      <c r="U573" s="77">
        <v>102</v>
      </c>
      <c r="V573" s="68">
        <f>2*A573</f>
        <v>210</v>
      </c>
      <c r="W573" s="77">
        <v>13.1</v>
      </c>
    </row>
    <row r="574" spans="1:23" x14ac:dyDescent="0.25">
      <c r="A574" s="66">
        <v>105</v>
      </c>
      <c r="C574" s="71" t="s">
        <v>710</v>
      </c>
      <c r="D574" s="106" t="s">
        <v>710</v>
      </c>
      <c r="E574" s="67">
        <v>3</v>
      </c>
      <c r="F574" s="76" t="s">
        <v>24</v>
      </c>
      <c r="G574" s="77">
        <v>104.952</v>
      </c>
      <c r="H574" s="77">
        <v>104.577</v>
      </c>
      <c r="I574" s="77">
        <v>103.003443</v>
      </c>
      <c r="J574" s="77">
        <v>102.863443</v>
      </c>
      <c r="K574" s="77">
        <v>101.70440400000001</v>
      </c>
      <c r="L574" s="77">
        <v>101.01536800000001</v>
      </c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</row>
    <row r="575" spans="1:23" x14ac:dyDescent="0.25">
      <c r="A575" s="66">
        <v>105</v>
      </c>
      <c r="C575" s="76" t="s">
        <v>472</v>
      </c>
      <c r="D575" s="107" t="s">
        <v>472</v>
      </c>
      <c r="E575" s="67">
        <v>2</v>
      </c>
      <c r="F575" s="76" t="s">
        <v>23</v>
      </c>
      <c r="G575" s="77">
        <v>104.962</v>
      </c>
      <c r="H575" s="77">
        <v>104.682</v>
      </c>
      <c r="I575" s="77">
        <v>103.663</v>
      </c>
      <c r="J575" s="77">
        <v>103.473</v>
      </c>
      <c r="K575" s="77">
        <v>102.797</v>
      </c>
      <c r="L575" s="77">
        <v>102.241</v>
      </c>
      <c r="M575" s="77"/>
      <c r="N575" s="77" t="s">
        <v>22</v>
      </c>
      <c r="O575" s="77">
        <v>102.83499999999999</v>
      </c>
      <c r="P575" s="77">
        <v>103.21</v>
      </c>
      <c r="Q575" s="77">
        <v>103.70099999999999</v>
      </c>
      <c r="R575" s="77">
        <v>103.95099999999999</v>
      </c>
      <c r="S575" s="77">
        <v>105</v>
      </c>
      <c r="T575" s="77">
        <v>105.539</v>
      </c>
      <c r="U575" s="77">
        <v>103</v>
      </c>
      <c r="V575" s="68">
        <f>2*A575</f>
        <v>210</v>
      </c>
      <c r="W575" s="77">
        <v>9.3000000000000007</v>
      </c>
    </row>
    <row r="576" spans="1:23" x14ac:dyDescent="0.25">
      <c r="A576" s="66">
        <v>105</v>
      </c>
      <c r="C576" s="76" t="s">
        <v>472</v>
      </c>
      <c r="D576" s="107" t="s">
        <v>472</v>
      </c>
      <c r="E576" s="67">
        <v>2</v>
      </c>
      <c r="F576" s="76" t="s">
        <v>24</v>
      </c>
      <c r="G576" s="77">
        <v>104.962</v>
      </c>
      <c r="H576" s="77">
        <v>104.682</v>
      </c>
      <c r="I576" s="77">
        <v>103.663</v>
      </c>
      <c r="J576" s="77">
        <v>103.545</v>
      </c>
      <c r="K576" s="77">
        <v>102.797</v>
      </c>
      <c r="L576" s="77">
        <v>102.313</v>
      </c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</row>
    <row r="577" spans="1:23" x14ac:dyDescent="0.25">
      <c r="A577" s="66">
        <v>105</v>
      </c>
      <c r="C577" s="71" t="s">
        <v>711</v>
      </c>
      <c r="D577" s="106" t="s">
        <v>711</v>
      </c>
      <c r="E577" s="67">
        <v>1.5</v>
      </c>
      <c r="F577" s="76" t="s">
        <v>23</v>
      </c>
      <c r="G577" s="77">
        <v>104.968</v>
      </c>
      <c r="H577" s="77">
        <v>104.732</v>
      </c>
      <c r="I577" s="77">
        <v>103.99372150000001</v>
      </c>
      <c r="J577" s="77">
        <v>103.8137215</v>
      </c>
      <c r="K577" s="77">
        <v>103.34420200000001</v>
      </c>
      <c r="L577" s="77">
        <v>102.889684</v>
      </c>
      <c r="M577" s="77"/>
      <c r="N577" s="77" t="s">
        <v>22</v>
      </c>
      <c r="O577" s="77">
        <v>103.37620200000001</v>
      </c>
      <c r="P577" s="77">
        <v>103.676202</v>
      </c>
      <c r="Q577" s="77">
        <v>104.0257215</v>
      </c>
      <c r="R577" s="77">
        <v>104.26172150000001</v>
      </c>
      <c r="S577" s="77">
        <v>105</v>
      </c>
      <c r="T577" s="77">
        <v>105.45250700000001</v>
      </c>
      <c r="U577" s="77">
        <v>103.5</v>
      </c>
      <c r="V577" s="68">
        <f>2*A577</f>
        <v>210</v>
      </c>
      <c r="W577" s="77">
        <v>7.3</v>
      </c>
    </row>
    <row r="578" spans="1:23" x14ac:dyDescent="0.25">
      <c r="A578" s="66">
        <v>105</v>
      </c>
      <c r="C578" s="71" t="s">
        <v>711</v>
      </c>
      <c r="D578" s="106" t="s">
        <v>711</v>
      </c>
      <c r="E578" s="67">
        <v>1.5</v>
      </c>
      <c r="F578" s="76" t="s">
        <v>24</v>
      </c>
      <c r="G578" s="77">
        <v>104.968</v>
      </c>
      <c r="H578" s="77">
        <v>104.732</v>
      </c>
      <c r="I578" s="77">
        <v>103.99372150000001</v>
      </c>
      <c r="J578" s="77">
        <v>103.88172150000001</v>
      </c>
      <c r="K578" s="77">
        <v>103.34420200000001</v>
      </c>
      <c r="L578" s="77">
        <v>102.95768400000001</v>
      </c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</row>
    <row r="579" spans="1:23" x14ac:dyDescent="0.25">
      <c r="A579" s="66">
        <v>110</v>
      </c>
      <c r="C579" s="71" t="s">
        <v>712</v>
      </c>
      <c r="D579" s="106" t="s">
        <v>712</v>
      </c>
      <c r="E579" s="67">
        <v>6</v>
      </c>
      <c r="F579" s="76" t="s">
        <v>23</v>
      </c>
      <c r="G579" s="77">
        <v>109.92</v>
      </c>
      <c r="H579" s="77">
        <v>109.32</v>
      </c>
      <c r="I579" s="77">
        <v>106.022886</v>
      </c>
      <c r="J579" s="77">
        <v>105.722886</v>
      </c>
      <c r="K579" s="77">
        <v>103.424808</v>
      </c>
      <c r="L579" s="77">
        <v>102.026736</v>
      </c>
      <c r="M579" s="77"/>
      <c r="N579" s="77" t="s">
        <v>22</v>
      </c>
      <c r="O579" s="77">
        <v>103.504808</v>
      </c>
      <c r="P579" s="77">
        <v>104.30480799999999</v>
      </c>
      <c r="Q579" s="77">
        <v>106.102886</v>
      </c>
      <c r="R579" s="77">
        <v>106.502886</v>
      </c>
      <c r="S579" s="77">
        <v>110</v>
      </c>
      <c r="T579" s="77">
        <v>111.26602800000001</v>
      </c>
      <c r="U579" s="77">
        <v>104</v>
      </c>
      <c r="V579" s="68">
        <f>2*A579</f>
        <v>220</v>
      </c>
      <c r="W579" s="77">
        <v>24</v>
      </c>
    </row>
    <row r="580" spans="1:23" x14ac:dyDescent="0.25">
      <c r="A580" s="66">
        <v>110</v>
      </c>
      <c r="C580" s="71" t="s">
        <v>712</v>
      </c>
      <c r="D580" s="106" t="s">
        <v>712</v>
      </c>
      <c r="E580" s="67">
        <v>6</v>
      </c>
      <c r="F580" s="76" t="s">
        <v>24</v>
      </c>
      <c r="G580" s="77">
        <v>109.92</v>
      </c>
      <c r="H580" s="77">
        <v>109.32</v>
      </c>
      <c r="I580" s="77">
        <v>106.022886</v>
      </c>
      <c r="J580" s="77">
        <v>105.832886</v>
      </c>
      <c r="K580" s="77">
        <v>103.424808</v>
      </c>
      <c r="L580" s="77">
        <v>102.136736</v>
      </c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</row>
    <row r="581" spans="1:23" x14ac:dyDescent="0.25">
      <c r="A581" s="66">
        <v>110</v>
      </c>
      <c r="C581" s="71" t="s">
        <v>713</v>
      </c>
      <c r="D581" s="106" t="s">
        <v>713</v>
      </c>
      <c r="E581" s="67">
        <v>4</v>
      </c>
      <c r="F581" s="76" t="s">
        <v>23</v>
      </c>
      <c r="G581" s="77">
        <v>109.94</v>
      </c>
      <c r="H581" s="77">
        <v>109.465</v>
      </c>
      <c r="I581" s="77">
        <v>107.34192399999999</v>
      </c>
      <c r="J581" s="77">
        <v>107.09192399999999</v>
      </c>
      <c r="K581" s="77">
        <v>105.609872</v>
      </c>
      <c r="L581" s="77">
        <v>104.62782399999999</v>
      </c>
      <c r="M581" s="77"/>
      <c r="N581" s="77" t="s">
        <v>22</v>
      </c>
      <c r="O581" s="77">
        <v>105.669872</v>
      </c>
      <c r="P581" s="77">
        <v>106.26987199999999</v>
      </c>
      <c r="Q581" s="77">
        <v>107.40192399999999</v>
      </c>
      <c r="R581" s="77">
        <v>107.73692399999999</v>
      </c>
      <c r="S581" s="77">
        <v>110</v>
      </c>
      <c r="T581" s="77">
        <v>110.91235199999998</v>
      </c>
      <c r="U581" s="77">
        <v>106</v>
      </c>
      <c r="V581" s="68">
        <f>2*A581</f>
        <v>220</v>
      </c>
      <c r="W581" s="77">
        <v>16.8</v>
      </c>
    </row>
    <row r="582" spans="1:23" x14ac:dyDescent="0.25">
      <c r="A582" s="66">
        <v>110</v>
      </c>
      <c r="C582" s="71" t="s">
        <v>713</v>
      </c>
      <c r="D582" s="106" t="s">
        <v>713</v>
      </c>
      <c r="E582" s="67">
        <v>4</v>
      </c>
      <c r="F582" s="76" t="s">
        <v>24</v>
      </c>
      <c r="G582" s="77">
        <v>109.94</v>
      </c>
      <c r="H582" s="77">
        <v>109.465</v>
      </c>
      <c r="I582" s="77">
        <v>107.34192399999999</v>
      </c>
      <c r="J582" s="77">
        <v>107.181924</v>
      </c>
      <c r="K582" s="77">
        <v>105.609872</v>
      </c>
      <c r="L582" s="77">
        <v>104.71782399999999</v>
      </c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</row>
    <row r="583" spans="1:23" x14ac:dyDescent="0.25">
      <c r="A583" s="66">
        <v>110</v>
      </c>
      <c r="C583" s="71" t="s">
        <v>714</v>
      </c>
      <c r="D583" s="106" t="s">
        <v>714</v>
      </c>
      <c r="E583" s="67">
        <v>3</v>
      </c>
      <c r="F583" s="76" t="s">
        <v>23</v>
      </c>
      <c r="G583" s="77">
        <v>109.952</v>
      </c>
      <c r="H583" s="77">
        <v>109.577</v>
      </c>
      <c r="I583" s="77">
        <v>108.003443</v>
      </c>
      <c r="J583" s="77">
        <v>107.779443</v>
      </c>
      <c r="K583" s="77">
        <v>106.70440400000001</v>
      </c>
      <c r="L583" s="77">
        <v>105.93136800000001</v>
      </c>
      <c r="M583" s="77"/>
      <c r="N583" s="77" t="s">
        <v>22</v>
      </c>
      <c r="O583" s="77">
        <v>106.752404</v>
      </c>
      <c r="P583" s="77">
        <v>107.252404</v>
      </c>
      <c r="Q583" s="77">
        <v>108.05144300000001</v>
      </c>
      <c r="R583" s="77">
        <v>108.351443</v>
      </c>
      <c r="S583" s="77">
        <v>110</v>
      </c>
      <c r="T583" s="77">
        <v>110.733014</v>
      </c>
      <c r="U583" s="77">
        <v>107</v>
      </c>
      <c r="V583" s="68">
        <f>2*A583</f>
        <v>220</v>
      </c>
      <c r="W583" s="77">
        <v>13.1</v>
      </c>
    </row>
    <row r="584" spans="1:23" x14ac:dyDescent="0.25">
      <c r="A584" s="66">
        <v>110</v>
      </c>
      <c r="C584" s="71" t="s">
        <v>714</v>
      </c>
      <c r="D584" s="106" t="s">
        <v>714</v>
      </c>
      <c r="E584" s="67">
        <v>3</v>
      </c>
      <c r="F584" s="76" t="s">
        <v>24</v>
      </c>
      <c r="G584" s="77">
        <v>109.952</v>
      </c>
      <c r="H584" s="77">
        <v>109.577</v>
      </c>
      <c r="I584" s="77">
        <v>108.003443</v>
      </c>
      <c r="J584" s="77">
        <v>107.863443</v>
      </c>
      <c r="K584" s="77">
        <v>106.70440400000001</v>
      </c>
      <c r="L584" s="77">
        <v>106.01536800000001</v>
      </c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</row>
    <row r="585" spans="1:23" x14ac:dyDescent="0.25">
      <c r="A585" s="66">
        <v>110</v>
      </c>
      <c r="C585" s="76" t="s">
        <v>473</v>
      </c>
      <c r="D585" s="107" t="s">
        <v>473</v>
      </c>
      <c r="E585" s="67">
        <v>2</v>
      </c>
      <c r="F585" s="76" t="s">
        <v>23</v>
      </c>
      <c r="G585" s="77">
        <v>109.962</v>
      </c>
      <c r="H585" s="77">
        <v>109.682</v>
      </c>
      <c r="I585" s="77">
        <v>108.663</v>
      </c>
      <c r="J585" s="77">
        <v>108.473</v>
      </c>
      <c r="K585" s="77">
        <v>107.797</v>
      </c>
      <c r="L585" s="77">
        <v>107.241</v>
      </c>
      <c r="M585" s="77"/>
      <c r="N585" s="77" t="s">
        <v>22</v>
      </c>
      <c r="O585" s="77">
        <v>107.83499999999999</v>
      </c>
      <c r="P585" s="77">
        <v>108.21</v>
      </c>
      <c r="Q585" s="77">
        <v>108.70099999999999</v>
      </c>
      <c r="R585" s="77">
        <v>108.95099999999999</v>
      </c>
      <c r="S585" s="77">
        <v>110</v>
      </c>
      <c r="T585" s="77">
        <v>110.539</v>
      </c>
      <c r="U585" s="77">
        <v>108</v>
      </c>
      <c r="V585" s="68">
        <f>2*A585</f>
        <v>220</v>
      </c>
      <c r="W585" s="77">
        <v>9.3000000000000007</v>
      </c>
    </row>
    <row r="586" spans="1:23" x14ac:dyDescent="0.25">
      <c r="A586" s="66">
        <v>110</v>
      </c>
      <c r="C586" s="76" t="s">
        <v>473</v>
      </c>
      <c r="D586" s="107" t="s">
        <v>473</v>
      </c>
      <c r="E586" s="67">
        <v>2</v>
      </c>
      <c r="F586" s="76" t="s">
        <v>24</v>
      </c>
      <c r="G586" s="77">
        <v>109.962</v>
      </c>
      <c r="H586" s="77">
        <v>109.682</v>
      </c>
      <c r="I586" s="77">
        <v>108.663</v>
      </c>
      <c r="J586" s="77">
        <v>108.545</v>
      </c>
      <c r="K586" s="77">
        <v>107.797</v>
      </c>
      <c r="L586" s="77">
        <v>107.313</v>
      </c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</row>
    <row r="587" spans="1:23" x14ac:dyDescent="0.25">
      <c r="A587" s="66">
        <v>110</v>
      </c>
      <c r="C587" s="71" t="s">
        <v>715</v>
      </c>
      <c r="D587" s="106" t="s">
        <v>715</v>
      </c>
      <c r="E587" s="67">
        <v>1.5</v>
      </c>
      <c r="F587" s="76" t="s">
        <v>23</v>
      </c>
      <c r="G587" s="77">
        <v>109.968</v>
      </c>
      <c r="H587" s="77">
        <v>109.732</v>
      </c>
      <c r="I587" s="77">
        <v>108.99372150000001</v>
      </c>
      <c r="J587" s="77">
        <v>108.8137215</v>
      </c>
      <c r="K587" s="77">
        <v>108.34420200000001</v>
      </c>
      <c r="L587" s="77">
        <v>107.889684</v>
      </c>
      <c r="M587" s="77"/>
      <c r="N587" s="77" t="s">
        <v>22</v>
      </c>
      <c r="O587" s="77">
        <v>108.37620200000001</v>
      </c>
      <c r="P587" s="77">
        <v>108.676202</v>
      </c>
      <c r="Q587" s="77">
        <v>109.0257215</v>
      </c>
      <c r="R587" s="77">
        <v>109.26172150000001</v>
      </c>
      <c r="S587" s="77">
        <v>110</v>
      </c>
      <c r="T587" s="77">
        <v>110.45250700000001</v>
      </c>
      <c r="U587" s="77">
        <v>108.5</v>
      </c>
      <c r="V587" s="68">
        <f>2*A587</f>
        <v>220</v>
      </c>
      <c r="W587" s="77">
        <v>7.3</v>
      </c>
    </row>
    <row r="588" spans="1:23" x14ac:dyDescent="0.25">
      <c r="A588" s="66">
        <v>110</v>
      </c>
      <c r="C588" s="71" t="s">
        <v>715</v>
      </c>
      <c r="D588" s="106" t="s">
        <v>715</v>
      </c>
      <c r="E588" s="67">
        <v>1.5</v>
      </c>
      <c r="F588" s="76" t="s">
        <v>24</v>
      </c>
      <c r="G588" s="77">
        <v>109.968</v>
      </c>
      <c r="H588" s="77">
        <v>109.732</v>
      </c>
      <c r="I588" s="77">
        <v>108.99372150000001</v>
      </c>
      <c r="J588" s="77">
        <v>108.88172150000001</v>
      </c>
      <c r="K588" s="77">
        <v>108.34420200000001</v>
      </c>
      <c r="L588" s="77">
        <v>107.95768400000001</v>
      </c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</row>
    <row r="589" spans="1:23" x14ac:dyDescent="0.25">
      <c r="A589" s="66">
        <v>115</v>
      </c>
      <c r="C589" s="71" t="s">
        <v>716</v>
      </c>
      <c r="D589" s="106" t="s">
        <v>716</v>
      </c>
      <c r="E589" s="67">
        <v>6</v>
      </c>
      <c r="F589" s="76" t="s">
        <v>23</v>
      </c>
      <c r="G589" s="77">
        <v>114.92</v>
      </c>
      <c r="H589" s="77">
        <v>114.32</v>
      </c>
      <c r="I589" s="77">
        <v>111.022886</v>
      </c>
      <c r="J589" s="77">
        <v>110.722886</v>
      </c>
      <c r="K589" s="77">
        <v>108.424808</v>
      </c>
      <c r="L589" s="77">
        <v>107.026736</v>
      </c>
      <c r="M589" s="77"/>
      <c r="N589" s="77" t="s">
        <v>22</v>
      </c>
      <c r="O589" s="77">
        <v>108.504808</v>
      </c>
      <c r="P589" s="77">
        <v>109.30480799999999</v>
      </c>
      <c r="Q589" s="77">
        <v>111.102886</v>
      </c>
      <c r="R589" s="77">
        <v>111.502886</v>
      </c>
      <c r="S589" s="77">
        <v>115</v>
      </c>
      <c r="T589" s="77">
        <v>116.26602800000001</v>
      </c>
      <c r="U589" s="77">
        <v>109</v>
      </c>
      <c r="V589" s="68">
        <f>2*A589</f>
        <v>230</v>
      </c>
      <c r="W589" s="77">
        <v>24</v>
      </c>
    </row>
    <row r="590" spans="1:23" x14ac:dyDescent="0.25">
      <c r="A590" s="66">
        <v>115</v>
      </c>
      <c r="C590" s="71" t="s">
        <v>716</v>
      </c>
      <c r="D590" s="106" t="s">
        <v>716</v>
      </c>
      <c r="E590" s="67">
        <v>6</v>
      </c>
      <c r="F590" s="76" t="s">
        <v>24</v>
      </c>
      <c r="G590" s="77">
        <v>114.92</v>
      </c>
      <c r="H590" s="77">
        <v>114.32</v>
      </c>
      <c r="I590" s="77">
        <v>111.022886</v>
      </c>
      <c r="J590" s="77">
        <v>110.832886</v>
      </c>
      <c r="K590" s="77">
        <v>108.424808</v>
      </c>
      <c r="L590" s="77">
        <v>107.136736</v>
      </c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</row>
    <row r="591" spans="1:23" x14ac:dyDescent="0.25">
      <c r="A591" s="66">
        <v>115</v>
      </c>
      <c r="C591" s="71" t="s">
        <v>717</v>
      </c>
      <c r="D591" s="106" t="s">
        <v>717</v>
      </c>
      <c r="E591" s="67">
        <v>4</v>
      </c>
      <c r="F591" s="76" t="s">
        <v>23</v>
      </c>
      <c r="G591" s="77">
        <v>114.94</v>
      </c>
      <c r="H591" s="77">
        <v>114.465</v>
      </c>
      <c r="I591" s="77">
        <v>112.34192399999999</v>
      </c>
      <c r="J591" s="77">
        <v>112.09192399999999</v>
      </c>
      <c r="K591" s="77">
        <v>110.609872</v>
      </c>
      <c r="L591" s="77">
        <v>109.62782399999999</v>
      </c>
      <c r="M591" s="77"/>
      <c r="N591" s="77" t="s">
        <v>22</v>
      </c>
      <c r="O591" s="77">
        <v>110.669872</v>
      </c>
      <c r="P591" s="77">
        <v>111.26987199999999</v>
      </c>
      <c r="Q591" s="77">
        <v>112.40192399999999</v>
      </c>
      <c r="R591" s="77">
        <v>112.73692399999999</v>
      </c>
      <c r="S591" s="77">
        <v>115</v>
      </c>
      <c r="T591" s="77">
        <v>115.91235199999998</v>
      </c>
      <c r="U591" s="77">
        <v>111</v>
      </c>
      <c r="V591" s="68">
        <f>2*A591</f>
        <v>230</v>
      </c>
      <c r="W591" s="77">
        <v>16.8</v>
      </c>
    </row>
    <row r="592" spans="1:23" x14ac:dyDescent="0.25">
      <c r="A592" s="66">
        <v>115</v>
      </c>
      <c r="C592" s="71" t="s">
        <v>717</v>
      </c>
      <c r="D592" s="106" t="s">
        <v>717</v>
      </c>
      <c r="E592" s="67">
        <v>4</v>
      </c>
      <c r="F592" s="76" t="s">
        <v>24</v>
      </c>
      <c r="G592" s="77">
        <v>114.94</v>
      </c>
      <c r="H592" s="77">
        <v>114.465</v>
      </c>
      <c r="I592" s="77">
        <v>112.34192399999999</v>
      </c>
      <c r="J592" s="77">
        <v>112.181924</v>
      </c>
      <c r="K592" s="77">
        <v>110.609872</v>
      </c>
      <c r="L592" s="77">
        <v>109.71782399999999</v>
      </c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</row>
    <row r="593" spans="1:23" x14ac:dyDescent="0.25">
      <c r="A593" s="66">
        <v>115</v>
      </c>
      <c r="C593" s="71" t="s">
        <v>718</v>
      </c>
      <c r="D593" s="106" t="s">
        <v>718</v>
      </c>
      <c r="E593" s="67">
        <v>3</v>
      </c>
      <c r="F593" s="76" t="s">
        <v>23</v>
      </c>
      <c r="G593" s="77">
        <v>114.952</v>
      </c>
      <c r="H593" s="77">
        <v>114.577</v>
      </c>
      <c r="I593" s="77">
        <v>113.003443</v>
      </c>
      <c r="J593" s="77">
        <v>112.779443</v>
      </c>
      <c r="K593" s="77">
        <v>111.70440400000001</v>
      </c>
      <c r="L593" s="77">
        <v>110.93136800000001</v>
      </c>
      <c r="M593" s="77"/>
      <c r="N593" s="77" t="s">
        <v>22</v>
      </c>
      <c r="O593" s="77">
        <v>111.752404</v>
      </c>
      <c r="P593" s="77">
        <v>112.252404</v>
      </c>
      <c r="Q593" s="77">
        <v>113.05144300000001</v>
      </c>
      <c r="R593" s="77">
        <v>113.351443</v>
      </c>
      <c r="S593" s="77">
        <v>115</v>
      </c>
      <c r="T593" s="77">
        <v>115.733014</v>
      </c>
      <c r="U593" s="77">
        <v>112</v>
      </c>
      <c r="V593" s="68">
        <f>2*A593</f>
        <v>230</v>
      </c>
      <c r="W593" s="77">
        <v>13.1</v>
      </c>
    </row>
    <row r="594" spans="1:23" x14ac:dyDescent="0.25">
      <c r="A594" s="66">
        <v>115</v>
      </c>
      <c r="C594" s="71" t="s">
        <v>718</v>
      </c>
      <c r="D594" s="106" t="s">
        <v>718</v>
      </c>
      <c r="E594" s="67">
        <v>3</v>
      </c>
      <c r="F594" s="76" t="s">
        <v>24</v>
      </c>
      <c r="G594" s="77">
        <v>114.952</v>
      </c>
      <c r="H594" s="77">
        <v>114.577</v>
      </c>
      <c r="I594" s="77">
        <v>113.003443</v>
      </c>
      <c r="J594" s="77">
        <v>112.863443</v>
      </c>
      <c r="K594" s="77">
        <v>111.70440400000001</v>
      </c>
      <c r="L594" s="77">
        <v>111.01536800000001</v>
      </c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</row>
    <row r="595" spans="1:23" x14ac:dyDescent="0.25">
      <c r="A595" s="66">
        <v>115</v>
      </c>
      <c r="C595" s="71" t="s">
        <v>719</v>
      </c>
      <c r="D595" s="106" t="s">
        <v>719</v>
      </c>
      <c r="E595" s="67">
        <v>2</v>
      </c>
      <c r="F595" s="76" t="s">
        <v>23</v>
      </c>
      <c r="G595" s="77">
        <v>114.962</v>
      </c>
      <c r="H595" s="77">
        <v>114.682</v>
      </c>
      <c r="I595" s="77">
        <v>113.66296200000001</v>
      </c>
      <c r="J595" s="77">
        <v>113.47296200000001</v>
      </c>
      <c r="K595" s="77">
        <v>112.796936</v>
      </c>
      <c r="L595" s="77">
        <v>112.24091200000001</v>
      </c>
      <c r="M595" s="77"/>
      <c r="N595" s="77" t="s">
        <v>22</v>
      </c>
      <c r="O595" s="77">
        <v>112.834936</v>
      </c>
      <c r="P595" s="77">
        <v>113.209936</v>
      </c>
      <c r="Q595" s="77">
        <v>113.700962</v>
      </c>
      <c r="R595" s="77">
        <v>113.950962</v>
      </c>
      <c r="S595" s="77">
        <v>115</v>
      </c>
      <c r="T595" s="77">
        <v>115.53867600000001</v>
      </c>
      <c r="U595" s="77">
        <v>113</v>
      </c>
      <c r="V595" s="68">
        <f>2*A595</f>
        <v>230</v>
      </c>
      <c r="W595" s="77">
        <v>9.3000000000000007</v>
      </c>
    </row>
    <row r="596" spans="1:23" x14ac:dyDescent="0.25">
      <c r="A596" s="66">
        <v>115</v>
      </c>
      <c r="C596" s="71" t="s">
        <v>719</v>
      </c>
      <c r="D596" s="106" t="s">
        <v>719</v>
      </c>
      <c r="E596" s="67">
        <v>2</v>
      </c>
      <c r="F596" s="76" t="s">
        <v>24</v>
      </c>
      <c r="G596" s="77">
        <v>114.962</v>
      </c>
      <c r="H596" s="77">
        <v>114.682</v>
      </c>
      <c r="I596" s="77">
        <v>113.66296200000001</v>
      </c>
      <c r="J596" s="77">
        <v>113.542962</v>
      </c>
      <c r="K596" s="77">
        <v>112.796936</v>
      </c>
      <c r="L596" s="77">
        <v>112.310912</v>
      </c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</row>
    <row r="597" spans="1:23" x14ac:dyDescent="0.25">
      <c r="A597" s="66">
        <v>115</v>
      </c>
      <c r="C597" s="71" t="s">
        <v>720</v>
      </c>
      <c r="D597" s="106" t="s">
        <v>720</v>
      </c>
      <c r="E597" s="67">
        <v>1.5</v>
      </c>
      <c r="F597" s="76" t="s">
        <v>23</v>
      </c>
      <c r="G597" s="77">
        <v>114.968</v>
      </c>
      <c r="H597" s="77">
        <v>114.732</v>
      </c>
      <c r="I597" s="77">
        <v>113.99372150000001</v>
      </c>
      <c r="J597" s="77">
        <v>113.8137215</v>
      </c>
      <c r="K597" s="77">
        <v>113.34420200000001</v>
      </c>
      <c r="L597" s="77">
        <v>112.889684</v>
      </c>
      <c r="M597" s="77"/>
      <c r="N597" s="77" t="s">
        <v>22</v>
      </c>
      <c r="O597" s="77">
        <v>113.37620200000001</v>
      </c>
      <c r="P597" s="77">
        <v>113.676202</v>
      </c>
      <c r="Q597" s="77">
        <v>114.0257215</v>
      </c>
      <c r="R597" s="77">
        <v>114.26172150000001</v>
      </c>
      <c r="S597" s="77">
        <v>115</v>
      </c>
      <c r="T597" s="77">
        <v>115.45250700000001</v>
      </c>
      <c r="U597" s="77">
        <v>113.5</v>
      </c>
      <c r="V597" s="68">
        <f>2*A597</f>
        <v>230</v>
      </c>
      <c r="W597" s="77">
        <v>7.3</v>
      </c>
    </row>
    <row r="598" spans="1:23" x14ac:dyDescent="0.25">
      <c r="A598" s="66">
        <v>115</v>
      </c>
      <c r="C598" s="71" t="s">
        <v>720</v>
      </c>
      <c r="D598" s="106" t="s">
        <v>720</v>
      </c>
      <c r="E598" s="67">
        <v>1.5</v>
      </c>
      <c r="F598" s="76" t="s">
        <v>24</v>
      </c>
      <c r="G598" s="77">
        <v>114.968</v>
      </c>
      <c r="H598" s="77">
        <v>114.732</v>
      </c>
      <c r="I598" s="77">
        <v>113.99372150000001</v>
      </c>
      <c r="J598" s="77">
        <v>113.88172150000001</v>
      </c>
      <c r="K598" s="77">
        <v>113.34420200000001</v>
      </c>
      <c r="L598" s="77">
        <v>112.95768400000001</v>
      </c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</row>
    <row r="599" spans="1:23" x14ac:dyDescent="0.25">
      <c r="A599" s="66">
        <v>120</v>
      </c>
      <c r="C599" s="71" t="s">
        <v>721</v>
      </c>
      <c r="D599" s="106" t="s">
        <v>721</v>
      </c>
      <c r="E599" s="67">
        <v>6</v>
      </c>
      <c r="F599" s="76" t="s">
        <v>23</v>
      </c>
      <c r="G599" s="77">
        <v>119.92</v>
      </c>
      <c r="H599" s="77">
        <v>119.32</v>
      </c>
      <c r="I599" s="77">
        <v>116.022886</v>
      </c>
      <c r="J599" s="77">
        <v>115.722886</v>
      </c>
      <c r="K599" s="77">
        <v>113.424808</v>
      </c>
      <c r="L599" s="77">
        <v>112.026736</v>
      </c>
      <c r="M599" s="77"/>
      <c r="N599" s="77" t="s">
        <v>22</v>
      </c>
      <c r="O599" s="77">
        <v>113.504808</v>
      </c>
      <c r="P599" s="77">
        <v>114.30480799999999</v>
      </c>
      <c r="Q599" s="77">
        <v>116.102886</v>
      </c>
      <c r="R599" s="77">
        <v>116.502886</v>
      </c>
      <c r="S599" s="77">
        <v>120</v>
      </c>
      <c r="T599" s="77">
        <v>121.26602800000001</v>
      </c>
      <c r="U599" s="77">
        <v>114</v>
      </c>
      <c r="V599" s="68">
        <f>2*A599</f>
        <v>240</v>
      </c>
      <c r="W599" s="77">
        <v>24</v>
      </c>
    </row>
    <row r="600" spans="1:23" x14ac:dyDescent="0.25">
      <c r="A600" s="66">
        <v>120</v>
      </c>
      <c r="C600" s="71" t="s">
        <v>721</v>
      </c>
      <c r="D600" s="106" t="s">
        <v>721</v>
      </c>
      <c r="E600" s="67">
        <v>6</v>
      </c>
      <c r="F600" s="76" t="s">
        <v>24</v>
      </c>
      <c r="G600" s="77">
        <v>119.92</v>
      </c>
      <c r="H600" s="77">
        <v>119.32</v>
      </c>
      <c r="I600" s="77">
        <v>116.022886</v>
      </c>
      <c r="J600" s="77">
        <v>115.832886</v>
      </c>
      <c r="K600" s="77">
        <v>113.424808</v>
      </c>
      <c r="L600" s="77">
        <v>112.136736</v>
      </c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</row>
    <row r="601" spans="1:23" x14ac:dyDescent="0.25">
      <c r="A601" s="66">
        <v>120</v>
      </c>
      <c r="C601" s="71" t="s">
        <v>722</v>
      </c>
      <c r="D601" s="106" t="s">
        <v>722</v>
      </c>
      <c r="E601" s="67">
        <v>4</v>
      </c>
      <c r="F601" s="76" t="s">
        <v>23</v>
      </c>
      <c r="G601" s="77">
        <v>119.94</v>
      </c>
      <c r="H601" s="77">
        <v>119.465</v>
      </c>
      <c r="I601" s="77">
        <v>117.34192399999999</v>
      </c>
      <c r="J601" s="77">
        <v>117.09192399999999</v>
      </c>
      <c r="K601" s="77">
        <v>115.609872</v>
      </c>
      <c r="L601" s="77">
        <v>114.62782399999999</v>
      </c>
      <c r="M601" s="77"/>
      <c r="N601" s="77" t="s">
        <v>22</v>
      </c>
      <c r="O601" s="77">
        <v>115.669872</v>
      </c>
      <c r="P601" s="77">
        <v>116.26987199999999</v>
      </c>
      <c r="Q601" s="77">
        <v>117.40192399999999</v>
      </c>
      <c r="R601" s="77">
        <v>117.73692399999999</v>
      </c>
      <c r="S601" s="77">
        <v>120</v>
      </c>
      <c r="T601" s="77">
        <v>120.91235199999998</v>
      </c>
      <c r="U601" s="77">
        <v>116</v>
      </c>
      <c r="V601" s="68">
        <f>2*A601</f>
        <v>240</v>
      </c>
      <c r="W601" s="77">
        <v>16.8</v>
      </c>
    </row>
    <row r="602" spans="1:23" x14ac:dyDescent="0.25">
      <c r="A602" s="66">
        <v>120</v>
      </c>
      <c r="C602" s="71" t="s">
        <v>722</v>
      </c>
      <c r="D602" s="106" t="s">
        <v>722</v>
      </c>
      <c r="E602" s="67">
        <v>4</v>
      </c>
      <c r="F602" s="76" t="s">
        <v>24</v>
      </c>
      <c r="G602" s="77">
        <v>119.94</v>
      </c>
      <c r="H602" s="77">
        <v>119.465</v>
      </c>
      <c r="I602" s="77">
        <v>117.34192399999999</v>
      </c>
      <c r="J602" s="77">
        <v>117.181924</v>
      </c>
      <c r="K602" s="77">
        <v>115.609872</v>
      </c>
      <c r="L602" s="77">
        <v>114.71782399999999</v>
      </c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</row>
    <row r="603" spans="1:23" x14ac:dyDescent="0.25">
      <c r="A603" s="66">
        <v>120</v>
      </c>
      <c r="C603" s="71" t="s">
        <v>723</v>
      </c>
      <c r="D603" s="106" t="s">
        <v>723</v>
      </c>
      <c r="E603" s="67">
        <v>3</v>
      </c>
      <c r="F603" s="76" t="s">
        <v>23</v>
      </c>
      <c r="G603" s="77">
        <v>119.952</v>
      </c>
      <c r="H603" s="77">
        <v>119.577</v>
      </c>
      <c r="I603" s="77">
        <v>118.003443</v>
      </c>
      <c r="J603" s="77">
        <v>117.779443</v>
      </c>
      <c r="K603" s="77">
        <v>116.70440400000001</v>
      </c>
      <c r="L603" s="77">
        <v>115.93136800000001</v>
      </c>
      <c r="M603" s="77"/>
      <c r="N603" s="77" t="s">
        <v>22</v>
      </c>
      <c r="O603" s="77">
        <v>116.752404</v>
      </c>
      <c r="P603" s="77">
        <v>117.252404</v>
      </c>
      <c r="Q603" s="77">
        <v>118.05144300000001</v>
      </c>
      <c r="R603" s="77">
        <v>118.351443</v>
      </c>
      <c r="S603" s="77">
        <v>120</v>
      </c>
      <c r="T603" s="77">
        <v>120.733014</v>
      </c>
      <c r="U603" s="77">
        <v>117</v>
      </c>
      <c r="V603" s="68">
        <f>2*A603</f>
        <v>240</v>
      </c>
      <c r="W603" s="77">
        <v>13.1</v>
      </c>
    </row>
    <row r="604" spans="1:23" x14ac:dyDescent="0.25">
      <c r="A604" s="66">
        <v>120</v>
      </c>
      <c r="C604" s="71" t="s">
        <v>723</v>
      </c>
      <c r="D604" s="106" t="s">
        <v>723</v>
      </c>
      <c r="E604" s="67">
        <v>3</v>
      </c>
      <c r="F604" s="76" t="s">
        <v>24</v>
      </c>
      <c r="G604" s="77">
        <v>119.952</v>
      </c>
      <c r="H604" s="77">
        <v>119.577</v>
      </c>
      <c r="I604" s="77">
        <v>118.003443</v>
      </c>
      <c r="J604" s="77">
        <v>117.863443</v>
      </c>
      <c r="K604" s="77">
        <v>116.70440400000001</v>
      </c>
      <c r="L604" s="77">
        <v>116.01536800000001</v>
      </c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</row>
    <row r="605" spans="1:23" x14ac:dyDescent="0.25">
      <c r="A605" s="66">
        <v>120</v>
      </c>
      <c r="C605" s="76" t="s">
        <v>474</v>
      </c>
      <c r="D605" s="107" t="s">
        <v>474</v>
      </c>
      <c r="E605" s="67">
        <v>2</v>
      </c>
      <c r="F605" s="76" t="s">
        <v>23</v>
      </c>
      <c r="G605" s="77">
        <v>119.962</v>
      </c>
      <c r="H605" s="77">
        <v>119.682</v>
      </c>
      <c r="I605" s="77">
        <v>118.663</v>
      </c>
      <c r="J605" s="77">
        <v>118.473</v>
      </c>
      <c r="K605" s="77">
        <v>117.797</v>
      </c>
      <c r="L605" s="77">
        <v>117.241</v>
      </c>
      <c r="M605" s="77"/>
      <c r="N605" s="77" t="s">
        <v>22</v>
      </c>
      <c r="O605" s="77">
        <v>117.83499999999999</v>
      </c>
      <c r="P605" s="77">
        <v>118.21</v>
      </c>
      <c r="Q605" s="77">
        <v>118.70099999999999</v>
      </c>
      <c r="R605" s="77">
        <v>118.95099999999999</v>
      </c>
      <c r="S605" s="77">
        <v>120</v>
      </c>
      <c r="T605" s="77">
        <v>120.539</v>
      </c>
      <c r="U605" s="77">
        <v>118</v>
      </c>
      <c r="V605" s="68">
        <f>2*A605</f>
        <v>240</v>
      </c>
      <c r="W605" s="77">
        <v>9.3000000000000007</v>
      </c>
    </row>
    <row r="606" spans="1:23" x14ac:dyDescent="0.25">
      <c r="A606" s="66">
        <v>120</v>
      </c>
      <c r="C606" s="76" t="s">
        <v>474</v>
      </c>
      <c r="D606" s="107" t="s">
        <v>474</v>
      </c>
      <c r="E606" s="67">
        <v>2</v>
      </c>
      <c r="F606" s="76" t="s">
        <v>24</v>
      </c>
      <c r="G606" s="77">
        <v>119.962</v>
      </c>
      <c r="H606" s="77">
        <v>119.682</v>
      </c>
      <c r="I606" s="77">
        <v>118.663</v>
      </c>
      <c r="J606" s="77">
        <v>118.545</v>
      </c>
      <c r="K606" s="77">
        <v>117.797</v>
      </c>
      <c r="L606" s="77">
        <v>117.313</v>
      </c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</row>
    <row r="607" spans="1:23" x14ac:dyDescent="0.25">
      <c r="A607" s="66">
        <v>120</v>
      </c>
      <c r="C607" s="71" t="s">
        <v>724</v>
      </c>
      <c r="D607" s="106" t="s">
        <v>724</v>
      </c>
      <c r="E607" s="67">
        <v>1.5</v>
      </c>
      <c r="F607" s="76" t="s">
        <v>23</v>
      </c>
      <c r="G607" s="77">
        <v>119.968</v>
      </c>
      <c r="H607" s="77">
        <v>119.732</v>
      </c>
      <c r="I607" s="77">
        <v>118.99372150000001</v>
      </c>
      <c r="J607" s="77">
        <v>118.8137215</v>
      </c>
      <c r="K607" s="77">
        <v>118.34420200000001</v>
      </c>
      <c r="L607" s="77">
        <v>117.889684</v>
      </c>
      <c r="M607" s="77"/>
      <c r="N607" s="77" t="s">
        <v>22</v>
      </c>
      <c r="O607" s="77">
        <v>118.37620200000001</v>
      </c>
      <c r="P607" s="77">
        <v>118.676202</v>
      </c>
      <c r="Q607" s="77">
        <v>119.0257215</v>
      </c>
      <c r="R607" s="77">
        <v>119.26172150000001</v>
      </c>
      <c r="S607" s="77">
        <v>120</v>
      </c>
      <c r="T607" s="77">
        <v>120.45250700000001</v>
      </c>
      <c r="U607" s="77">
        <v>118.5</v>
      </c>
      <c r="V607" s="68">
        <f>2*A607</f>
        <v>240</v>
      </c>
      <c r="W607" s="77">
        <v>7.3</v>
      </c>
    </row>
    <row r="608" spans="1:23" x14ac:dyDescent="0.25">
      <c r="A608" s="66">
        <v>120</v>
      </c>
      <c r="C608" s="71" t="s">
        <v>724</v>
      </c>
      <c r="D608" s="106" t="s">
        <v>724</v>
      </c>
      <c r="E608" s="67">
        <v>1.5</v>
      </c>
      <c r="F608" s="76" t="s">
        <v>24</v>
      </c>
      <c r="G608" s="77">
        <v>119.968</v>
      </c>
      <c r="H608" s="77">
        <v>119.732</v>
      </c>
      <c r="I608" s="77">
        <v>118.99372150000001</v>
      </c>
      <c r="J608" s="77">
        <v>118.88172150000001</v>
      </c>
      <c r="K608" s="77">
        <v>118.34420200000001</v>
      </c>
      <c r="L608" s="77">
        <v>117.95768400000001</v>
      </c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</row>
    <row r="609" spans="1:23" x14ac:dyDescent="0.25">
      <c r="A609" s="66">
        <v>125</v>
      </c>
      <c r="C609" s="71" t="s">
        <v>725</v>
      </c>
      <c r="D609" s="106" t="s">
        <v>725</v>
      </c>
      <c r="E609" s="67">
        <v>8</v>
      </c>
      <c r="F609" s="76" t="s">
        <v>23</v>
      </c>
      <c r="G609" s="77">
        <v>124.9</v>
      </c>
      <c r="H609" s="77">
        <v>124.19</v>
      </c>
      <c r="I609" s="77">
        <v>119.70384800000001</v>
      </c>
      <c r="J609" s="77">
        <v>119.36884800000001</v>
      </c>
      <c r="K609" s="77">
        <v>116.239744</v>
      </c>
      <c r="L609" s="77">
        <v>114.44064800000001</v>
      </c>
      <c r="M609" s="77"/>
      <c r="N609" s="77" t="s">
        <v>22</v>
      </c>
      <c r="O609" s="77">
        <v>116.339744</v>
      </c>
      <c r="P609" s="77">
        <v>117.339744</v>
      </c>
      <c r="Q609" s="77">
        <v>119.803848</v>
      </c>
      <c r="R609" s="77">
        <v>120.253848</v>
      </c>
      <c r="S609" s="77">
        <v>125</v>
      </c>
      <c r="T609" s="77">
        <v>126.604704</v>
      </c>
      <c r="U609" s="77">
        <v>117</v>
      </c>
      <c r="V609" s="68">
        <f>2*A609</f>
        <v>250</v>
      </c>
      <c r="W609" s="77">
        <f>5*E609</f>
        <v>40</v>
      </c>
    </row>
    <row r="610" spans="1:23" x14ac:dyDescent="0.25">
      <c r="A610" s="66">
        <v>125</v>
      </c>
      <c r="C610" s="71" t="s">
        <v>725</v>
      </c>
      <c r="D610" s="106" t="s">
        <v>725</v>
      </c>
      <c r="E610" s="67">
        <v>8</v>
      </c>
      <c r="F610" s="76" t="s">
        <v>24</v>
      </c>
      <c r="G610" s="77">
        <v>124.9</v>
      </c>
      <c r="H610" s="77">
        <v>124.19</v>
      </c>
      <c r="I610" s="77">
        <v>119.70384800000001</v>
      </c>
      <c r="J610" s="77">
        <v>119.491848</v>
      </c>
      <c r="K610" s="77">
        <v>116.239744</v>
      </c>
      <c r="L610" s="77">
        <v>114.563648</v>
      </c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</row>
    <row r="611" spans="1:23" x14ac:dyDescent="0.25">
      <c r="A611" s="66">
        <v>125</v>
      </c>
      <c r="C611" s="71" t="s">
        <v>726</v>
      </c>
      <c r="D611" s="106" t="s">
        <v>726</v>
      </c>
      <c r="E611" s="67">
        <v>6</v>
      </c>
      <c r="F611" s="76" t="s">
        <v>23</v>
      </c>
      <c r="G611" s="77">
        <v>124.92</v>
      </c>
      <c r="H611" s="77">
        <v>124.32</v>
      </c>
      <c r="I611" s="77">
        <v>121.022886</v>
      </c>
      <c r="J611" s="77">
        <v>120.722886</v>
      </c>
      <c r="K611" s="77">
        <v>118.424808</v>
      </c>
      <c r="L611" s="77">
        <v>117.026736</v>
      </c>
      <c r="M611" s="77"/>
      <c r="N611" s="77" t="s">
        <v>22</v>
      </c>
      <c r="O611" s="77">
        <v>118.504808</v>
      </c>
      <c r="P611" s="77">
        <v>119.30480799999999</v>
      </c>
      <c r="Q611" s="77">
        <v>121.102886</v>
      </c>
      <c r="R611" s="77">
        <v>121.502886</v>
      </c>
      <c r="S611" s="77">
        <v>125</v>
      </c>
      <c r="T611" s="77">
        <v>126.26602800000001</v>
      </c>
      <c r="U611" s="77">
        <v>119</v>
      </c>
      <c r="V611" s="68">
        <f>2*A611</f>
        <v>250</v>
      </c>
      <c r="W611" s="77">
        <v>24</v>
      </c>
    </row>
    <row r="612" spans="1:23" x14ac:dyDescent="0.25">
      <c r="A612" s="66">
        <v>125</v>
      </c>
      <c r="C612" s="71" t="s">
        <v>726</v>
      </c>
      <c r="D612" s="106" t="s">
        <v>726</v>
      </c>
      <c r="E612" s="67">
        <v>6</v>
      </c>
      <c r="F612" s="76" t="s">
        <v>24</v>
      </c>
      <c r="G612" s="77">
        <v>124.92</v>
      </c>
      <c r="H612" s="77">
        <v>124.32</v>
      </c>
      <c r="I612" s="77">
        <v>121.022886</v>
      </c>
      <c r="J612" s="77">
        <v>120.832886</v>
      </c>
      <c r="K612" s="77">
        <v>118.424808</v>
      </c>
      <c r="L612" s="77">
        <v>117.136736</v>
      </c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</row>
    <row r="613" spans="1:23" x14ac:dyDescent="0.25">
      <c r="A613" s="66">
        <v>125</v>
      </c>
      <c r="C613" s="71" t="s">
        <v>727</v>
      </c>
      <c r="D613" s="106" t="s">
        <v>727</v>
      </c>
      <c r="E613" s="67">
        <v>4</v>
      </c>
      <c r="F613" s="76" t="s">
        <v>23</v>
      </c>
      <c r="G613" s="77">
        <v>124.94</v>
      </c>
      <c r="H613" s="77">
        <v>124.465</v>
      </c>
      <c r="I613" s="77">
        <v>122.34192399999999</v>
      </c>
      <c r="J613" s="77">
        <v>122.09192399999999</v>
      </c>
      <c r="K613" s="77">
        <v>120.609872</v>
      </c>
      <c r="L613" s="77">
        <v>119.62782399999999</v>
      </c>
      <c r="M613" s="77"/>
      <c r="N613" s="77" t="s">
        <v>22</v>
      </c>
      <c r="O613" s="77">
        <v>120.669872</v>
      </c>
      <c r="P613" s="77">
        <v>121.26987199999999</v>
      </c>
      <c r="Q613" s="77">
        <v>122.40192399999999</v>
      </c>
      <c r="R613" s="77">
        <v>122.73692399999999</v>
      </c>
      <c r="S613" s="77">
        <v>125</v>
      </c>
      <c r="T613" s="77">
        <v>125.91235199999998</v>
      </c>
      <c r="U613" s="77">
        <v>121</v>
      </c>
      <c r="V613" s="68">
        <f>2*A613</f>
        <v>250</v>
      </c>
      <c r="W613" s="77">
        <v>16.8</v>
      </c>
    </row>
    <row r="614" spans="1:23" x14ac:dyDescent="0.25">
      <c r="A614" s="66">
        <v>125</v>
      </c>
      <c r="C614" s="71" t="s">
        <v>727</v>
      </c>
      <c r="D614" s="106" t="s">
        <v>727</v>
      </c>
      <c r="E614" s="67">
        <v>4</v>
      </c>
      <c r="F614" s="76" t="s">
        <v>24</v>
      </c>
      <c r="G614" s="77">
        <v>124.94</v>
      </c>
      <c r="H614" s="77">
        <v>124.465</v>
      </c>
      <c r="I614" s="77">
        <v>122.34192399999999</v>
      </c>
      <c r="J614" s="77">
        <v>122.181924</v>
      </c>
      <c r="K614" s="77">
        <v>120.609872</v>
      </c>
      <c r="L614" s="77">
        <v>119.71782399999999</v>
      </c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</row>
    <row r="615" spans="1:23" x14ac:dyDescent="0.25">
      <c r="A615" s="66">
        <v>125</v>
      </c>
      <c r="C615" s="71" t="s">
        <v>728</v>
      </c>
      <c r="D615" s="106" t="s">
        <v>728</v>
      </c>
      <c r="E615" s="67">
        <v>3</v>
      </c>
      <c r="F615" s="76" t="s">
        <v>23</v>
      </c>
      <c r="G615" s="77">
        <v>124.952</v>
      </c>
      <c r="H615" s="77">
        <v>124.577</v>
      </c>
      <c r="I615" s="77">
        <v>123.003443</v>
      </c>
      <c r="J615" s="77">
        <v>122.779443</v>
      </c>
      <c r="K615" s="77">
        <v>121.70440400000001</v>
      </c>
      <c r="L615" s="77">
        <v>120.93136800000001</v>
      </c>
      <c r="M615" s="77"/>
      <c r="N615" s="77" t="s">
        <v>22</v>
      </c>
      <c r="O615" s="77">
        <v>121.752404</v>
      </c>
      <c r="P615" s="77">
        <v>122.252404</v>
      </c>
      <c r="Q615" s="77">
        <v>123.05144300000001</v>
      </c>
      <c r="R615" s="77">
        <v>123.351443</v>
      </c>
      <c r="S615" s="77">
        <v>125</v>
      </c>
      <c r="T615" s="77">
        <v>125.733014</v>
      </c>
      <c r="U615" s="77">
        <v>122</v>
      </c>
      <c r="V615" s="68">
        <f>2*A615</f>
        <v>250</v>
      </c>
      <c r="W615" s="77">
        <v>13.1</v>
      </c>
    </row>
    <row r="616" spans="1:23" x14ac:dyDescent="0.25">
      <c r="A616" s="66">
        <v>125</v>
      </c>
      <c r="C616" s="71" t="s">
        <v>728</v>
      </c>
      <c r="D616" s="106" t="s">
        <v>728</v>
      </c>
      <c r="E616" s="67">
        <v>3</v>
      </c>
      <c r="F616" s="76" t="s">
        <v>24</v>
      </c>
      <c r="G616" s="77">
        <v>124.952</v>
      </c>
      <c r="H616" s="77">
        <v>124.577</v>
      </c>
      <c r="I616" s="77">
        <v>123.003443</v>
      </c>
      <c r="J616" s="77">
        <v>122.863443</v>
      </c>
      <c r="K616" s="77">
        <v>121.70440400000001</v>
      </c>
      <c r="L616" s="77">
        <v>121.01536800000001</v>
      </c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</row>
    <row r="617" spans="1:23" x14ac:dyDescent="0.25">
      <c r="A617" s="66">
        <v>125</v>
      </c>
      <c r="C617" s="71" t="s">
        <v>729</v>
      </c>
      <c r="D617" s="106" t="s">
        <v>729</v>
      </c>
      <c r="E617" s="67">
        <v>2</v>
      </c>
      <c r="F617" s="76" t="s">
        <v>23</v>
      </c>
      <c r="G617" s="77">
        <v>124.962</v>
      </c>
      <c r="H617" s="77">
        <v>124.682</v>
      </c>
      <c r="I617" s="77">
        <v>123.66296200000001</v>
      </c>
      <c r="J617" s="77">
        <v>123.47296200000001</v>
      </c>
      <c r="K617" s="77">
        <v>122.796936</v>
      </c>
      <c r="L617" s="77">
        <v>122.24091200000001</v>
      </c>
      <c r="M617" s="77"/>
      <c r="N617" s="77" t="s">
        <v>22</v>
      </c>
      <c r="O617" s="77">
        <v>122.834936</v>
      </c>
      <c r="P617" s="77">
        <v>123.209936</v>
      </c>
      <c r="Q617" s="77">
        <v>123.700962</v>
      </c>
      <c r="R617" s="77">
        <v>123.950962</v>
      </c>
      <c r="S617" s="77">
        <v>125</v>
      </c>
      <c r="T617" s="77">
        <v>125.53867600000001</v>
      </c>
      <c r="U617" s="77">
        <v>123</v>
      </c>
      <c r="V617" s="68">
        <f>2*A617</f>
        <v>250</v>
      </c>
      <c r="W617" s="77">
        <v>9.3000000000000007</v>
      </c>
    </row>
    <row r="618" spans="1:23" x14ac:dyDescent="0.25">
      <c r="A618" s="66">
        <v>125</v>
      </c>
      <c r="C618" s="71" t="s">
        <v>729</v>
      </c>
      <c r="D618" s="106" t="s">
        <v>729</v>
      </c>
      <c r="E618" s="67">
        <v>2</v>
      </c>
      <c r="F618" s="76" t="s">
        <v>24</v>
      </c>
      <c r="G618" s="77">
        <v>124.962</v>
      </c>
      <c r="H618" s="77">
        <v>124.682</v>
      </c>
      <c r="I618" s="77">
        <v>123.66296200000001</v>
      </c>
      <c r="J618" s="77">
        <v>123.542962</v>
      </c>
      <c r="K618" s="77">
        <v>122.796936</v>
      </c>
      <c r="L618" s="77">
        <v>122.310912</v>
      </c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</row>
    <row r="619" spans="1:23" x14ac:dyDescent="0.25">
      <c r="A619" s="66">
        <v>125</v>
      </c>
      <c r="C619" s="71" t="s">
        <v>730</v>
      </c>
      <c r="D619" s="106" t="s">
        <v>730</v>
      </c>
      <c r="E619" s="67">
        <v>1.5</v>
      </c>
      <c r="F619" s="76" t="s">
        <v>23</v>
      </c>
      <c r="G619" s="77">
        <v>124.968</v>
      </c>
      <c r="H619" s="77">
        <v>124.732</v>
      </c>
      <c r="I619" s="77">
        <v>123.99372150000001</v>
      </c>
      <c r="J619" s="77">
        <v>123.8137215</v>
      </c>
      <c r="K619" s="77">
        <v>123.34420200000001</v>
      </c>
      <c r="L619" s="77">
        <v>122.889684</v>
      </c>
      <c r="M619" s="77"/>
      <c r="N619" s="77" t="s">
        <v>22</v>
      </c>
      <c r="O619" s="77">
        <v>123.37620200000001</v>
      </c>
      <c r="P619" s="77">
        <v>123.676202</v>
      </c>
      <c r="Q619" s="77">
        <v>124.0257215</v>
      </c>
      <c r="R619" s="77">
        <v>124.26172150000001</v>
      </c>
      <c r="S619" s="77">
        <v>125</v>
      </c>
      <c r="T619" s="77">
        <v>125.45250700000001</v>
      </c>
      <c r="U619" s="77">
        <v>123.5</v>
      </c>
      <c r="V619" s="68">
        <f>2*A619</f>
        <v>250</v>
      </c>
      <c r="W619" s="77">
        <v>7.3</v>
      </c>
    </row>
    <row r="620" spans="1:23" x14ac:dyDescent="0.25">
      <c r="A620" s="66">
        <v>125</v>
      </c>
      <c r="C620" s="71" t="s">
        <v>730</v>
      </c>
      <c r="D620" s="106" t="s">
        <v>730</v>
      </c>
      <c r="E620" s="67">
        <v>1.5</v>
      </c>
      <c r="F620" s="76" t="s">
        <v>24</v>
      </c>
      <c r="G620" s="77">
        <v>124.968</v>
      </c>
      <c r="H620" s="77">
        <v>124.732</v>
      </c>
      <c r="I620" s="77">
        <v>123.99372150000001</v>
      </c>
      <c r="J620" s="77">
        <v>123.88172150000001</v>
      </c>
      <c r="K620" s="77">
        <v>123.34420200000001</v>
      </c>
      <c r="L620" s="77">
        <v>122.95768400000001</v>
      </c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</row>
    <row r="621" spans="1:23" x14ac:dyDescent="0.25">
      <c r="A621" s="66">
        <v>130</v>
      </c>
      <c r="C621" s="71" t="s">
        <v>731</v>
      </c>
      <c r="D621" s="106" t="s">
        <v>731</v>
      </c>
      <c r="E621" s="67">
        <v>8</v>
      </c>
      <c r="F621" s="76" t="s">
        <v>23</v>
      </c>
      <c r="G621" s="77">
        <v>129.9</v>
      </c>
      <c r="H621" s="77">
        <v>129.19</v>
      </c>
      <c r="I621" s="77">
        <v>124.70384800000001</v>
      </c>
      <c r="J621" s="77">
        <v>124.36884800000001</v>
      </c>
      <c r="K621" s="77">
        <v>121.239744</v>
      </c>
      <c r="L621" s="77">
        <v>119.44064800000001</v>
      </c>
      <c r="M621" s="77"/>
      <c r="N621" s="77" t="s">
        <v>22</v>
      </c>
      <c r="O621" s="77">
        <v>121.339744</v>
      </c>
      <c r="P621" s="77">
        <v>122.339744</v>
      </c>
      <c r="Q621" s="77">
        <v>124.803848</v>
      </c>
      <c r="R621" s="77">
        <v>125.253848</v>
      </c>
      <c r="S621" s="77">
        <v>130</v>
      </c>
      <c r="T621" s="77">
        <v>131.604704</v>
      </c>
      <c r="U621" s="77">
        <v>122</v>
      </c>
      <c r="V621" s="68">
        <f>2*A621</f>
        <v>260</v>
      </c>
      <c r="W621" s="77">
        <f>5*E621</f>
        <v>40</v>
      </c>
    </row>
    <row r="622" spans="1:23" x14ac:dyDescent="0.25">
      <c r="A622" s="66">
        <v>130</v>
      </c>
      <c r="C622" s="71" t="s">
        <v>731</v>
      </c>
      <c r="D622" s="106" t="s">
        <v>731</v>
      </c>
      <c r="E622" s="67">
        <v>8</v>
      </c>
      <c r="F622" s="76" t="s">
        <v>24</v>
      </c>
      <c r="G622" s="77">
        <v>129.9</v>
      </c>
      <c r="H622" s="77">
        <v>129.19</v>
      </c>
      <c r="I622" s="77">
        <v>124.70384800000001</v>
      </c>
      <c r="J622" s="77">
        <v>124.491848</v>
      </c>
      <c r="K622" s="77">
        <v>121.239744</v>
      </c>
      <c r="L622" s="77">
        <v>119.563648</v>
      </c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</row>
    <row r="623" spans="1:23" x14ac:dyDescent="0.25">
      <c r="A623" s="66">
        <v>130</v>
      </c>
      <c r="C623" s="71" t="s">
        <v>732</v>
      </c>
      <c r="D623" s="106" t="s">
        <v>732</v>
      </c>
      <c r="E623" s="67">
        <v>6</v>
      </c>
      <c r="F623" s="76" t="s">
        <v>23</v>
      </c>
      <c r="G623" s="77">
        <v>129.91999999999999</v>
      </c>
      <c r="H623" s="77">
        <v>129.32</v>
      </c>
      <c r="I623" s="77">
        <v>126.022886</v>
      </c>
      <c r="J623" s="77">
        <v>125.722886</v>
      </c>
      <c r="K623" s="77">
        <v>123.424808</v>
      </c>
      <c r="L623" s="77">
        <v>122.026736</v>
      </c>
      <c r="M623" s="77"/>
      <c r="N623" s="77" t="s">
        <v>22</v>
      </c>
      <c r="O623" s="77">
        <v>123.504808</v>
      </c>
      <c r="P623" s="77">
        <v>124.30480799999999</v>
      </c>
      <c r="Q623" s="77">
        <v>126.102886</v>
      </c>
      <c r="R623" s="77">
        <v>126.502886</v>
      </c>
      <c r="S623" s="77">
        <v>130</v>
      </c>
      <c r="T623" s="77">
        <v>131.26602800000001</v>
      </c>
      <c r="U623" s="77">
        <v>124</v>
      </c>
      <c r="V623" s="68">
        <f>2*A623</f>
        <v>260</v>
      </c>
      <c r="W623" s="77">
        <v>24</v>
      </c>
    </row>
    <row r="624" spans="1:23" x14ac:dyDescent="0.25">
      <c r="A624" s="66">
        <v>130</v>
      </c>
      <c r="C624" s="71" t="s">
        <v>732</v>
      </c>
      <c r="D624" s="106" t="s">
        <v>732</v>
      </c>
      <c r="E624" s="67">
        <v>6</v>
      </c>
      <c r="F624" s="76" t="s">
        <v>24</v>
      </c>
      <c r="G624" s="77">
        <v>129.91999999999999</v>
      </c>
      <c r="H624" s="77">
        <v>129.32</v>
      </c>
      <c r="I624" s="77">
        <v>126.022886</v>
      </c>
      <c r="J624" s="77">
        <v>125.832886</v>
      </c>
      <c r="K624" s="77">
        <v>123.424808</v>
      </c>
      <c r="L624" s="77">
        <v>122.136736</v>
      </c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</row>
    <row r="625" spans="1:23" x14ac:dyDescent="0.25">
      <c r="A625" s="66">
        <v>130</v>
      </c>
      <c r="C625" s="71" t="s">
        <v>733</v>
      </c>
      <c r="D625" s="106" t="s">
        <v>733</v>
      </c>
      <c r="E625" s="67">
        <v>4</v>
      </c>
      <c r="F625" s="76" t="s">
        <v>23</v>
      </c>
      <c r="G625" s="77">
        <v>129.94</v>
      </c>
      <c r="H625" s="77">
        <v>129.465</v>
      </c>
      <c r="I625" s="77">
        <v>127.34192399999999</v>
      </c>
      <c r="J625" s="77">
        <v>127.09192399999999</v>
      </c>
      <c r="K625" s="77">
        <v>125.609872</v>
      </c>
      <c r="L625" s="77">
        <v>124.62782399999999</v>
      </c>
      <c r="M625" s="77"/>
      <c r="N625" s="77" t="s">
        <v>22</v>
      </c>
      <c r="O625" s="77">
        <v>125.669872</v>
      </c>
      <c r="P625" s="77">
        <v>126.26987199999999</v>
      </c>
      <c r="Q625" s="77">
        <v>127.40192399999999</v>
      </c>
      <c r="R625" s="77">
        <v>127.73692399999999</v>
      </c>
      <c r="S625" s="77">
        <v>130</v>
      </c>
      <c r="T625" s="77">
        <v>130.912352</v>
      </c>
      <c r="U625" s="77">
        <v>126</v>
      </c>
      <c r="V625" s="68">
        <f>2*A625</f>
        <v>260</v>
      </c>
      <c r="W625" s="77">
        <v>16.8</v>
      </c>
    </row>
    <row r="626" spans="1:23" x14ac:dyDescent="0.25">
      <c r="A626" s="66">
        <v>130</v>
      </c>
      <c r="C626" s="71" t="s">
        <v>733</v>
      </c>
      <c r="D626" s="106" t="s">
        <v>733</v>
      </c>
      <c r="E626" s="67">
        <v>4</v>
      </c>
      <c r="F626" s="76" t="s">
        <v>24</v>
      </c>
      <c r="G626" s="77">
        <v>129.94</v>
      </c>
      <c r="H626" s="77">
        <v>129.465</v>
      </c>
      <c r="I626" s="77">
        <v>127.34192399999999</v>
      </c>
      <c r="J626" s="77">
        <v>127.181924</v>
      </c>
      <c r="K626" s="77">
        <v>125.609872</v>
      </c>
      <c r="L626" s="77">
        <v>124.71782399999999</v>
      </c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</row>
    <row r="627" spans="1:23" x14ac:dyDescent="0.25">
      <c r="A627" s="66">
        <v>130</v>
      </c>
      <c r="C627" s="71" t="s">
        <v>734</v>
      </c>
      <c r="D627" s="106" t="s">
        <v>734</v>
      </c>
      <c r="E627" s="67">
        <v>3</v>
      </c>
      <c r="F627" s="76" t="s">
        <v>23</v>
      </c>
      <c r="G627" s="77">
        <v>129.952</v>
      </c>
      <c r="H627" s="77">
        <v>129.577</v>
      </c>
      <c r="I627" s="77">
        <v>128.003443</v>
      </c>
      <c r="J627" s="77">
        <v>127.779443</v>
      </c>
      <c r="K627" s="77">
        <v>126.70440400000001</v>
      </c>
      <c r="L627" s="77">
        <v>125.93136800000001</v>
      </c>
      <c r="M627" s="77"/>
      <c r="N627" s="77" t="s">
        <v>22</v>
      </c>
      <c r="O627" s="77">
        <v>126.752404</v>
      </c>
      <c r="P627" s="77">
        <v>127.252404</v>
      </c>
      <c r="Q627" s="77">
        <v>128.05144300000001</v>
      </c>
      <c r="R627" s="77">
        <v>128.35144300000002</v>
      </c>
      <c r="S627" s="77">
        <v>130</v>
      </c>
      <c r="T627" s="77">
        <v>130.73301400000003</v>
      </c>
      <c r="U627" s="77">
        <v>127</v>
      </c>
      <c r="V627" s="68">
        <f>2*A627</f>
        <v>260</v>
      </c>
      <c r="W627" s="77">
        <v>13.1</v>
      </c>
    </row>
    <row r="628" spans="1:23" x14ac:dyDescent="0.25">
      <c r="A628" s="66">
        <v>130</v>
      </c>
      <c r="C628" s="71" t="s">
        <v>734</v>
      </c>
      <c r="D628" s="106" t="s">
        <v>734</v>
      </c>
      <c r="E628" s="67">
        <v>3</v>
      </c>
      <c r="F628" s="76" t="s">
        <v>24</v>
      </c>
      <c r="G628" s="77">
        <v>129.952</v>
      </c>
      <c r="H628" s="77">
        <v>129.577</v>
      </c>
      <c r="I628" s="77">
        <v>128.003443</v>
      </c>
      <c r="J628" s="77">
        <v>127.863443</v>
      </c>
      <c r="K628" s="77">
        <v>126.70440400000001</v>
      </c>
      <c r="L628" s="77">
        <v>126.01536800000001</v>
      </c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</row>
    <row r="629" spans="1:23" x14ac:dyDescent="0.25">
      <c r="A629" s="66">
        <v>130</v>
      </c>
      <c r="C629" s="76" t="s">
        <v>475</v>
      </c>
      <c r="D629" s="107" t="s">
        <v>475</v>
      </c>
      <c r="E629" s="67">
        <v>2</v>
      </c>
      <c r="F629" s="76" t="s">
        <v>23</v>
      </c>
      <c r="G629" s="77">
        <v>129.96199999999999</v>
      </c>
      <c r="H629" s="77">
        <v>129.68199999999999</v>
      </c>
      <c r="I629" s="77">
        <v>128.66300000000001</v>
      </c>
      <c r="J629" s="77">
        <v>128.47300000000001</v>
      </c>
      <c r="K629" s="77">
        <v>127.797</v>
      </c>
      <c r="L629" s="77">
        <v>127.241</v>
      </c>
      <c r="M629" s="77"/>
      <c r="N629" s="77" t="s">
        <v>22</v>
      </c>
      <c r="O629" s="77">
        <v>127.83499999999999</v>
      </c>
      <c r="P629" s="77">
        <v>128.21</v>
      </c>
      <c r="Q629" s="77">
        <v>128.70099999999999</v>
      </c>
      <c r="R629" s="77">
        <v>128.95099999999999</v>
      </c>
      <c r="S629" s="77">
        <v>130</v>
      </c>
      <c r="T629" s="77">
        <v>130.53899999999999</v>
      </c>
      <c r="U629" s="77">
        <v>128</v>
      </c>
      <c r="V629" s="68">
        <f>2*A629</f>
        <v>260</v>
      </c>
      <c r="W629" s="77">
        <v>9.3000000000000007</v>
      </c>
    </row>
    <row r="630" spans="1:23" x14ac:dyDescent="0.25">
      <c r="A630" s="66">
        <v>130</v>
      </c>
      <c r="C630" s="76" t="s">
        <v>475</v>
      </c>
      <c r="D630" s="107" t="s">
        <v>475</v>
      </c>
      <c r="E630" s="67">
        <v>2</v>
      </c>
      <c r="F630" s="76" t="s">
        <v>24</v>
      </c>
      <c r="G630" s="77">
        <v>139.96199999999999</v>
      </c>
      <c r="H630" s="77">
        <v>139.68199999999999</v>
      </c>
      <c r="I630" s="77">
        <v>138.66300000000001</v>
      </c>
      <c r="J630" s="77">
        <v>138.54499999999999</v>
      </c>
      <c r="K630" s="77">
        <v>137.797</v>
      </c>
      <c r="L630" s="77">
        <v>137.31299999999999</v>
      </c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</row>
    <row r="631" spans="1:23" x14ac:dyDescent="0.25">
      <c r="A631" s="66">
        <v>130</v>
      </c>
      <c r="C631" s="71" t="s">
        <v>735</v>
      </c>
      <c r="D631" s="106" t="s">
        <v>735</v>
      </c>
      <c r="E631" s="67">
        <v>1.5</v>
      </c>
      <c r="F631" s="76" t="s">
        <v>23</v>
      </c>
      <c r="G631" s="77">
        <v>129.96799999999999</v>
      </c>
      <c r="H631" s="77">
        <v>129.732</v>
      </c>
      <c r="I631" s="77">
        <v>128.99372149999999</v>
      </c>
      <c r="J631" s="77">
        <v>128.81372149999999</v>
      </c>
      <c r="K631" s="77">
        <v>128.344202</v>
      </c>
      <c r="L631" s="77">
        <v>127.88968399999999</v>
      </c>
      <c r="M631" s="77"/>
      <c r="N631" s="77" t="s">
        <v>22</v>
      </c>
      <c r="O631" s="77">
        <v>128.37620200000001</v>
      </c>
      <c r="P631" s="77">
        <v>128.67620200000002</v>
      </c>
      <c r="Q631" s="77">
        <v>129.0257215</v>
      </c>
      <c r="R631" s="77">
        <v>129.26172149999999</v>
      </c>
      <c r="S631" s="77">
        <v>130</v>
      </c>
      <c r="T631" s="77">
        <v>130.452507</v>
      </c>
      <c r="U631" s="77">
        <v>128.5</v>
      </c>
      <c r="V631" s="68">
        <f>2*A631</f>
        <v>260</v>
      </c>
      <c r="W631" s="77">
        <v>7.3</v>
      </c>
    </row>
    <row r="632" spans="1:23" x14ac:dyDescent="0.25">
      <c r="A632" s="66">
        <v>130</v>
      </c>
      <c r="C632" s="71" t="s">
        <v>735</v>
      </c>
      <c r="D632" s="106" t="s">
        <v>735</v>
      </c>
      <c r="E632" s="67">
        <v>1.5</v>
      </c>
      <c r="F632" s="76" t="s">
        <v>24</v>
      </c>
      <c r="G632" s="77">
        <v>129.96799999999999</v>
      </c>
      <c r="H632" s="77">
        <v>129.732</v>
      </c>
      <c r="I632" s="77">
        <v>128.99372149999999</v>
      </c>
      <c r="J632" s="77">
        <v>128.8817215</v>
      </c>
      <c r="K632" s="77">
        <v>128.344202</v>
      </c>
      <c r="L632" s="77">
        <v>127.957684</v>
      </c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</row>
    <row r="633" spans="1:23" x14ac:dyDescent="0.25">
      <c r="A633" s="66">
        <v>135</v>
      </c>
      <c r="C633" s="71" t="s">
        <v>736</v>
      </c>
      <c r="D633" s="106" t="s">
        <v>736</v>
      </c>
      <c r="E633" s="67">
        <v>6</v>
      </c>
      <c r="F633" s="76" t="s">
        <v>23</v>
      </c>
      <c r="G633" s="77">
        <v>134.91999999999999</v>
      </c>
      <c r="H633" s="77">
        <v>134.32</v>
      </c>
      <c r="I633" s="77">
        <v>131.022886</v>
      </c>
      <c r="J633" s="77">
        <v>130.72288599999999</v>
      </c>
      <c r="K633" s="77">
        <v>128.42480800000001</v>
      </c>
      <c r="L633" s="77">
        <v>127.02673599999999</v>
      </c>
      <c r="M633" s="77"/>
      <c r="N633" s="77" t="s">
        <v>22</v>
      </c>
      <c r="O633" s="77">
        <v>128.504808</v>
      </c>
      <c r="P633" s="77">
        <v>129.30480800000001</v>
      </c>
      <c r="Q633" s="77">
        <v>131.10288600000001</v>
      </c>
      <c r="R633" s="77">
        <v>131.50288600000002</v>
      </c>
      <c r="S633" s="77">
        <v>135</v>
      </c>
      <c r="T633" s="77">
        <v>136.26602800000001</v>
      </c>
      <c r="U633" s="77">
        <v>129</v>
      </c>
      <c r="V633" s="68">
        <f>2*A633</f>
        <v>270</v>
      </c>
      <c r="W633" s="77">
        <v>24</v>
      </c>
    </row>
    <row r="634" spans="1:23" x14ac:dyDescent="0.25">
      <c r="A634" s="66">
        <v>135</v>
      </c>
      <c r="C634" s="71" t="s">
        <v>736</v>
      </c>
      <c r="D634" s="106" t="s">
        <v>736</v>
      </c>
      <c r="E634" s="67">
        <v>6</v>
      </c>
      <c r="F634" s="76" t="s">
        <v>24</v>
      </c>
      <c r="G634" s="77">
        <v>134.91999999999999</v>
      </c>
      <c r="H634" s="77">
        <v>134.32</v>
      </c>
      <c r="I634" s="77">
        <v>131.022886</v>
      </c>
      <c r="J634" s="77">
        <v>130.832886</v>
      </c>
      <c r="K634" s="77">
        <v>128.42480800000001</v>
      </c>
      <c r="L634" s="77">
        <v>127.136736</v>
      </c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</row>
    <row r="635" spans="1:23" x14ac:dyDescent="0.25">
      <c r="A635" s="66">
        <v>135</v>
      </c>
      <c r="C635" s="71" t="s">
        <v>737</v>
      </c>
      <c r="D635" s="106" t="s">
        <v>737</v>
      </c>
      <c r="E635" s="67">
        <v>4</v>
      </c>
      <c r="F635" s="76" t="s">
        <v>23</v>
      </c>
      <c r="G635" s="77">
        <v>134.94</v>
      </c>
      <c r="H635" s="77">
        <v>134.465</v>
      </c>
      <c r="I635" s="77">
        <v>132.34192400000001</v>
      </c>
      <c r="J635" s="77">
        <v>132.09192400000001</v>
      </c>
      <c r="K635" s="77">
        <v>130.609872</v>
      </c>
      <c r="L635" s="77">
        <v>129.627824</v>
      </c>
      <c r="M635" s="77"/>
      <c r="N635" s="77" t="s">
        <v>22</v>
      </c>
      <c r="O635" s="77">
        <v>130.669872</v>
      </c>
      <c r="P635" s="77">
        <v>131.26987199999999</v>
      </c>
      <c r="Q635" s="77">
        <v>132.40192400000001</v>
      </c>
      <c r="R635" s="77">
        <v>132.73692400000002</v>
      </c>
      <c r="S635" s="77">
        <v>135</v>
      </c>
      <c r="T635" s="77">
        <v>135.91235200000003</v>
      </c>
      <c r="U635" s="77">
        <v>131</v>
      </c>
      <c r="V635" s="68">
        <f>2*A635</f>
        <v>270</v>
      </c>
      <c r="W635" s="77">
        <v>16.8</v>
      </c>
    </row>
    <row r="636" spans="1:23" x14ac:dyDescent="0.25">
      <c r="A636" s="66">
        <v>135</v>
      </c>
      <c r="C636" s="71" t="s">
        <v>737</v>
      </c>
      <c r="D636" s="106" t="s">
        <v>737</v>
      </c>
      <c r="E636" s="67">
        <v>4</v>
      </c>
      <c r="F636" s="76" t="s">
        <v>24</v>
      </c>
      <c r="G636" s="77">
        <v>134.94</v>
      </c>
      <c r="H636" s="77">
        <v>134.465</v>
      </c>
      <c r="I636" s="77">
        <v>132.34192400000001</v>
      </c>
      <c r="J636" s="77">
        <v>132.18192400000001</v>
      </c>
      <c r="K636" s="77">
        <v>130.609872</v>
      </c>
      <c r="L636" s="77">
        <v>129.71782400000001</v>
      </c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</row>
    <row r="637" spans="1:23" x14ac:dyDescent="0.25">
      <c r="A637" s="66">
        <v>135</v>
      </c>
      <c r="C637" s="71" t="s">
        <v>738</v>
      </c>
      <c r="D637" s="106" t="s">
        <v>738</v>
      </c>
      <c r="E637" s="67">
        <v>3</v>
      </c>
      <c r="F637" s="76" t="s">
        <v>23</v>
      </c>
      <c r="G637" s="77">
        <v>134.952</v>
      </c>
      <c r="H637" s="77">
        <v>134.577</v>
      </c>
      <c r="I637" s="77">
        <v>133.003443</v>
      </c>
      <c r="J637" s="77">
        <v>132.77944300000001</v>
      </c>
      <c r="K637" s="77">
        <v>131.70440400000001</v>
      </c>
      <c r="L637" s="77">
        <v>130.93136800000002</v>
      </c>
      <c r="M637" s="77"/>
      <c r="N637" s="77" t="s">
        <v>22</v>
      </c>
      <c r="O637" s="77">
        <v>131.75240400000001</v>
      </c>
      <c r="P637" s="77">
        <v>132.25240400000001</v>
      </c>
      <c r="Q637" s="77">
        <v>133.05144300000001</v>
      </c>
      <c r="R637" s="77">
        <v>133.35144300000002</v>
      </c>
      <c r="S637" s="77">
        <v>135</v>
      </c>
      <c r="T637" s="77">
        <v>135.73301400000003</v>
      </c>
      <c r="U637" s="77">
        <v>132</v>
      </c>
      <c r="V637" s="68">
        <f>2*A637</f>
        <v>270</v>
      </c>
      <c r="W637" s="77">
        <v>13.1</v>
      </c>
    </row>
    <row r="638" spans="1:23" x14ac:dyDescent="0.25">
      <c r="A638" s="66">
        <v>135</v>
      </c>
      <c r="C638" s="71" t="s">
        <v>738</v>
      </c>
      <c r="D638" s="106" t="s">
        <v>738</v>
      </c>
      <c r="E638" s="67">
        <v>3</v>
      </c>
      <c r="F638" s="76" t="s">
        <v>24</v>
      </c>
      <c r="G638" s="77">
        <v>134.952</v>
      </c>
      <c r="H638" s="77">
        <v>134.577</v>
      </c>
      <c r="I638" s="77">
        <v>133.003443</v>
      </c>
      <c r="J638" s="77">
        <v>132.86344300000002</v>
      </c>
      <c r="K638" s="77">
        <v>131.70440400000001</v>
      </c>
      <c r="L638" s="77">
        <v>131.01536800000002</v>
      </c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</row>
    <row r="639" spans="1:23" x14ac:dyDescent="0.25">
      <c r="A639" s="66">
        <v>135</v>
      </c>
      <c r="C639" s="71" t="s">
        <v>739</v>
      </c>
      <c r="D639" s="106" t="s">
        <v>739</v>
      </c>
      <c r="E639" s="67">
        <v>2</v>
      </c>
      <c r="F639" s="76" t="s">
        <v>23</v>
      </c>
      <c r="G639" s="77">
        <v>134.96199999999999</v>
      </c>
      <c r="H639" s="77">
        <v>134.68199999999999</v>
      </c>
      <c r="I639" s="77">
        <v>133.66296199999999</v>
      </c>
      <c r="J639" s="77">
        <v>133.472962</v>
      </c>
      <c r="K639" s="77">
        <v>132.79693599999999</v>
      </c>
      <c r="L639" s="77">
        <v>132.24091200000001</v>
      </c>
      <c r="M639" s="77"/>
      <c r="N639" s="77" t="s">
        <v>22</v>
      </c>
      <c r="O639" s="77">
        <v>132.834936</v>
      </c>
      <c r="P639" s="77">
        <v>133.209936</v>
      </c>
      <c r="Q639" s="77">
        <v>133.700962</v>
      </c>
      <c r="R639" s="77">
        <v>133.950962</v>
      </c>
      <c r="S639" s="77">
        <v>135</v>
      </c>
      <c r="T639" s="77">
        <v>135.53867600000001</v>
      </c>
      <c r="U639" s="77">
        <v>133</v>
      </c>
      <c r="V639" s="68">
        <f>2*A639</f>
        <v>270</v>
      </c>
      <c r="W639" s="77">
        <v>9.3000000000000007</v>
      </c>
    </row>
    <row r="640" spans="1:23" x14ac:dyDescent="0.25">
      <c r="A640" s="66">
        <v>135</v>
      </c>
      <c r="C640" s="71" t="s">
        <v>739</v>
      </c>
      <c r="D640" s="106" t="s">
        <v>739</v>
      </c>
      <c r="E640" s="67">
        <v>2</v>
      </c>
      <c r="F640" s="76" t="s">
        <v>24</v>
      </c>
      <c r="G640" s="77">
        <v>134.96199999999999</v>
      </c>
      <c r="H640" s="77">
        <v>134.68199999999999</v>
      </c>
      <c r="I640" s="77">
        <v>133.66296199999999</v>
      </c>
      <c r="J640" s="77">
        <v>133.54296199999999</v>
      </c>
      <c r="K640" s="77">
        <v>132.79693599999999</v>
      </c>
      <c r="L640" s="77">
        <v>132.310912</v>
      </c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</row>
    <row r="641" spans="1:23" x14ac:dyDescent="0.25">
      <c r="A641" s="66">
        <v>135</v>
      </c>
      <c r="C641" s="71" t="s">
        <v>740</v>
      </c>
      <c r="D641" s="106" t="s">
        <v>740</v>
      </c>
      <c r="E641" s="67">
        <v>1.5</v>
      </c>
      <c r="F641" s="76" t="s">
        <v>23</v>
      </c>
      <c r="G641" s="77">
        <v>134.96799999999999</v>
      </c>
      <c r="H641" s="77">
        <v>134.732</v>
      </c>
      <c r="I641" s="77">
        <v>133.99372149999999</v>
      </c>
      <c r="J641" s="77">
        <v>133.81372149999999</v>
      </c>
      <c r="K641" s="77">
        <v>133.344202</v>
      </c>
      <c r="L641" s="77">
        <v>132.88968399999999</v>
      </c>
      <c r="M641" s="77"/>
      <c r="N641" s="77" t="s">
        <v>22</v>
      </c>
      <c r="O641" s="77">
        <v>133.37620200000001</v>
      </c>
      <c r="P641" s="77">
        <v>133.67620200000002</v>
      </c>
      <c r="Q641" s="77">
        <v>134.0257215</v>
      </c>
      <c r="R641" s="77">
        <v>134.26172149999999</v>
      </c>
      <c r="S641" s="77">
        <v>135</v>
      </c>
      <c r="T641" s="77">
        <v>135.452507</v>
      </c>
      <c r="U641" s="77">
        <v>133.5</v>
      </c>
      <c r="V641" s="68">
        <f>2*A641</f>
        <v>270</v>
      </c>
      <c r="W641" s="77">
        <v>7.3</v>
      </c>
    </row>
    <row r="642" spans="1:23" x14ac:dyDescent="0.25">
      <c r="A642" s="66">
        <v>135</v>
      </c>
      <c r="C642" s="71" t="s">
        <v>740</v>
      </c>
      <c r="D642" s="106" t="s">
        <v>740</v>
      </c>
      <c r="E642" s="67">
        <v>1.5</v>
      </c>
      <c r="F642" s="76" t="s">
        <v>24</v>
      </c>
      <c r="G642" s="77">
        <v>134.96799999999999</v>
      </c>
      <c r="H642" s="77">
        <v>134.732</v>
      </c>
      <c r="I642" s="77">
        <v>133.99372149999999</v>
      </c>
      <c r="J642" s="77">
        <v>133.8817215</v>
      </c>
      <c r="K642" s="77">
        <v>133.344202</v>
      </c>
      <c r="L642" s="77">
        <v>132.957684</v>
      </c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</row>
    <row r="643" spans="1:23" x14ac:dyDescent="0.25">
      <c r="A643" s="66">
        <v>140</v>
      </c>
      <c r="C643" s="71" t="s">
        <v>741</v>
      </c>
      <c r="D643" s="106" t="s">
        <v>741</v>
      </c>
      <c r="E643" s="67">
        <v>8</v>
      </c>
      <c r="F643" s="76" t="s">
        <v>23</v>
      </c>
      <c r="G643" s="77">
        <v>139.9</v>
      </c>
      <c r="H643" s="77">
        <v>139.19</v>
      </c>
      <c r="I643" s="77">
        <v>134.70384799999999</v>
      </c>
      <c r="J643" s="77">
        <v>134.36884799999999</v>
      </c>
      <c r="K643" s="77">
        <v>131.239744</v>
      </c>
      <c r="L643" s="77">
        <v>129.44064799999998</v>
      </c>
      <c r="M643" s="77"/>
      <c r="N643" s="77" t="s">
        <v>22</v>
      </c>
      <c r="O643" s="77">
        <v>131.339744</v>
      </c>
      <c r="P643" s="77">
        <v>132.339744</v>
      </c>
      <c r="Q643" s="77">
        <v>134.80384799999999</v>
      </c>
      <c r="R643" s="77">
        <v>135.25384799999998</v>
      </c>
      <c r="S643" s="77">
        <v>140</v>
      </c>
      <c r="T643" s="77">
        <v>141.60470399999997</v>
      </c>
      <c r="U643" s="77">
        <v>132</v>
      </c>
      <c r="V643" s="68">
        <f>2*A643</f>
        <v>280</v>
      </c>
      <c r="W643" s="77">
        <f>5*E643</f>
        <v>40</v>
      </c>
    </row>
    <row r="644" spans="1:23" x14ac:dyDescent="0.25">
      <c r="A644" s="66">
        <v>140</v>
      </c>
      <c r="C644" s="71" t="s">
        <v>741</v>
      </c>
      <c r="D644" s="106" t="s">
        <v>741</v>
      </c>
      <c r="E644" s="67">
        <v>8</v>
      </c>
      <c r="F644" s="76" t="s">
        <v>24</v>
      </c>
      <c r="G644" s="77">
        <v>139.9</v>
      </c>
      <c r="H644" s="77">
        <v>139.19</v>
      </c>
      <c r="I644" s="77">
        <v>134.70384799999999</v>
      </c>
      <c r="J644" s="77">
        <v>134.491848</v>
      </c>
      <c r="K644" s="77">
        <v>131.239744</v>
      </c>
      <c r="L644" s="77">
        <v>129.563648</v>
      </c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</row>
    <row r="645" spans="1:23" x14ac:dyDescent="0.25">
      <c r="A645" s="66">
        <v>140</v>
      </c>
      <c r="C645" s="71" t="s">
        <v>742</v>
      </c>
      <c r="D645" s="106" t="s">
        <v>742</v>
      </c>
      <c r="E645" s="67">
        <v>6</v>
      </c>
      <c r="F645" s="76" t="s">
        <v>23</v>
      </c>
      <c r="G645" s="77">
        <v>139.91999999999999</v>
      </c>
      <c r="H645" s="77">
        <v>139.32</v>
      </c>
      <c r="I645" s="77">
        <v>136.022886</v>
      </c>
      <c r="J645" s="77">
        <v>135.72288599999999</v>
      </c>
      <c r="K645" s="77">
        <v>133.42480800000001</v>
      </c>
      <c r="L645" s="77">
        <v>132.026736</v>
      </c>
      <c r="M645" s="77"/>
      <c r="N645" s="77" t="s">
        <v>22</v>
      </c>
      <c r="O645" s="77">
        <v>133.504808</v>
      </c>
      <c r="P645" s="77">
        <v>134.30480800000001</v>
      </c>
      <c r="Q645" s="77">
        <v>136.10288600000001</v>
      </c>
      <c r="R645" s="77">
        <v>136.50288600000002</v>
      </c>
      <c r="S645" s="77">
        <v>140</v>
      </c>
      <c r="T645" s="77">
        <v>141.26602800000001</v>
      </c>
      <c r="U645" s="77">
        <v>134</v>
      </c>
      <c r="V645" s="68">
        <f>2*A645</f>
        <v>280</v>
      </c>
      <c r="W645" s="77">
        <v>24</v>
      </c>
    </row>
    <row r="646" spans="1:23" x14ac:dyDescent="0.25">
      <c r="A646" s="66">
        <v>140</v>
      </c>
      <c r="C646" s="71" t="s">
        <v>742</v>
      </c>
      <c r="D646" s="106" t="s">
        <v>742</v>
      </c>
      <c r="E646" s="67">
        <v>6</v>
      </c>
      <c r="F646" s="76" t="s">
        <v>24</v>
      </c>
      <c r="G646" s="77">
        <v>139.91999999999999</v>
      </c>
      <c r="H646" s="77">
        <v>139.32</v>
      </c>
      <c r="I646" s="77">
        <v>136.022886</v>
      </c>
      <c r="J646" s="77">
        <v>135.832886</v>
      </c>
      <c r="K646" s="77">
        <v>133.42480800000001</v>
      </c>
      <c r="L646" s="77">
        <v>132.13673600000001</v>
      </c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</row>
    <row r="647" spans="1:23" x14ac:dyDescent="0.25">
      <c r="A647" s="66">
        <v>140</v>
      </c>
      <c r="C647" s="71" t="s">
        <v>743</v>
      </c>
      <c r="D647" s="106" t="s">
        <v>743</v>
      </c>
      <c r="E647" s="67">
        <v>4</v>
      </c>
      <c r="F647" s="76" t="s">
        <v>23</v>
      </c>
      <c r="G647" s="77">
        <v>139.94</v>
      </c>
      <c r="H647" s="77">
        <v>139.465</v>
      </c>
      <c r="I647" s="77">
        <v>137.34192400000001</v>
      </c>
      <c r="J647" s="77">
        <v>137.09192400000001</v>
      </c>
      <c r="K647" s="77">
        <v>135.609872</v>
      </c>
      <c r="L647" s="77">
        <v>134.627824</v>
      </c>
      <c r="M647" s="77"/>
      <c r="N647" s="77" t="s">
        <v>22</v>
      </c>
      <c r="O647" s="77">
        <v>135.669872</v>
      </c>
      <c r="P647" s="77">
        <v>136.26987199999999</v>
      </c>
      <c r="Q647" s="77">
        <v>137.40192400000001</v>
      </c>
      <c r="R647" s="77">
        <v>137.73692400000002</v>
      </c>
      <c r="S647" s="77">
        <v>140</v>
      </c>
      <c r="T647" s="77">
        <v>140.91235200000003</v>
      </c>
      <c r="U647" s="77">
        <v>136</v>
      </c>
      <c r="V647" s="68">
        <f>2*A647</f>
        <v>280</v>
      </c>
      <c r="W647" s="77">
        <v>16.8</v>
      </c>
    </row>
    <row r="648" spans="1:23" x14ac:dyDescent="0.25">
      <c r="A648" s="66">
        <v>140</v>
      </c>
      <c r="C648" s="71" t="s">
        <v>743</v>
      </c>
      <c r="D648" s="106" t="s">
        <v>743</v>
      </c>
      <c r="E648" s="67">
        <v>4</v>
      </c>
      <c r="F648" s="76" t="s">
        <v>24</v>
      </c>
      <c r="G648" s="77">
        <v>139.94</v>
      </c>
      <c r="H648" s="77">
        <v>139.465</v>
      </c>
      <c r="I648" s="77">
        <v>137.34192400000001</v>
      </c>
      <c r="J648" s="77">
        <v>137.18192400000001</v>
      </c>
      <c r="K648" s="77">
        <v>135.609872</v>
      </c>
      <c r="L648" s="77">
        <v>134.71782400000001</v>
      </c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</row>
    <row r="649" spans="1:23" x14ac:dyDescent="0.25">
      <c r="A649" s="66">
        <v>140</v>
      </c>
      <c r="C649" s="71" t="s">
        <v>744</v>
      </c>
      <c r="D649" s="106" t="s">
        <v>744</v>
      </c>
      <c r="E649" s="67">
        <v>3</v>
      </c>
      <c r="F649" s="76" t="s">
        <v>23</v>
      </c>
      <c r="G649" s="77">
        <v>139.952</v>
      </c>
      <c r="H649" s="77">
        <v>139.577</v>
      </c>
      <c r="I649" s="77">
        <v>138.003443</v>
      </c>
      <c r="J649" s="77">
        <v>137.77944300000001</v>
      </c>
      <c r="K649" s="77">
        <v>136.70440400000001</v>
      </c>
      <c r="L649" s="77">
        <v>135.93136800000002</v>
      </c>
      <c r="M649" s="77"/>
      <c r="N649" s="77" t="s">
        <v>22</v>
      </c>
      <c r="O649" s="77">
        <v>136.75240400000001</v>
      </c>
      <c r="P649" s="77">
        <v>137.25240400000001</v>
      </c>
      <c r="Q649" s="77">
        <v>138.05144300000001</v>
      </c>
      <c r="R649" s="77">
        <v>138.35144300000002</v>
      </c>
      <c r="S649" s="77">
        <v>140</v>
      </c>
      <c r="T649" s="77">
        <v>140.73301400000003</v>
      </c>
      <c r="U649" s="77">
        <v>137</v>
      </c>
      <c r="V649" s="68">
        <f>2*A649</f>
        <v>280</v>
      </c>
      <c r="W649" s="77">
        <v>13.1</v>
      </c>
    </row>
    <row r="650" spans="1:23" x14ac:dyDescent="0.25">
      <c r="A650" s="66">
        <v>140</v>
      </c>
      <c r="C650" s="71" t="s">
        <v>744</v>
      </c>
      <c r="D650" s="106" t="s">
        <v>744</v>
      </c>
      <c r="E650" s="67">
        <v>3</v>
      </c>
      <c r="F650" s="76" t="s">
        <v>24</v>
      </c>
      <c r="G650" s="77">
        <v>139.952</v>
      </c>
      <c r="H650" s="77">
        <v>139.577</v>
      </c>
      <c r="I650" s="77">
        <v>138.003443</v>
      </c>
      <c r="J650" s="77">
        <v>137.86344300000002</v>
      </c>
      <c r="K650" s="77">
        <v>136.70440400000001</v>
      </c>
      <c r="L650" s="77">
        <v>136.01536800000002</v>
      </c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</row>
    <row r="651" spans="1:23" x14ac:dyDescent="0.25">
      <c r="A651" s="66">
        <v>140</v>
      </c>
      <c r="C651" s="76" t="s">
        <v>476</v>
      </c>
      <c r="D651" s="107" t="s">
        <v>476</v>
      </c>
      <c r="E651" s="67">
        <v>2</v>
      </c>
      <c r="F651" s="76" t="s">
        <v>23</v>
      </c>
      <c r="G651" s="77">
        <v>139.96199999999999</v>
      </c>
      <c r="H651" s="77">
        <v>139.68199999999999</v>
      </c>
      <c r="I651" s="77">
        <v>138.66300000000001</v>
      </c>
      <c r="J651" s="77">
        <v>138.47300000000001</v>
      </c>
      <c r="K651" s="77">
        <v>137.797</v>
      </c>
      <c r="L651" s="77">
        <v>137.24100000000001</v>
      </c>
      <c r="M651" s="77"/>
      <c r="N651" s="77" t="s">
        <v>22</v>
      </c>
      <c r="O651" s="77">
        <v>137.83500000000001</v>
      </c>
      <c r="P651" s="77">
        <v>138.21</v>
      </c>
      <c r="Q651" s="77">
        <v>138.70099999999999</v>
      </c>
      <c r="R651" s="77">
        <v>138.95099999999999</v>
      </c>
      <c r="S651" s="77">
        <v>140</v>
      </c>
      <c r="T651" s="77">
        <v>140.53899999999999</v>
      </c>
      <c r="U651" s="77">
        <v>138</v>
      </c>
      <c r="V651" s="68">
        <f>2*A651</f>
        <v>280</v>
      </c>
      <c r="W651" s="77">
        <v>9.3000000000000007</v>
      </c>
    </row>
    <row r="652" spans="1:23" x14ac:dyDescent="0.25">
      <c r="A652" s="66">
        <v>140</v>
      </c>
      <c r="C652" s="76" t="s">
        <v>476</v>
      </c>
      <c r="D652" s="107" t="s">
        <v>476</v>
      </c>
      <c r="E652" s="67">
        <v>2</v>
      </c>
      <c r="F652" s="76" t="s">
        <v>24</v>
      </c>
      <c r="G652" s="77">
        <v>139.96199999999999</v>
      </c>
      <c r="H652" s="77">
        <v>139.68199999999999</v>
      </c>
      <c r="I652" s="77">
        <v>138.66300000000001</v>
      </c>
      <c r="J652" s="77">
        <v>138.54499999999999</v>
      </c>
      <c r="K652" s="77">
        <v>137.797</v>
      </c>
      <c r="L652" s="77">
        <v>137.31299999999999</v>
      </c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</row>
    <row r="653" spans="1:23" x14ac:dyDescent="0.25">
      <c r="A653" s="66">
        <v>140</v>
      </c>
      <c r="C653" s="71" t="s">
        <v>745</v>
      </c>
      <c r="D653" s="106" t="s">
        <v>745</v>
      </c>
      <c r="E653" s="67">
        <v>1.5</v>
      </c>
      <c r="F653" s="76" t="s">
        <v>23</v>
      </c>
      <c r="G653" s="77">
        <v>139.96799999999999</v>
      </c>
      <c r="H653" s="77">
        <v>139.732</v>
      </c>
      <c r="I653" s="77">
        <v>138.99372149999999</v>
      </c>
      <c r="J653" s="77">
        <v>138.81372149999999</v>
      </c>
      <c r="K653" s="77">
        <v>138.344202</v>
      </c>
      <c r="L653" s="77">
        <v>137.88968399999999</v>
      </c>
      <c r="M653" s="77"/>
      <c r="N653" s="77" t="s">
        <v>22</v>
      </c>
      <c r="O653" s="77">
        <v>138.37620200000001</v>
      </c>
      <c r="P653" s="77">
        <v>138.67620200000002</v>
      </c>
      <c r="Q653" s="77">
        <v>139.0257215</v>
      </c>
      <c r="R653" s="77">
        <v>139.26172149999999</v>
      </c>
      <c r="S653" s="77">
        <v>140</v>
      </c>
      <c r="T653" s="77">
        <v>140.452507</v>
      </c>
      <c r="U653" s="77">
        <v>138.5</v>
      </c>
      <c r="V653" s="68">
        <f>2*A653</f>
        <v>280</v>
      </c>
      <c r="W653" s="77">
        <v>7.3</v>
      </c>
    </row>
    <row r="654" spans="1:23" x14ac:dyDescent="0.25">
      <c r="A654" s="66">
        <v>140</v>
      </c>
      <c r="C654" s="71" t="s">
        <v>745</v>
      </c>
      <c r="D654" s="106" t="s">
        <v>745</v>
      </c>
      <c r="E654" s="67">
        <v>1.5</v>
      </c>
      <c r="F654" s="76" t="s">
        <v>24</v>
      </c>
      <c r="G654" s="77">
        <v>139.96799999999999</v>
      </c>
      <c r="H654" s="77">
        <v>139.732</v>
      </c>
      <c r="I654" s="77">
        <v>138.99372149999999</v>
      </c>
      <c r="J654" s="77">
        <v>138.8817215</v>
      </c>
      <c r="K654" s="77">
        <v>138.344202</v>
      </c>
      <c r="L654" s="77">
        <v>137.957684</v>
      </c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</row>
    <row r="655" spans="1:23" x14ac:dyDescent="0.25">
      <c r="A655" s="66">
        <v>145</v>
      </c>
      <c r="C655" s="71" t="s">
        <v>746</v>
      </c>
      <c r="D655" s="106" t="s">
        <v>746</v>
      </c>
      <c r="E655" s="67">
        <v>6</v>
      </c>
      <c r="F655" s="76" t="s">
        <v>23</v>
      </c>
      <c r="G655" s="77">
        <v>144.91999999999999</v>
      </c>
      <c r="H655" s="77">
        <v>144.32</v>
      </c>
      <c r="I655" s="77">
        <v>141.022886</v>
      </c>
      <c r="J655" s="77">
        <v>140.72288599999999</v>
      </c>
      <c r="K655" s="77">
        <v>138.42480800000001</v>
      </c>
      <c r="L655" s="77">
        <v>137.026736</v>
      </c>
      <c r="M655" s="77"/>
      <c r="N655" s="77" t="s">
        <v>22</v>
      </c>
      <c r="O655" s="77">
        <v>138.504808</v>
      </c>
      <c r="P655" s="77">
        <v>139.30480800000001</v>
      </c>
      <c r="Q655" s="77">
        <v>141.10288600000001</v>
      </c>
      <c r="R655" s="77">
        <v>141.50288600000002</v>
      </c>
      <c r="S655" s="77">
        <v>145</v>
      </c>
      <c r="T655" s="77">
        <v>146.26602800000001</v>
      </c>
      <c r="U655" s="77">
        <v>139</v>
      </c>
      <c r="V655" s="68">
        <f>2*A655</f>
        <v>290</v>
      </c>
      <c r="W655" s="77">
        <v>24</v>
      </c>
    </row>
    <row r="656" spans="1:23" x14ac:dyDescent="0.25">
      <c r="A656" s="66">
        <v>145</v>
      </c>
      <c r="C656" s="71" t="s">
        <v>746</v>
      </c>
      <c r="D656" s="106" t="s">
        <v>746</v>
      </c>
      <c r="E656" s="67">
        <v>6</v>
      </c>
      <c r="F656" s="76" t="s">
        <v>24</v>
      </c>
      <c r="G656" s="77">
        <v>144.91999999999999</v>
      </c>
      <c r="H656" s="77">
        <v>144.32</v>
      </c>
      <c r="I656" s="77">
        <v>141.022886</v>
      </c>
      <c r="J656" s="77">
        <v>140.832886</v>
      </c>
      <c r="K656" s="77">
        <v>138.42480800000001</v>
      </c>
      <c r="L656" s="77">
        <v>137.13673600000001</v>
      </c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</row>
    <row r="657" spans="1:23" x14ac:dyDescent="0.25">
      <c r="A657" s="66">
        <v>145</v>
      </c>
      <c r="C657" s="71" t="s">
        <v>747</v>
      </c>
      <c r="D657" s="106" t="s">
        <v>747</v>
      </c>
      <c r="E657" s="67">
        <v>4</v>
      </c>
      <c r="F657" s="76" t="s">
        <v>23</v>
      </c>
      <c r="G657" s="77">
        <v>144.94</v>
      </c>
      <c r="H657" s="77">
        <v>144.465</v>
      </c>
      <c r="I657" s="77">
        <v>142.34192400000001</v>
      </c>
      <c r="J657" s="77">
        <v>142.09192400000001</v>
      </c>
      <c r="K657" s="77">
        <v>140.609872</v>
      </c>
      <c r="L657" s="77">
        <v>139.627824</v>
      </c>
      <c r="M657" s="77"/>
      <c r="N657" s="77" t="s">
        <v>22</v>
      </c>
      <c r="O657" s="77">
        <v>140.669872</v>
      </c>
      <c r="P657" s="77">
        <v>141.26987199999999</v>
      </c>
      <c r="Q657" s="77">
        <v>142.40192400000001</v>
      </c>
      <c r="R657" s="77">
        <v>142.73692400000002</v>
      </c>
      <c r="S657" s="77">
        <v>145</v>
      </c>
      <c r="T657" s="77">
        <v>145.91235200000003</v>
      </c>
      <c r="U657" s="77">
        <v>141</v>
      </c>
      <c r="V657" s="68">
        <f>2*A657</f>
        <v>290</v>
      </c>
      <c r="W657" s="77">
        <v>16.8</v>
      </c>
    </row>
    <row r="658" spans="1:23" x14ac:dyDescent="0.25">
      <c r="A658" s="66">
        <v>145</v>
      </c>
      <c r="C658" s="71" t="s">
        <v>747</v>
      </c>
      <c r="D658" s="106" t="s">
        <v>747</v>
      </c>
      <c r="E658" s="67">
        <v>4</v>
      </c>
      <c r="F658" s="76" t="s">
        <v>24</v>
      </c>
      <c r="G658" s="77">
        <v>144.94</v>
      </c>
      <c r="H658" s="77">
        <v>144.465</v>
      </c>
      <c r="I658" s="77">
        <v>142.34192400000001</v>
      </c>
      <c r="J658" s="77">
        <v>142.18192400000001</v>
      </c>
      <c r="K658" s="77">
        <v>140.609872</v>
      </c>
      <c r="L658" s="77">
        <v>139.71782400000001</v>
      </c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</row>
    <row r="659" spans="1:23" x14ac:dyDescent="0.25">
      <c r="A659" s="66">
        <v>145</v>
      </c>
      <c r="C659" s="71" t="s">
        <v>748</v>
      </c>
      <c r="D659" s="106" t="s">
        <v>748</v>
      </c>
      <c r="E659" s="67">
        <v>3</v>
      </c>
      <c r="F659" s="76" t="s">
        <v>23</v>
      </c>
      <c r="G659" s="77">
        <v>144.952</v>
      </c>
      <c r="H659" s="77">
        <v>144.577</v>
      </c>
      <c r="I659" s="77">
        <v>143.003443</v>
      </c>
      <c r="J659" s="77">
        <v>142.77944300000001</v>
      </c>
      <c r="K659" s="77">
        <v>141.70440400000001</v>
      </c>
      <c r="L659" s="77">
        <v>140.93136800000002</v>
      </c>
      <c r="M659" s="77"/>
      <c r="N659" s="77" t="s">
        <v>22</v>
      </c>
      <c r="O659" s="77">
        <v>141.75240400000001</v>
      </c>
      <c r="P659" s="77">
        <v>142.25240400000001</v>
      </c>
      <c r="Q659" s="77">
        <v>143.05144300000001</v>
      </c>
      <c r="R659" s="77">
        <v>143.35144300000002</v>
      </c>
      <c r="S659" s="77">
        <v>145</v>
      </c>
      <c r="T659" s="77">
        <v>145.73301400000003</v>
      </c>
      <c r="U659" s="77">
        <v>142</v>
      </c>
      <c r="V659" s="68">
        <f>2*A659</f>
        <v>290</v>
      </c>
      <c r="W659" s="77">
        <v>13.1</v>
      </c>
    </row>
    <row r="660" spans="1:23" x14ac:dyDescent="0.25">
      <c r="A660" s="66">
        <v>145</v>
      </c>
      <c r="C660" s="71" t="s">
        <v>748</v>
      </c>
      <c r="D660" s="106" t="s">
        <v>748</v>
      </c>
      <c r="E660" s="67">
        <v>3</v>
      </c>
      <c r="F660" s="76" t="s">
        <v>24</v>
      </c>
      <c r="G660" s="77">
        <v>144.952</v>
      </c>
      <c r="H660" s="77">
        <v>144.577</v>
      </c>
      <c r="I660" s="77">
        <v>143.003443</v>
      </c>
      <c r="J660" s="77">
        <v>142.86344300000002</v>
      </c>
      <c r="K660" s="77">
        <v>141.70440400000001</v>
      </c>
      <c r="L660" s="77">
        <v>141.01536800000002</v>
      </c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</row>
    <row r="661" spans="1:23" x14ac:dyDescent="0.25">
      <c r="A661" s="66">
        <v>145</v>
      </c>
      <c r="C661" s="71" t="s">
        <v>749</v>
      </c>
      <c r="D661" s="106" t="s">
        <v>749</v>
      </c>
      <c r="E661" s="67">
        <v>2</v>
      </c>
      <c r="F661" s="76" t="s">
        <v>23</v>
      </c>
      <c r="G661" s="77">
        <v>144.96199999999999</v>
      </c>
      <c r="H661" s="77">
        <v>144.68199999999999</v>
      </c>
      <c r="I661" s="77">
        <v>143.66296199999999</v>
      </c>
      <c r="J661" s="77">
        <v>143.472962</v>
      </c>
      <c r="K661" s="77">
        <v>142.79693599999999</v>
      </c>
      <c r="L661" s="77">
        <v>142.24091200000001</v>
      </c>
      <c r="M661" s="77"/>
      <c r="N661" s="77" t="s">
        <v>22</v>
      </c>
      <c r="O661" s="77">
        <v>142.834936</v>
      </c>
      <c r="P661" s="77">
        <v>143.209936</v>
      </c>
      <c r="Q661" s="77">
        <v>143.700962</v>
      </c>
      <c r="R661" s="77">
        <v>143.950962</v>
      </c>
      <c r="S661" s="77">
        <v>145</v>
      </c>
      <c r="T661" s="77">
        <v>145.53867600000001</v>
      </c>
      <c r="U661" s="77">
        <v>143</v>
      </c>
      <c r="V661" s="68">
        <f>2*A661</f>
        <v>290</v>
      </c>
      <c r="W661" s="77">
        <v>9.3000000000000007</v>
      </c>
    </row>
    <row r="662" spans="1:23" x14ac:dyDescent="0.25">
      <c r="A662" s="66">
        <v>145</v>
      </c>
      <c r="C662" s="71" t="s">
        <v>749</v>
      </c>
      <c r="D662" s="106" t="s">
        <v>749</v>
      </c>
      <c r="E662" s="67">
        <v>2</v>
      </c>
      <c r="F662" s="76" t="s">
        <v>24</v>
      </c>
      <c r="G662" s="77">
        <v>144.96199999999999</v>
      </c>
      <c r="H662" s="77">
        <v>144.68199999999999</v>
      </c>
      <c r="I662" s="77">
        <v>143.66296199999999</v>
      </c>
      <c r="J662" s="77">
        <v>143.54296199999999</v>
      </c>
      <c r="K662" s="77">
        <v>142.79693599999999</v>
      </c>
      <c r="L662" s="77">
        <v>142.310912</v>
      </c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</row>
    <row r="663" spans="1:23" x14ac:dyDescent="0.25">
      <c r="A663" s="66">
        <v>145</v>
      </c>
      <c r="C663" s="71" t="s">
        <v>750</v>
      </c>
      <c r="D663" s="106" t="s">
        <v>750</v>
      </c>
      <c r="E663" s="67">
        <v>1.5</v>
      </c>
      <c r="F663" s="76" t="s">
        <v>23</v>
      </c>
      <c r="G663" s="77">
        <v>144.96799999999999</v>
      </c>
      <c r="H663" s="77">
        <v>144.732</v>
      </c>
      <c r="I663" s="77">
        <v>143.99372149999999</v>
      </c>
      <c r="J663" s="77">
        <v>143.81372149999999</v>
      </c>
      <c r="K663" s="77">
        <v>143.344202</v>
      </c>
      <c r="L663" s="77">
        <v>142.88968399999999</v>
      </c>
      <c r="M663" s="77"/>
      <c r="N663" s="77" t="s">
        <v>22</v>
      </c>
      <c r="O663" s="77">
        <v>143.37620200000001</v>
      </c>
      <c r="P663" s="77">
        <v>143.67620200000002</v>
      </c>
      <c r="Q663" s="77">
        <v>144.0257215</v>
      </c>
      <c r="R663" s="77">
        <v>144.26172149999999</v>
      </c>
      <c r="S663" s="77">
        <v>145</v>
      </c>
      <c r="T663" s="77">
        <v>145.452507</v>
      </c>
      <c r="U663" s="77">
        <v>143.5</v>
      </c>
      <c r="V663" s="68">
        <f>2*A663</f>
        <v>290</v>
      </c>
      <c r="W663" s="77">
        <v>7.3</v>
      </c>
    </row>
    <row r="664" spans="1:23" x14ac:dyDescent="0.25">
      <c r="A664" s="66">
        <v>145</v>
      </c>
      <c r="C664" s="71" t="s">
        <v>750</v>
      </c>
      <c r="D664" s="106" t="s">
        <v>750</v>
      </c>
      <c r="E664" s="67">
        <v>1.5</v>
      </c>
      <c r="F664" s="76" t="s">
        <v>24</v>
      </c>
      <c r="G664" s="77">
        <v>144.96799999999999</v>
      </c>
      <c r="H664" s="77">
        <v>144.732</v>
      </c>
      <c r="I664" s="77">
        <v>143.99372149999999</v>
      </c>
      <c r="J664" s="77">
        <v>143.8817215</v>
      </c>
      <c r="K664" s="77">
        <v>143.344202</v>
      </c>
      <c r="L664" s="77">
        <v>142.957684</v>
      </c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</row>
    <row r="665" spans="1:23" x14ac:dyDescent="0.25">
      <c r="A665" s="66">
        <v>150</v>
      </c>
      <c r="C665" s="71" t="s">
        <v>751</v>
      </c>
      <c r="D665" s="106" t="s">
        <v>751</v>
      </c>
      <c r="E665" s="67">
        <v>8</v>
      </c>
      <c r="F665" s="76" t="s">
        <v>23</v>
      </c>
      <c r="G665" s="77">
        <v>149.9</v>
      </c>
      <c r="H665" s="77">
        <v>149.19</v>
      </c>
      <c r="I665" s="77">
        <v>144.70384799999999</v>
      </c>
      <c r="J665" s="77">
        <v>144.36884799999999</v>
      </c>
      <c r="K665" s="77">
        <v>141.239744</v>
      </c>
      <c r="L665" s="77">
        <v>139.44064799999998</v>
      </c>
      <c r="M665" s="77"/>
      <c r="N665" s="77" t="s">
        <v>22</v>
      </c>
      <c r="O665" s="77">
        <v>141.339744</v>
      </c>
      <c r="P665" s="77">
        <v>142.339744</v>
      </c>
      <c r="Q665" s="77">
        <v>144.80384799999999</v>
      </c>
      <c r="R665" s="77">
        <v>145.25384799999998</v>
      </c>
      <c r="S665" s="77">
        <v>150</v>
      </c>
      <c r="T665" s="77">
        <v>151.60470399999997</v>
      </c>
      <c r="U665" s="77">
        <v>142</v>
      </c>
      <c r="V665" s="68">
        <f>2*A665</f>
        <v>300</v>
      </c>
      <c r="W665" s="77">
        <f>5*E665</f>
        <v>40</v>
      </c>
    </row>
    <row r="666" spans="1:23" x14ac:dyDescent="0.25">
      <c r="A666" s="66">
        <v>150</v>
      </c>
      <c r="C666" s="71" t="s">
        <v>751</v>
      </c>
      <c r="D666" s="106" t="s">
        <v>751</v>
      </c>
      <c r="E666" s="67">
        <v>8</v>
      </c>
      <c r="F666" s="76" t="s">
        <v>24</v>
      </c>
      <c r="G666" s="77">
        <v>149.9</v>
      </c>
      <c r="H666" s="77">
        <v>149.19</v>
      </c>
      <c r="I666" s="77">
        <v>144.70384799999999</v>
      </c>
      <c r="J666" s="77">
        <v>144.491848</v>
      </c>
      <c r="K666" s="77">
        <v>141.239744</v>
      </c>
      <c r="L666" s="77">
        <v>139.563648</v>
      </c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</row>
    <row r="667" spans="1:23" x14ac:dyDescent="0.25">
      <c r="A667" s="66">
        <v>150</v>
      </c>
      <c r="C667" s="71" t="s">
        <v>752</v>
      </c>
      <c r="D667" s="106" t="s">
        <v>752</v>
      </c>
      <c r="E667" s="67">
        <v>6</v>
      </c>
      <c r="F667" s="76" t="s">
        <v>23</v>
      </c>
      <c r="G667" s="77">
        <v>149.91999999999999</v>
      </c>
      <c r="H667" s="77">
        <v>149.32</v>
      </c>
      <c r="I667" s="77">
        <v>146.022886</v>
      </c>
      <c r="J667" s="77">
        <v>145.72288599999999</v>
      </c>
      <c r="K667" s="77">
        <v>143.42480800000001</v>
      </c>
      <c r="L667" s="77">
        <v>142.026736</v>
      </c>
      <c r="M667" s="77"/>
      <c r="N667" s="77" t="s">
        <v>22</v>
      </c>
      <c r="O667" s="77">
        <v>143.504808</v>
      </c>
      <c r="P667" s="77">
        <v>144.30480800000001</v>
      </c>
      <c r="Q667" s="77">
        <v>146.10288600000001</v>
      </c>
      <c r="R667" s="77">
        <v>146.50288600000002</v>
      </c>
      <c r="S667" s="77">
        <v>150</v>
      </c>
      <c r="T667" s="77">
        <v>151.26602800000001</v>
      </c>
      <c r="U667" s="77">
        <v>144</v>
      </c>
      <c r="V667" s="68">
        <f>2*A667</f>
        <v>300</v>
      </c>
      <c r="W667" s="77">
        <v>24</v>
      </c>
    </row>
    <row r="668" spans="1:23" x14ac:dyDescent="0.25">
      <c r="A668" s="66">
        <v>150</v>
      </c>
      <c r="C668" s="71" t="s">
        <v>752</v>
      </c>
      <c r="D668" s="106" t="s">
        <v>752</v>
      </c>
      <c r="E668" s="67">
        <v>6</v>
      </c>
      <c r="F668" s="76" t="s">
        <v>24</v>
      </c>
      <c r="G668" s="77">
        <v>149.91999999999999</v>
      </c>
      <c r="H668" s="77">
        <v>149.32</v>
      </c>
      <c r="I668" s="77">
        <v>146.022886</v>
      </c>
      <c r="J668" s="77">
        <v>145.832886</v>
      </c>
      <c r="K668" s="77">
        <v>143.42480800000001</v>
      </c>
      <c r="L668" s="77">
        <v>142.13673600000001</v>
      </c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</row>
    <row r="669" spans="1:23" x14ac:dyDescent="0.25">
      <c r="A669" s="66">
        <v>150</v>
      </c>
      <c r="C669" s="71" t="s">
        <v>753</v>
      </c>
      <c r="D669" s="106" t="s">
        <v>753</v>
      </c>
      <c r="E669" s="67">
        <v>4</v>
      </c>
      <c r="F669" s="76" t="s">
        <v>23</v>
      </c>
      <c r="G669" s="77">
        <v>149.94</v>
      </c>
      <c r="H669" s="77">
        <v>149.465</v>
      </c>
      <c r="I669" s="77">
        <v>147.34192400000001</v>
      </c>
      <c r="J669" s="77">
        <v>147.09192400000001</v>
      </c>
      <c r="K669" s="77">
        <v>145.609872</v>
      </c>
      <c r="L669" s="77">
        <v>144.627824</v>
      </c>
      <c r="M669" s="77"/>
      <c r="N669" s="77" t="s">
        <v>22</v>
      </c>
      <c r="O669" s="77">
        <v>145.669872</v>
      </c>
      <c r="P669" s="77">
        <v>146.26987199999999</v>
      </c>
      <c r="Q669" s="77">
        <v>147.40192400000001</v>
      </c>
      <c r="R669" s="77">
        <v>147.73692400000002</v>
      </c>
      <c r="S669" s="77">
        <v>150</v>
      </c>
      <c r="T669" s="77">
        <v>150.91235200000003</v>
      </c>
      <c r="U669" s="77">
        <v>146</v>
      </c>
      <c r="V669" s="68">
        <f>2*A669</f>
        <v>300</v>
      </c>
      <c r="W669" s="77">
        <v>16.8</v>
      </c>
    </row>
    <row r="670" spans="1:23" x14ac:dyDescent="0.25">
      <c r="A670" s="66">
        <v>150</v>
      </c>
      <c r="C670" s="71" t="s">
        <v>753</v>
      </c>
      <c r="D670" s="106" t="s">
        <v>753</v>
      </c>
      <c r="E670" s="67">
        <v>4</v>
      </c>
      <c r="F670" s="76" t="s">
        <v>24</v>
      </c>
      <c r="G670" s="77">
        <v>149.94</v>
      </c>
      <c r="H670" s="77">
        <v>149.465</v>
      </c>
      <c r="I670" s="77">
        <v>147.34192400000001</v>
      </c>
      <c r="J670" s="77">
        <v>147.18192400000001</v>
      </c>
      <c r="K670" s="77">
        <v>145.609872</v>
      </c>
      <c r="L670" s="77">
        <v>144.71782400000001</v>
      </c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</row>
    <row r="671" spans="1:23" x14ac:dyDescent="0.25">
      <c r="A671" s="66">
        <v>150</v>
      </c>
      <c r="C671" s="71" t="s">
        <v>754</v>
      </c>
      <c r="D671" s="106" t="s">
        <v>754</v>
      </c>
      <c r="E671" s="67">
        <v>3</v>
      </c>
      <c r="F671" s="76" t="s">
        <v>23</v>
      </c>
      <c r="G671" s="77">
        <v>149.952</v>
      </c>
      <c r="H671" s="77">
        <v>149.577</v>
      </c>
      <c r="I671" s="77">
        <v>148.003443</v>
      </c>
      <c r="J671" s="77">
        <v>147.77944300000001</v>
      </c>
      <c r="K671" s="77">
        <v>146.70440400000001</v>
      </c>
      <c r="L671" s="77">
        <v>145.93136800000002</v>
      </c>
      <c r="M671" s="77"/>
      <c r="N671" s="77" t="s">
        <v>22</v>
      </c>
      <c r="O671" s="77">
        <v>146.75240400000001</v>
      </c>
      <c r="P671" s="77">
        <v>147.25240400000001</v>
      </c>
      <c r="Q671" s="77">
        <v>148.05144300000001</v>
      </c>
      <c r="R671" s="77">
        <v>148.35144300000002</v>
      </c>
      <c r="S671" s="77">
        <v>150</v>
      </c>
      <c r="T671" s="77">
        <v>150.73301400000003</v>
      </c>
      <c r="U671" s="77">
        <v>147</v>
      </c>
      <c r="V671" s="68">
        <f>2*A671</f>
        <v>300</v>
      </c>
      <c r="W671" s="77">
        <v>13.1</v>
      </c>
    </row>
    <row r="672" spans="1:23" x14ac:dyDescent="0.25">
      <c r="A672" s="66">
        <v>150</v>
      </c>
      <c r="C672" s="71" t="s">
        <v>754</v>
      </c>
      <c r="D672" s="106" t="s">
        <v>754</v>
      </c>
      <c r="E672" s="67">
        <v>3</v>
      </c>
      <c r="F672" s="76" t="s">
        <v>24</v>
      </c>
      <c r="G672" s="77">
        <v>149.952</v>
      </c>
      <c r="H672" s="77">
        <v>149.577</v>
      </c>
      <c r="I672" s="77">
        <v>148.003443</v>
      </c>
      <c r="J672" s="77">
        <v>147.86344300000002</v>
      </c>
      <c r="K672" s="77">
        <v>146.70440400000001</v>
      </c>
      <c r="L672" s="77">
        <v>146.01536800000002</v>
      </c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</row>
    <row r="673" spans="1:23" x14ac:dyDescent="0.25">
      <c r="A673" s="66">
        <v>150</v>
      </c>
      <c r="C673" s="76" t="s">
        <v>477</v>
      </c>
      <c r="D673" s="107" t="s">
        <v>477</v>
      </c>
      <c r="E673" s="67">
        <v>2</v>
      </c>
      <c r="F673" s="76" t="s">
        <v>23</v>
      </c>
      <c r="G673" s="77">
        <v>149.96199999999999</v>
      </c>
      <c r="H673" s="77">
        <v>149.68199999999999</v>
      </c>
      <c r="I673" s="77">
        <v>148.66300000000001</v>
      </c>
      <c r="J673" s="77">
        <v>148.47300000000001</v>
      </c>
      <c r="K673" s="77">
        <v>147.797</v>
      </c>
      <c r="L673" s="77">
        <v>147.24100000000001</v>
      </c>
      <c r="M673" s="77"/>
      <c r="N673" s="77" t="s">
        <v>22</v>
      </c>
      <c r="O673" s="77">
        <v>147.83500000000001</v>
      </c>
      <c r="P673" s="77">
        <v>148.21</v>
      </c>
      <c r="Q673" s="77">
        <v>148.70099999999999</v>
      </c>
      <c r="R673" s="77">
        <v>148.95099999999999</v>
      </c>
      <c r="S673" s="77">
        <v>150</v>
      </c>
      <c r="T673" s="77">
        <v>150.53899999999999</v>
      </c>
      <c r="U673" s="77">
        <v>148</v>
      </c>
      <c r="V673" s="68">
        <f>2*A673</f>
        <v>300</v>
      </c>
      <c r="W673" s="77">
        <v>9.3000000000000007</v>
      </c>
    </row>
    <row r="674" spans="1:23" x14ac:dyDescent="0.25">
      <c r="A674" s="66">
        <v>150</v>
      </c>
      <c r="C674" s="76" t="s">
        <v>477</v>
      </c>
      <c r="D674" s="107" t="s">
        <v>477</v>
      </c>
      <c r="E674" s="67">
        <v>2</v>
      </c>
      <c r="F674" s="76" t="s">
        <v>24</v>
      </c>
      <c r="G674" s="77">
        <v>149.96199999999999</v>
      </c>
      <c r="H674" s="77">
        <v>149.68199999999999</v>
      </c>
      <c r="I674" s="77">
        <v>148.66300000000001</v>
      </c>
      <c r="J674" s="77">
        <v>148.54499999999999</v>
      </c>
      <c r="K674" s="77">
        <v>147.797</v>
      </c>
      <c r="L674" s="77">
        <v>147.31299999999999</v>
      </c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</row>
    <row r="675" spans="1:23" x14ac:dyDescent="0.25">
      <c r="A675" s="66">
        <v>150</v>
      </c>
      <c r="C675" s="71" t="s">
        <v>755</v>
      </c>
      <c r="D675" s="106" t="s">
        <v>755</v>
      </c>
      <c r="E675" s="67">
        <v>1.5</v>
      </c>
      <c r="F675" s="76" t="s">
        <v>23</v>
      </c>
      <c r="G675" s="77">
        <v>149.96799999999999</v>
      </c>
      <c r="H675" s="77">
        <v>149.732</v>
      </c>
      <c r="I675" s="77">
        <v>148.99372149999999</v>
      </c>
      <c r="J675" s="77">
        <v>148.81372149999999</v>
      </c>
      <c r="K675" s="77">
        <v>148.344202</v>
      </c>
      <c r="L675" s="77">
        <v>147.88968399999999</v>
      </c>
      <c r="M675" s="77"/>
      <c r="N675" s="77" t="s">
        <v>22</v>
      </c>
      <c r="O675" s="77">
        <v>148.37620200000001</v>
      </c>
      <c r="P675" s="77">
        <v>148.67620200000002</v>
      </c>
      <c r="Q675" s="77">
        <v>149.0257215</v>
      </c>
      <c r="R675" s="77">
        <v>149.26172149999999</v>
      </c>
      <c r="S675" s="77">
        <v>150</v>
      </c>
      <c r="T675" s="77">
        <v>150.452507</v>
      </c>
      <c r="U675" s="77">
        <v>148.5</v>
      </c>
      <c r="V675" s="68">
        <f>2*A675</f>
        <v>300</v>
      </c>
      <c r="W675" s="77">
        <v>7.3</v>
      </c>
    </row>
    <row r="676" spans="1:23" x14ac:dyDescent="0.25">
      <c r="A676" s="66">
        <v>150</v>
      </c>
      <c r="C676" s="71" t="s">
        <v>755</v>
      </c>
      <c r="D676" s="106" t="s">
        <v>755</v>
      </c>
      <c r="E676" s="67">
        <v>1.5</v>
      </c>
      <c r="F676" s="76" t="s">
        <v>24</v>
      </c>
      <c r="G676" s="77">
        <v>149.96799999999999</v>
      </c>
      <c r="H676" s="77">
        <v>149.732</v>
      </c>
      <c r="I676" s="77">
        <v>148.99372149999999</v>
      </c>
      <c r="J676" s="77">
        <v>148.8817215</v>
      </c>
      <c r="K676" s="77">
        <v>148.344202</v>
      </c>
      <c r="L676" s="77">
        <v>147.957684</v>
      </c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</row>
    <row r="677" spans="1:23" x14ac:dyDescent="0.25">
      <c r="A677" s="66">
        <v>155</v>
      </c>
      <c r="C677" s="71" t="s">
        <v>756</v>
      </c>
      <c r="D677" s="106" t="s">
        <v>756</v>
      </c>
      <c r="E677" s="67">
        <v>6</v>
      </c>
      <c r="F677" s="76" t="s">
        <v>23</v>
      </c>
      <c r="G677" s="77">
        <v>154.91999999999999</v>
      </c>
      <c r="H677" s="77">
        <v>154.32</v>
      </c>
      <c r="I677" s="77">
        <v>151.022886</v>
      </c>
      <c r="J677" s="77">
        <v>150.72288599999999</v>
      </c>
      <c r="K677" s="77">
        <v>148.42480800000001</v>
      </c>
      <c r="L677" s="77">
        <v>147.026736</v>
      </c>
      <c r="M677" s="77"/>
      <c r="N677" s="77" t="s">
        <v>22</v>
      </c>
      <c r="O677" s="77">
        <v>148.504808</v>
      </c>
      <c r="P677" s="77">
        <v>149.30480800000001</v>
      </c>
      <c r="Q677" s="77">
        <v>151.10288600000001</v>
      </c>
      <c r="R677" s="77">
        <v>151.50288600000002</v>
      </c>
      <c r="S677" s="77">
        <v>155</v>
      </c>
      <c r="T677" s="77">
        <v>156.26602800000001</v>
      </c>
      <c r="U677" s="77">
        <v>149</v>
      </c>
      <c r="V677" s="68">
        <f>2*A677</f>
        <v>310</v>
      </c>
      <c r="W677" s="77">
        <v>24</v>
      </c>
    </row>
    <row r="678" spans="1:23" x14ac:dyDescent="0.25">
      <c r="A678" s="66">
        <v>155</v>
      </c>
      <c r="C678" s="71" t="s">
        <v>756</v>
      </c>
      <c r="D678" s="106" t="s">
        <v>756</v>
      </c>
      <c r="E678" s="67">
        <v>6</v>
      </c>
      <c r="F678" s="76" t="s">
        <v>24</v>
      </c>
      <c r="G678" s="77">
        <v>154.91999999999999</v>
      </c>
      <c r="H678" s="77">
        <v>154.32</v>
      </c>
      <c r="I678" s="77">
        <v>151.022886</v>
      </c>
      <c r="J678" s="77">
        <v>150.832886</v>
      </c>
      <c r="K678" s="77">
        <v>148.42480800000001</v>
      </c>
      <c r="L678" s="77">
        <v>147.13673600000001</v>
      </c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</row>
    <row r="679" spans="1:23" x14ac:dyDescent="0.25">
      <c r="A679" s="66">
        <v>155</v>
      </c>
      <c r="C679" s="71" t="s">
        <v>757</v>
      </c>
      <c r="D679" s="106" t="s">
        <v>757</v>
      </c>
      <c r="E679" s="67">
        <v>4</v>
      </c>
      <c r="F679" s="76" t="s">
        <v>23</v>
      </c>
      <c r="G679" s="77">
        <v>154.94</v>
      </c>
      <c r="H679" s="77">
        <v>154.465</v>
      </c>
      <c r="I679" s="77">
        <v>152.34192400000001</v>
      </c>
      <c r="J679" s="77">
        <v>152.09192400000001</v>
      </c>
      <c r="K679" s="77">
        <v>150.609872</v>
      </c>
      <c r="L679" s="77">
        <v>149.627824</v>
      </c>
      <c r="M679" s="77"/>
      <c r="N679" s="77" t="s">
        <v>22</v>
      </c>
      <c r="O679" s="77">
        <v>150.669872</v>
      </c>
      <c r="P679" s="77">
        <v>151.26987199999999</v>
      </c>
      <c r="Q679" s="77">
        <v>152.40192400000001</v>
      </c>
      <c r="R679" s="77">
        <v>152.73692400000002</v>
      </c>
      <c r="S679" s="77">
        <v>155</v>
      </c>
      <c r="T679" s="77">
        <v>155.91235200000003</v>
      </c>
      <c r="U679" s="77">
        <v>151</v>
      </c>
      <c r="V679" s="68">
        <f>2*A679</f>
        <v>310</v>
      </c>
      <c r="W679" s="77">
        <v>16.8</v>
      </c>
    </row>
    <row r="680" spans="1:23" x14ac:dyDescent="0.25">
      <c r="A680" s="66">
        <v>155</v>
      </c>
      <c r="C680" s="71" t="s">
        <v>757</v>
      </c>
      <c r="D680" s="106" t="s">
        <v>757</v>
      </c>
      <c r="E680" s="67">
        <v>4</v>
      </c>
      <c r="F680" s="76" t="s">
        <v>24</v>
      </c>
      <c r="G680" s="77">
        <v>154.94</v>
      </c>
      <c r="H680" s="77">
        <v>154.465</v>
      </c>
      <c r="I680" s="77">
        <v>152.34192400000001</v>
      </c>
      <c r="J680" s="77">
        <v>152.18192400000001</v>
      </c>
      <c r="K680" s="77">
        <v>150.609872</v>
      </c>
      <c r="L680" s="77">
        <v>149.71782400000001</v>
      </c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</row>
    <row r="681" spans="1:23" x14ac:dyDescent="0.25">
      <c r="A681" s="66">
        <v>155</v>
      </c>
      <c r="C681" s="71" t="s">
        <v>758</v>
      </c>
      <c r="D681" s="106" t="s">
        <v>758</v>
      </c>
      <c r="E681" s="67">
        <v>3</v>
      </c>
      <c r="F681" s="76" t="s">
        <v>23</v>
      </c>
      <c r="G681" s="77">
        <v>154.952</v>
      </c>
      <c r="H681" s="77">
        <v>154.577</v>
      </c>
      <c r="I681" s="77">
        <v>153.003443</v>
      </c>
      <c r="J681" s="77">
        <v>152.77944300000001</v>
      </c>
      <c r="K681" s="77">
        <v>151.70440400000001</v>
      </c>
      <c r="L681" s="77">
        <v>150.93136800000002</v>
      </c>
      <c r="M681" s="77"/>
      <c r="N681" s="77" t="s">
        <v>22</v>
      </c>
      <c r="O681" s="77">
        <v>151.75240400000001</v>
      </c>
      <c r="P681" s="77">
        <v>152.25240400000001</v>
      </c>
      <c r="Q681" s="77">
        <v>153.05144300000001</v>
      </c>
      <c r="R681" s="77">
        <v>153.35144300000002</v>
      </c>
      <c r="S681" s="77">
        <v>155</v>
      </c>
      <c r="T681" s="77">
        <v>155.73301400000003</v>
      </c>
      <c r="U681" s="77">
        <v>152</v>
      </c>
      <c r="V681" s="68">
        <f>2*A681</f>
        <v>310</v>
      </c>
      <c r="W681" s="77">
        <v>13.1</v>
      </c>
    </row>
    <row r="682" spans="1:23" x14ac:dyDescent="0.25">
      <c r="A682" s="66">
        <v>155</v>
      </c>
      <c r="C682" s="71" t="s">
        <v>758</v>
      </c>
      <c r="D682" s="106" t="s">
        <v>758</v>
      </c>
      <c r="E682" s="67">
        <v>3</v>
      </c>
      <c r="F682" s="76" t="s">
        <v>24</v>
      </c>
      <c r="G682" s="77">
        <v>154.952</v>
      </c>
      <c r="H682" s="77">
        <v>154.577</v>
      </c>
      <c r="I682" s="77">
        <v>153.003443</v>
      </c>
      <c r="J682" s="77">
        <v>152.86344300000002</v>
      </c>
      <c r="K682" s="77">
        <v>151.70440400000001</v>
      </c>
      <c r="L682" s="77">
        <v>151.01536800000002</v>
      </c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</row>
    <row r="683" spans="1:23" x14ac:dyDescent="0.25">
      <c r="A683" s="66">
        <v>155</v>
      </c>
      <c r="C683" s="71" t="s">
        <v>759</v>
      </c>
      <c r="D683" s="106" t="s">
        <v>759</v>
      </c>
      <c r="E683" s="67">
        <v>2</v>
      </c>
      <c r="F683" s="76" t="s">
        <v>23</v>
      </c>
      <c r="G683" s="77">
        <v>154.96199999999999</v>
      </c>
      <c r="H683" s="77">
        <v>154.68199999999999</v>
      </c>
      <c r="I683" s="77">
        <v>153.66296199999999</v>
      </c>
      <c r="J683" s="77">
        <v>153.472962</v>
      </c>
      <c r="K683" s="77">
        <v>152.79693599999999</v>
      </c>
      <c r="L683" s="77">
        <v>152.24091200000001</v>
      </c>
      <c r="M683" s="77"/>
      <c r="N683" s="77" t="s">
        <v>22</v>
      </c>
      <c r="O683" s="77">
        <v>152.834936</v>
      </c>
      <c r="P683" s="77">
        <v>153.209936</v>
      </c>
      <c r="Q683" s="77">
        <v>153.700962</v>
      </c>
      <c r="R683" s="77">
        <v>153.950962</v>
      </c>
      <c r="S683" s="77">
        <v>155</v>
      </c>
      <c r="T683" s="77">
        <v>155.53867600000001</v>
      </c>
      <c r="U683" s="77">
        <v>153</v>
      </c>
      <c r="V683" s="68">
        <f>2*A683</f>
        <v>310</v>
      </c>
      <c r="W683" s="77">
        <v>9.3000000000000007</v>
      </c>
    </row>
    <row r="684" spans="1:23" x14ac:dyDescent="0.25">
      <c r="A684" s="66">
        <v>155</v>
      </c>
      <c r="C684" s="71" t="s">
        <v>759</v>
      </c>
      <c r="D684" s="106" t="s">
        <v>759</v>
      </c>
      <c r="E684" s="67">
        <v>2</v>
      </c>
      <c r="F684" s="76" t="s">
        <v>24</v>
      </c>
      <c r="G684" s="77">
        <v>154.96199999999999</v>
      </c>
      <c r="H684" s="77">
        <v>154.68199999999999</v>
      </c>
      <c r="I684" s="77">
        <v>153.66296199999999</v>
      </c>
      <c r="J684" s="77">
        <v>153.54296199999999</v>
      </c>
      <c r="K684" s="77">
        <v>152.79693599999999</v>
      </c>
      <c r="L684" s="77">
        <v>152.310912</v>
      </c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</row>
    <row r="685" spans="1:23" x14ac:dyDescent="0.25">
      <c r="A685" s="66">
        <v>160</v>
      </c>
      <c r="C685" s="71" t="s">
        <v>760</v>
      </c>
      <c r="D685" s="106" t="s">
        <v>760</v>
      </c>
      <c r="E685" s="67">
        <v>8</v>
      </c>
      <c r="F685" s="76" t="s">
        <v>23</v>
      </c>
      <c r="G685" s="77">
        <v>159.9</v>
      </c>
      <c r="H685" s="77">
        <v>159.19</v>
      </c>
      <c r="I685" s="77">
        <v>154.70384799999999</v>
      </c>
      <c r="J685" s="77">
        <v>154.36884799999999</v>
      </c>
      <c r="K685" s="77">
        <v>151.239744</v>
      </c>
      <c r="L685" s="77">
        <v>149.44064799999998</v>
      </c>
      <c r="M685" s="77"/>
      <c r="N685" s="77" t="s">
        <v>22</v>
      </c>
      <c r="O685" s="77">
        <v>151.339744</v>
      </c>
      <c r="P685" s="77">
        <v>152.339744</v>
      </c>
      <c r="Q685" s="77">
        <v>154.80384799999999</v>
      </c>
      <c r="R685" s="77">
        <v>155.25384799999998</v>
      </c>
      <c r="S685" s="77">
        <v>160</v>
      </c>
      <c r="T685" s="77">
        <v>161.60470399999997</v>
      </c>
      <c r="U685" s="77">
        <v>152</v>
      </c>
      <c r="V685" s="68">
        <f>2*A685</f>
        <v>320</v>
      </c>
      <c r="W685" s="77">
        <f>5*E685</f>
        <v>40</v>
      </c>
    </row>
    <row r="686" spans="1:23" x14ac:dyDescent="0.25">
      <c r="A686" s="66">
        <v>160</v>
      </c>
      <c r="C686" s="71" t="s">
        <v>760</v>
      </c>
      <c r="D686" s="106" t="s">
        <v>760</v>
      </c>
      <c r="E686" s="67">
        <v>8</v>
      </c>
      <c r="F686" s="76" t="s">
        <v>24</v>
      </c>
      <c r="G686" s="77">
        <v>159.9</v>
      </c>
      <c r="H686" s="77">
        <v>159.19</v>
      </c>
      <c r="I686" s="77">
        <v>154.70384799999999</v>
      </c>
      <c r="J686" s="77">
        <v>154.491848</v>
      </c>
      <c r="K686" s="77">
        <v>151.239744</v>
      </c>
      <c r="L686" s="77">
        <v>149.563648</v>
      </c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</row>
    <row r="687" spans="1:23" x14ac:dyDescent="0.25">
      <c r="A687" s="66">
        <v>160</v>
      </c>
      <c r="C687" s="71" t="s">
        <v>761</v>
      </c>
      <c r="D687" s="106" t="s">
        <v>761</v>
      </c>
      <c r="E687" s="67">
        <v>6</v>
      </c>
      <c r="F687" s="76" t="s">
        <v>23</v>
      </c>
      <c r="G687" s="77">
        <v>159.91999999999999</v>
      </c>
      <c r="H687" s="77">
        <v>159.32</v>
      </c>
      <c r="I687" s="77">
        <v>156.022886</v>
      </c>
      <c r="J687" s="77">
        <v>155.72288599999999</v>
      </c>
      <c r="K687" s="77">
        <v>153.42480800000001</v>
      </c>
      <c r="L687" s="77">
        <v>152.026736</v>
      </c>
      <c r="M687" s="77"/>
      <c r="N687" s="77" t="s">
        <v>22</v>
      </c>
      <c r="O687" s="77">
        <v>153.504808</v>
      </c>
      <c r="P687" s="77">
        <v>154.30480800000001</v>
      </c>
      <c r="Q687" s="77">
        <v>156.10288600000001</v>
      </c>
      <c r="R687" s="77">
        <v>156.50288600000002</v>
      </c>
      <c r="S687" s="77">
        <v>160</v>
      </c>
      <c r="T687" s="77">
        <v>161.26602800000001</v>
      </c>
      <c r="U687" s="77">
        <v>154</v>
      </c>
      <c r="V687" s="68">
        <f>2*A687</f>
        <v>320</v>
      </c>
      <c r="W687" s="77">
        <v>24</v>
      </c>
    </row>
    <row r="688" spans="1:23" x14ac:dyDescent="0.25">
      <c r="A688" s="66">
        <v>160</v>
      </c>
      <c r="C688" s="71" t="s">
        <v>761</v>
      </c>
      <c r="D688" s="106" t="s">
        <v>761</v>
      </c>
      <c r="E688" s="67">
        <v>6</v>
      </c>
      <c r="F688" s="76" t="s">
        <v>24</v>
      </c>
      <c r="G688" s="77">
        <v>159.91999999999999</v>
      </c>
      <c r="H688" s="77">
        <v>159.32</v>
      </c>
      <c r="I688" s="77">
        <v>156.022886</v>
      </c>
      <c r="J688" s="77">
        <v>155.832886</v>
      </c>
      <c r="K688" s="77">
        <v>153.42480800000001</v>
      </c>
      <c r="L688" s="77">
        <v>152.13673600000001</v>
      </c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</row>
    <row r="689" spans="1:23" x14ac:dyDescent="0.25">
      <c r="A689" s="66">
        <v>160</v>
      </c>
      <c r="C689" s="71" t="s">
        <v>762</v>
      </c>
      <c r="D689" s="106" t="s">
        <v>762</v>
      </c>
      <c r="E689" s="67">
        <v>4</v>
      </c>
      <c r="F689" s="76" t="s">
        <v>23</v>
      </c>
      <c r="G689" s="77">
        <v>159.94</v>
      </c>
      <c r="H689" s="77">
        <v>159.465</v>
      </c>
      <c r="I689" s="77">
        <v>157.34192400000001</v>
      </c>
      <c r="J689" s="77">
        <v>157.09192400000001</v>
      </c>
      <c r="K689" s="77">
        <v>155.609872</v>
      </c>
      <c r="L689" s="77">
        <v>154.627824</v>
      </c>
      <c r="M689" s="77"/>
      <c r="N689" s="77" t="s">
        <v>22</v>
      </c>
      <c r="O689" s="77">
        <v>155.669872</v>
      </c>
      <c r="P689" s="77">
        <v>156.26987199999999</v>
      </c>
      <c r="Q689" s="77">
        <v>157.40192400000001</v>
      </c>
      <c r="R689" s="77">
        <v>157.73692400000002</v>
      </c>
      <c r="S689" s="77">
        <v>160</v>
      </c>
      <c r="T689" s="77">
        <v>160.91235200000003</v>
      </c>
      <c r="U689" s="77">
        <v>156</v>
      </c>
      <c r="V689" s="68">
        <f>2*A689</f>
        <v>320</v>
      </c>
      <c r="W689" s="77">
        <v>16.8</v>
      </c>
    </row>
    <row r="690" spans="1:23" x14ac:dyDescent="0.25">
      <c r="A690" s="66">
        <v>160</v>
      </c>
      <c r="C690" s="71" t="s">
        <v>762</v>
      </c>
      <c r="D690" s="106" t="s">
        <v>762</v>
      </c>
      <c r="E690" s="67">
        <v>4</v>
      </c>
      <c r="F690" s="76" t="s">
        <v>24</v>
      </c>
      <c r="G690" s="77">
        <v>159.94</v>
      </c>
      <c r="H690" s="77">
        <v>159.465</v>
      </c>
      <c r="I690" s="77">
        <v>157.34192400000001</v>
      </c>
      <c r="J690" s="77">
        <v>157.18192400000001</v>
      </c>
      <c r="K690" s="77">
        <v>155.609872</v>
      </c>
      <c r="L690" s="77">
        <v>154.71782400000001</v>
      </c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</row>
    <row r="691" spans="1:23" x14ac:dyDescent="0.25">
      <c r="A691" s="66">
        <v>160</v>
      </c>
      <c r="C691" s="76" t="s">
        <v>478</v>
      </c>
      <c r="D691" s="107" t="s">
        <v>478</v>
      </c>
      <c r="E691" s="67">
        <v>3</v>
      </c>
      <c r="F691" s="76" t="s">
        <v>23</v>
      </c>
      <c r="G691" s="77">
        <v>159.952</v>
      </c>
      <c r="H691" s="77">
        <v>159.577</v>
      </c>
      <c r="I691" s="77">
        <v>158.00299999999999</v>
      </c>
      <c r="J691" s="77">
        <v>157.779</v>
      </c>
      <c r="K691" s="77">
        <v>156.70400000000001</v>
      </c>
      <c r="L691" s="77">
        <v>155.93100000000001</v>
      </c>
      <c r="M691" s="77"/>
      <c r="N691" s="77" t="s">
        <v>22</v>
      </c>
      <c r="O691" s="77">
        <v>156.75200000000001</v>
      </c>
      <c r="P691" s="77">
        <v>157.25200000000001</v>
      </c>
      <c r="Q691" s="77">
        <v>158.05099999999999</v>
      </c>
      <c r="R691" s="77">
        <v>158.351</v>
      </c>
      <c r="S691" s="77">
        <v>160</v>
      </c>
      <c r="T691" s="77">
        <v>160.733</v>
      </c>
      <c r="U691" s="77">
        <v>157</v>
      </c>
      <c r="V691" s="68">
        <f>2*A691</f>
        <v>320</v>
      </c>
      <c r="W691" s="77">
        <v>13.1</v>
      </c>
    </row>
    <row r="692" spans="1:23" x14ac:dyDescent="0.25">
      <c r="A692" s="66">
        <v>160</v>
      </c>
      <c r="C692" s="76" t="s">
        <v>478</v>
      </c>
      <c r="D692" s="107" t="s">
        <v>478</v>
      </c>
      <c r="E692" s="67">
        <v>3</v>
      </c>
      <c r="F692" s="76" t="s">
        <v>24</v>
      </c>
      <c r="G692" s="77">
        <v>159.952</v>
      </c>
      <c r="H692" s="77">
        <v>159.577</v>
      </c>
      <c r="I692" s="77">
        <v>158.00299999999999</v>
      </c>
      <c r="J692" s="77">
        <v>157.863</v>
      </c>
      <c r="K692" s="77">
        <v>156.70400000000001</v>
      </c>
      <c r="L692" s="77">
        <v>156.01499999999999</v>
      </c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</row>
    <row r="693" spans="1:23" x14ac:dyDescent="0.25">
      <c r="A693" s="66">
        <v>160</v>
      </c>
      <c r="C693" s="71" t="s">
        <v>763</v>
      </c>
      <c r="D693" s="106" t="s">
        <v>763</v>
      </c>
      <c r="E693" s="67">
        <v>2</v>
      </c>
      <c r="F693" s="76" t="s">
        <v>23</v>
      </c>
      <c r="G693" s="77">
        <v>159.96199999999999</v>
      </c>
      <c r="H693" s="77">
        <v>159.68199999999999</v>
      </c>
      <c r="I693" s="77">
        <v>158.66296199999999</v>
      </c>
      <c r="J693" s="77">
        <v>158.472962</v>
      </c>
      <c r="K693" s="77">
        <v>157.79693599999999</v>
      </c>
      <c r="L693" s="77">
        <v>157.24091200000001</v>
      </c>
      <c r="M693" s="77"/>
      <c r="N693" s="77" t="s">
        <v>22</v>
      </c>
      <c r="O693" s="77">
        <v>157.834936</v>
      </c>
      <c r="P693" s="77">
        <v>158.209936</v>
      </c>
      <c r="Q693" s="77">
        <v>158.700962</v>
      </c>
      <c r="R693" s="77">
        <v>158.950962</v>
      </c>
      <c r="S693" s="77">
        <v>160</v>
      </c>
      <c r="T693" s="77">
        <v>160.53867600000001</v>
      </c>
      <c r="U693" s="77">
        <v>158</v>
      </c>
      <c r="V693" s="68">
        <f>2*A693</f>
        <v>320</v>
      </c>
      <c r="W693" s="77">
        <v>9.3000000000000007</v>
      </c>
    </row>
    <row r="694" spans="1:23" x14ac:dyDescent="0.25">
      <c r="A694" s="66">
        <v>160</v>
      </c>
      <c r="C694" s="71" t="s">
        <v>763</v>
      </c>
      <c r="D694" s="106" t="s">
        <v>763</v>
      </c>
      <c r="E694" s="67">
        <v>2</v>
      </c>
      <c r="F694" s="76" t="s">
        <v>24</v>
      </c>
      <c r="G694" s="77">
        <v>159.96199999999999</v>
      </c>
      <c r="H694" s="77">
        <v>159.68199999999999</v>
      </c>
      <c r="I694" s="77">
        <v>158.66296199999999</v>
      </c>
      <c r="J694" s="77">
        <v>158.54296199999999</v>
      </c>
      <c r="K694" s="77">
        <v>157.79693599999999</v>
      </c>
      <c r="L694" s="77">
        <v>157.310912</v>
      </c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</row>
    <row r="695" spans="1:23" x14ac:dyDescent="0.25">
      <c r="A695" s="66">
        <v>165</v>
      </c>
      <c r="C695" s="71" t="s">
        <v>764</v>
      </c>
      <c r="D695" s="106" t="s">
        <v>764</v>
      </c>
      <c r="E695" s="67">
        <v>6</v>
      </c>
      <c r="F695" s="76" t="s">
        <v>23</v>
      </c>
      <c r="G695" s="77">
        <v>164.92</v>
      </c>
      <c r="H695" s="77">
        <v>164.32</v>
      </c>
      <c r="I695" s="77">
        <v>161.022886</v>
      </c>
      <c r="J695" s="77">
        <v>160.72288599999999</v>
      </c>
      <c r="K695" s="77">
        <v>158.42480800000001</v>
      </c>
      <c r="L695" s="77">
        <v>157.026736</v>
      </c>
      <c r="M695" s="77"/>
      <c r="N695" s="77" t="s">
        <v>22</v>
      </c>
      <c r="O695" s="77">
        <v>158.504808</v>
      </c>
      <c r="P695" s="77">
        <v>159.30480800000001</v>
      </c>
      <c r="Q695" s="77">
        <v>161.10288600000001</v>
      </c>
      <c r="R695" s="77">
        <v>161.50288600000002</v>
      </c>
      <c r="S695" s="77">
        <v>165</v>
      </c>
      <c r="T695" s="77">
        <v>166.26602800000001</v>
      </c>
      <c r="U695" s="77">
        <v>159</v>
      </c>
      <c r="V695" s="68">
        <f>2*A695</f>
        <v>330</v>
      </c>
      <c r="W695" s="77">
        <v>24</v>
      </c>
    </row>
    <row r="696" spans="1:23" x14ac:dyDescent="0.25">
      <c r="A696" s="66">
        <v>165</v>
      </c>
      <c r="C696" s="71" t="s">
        <v>764</v>
      </c>
      <c r="D696" s="106" t="s">
        <v>764</v>
      </c>
      <c r="E696" s="67">
        <v>6</v>
      </c>
      <c r="F696" s="76" t="s">
        <v>24</v>
      </c>
      <c r="G696" s="77">
        <v>164.92</v>
      </c>
      <c r="H696" s="77">
        <v>164.32</v>
      </c>
      <c r="I696" s="77">
        <v>161.022886</v>
      </c>
      <c r="J696" s="77">
        <v>160.832886</v>
      </c>
      <c r="K696" s="77">
        <v>158.42480800000001</v>
      </c>
      <c r="L696" s="77">
        <v>157.13673600000001</v>
      </c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</row>
    <row r="697" spans="1:23" x14ac:dyDescent="0.25">
      <c r="A697" s="66">
        <v>165</v>
      </c>
      <c r="C697" s="71" t="s">
        <v>765</v>
      </c>
      <c r="D697" s="106" t="s">
        <v>765</v>
      </c>
      <c r="E697" s="67">
        <v>4</v>
      </c>
      <c r="F697" s="76" t="s">
        <v>23</v>
      </c>
      <c r="G697" s="77">
        <v>164.94</v>
      </c>
      <c r="H697" s="77">
        <v>164.465</v>
      </c>
      <c r="I697" s="77">
        <v>162.34192400000001</v>
      </c>
      <c r="J697" s="77">
        <v>162.09192400000001</v>
      </c>
      <c r="K697" s="77">
        <v>160.609872</v>
      </c>
      <c r="L697" s="77">
        <v>159.627824</v>
      </c>
      <c r="M697" s="77"/>
      <c r="N697" s="77" t="s">
        <v>22</v>
      </c>
      <c r="O697" s="77">
        <v>160.669872</v>
      </c>
      <c r="P697" s="77">
        <v>161.26987199999999</v>
      </c>
      <c r="Q697" s="77">
        <v>162.40192400000001</v>
      </c>
      <c r="R697" s="77">
        <v>162.73692400000002</v>
      </c>
      <c r="S697" s="77">
        <v>165</v>
      </c>
      <c r="T697" s="77">
        <v>165.91235200000003</v>
      </c>
      <c r="U697" s="77">
        <v>161</v>
      </c>
      <c r="V697" s="68">
        <f>2*A697</f>
        <v>330</v>
      </c>
      <c r="W697" s="77">
        <v>16.8</v>
      </c>
    </row>
    <row r="698" spans="1:23" x14ac:dyDescent="0.25">
      <c r="A698" s="66">
        <v>165</v>
      </c>
      <c r="C698" s="71" t="s">
        <v>765</v>
      </c>
      <c r="D698" s="106" t="s">
        <v>765</v>
      </c>
      <c r="E698" s="67">
        <v>4</v>
      </c>
      <c r="F698" s="76" t="s">
        <v>24</v>
      </c>
      <c r="G698" s="77">
        <v>164.94</v>
      </c>
      <c r="H698" s="77">
        <v>164.465</v>
      </c>
      <c r="I698" s="77">
        <v>162.34192400000001</v>
      </c>
      <c r="J698" s="77">
        <v>162.18192400000001</v>
      </c>
      <c r="K698" s="77">
        <v>160.609872</v>
      </c>
      <c r="L698" s="77">
        <v>159.71782400000001</v>
      </c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</row>
    <row r="699" spans="1:23" x14ac:dyDescent="0.25">
      <c r="A699" s="66">
        <v>165</v>
      </c>
      <c r="C699" s="71" t="s">
        <v>766</v>
      </c>
      <c r="D699" s="106" t="s">
        <v>766</v>
      </c>
      <c r="E699" s="67">
        <v>3</v>
      </c>
      <c r="F699" s="76" t="s">
        <v>23</v>
      </c>
      <c r="G699" s="77">
        <v>164.952</v>
      </c>
      <c r="H699" s="77">
        <v>164.577</v>
      </c>
      <c r="I699" s="77">
        <v>163.003443</v>
      </c>
      <c r="J699" s="77">
        <v>162.77944300000001</v>
      </c>
      <c r="K699" s="77">
        <v>161.70440400000001</v>
      </c>
      <c r="L699" s="77">
        <v>160.93136800000002</v>
      </c>
      <c r="M699" s="77"/>
      <c r="N699" s="77" t="s">
        <v>22</v>
      </c>
      <c r="O699" s="77">
        <v>161.75240400000001</v>
      </c>
      <c r="P699" s="77">
        <v>162.25240400000001</v>
      </c>
      <c r="Q699" s="77">
        <v>163.05144300000001</v>
      </c>
      <c r="R699" s="77">
        <v>163.35144300000002</v>
      </c>
      <c r="S699" s="77">
        <v>165</v>
      </c>
      <c r="T699" s="77">
        <v>165.73301400000003</v>
      </c>
      <c r="U699" s="77">
        <v>162</v>
      </c>
      <c r="V699" s="68">
        <f>2*A699</f>
        <v>330</v>
      </c>
      <c r="W699" s="77">
        <v>13.1</v>
      </c>
    </row>
    <row r="700" spans="1:23" x14ac:dyDescent="0.25">
      <c r="A700" s="66">
        <v>165</v>
      </c>
      <c r="C700" s="71" t="s">
        <v>766</v>
      </c>
      <c r="D700" s="106" t="s">
        <v>766</v>
      </c>
      <c r="E700" s="67">
        <v>3</v>
      </c>
      <c r="F700" s="76" t="s">
        <v>24</v>
      </c>
      <c r="G700" s="77">
        <v>164.952</v>
      </c>
      <c r="H700" s="77">
        <v>164.577</v>
      </c>
      <c r="I700" s="77">
        <v>163.003443</v>
      </c>
      <c r="J700" s="77">
        <v>162.86344300000002</v>
      </c>
      <c r="K700" s="77">
        <v>161.70440400000001</v>
      </c>
      <c r="L700" s="77">
        <v>161.01536800000002</v>
      </c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</row>
    <row r="701" spans="1:23" x14ac:dyDescent="0.25">
      <c r="A701" s="66">
        <v>165</v>
      </c>
      <c r="C701" s="71" t="s">
        <v>767</v>
      </c>
      <c r="D701" s="106" t="s">
        <v>767</v>
      </c>
      <c r="E701" s="67">
        <v>2</v>
      </c>
      <c r="F701" s="76" t="s">
        <v>23</v>
      </c>
      <c r="G701" s="77">
        <v>164.96199999999999</v>
      </c>
      <c r="H701" s="77">
        <v>164.68199999999999</v>
      </c>
      <c r="I701" s="77">
        <v>163.66296199999999</v>
      </c>
      <c r="J701" s="77">
        <v>163.472962</v>
      </c>
      <c r="K701" s="77">
        <v>162.79693599999999</v>
      </c>
      <c r="L701" s="77">
        <v>162.24091200000001</v>
      </c>
      <c r="M701" s="77"/>
      <c r="N701" s="77" t="s">
        <v>22</v>
      </c>
      <c r="O701" s="77">
        <v>162.834936</v>
      </c>
      <c r="P701" s="77">
        <v>163.209936</v>
      </c>
      <c r="Q701" s="77">
        <v>163.700962</v>
      </c>
      <c r="R701" s="77">
        <v>163.950962</v>
      </c>
      <c r="S701" s="77">
        <v>165</v>
      </c>
      <c r="T701" s="77">
        <v>165.53867600000001</v>
      </c>
      <c r="U701" s="77">
        <v>163</v>
      </c>
      <c r="V701" s="68">
        <f>2*A701</f>
        <v>330</v>
      </c>
      <c r="W701" s="77">
        <v>9.3000000000000007</v>
      </c>
    </row>
    <row r="702" spans="1:23" x14ac:dyDescent="0.25">
      <c r="A702" s="66">
        <v>165</v>
      </c>
      <c r="C702" s="71" t="s">
        <v>767</v>
      </c>
      <c r="D702" s="106" t="s">
        <v>767</v>
      </c>
      <c r="E702" s="67">
        <v>2</v>
      </c>
      <c r="F702" s="76" t="s">
        <v>24</v>
      </c>
      <c r="G702" s="77">
        <v>164.96199999999999</v>
      </c>
      <c r="H702" s="77">
        <v>164.68199999999999</v>
      </c>
      <c r="I702" s="77">
        <v>163.66296199999999</v>
      </c>
      <c r="J702" s="77">
        <v>163.54296199999999</v>
      </c>
      <c r="K702" s="77">
        <v>162.79693599999999</v>
      </c>
      <c r="L702" s="77">
        <v>162.310912</v>
      </c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</row>
    <row r="703" spans="1:23" x14ac:dyDescent="0.25">
      <c r="A703" s="66">
        <v>170</v>
      </c>
      <c r="C703" s="71" t="s">
        <v>768</v>
      </c>
      <c r="D703" s="106" t="s">
        <v>768</v>
      </c>
      <c r="E703" s="67">
        <v>8</v>
      </c>
      <c r="F703" s="76" t="s">
        <v>23</v>
      </c>
      <c r="G703" s="77">
        <v>169.9</v>
      </c>
      <c r="H703" s="77">
        <v>169.19</v>
      </c>
      <c r="I703" s="77">
        <v>164.70384799999999</v>
      </c>
      <c r="J703" s="77">
        <v>164.36884799999999</v>
      </c>
      <c r="K703" s="77">
        <v>161.239744</v>
      </c>
      <c r="L703" s="77">
        <v>159.44064799999998</v>
      </c>
      <c r="M703" s="77"/>
      <c r="N703" s="77" t="s">
        <v>22</v>
      </c>
      <c r="O703" s="77">
        <v>161.339744</v>
      </c>
      <c r="P703" s="77">
        <v>162.339744</v>
      </c>
      <c r="Q703" s="77">
        <v>164.80384799999999</v>
      </c>
      <c r="R703" s="77">
        <v>165.25384799999998</v>
      </c>
      <c r="S703" s="77">
        <v>170</v>
      </c>
      <c r="T703" s="77">
        <v>171.60470399999997</v>
      </c>
      <c r="U703" s="77">
        <v>162</v>
      </c>
      <c r="V703" s="68">
        <f>2*A703</f>
        <v>340</v>
      </c>
      <c r="W703" s="77">
        <f>5*E703</f>
        <v>40</v>
      </c>
    </row>
    <row r="704" spans="1:23" x14ac:dyDescent="0.25">
      <c r="A704" s="66">
        <v>170</v>
      </c>
      <c r="C704" s="71" t="s">
        <v>768</v>
      </c>
      <c r="D704" s="106" t="s">
        <v>768</v>
      </c>
      <c r="E704" s="67">
        <v>8</v>
      </c>
      <c r="F704" s="76" t="s">
        <v>24</v>
      </c>
      <c r="G704" s="77">
        <v>169.9</v>
      </c>
      <c r="H704" s="77">
        <v>169.19</v>
      </c>
      <c r="I704" s="77">
        <v>164.70384799999999</v>
      </c>
      <c r="J704" s="77">
        <v>164.491848</v>
      </c>
      <c r="K704" s="77">
        <v>161.239744</v>
      </c>
      <c r="L704" s="77">
        <v>159.563648</v>
      </c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</row>
    <row r="705" spans="1:23" x14ac:dyDescent="0.25">
      <c r="A705" s="66">
        <v>170</v>
      </c>
      <c r="C705" s="71" t="s">
        <v>769</v>
      </c>
      <c r="D705" s="106" t="s">
        <v>769</v>
      </c>
      <c r="E705" s="67">
        <v>6</v>
      </c>
      <c r="F705" s="76" t="s">
        <v>23</v>
      </c>
      <c r="G705" s="77">
        <v>169.92</v>
      </c>
      <c r="H705" s="77">
        <v>169.32</v>
      </c>
      <c r="I705" s="77">
        <v>166.022886</v>
      </c>
      <c r="J705" s="77">
        <v>165.72288599999999</v>
      </c>
      <c r="K705" s="77">
        <v>163.42480800000001</v>
      </c>
      <c r="L705" s="77">
        <v>162.026736</v>
      </c>
      <c r="M705" s="77"/>
      <c r="N705" s="77" t="s">
        <v>22</v>
      </c>
      <c r="O705" s="77">
        <v>163.504808</v>
      </c>
      <c r="P705" s="77">
        <v>164.30480800000001</v>
      </c>
      <c r="Q705" s="77">
        <v>166.10288600000001</v>
      </c>
      <c r="R705" s="77">
        <v>166.50288600000002</v>
      </c>
      <c r="S705" s="77">
        <v>170</v>
      </c>
      <c r="T705" s="77">
        <v>171.26602800000001</v>
      </c>
      <c r="U705" s="77">
        <v>164</v>
      </c>
      <c r="V705" s="68">
        <f>2*A705</f>
        <v>340</v>
      </c>
      <c r="W705" s="77">
        <v>24</v>
      </c>
    </row>
    <row r="706" spans="1:23" x14ac:dyDescent="0.25">
      <c r="A706" s="66">
        <v>170</v>
      </c>
      <c r="C706" s="71" t="s">
        <v>769</v>
      </c>
      <c r="D706" s="106" t="s">
        <v>769</v>
      </c>
      <c r="E706" s="67">
        <v>6</v>
      </c>
      <c r="F706" s="76" t="s">
        <v>24</v>
      </c>
      <c r="G706" s="77">
        <v>169.92</v>
      </c>
      <c r="H706" s="77">
        <v>169.32</v>
      </c>
      <c r="I706" s="77">
        <v>166.022886</v>
      </c>
      <c r="J706" s="77">
        <v>165.832886</v>
      </c>
      <c r="K706" s="77">
        <v>163.42480800000001</v>
      </c>
      <c r="L706" s="77">
        <v>162.13673600000001</v>
      </c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</row>
    <row r="707" spans="1:23" x14ac:dyDescent="0.25">
      <c r="A707" s="66">
        <v>170</v>
      </c>
      <c r="C707" s="71" t="s">
        <v>770</v>
      </c>
      <c r="D707" s="106" t="s">
        <v>770</v>
      </c>
      <c r="E707" s="67">
        <v>4</v>
      </c>
      <c r="F707" s="76" t="s">
        <v>23</v>
      </c>
      <c r="G707" s="77">
        <v>169.94</v>
      </c>
      <c r="H707" s="77">
        <v>169.465</v>
      </c>
      <c r="I707" s="77">
        <v>167.34192400000001</v>
      </c>
      <c r="J707" s="77">
        <v>167.09192400000001</v>
      </c>
      <c r="K707" s="77">
        <v>165.609872</v>
      </c>
      <c r="L707" s="77">
        <v>164.627824</v>
      </c>
      <c r="M707" s="77"/>
      <c r="N707" s="77" t="s">
        <v>22</v>
      </c>
      <c r="O707" s="77">
        <v>165.669872</v>
      </c>
      <c r="P707" s="77">
        <v>166.26987199999999</v>
      </c>
      <c r="Q707" s="77">
        <v>167.40192400000001</v>
      </c>
      <c r="R707" s="77">
        <v>167.73692400000002</v>
      </c>
      <c r="S707" s="77">
        <v>170</v>
      </c>
      <c r="T707" s="77">
        <v>170.91235200000003</v>
      </c>
      <c r="U707" s="77">
        <v>166</v>
      </c>
      <c r="V707" s="68">
        <f>2*A707</f>
        <v>340</v>
      </c>
      <c r="W707" s="77">
        <v>16.8</v>
      </c>
    </row>
    <row r="708" spans="1:23" x14ac:dyDescent="0.25">
      <c r="A708" s="66">
        <v>170</v>
      </c>
      <c r="C708" s="71" t="s">
        <v>770</v>
      </c>
      <c r="D708" s="106" t="s">
        <v>770</v>
      </c>
      <c r="E708" s="67">
        <v>4</v>
      </c>
      <c r="F708" s="76" t="s">
        <v>24</v>
      </c>
      <c r="G708" s="77">
        <v>169.94</v>
      </c>
      <c r="H708" s="77">
        <v>169.465</v>
      </c>
      <c r="I708" s="77">
        <v>167.34192400000001</v>
      </c>
      <c r="J708" s="77">
        <v>167.18192400000001</v>
      </c>
      <c r="K708" s="77">
        <v>165.609872</v>
      </c>
      <c r="L708" s="77">
        <v>164.71782400000001</v>
      </c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</row>
    <row r="709" spans="1:23" x14ac:dyDescent="0.25">
      <c r="A709" s="66">
        <v>170</v>
      </c>
      <c r="C709" s="76" t="s">
        <v>479</v>
      </c>
      <c r="D709" s="107" t="s">
        <v>479</v>
      </c>
      <c r="E709" s="67">
        <v>3</v>
      </c>
      <c r="F709" s="76" t="s">
        <v>23</v>
      </c>
      <c r="G709" s="77">
        <v>169.952</v>
      </c>
      <c r="H709" s="77">
        <v>169.577</v>
      </c>
      <c r="I709" s="77">
        <v>168.00299999999999</v>
      </c>
      <c r="J709" s="77">
        <v>167.779</v>
      </c>
      <c r="K709" s="77">
        <v>166.70400000000001</v>
      </c>
      <c r="L709" s="77">
        <v>165.93100000000001</v>
      </c>
      <c r="M709" s="77"/>
      <c r="N709" s="77" t="s">
        <v>22</v>
      </c>
      <c r="O709" s="77">
        <v>166.75200000000001</v>
      </c>
      <c r="P709" s="77">
        <v>167.25200000000001</v>
      </c>
      <c r="Q709" s="77">
        <v>168.05099999999999</v>
      </c>
      <c r="R709" s="77">
        <v>168.351</v>
      </c>
      <c r="S709" s="77">
        <v>170</v>
      </c>
      <c r="T709" s="77">
        <v>170.733</v>
      </c>
      <c r="U709" s="77">
        <v>167</v>
      </c>
      <c r="V709" s="68">
        <f>2*A709</f>
        <v>340</v>
      </c>
      <c r="W709" s="77">
        <v>13.1</v>
      </c>
    </row>
    <row r="710" spans="1:23" x14ac:dyDescent="0.25">
      <c r="A710" s="66">
        <v>170</v>
      </c>
      <c r="C710" s="76" t="s">
        <v>479</v>
      </c>
      <c r="D710" s="107" t="s">
        <v>479</v>
      </c>
      <c r="E710" s="67">
        <v>3</v>
      </c>
      <c r="F710" s="76" t="s">
        <v>24</v>
      </c>
      <c r="G710" s="77">
        <v>169.952</v>
      </c>
      <c r="H710" s="77">
        <v>169.577</v>
      </c>
      <c r="I710" s="77">
        <v>168.00299999999999</v>
      </c>
      <c r="J710" s="77">
        <v>167.863</v>
      </c>
      <c r="K710" s="77">
        <v>166.70400000000001</v>
      </c>
      <c r="L710" s="77">
        <v>166.01499999999999</v>
      </c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</row>
    <row r="711" spans="1:23" x14ac:dyDescent="0.25">
      <c r="A711" s="66">
        <v>170</v>
      </c>
      <c r="C711" s="71" t="s">
        <v>771</v>
      </c>
      <c r="D711" s="106" t="s">
        <v>771</v>
      </c>
      <c r="E711" s="67">
        <v>2</v>
      </c>
      <c r="F711" s="76" t="s">
        <v>23</v>
      </c>
      <c r="G711" s="77">
        <v>169.96199999999999</v>
      </c>
      <c r="H711" s="77">
        <v>169.68199999999999</v>
      </c>
      <c r="I711" s="77">
        <v>168.66296199999999</v>
      </c>
      <c r="J711" s="77">
        <v>168.472962</v>
      </c>
      <c r="K711" s="77">
        <v>167.79693599999999</v>
      </c>
      <c r="L711" s="77">
        <v>167.24091200000001</v>
      </c>
      <c r="M711" s="77"/>
      <c r="N711" s="77" t="s">
        <v>22</v>
      </c>
      <c r="O711" s="77">
        <v>167.834936</v>
      </c>
      <c r="P711" s="77">
        <v>168.209936</v>
      </c>
      <c r="Q711" s="77">
        <v>168.700962</v>
      </c>
      <c r="R711" s="77">
        <v>168.950962</v>
      </c>
      <c r="S711" s="77">
        <v>170</v>
      </c>
      <c r="T711" s="77">
        <v>170.53867600000001</v>
      </c>
      <c r="U711" s="77">
        <v>168</v>
      </c>
      <c r="V711" s="68">
        <f>2*A711</f>
        <v>340</v>
      </c>
      <c r="W711" s="77">
        <v>9.3000000000000007</v>
      </c>
    </row>
    <row r="712" spans="1:23" x14ac:dyDescent="0.25">
      <c r="A712" s="66">
        <v>170</v>
      </c>
      <c r="C712" s="71" t="s">
        <v>771</v>
      </c>
      <c r="D712" s="106" t="s">
        <v>771</v>
      </c>
      <c r="E712" s="67">
        <v>2</v>
      </c>
      <c r="F712" s="76" t="s">
        <v>24</v>
      </c>
      <c r="G712" s="77">
        <v>169.96199999999999</v>
      </c>
      <c r="H712" s="77">
        <v>169.68199999999999</v>
      </c>
      <c r="I712" s="77">
        <v>168.66296199999999</v>
      </c>
      <c r="J712" s="77">
        <v>168.54296199999999</v>
      </c>
      <c r="K712" s="77">
        <v>167.79693599999999</v>
      </c>
      <c r="L712" s="77">
        <v>167.310912</v>
      </c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</row>
    <row r="713" spans="1:23" x14ac:dyDescent="0.25">
      <c r="A713" s="66">
        <v>175</v>
      </c>
      <c r="C713" s="71" t="s">
        <v>772</v>
      </c>
      <c r="D713" s="106" t="s">
        <v>772</v>
      </c>
      <c r="E713" s="67">
        <v>6</v>
      </c>
      <c r="F713" s="76" t="s">
        <v>23</v>
      </c>
      <c r="G713" s="77">
        <v>174.92</v>
      </c>
      <c r="H713" s="77">
        <v>174.32</v>
      </c>
      <c r="I713" s="77">
        <v>171.022886</v>
      </c>
      <c r="J713" s="77">
        <v>170.72288599999999</v>
      </c>
      <c r="K713" s="77">
        <v>168.42480800000001</v>
      </c>
      <c r="L713" s="77">
        <v>167.026736</v>
      </c>
      <c r="M713" s="77"/>
      <c r="N713" s="77" t="s">
        <v>22</v>
      </c>
      <c r="O713" s="77">
        <v>168.504808</v>
      </c>
      <c r="P713" s="77">
        <v>169.30480800000001</v>
      </c>
      <c r="Q713" s="77">
        <v>171.10288600000001</v>
      </c>
      <c r="R713" s="77">
        <v>171.50288600000002</v>
      </c>
      <c r="S713" s="77">
        <v>175</v>
      </c>
      <c r="T713" s="77">
        <v>176.26602800000001</v>
      </c>
      <c r="U713" s="77">
        <v>169</v>
      </c>
      <c r="V713" s="68">
        <f>2*A713</f>
        <v>350</v>
      </c>
      <c r="W713" s="77">
        <v>24</v>
      </c>
    </row>
    <row r="714" spans="1:23" x14ac:dyDescent="0.25">
      <c r="A714" s="66">
        <v>175</v>
      </c>
      <c r="C714" s="71" t="s">
        <v>772</v>
      </c>
      <c r="D714" s="106" t="s">
        <v>772</v>
      </c>
      <c r="E714" s="67">
        <v>6</v>
      </c>
      <c r="F714" s="76" t="s">
        <v>24</v>
      </c>
      <c r="G714" s="77">
        <v>174.92</v>
      </c>
      <c r="H714" s="77">
        <v>174.32</v>
      </c>
      <c r="I714" s="77">
        <v>171.022886</v>
      </c>
      <c r="J714" s="77">
        <v>170.832886</v>
      </c>
      <c r="K714" s="77">
        <v>168.42480800000001</v>
      </c>
      <c r="L714" s="77">
        <v>167.13673600000001</v>
      </c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</row>
    <row r="715" spans="1:23" x14ac:dyDescent="0.25">
      <c r="A715" s="66">
        <v>175</v>
      </c>
      <c r="C715" s="71" t="s">
        <v>773</v>
      </c>
      <c r="D715" s="106" t="s">
        <v>773</v>
      </c>
      <c r="E715" s="67">
        <v>4</v>
      </c>
      <c r="F715" s="76" t="s">
        <v>23</v>
      </c>
      <c r="G715" s="77">
        <v>174.94</v>
      </c>
      <c r="H715" s="77">
        <v>174.465</v>
      </c>
      <c r="I715" s="77">
        <v>172.34192400000001</v>
      </c>
      <c r="J715" s="77">
        <v>172.09192400000001</v>
      </c>
      <c r="K715" s="77">
        <v>170.609872</v>
      </c>
      <c r="L715" s="77">
        <v>169.627824</v>
      </c>
      <c r="M715" s="77"/>
      <c r="N715" s="77" t="s">
        <v>22</v>
      </c>
      <c r="O715" s="77">
        <v>170.669872</v>
      </c>
      <c r="P715" s="77">
        <v>171.26987199999999</v>
      </c>
      <c r="Q715" s="77">
        <v>172.40192400000001</v>
      </c>
      <c r="R715" s="77">
        <v>172.73692400000002</v>
      </c>
      <c r="S715" s="77">
        <v>175</v>
      </c>
      <c r="T715" s="77">
        <v>175.91235200000003</v>
      </c>
      <c r="U715" s="77">
        <v>171</v>
      </c>
      <c r="V715" s="68">
        <f>2*A715</f>
        <v>350</v>
      </c>
      <c r="W715" s="77">
        <v>16.8</v>
      </c>
    </row>
    <row r="716" spans="1:23" x14ac:dyDescent="0.25">
      <c r="A716" s="66">
        <v>175</v>
      </c>
      <c r="C716" s="71" t="s">
        <v>773</v>
      </c>
      <c r="D716" s="106" t="s">
        <v>773</v>
      </c>
      <c r="E716" s="67">
        <v>4</v>
      </c>
      <c r="F716" s="76" t="s">
        <v>24</v>
      </c>
      <c r="G716" s="77">
        <v>174.94</v>
      </c>
      <c r="H716" s="77">
        <v>174.465</v>
      </c>
      <c r="I716" s="77">
        <v>172.34192400000001</v>
      </c>
      <c r="J716" s="77">
        <v>172.18192400000001</v>
      </c>
      <c r="K716" s="77">
        <v>170.609872</v>
      </c>
      <c r="L716" s="77">
        <v>169.71782400000001</v>
      </c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</row>
    <row r="717" spans="1:23" x14ac:dyDescent="0.25">
      <c r="A717" s="66">
        <v>175</v>
      </c>
      <c r="C717" s="71" t="s">
        <v>774</v>
      </c>
      <c r="D717" s="106" t="s">
        <v>774</v>
      </c>
      <c r="E717" s="67">
        <v>3</v>
      </c>
      <c r="F717" s="76" t="s">
        <v>23</v>
      </c>
      <c r="G717" s="77">
        <v>174.952</v>
      </c>
      <c r="H717" s="77">
        <v>174.577</v>
      </c>
      <c r="I717" s="77">
        <v>173.003443</v>
      </c>
      <c r="J717" s="77">
        <v>172.77944300000001</v>
      </c>
      <c r="K717" s="77">
        <v>171.70440400000001</v>
      </c>
      <c r="L717" s="77">
        <v>170.93136800000002</v>
      </c>
      <c r="M717" s="77"/>
      <c r="N717" s="77" t="s">
        <v>22</v>
      </c>
      <c r="O717" s="77">
        <v>171.75240400000001</v>
      </c>
      <c r="P717" s="77">
        <v>172.25240400000001</v>
      </c>
      <c r="Q717" s="77">
        <v>173.05144300000001</v>
      </c>
      <c r="R717" s="77">
        <v>173.35144300000002</v>
      </c>
      <c r="S717" s="77">
        <v>175</v>
      </c>
      <c r="T717" s="77">
        <v>175.73301400000003</v>
      </c>
      <c r="U717" s="77">
        <v>172</v>
      </c>
      <c r="V717" s="68">
        <f>2*A717</f>
        <v>350</v>
      </c>
      <c r="W717" s="77">
        <v>13.1</v>
      </c>
    </row>
    <row r="718" spans="1:23" x14ac:dyDescent="0.25">
      <c r="A718" s="66">
        <v>175</v>
      </c>
      <c r="C718" s="71" t="s">
        <v>774</v>
      </c>
      <c r="D718" s="106" t="s">
        <v>774</v>
      </c>
      <c r="E718" s="67">
        <v>3</v>
      </c>
      <c r="F718" s="76" t="s">
        <v>24</v>
      </c>
      <c r="G718" s="77">
        <v>174.952</v>
      </c>
      <c r="H718" s="77">
        <v>174.577</v>
      </c>
      <c r="I718" s="77">
        <v>173.003443</v>
      </c>
      <c r="J718" s="77">
        <v>172.86244300000001</v>
      </c>
      <c r="K718" s="77">
        <v>171.70440400000001</v>
      </c>
      <c r="L718" s="77">
        <v>171.01436800000002</v>
      </c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</row>
    <row r="719" spans="1:23" x14ac:dyDescent="0.25">
      <c r="A719" s="66">
        <v>175</v>
      </c>
      <c r="C719" s="71" t="s">
        <v>775</v>
      </c>
      <c r="D719" s="106" t="s">
        <v>775</v>
      </c>
      <c r="E719" s="67">
        <v>2</v>
      </c>
      <c r="F719" s="76" t="s">
        <v>23</v>
      </c>
      <c r="G719" s="77">
        <v>174.96199999999999</v>
      </c>
      <c r="H719" s="77">
        <v>174.68199999999999</v>
      </c>
      <c r="I719" s="77">
        <v>173.66296199999999</v>
      </c>
      <c r="J719" s="77">
        <v>173.472962</v>
      </c>
      <c r="K719" s="77">
        <v>172.79693599999999</v>
      </c>
      <c r="L719" s="77">
        <v>172.24091200000001</v>
      </c>
      <c r="M719" s="77"/>
      <c r="N719" s="77" t="s">
        <v>22</v>
      </c>
      <c r="O719" s="77">
        <v>172.834936</v>
      </c>
      <c r="P719" s="77">
        <v>173.209936</v>
      </c>
      <c r="Q719" s="77">
        <v>173.700962</v>
      </c>
      <c r="R719" s="77">
        <v>173.950962</v>
      </c>
      <c r="S719" s="77">
        <v>175</v>
      </c>
      <c r="T719" s="77">
        <v>175.53867600000001</v>
      </c>
      <c r="U719" s="77">
        <v>173</v>
      </c>
      <c r="V719" s="68">
        <f>2*A719</f>
        <v>350</v>
      </c>
      <c r="W719" s="77">
        <v>9.3000000000000007</v>
      </c>
    </row>
    <row r="720" spans="1:23" x14ac:dyDescent="0.25">
      <c r="A720" s="66">
        <v>175</v>
      </c>
      <c r="C720" s="71" t="s">
        <v>775</v>
      </c>
      <c r="D720" s="106" t="s">
        <v>775</v>
      </c>
      <c r="E720" s="67">
        <v>2</v>
      </c>
      <c r="F720" s="76" t="s">
        <v>24</v>
      </c>
      <c r="G720" s="77">
        <v>174.96199999999999</v>
      </c>
      <c r="H720" s="77">
        <v>174.68199999999999</v>
      </c>
      <c r="I720" s="77">
        <v>173.66296199999999</v>
      </c>
      <c r="J720" s="77">
        <v>173.54296199999999</v>
      </c>
      <c r="K720" s="77">
        <v>172.79693599999999</v>
      </c>
      <c r="L720" s="77">
        <v>172.310912</v>
      </c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</row>
    <row r="721" spans="1:23" x14ac:dyDescent="0.25">
      <c r="A721" s="66">
        <v>180</v>
      </c>
      <c r="C721" s="71" t="s">
        <v>776</v>
      </c>
      <c r="D721" s="106" t="s">
        <v>776</v>
      </c>
      <c r="E721" s="67">
        <v>8</v>
      </c>
      <c r="F721" s="76" t="s">
        <v>23</v>
      </c>
      <c r="G721" s="77">
        <v>179.9</v>
      </c>
      <c r="H721" s="77">
        <v>179.19</v>
      </c>
      <c r="I721" s="77">
        <v>174.70384799999999</v>
      </c>
      <c r="J721" s="77">
        <v>174.36884799999999</v>
      </c>
      <c r="K721" s="77">
        <v>171.239744</v>
      </c>
      <c r="L721" s="77">
        <v>169.44064799999998</v>
      </c>
      <c r="M721" s="77"/>
      <c r="N721" s="77" t="s">
        <v>22</v>
      </c>
      <c r="O721" s="77">
        <v>171.339744</v>
      </c>
      <c r="P721" s="77">
        <v>172.339744</v>
      </c>
      <c r="Q721" s="77">
        <v>174.80384799999999</v>
      </c>
      <c r="R721" s="77">
        <v>175.25384799999998</v>
      </c>
      <c r="S721" s="77">
        <v>180</v>
      </c>
      <c r="T721" s="77">
        <v>181.60470399999997</v>
      </c>
      <c r="U721" s="77">
        <v>172</v>
      </c>
      <c r="V721" s="68">
        <f>2*A721</f>
        <v>360</v>
      </c>
      <c r="W721" s="77">
        <f>5*E721</f>
        <v>40</v>
      </c>
    </row>
    <row r="722" spans="1:23" x14ac:dyDescent="0.25">
      <c r="A722" s="66">
        <v>180</v>
      </c>
      <c r="C722" s="71" t="s">
        <v>776</v>
      </c>
      <c r="D722" s="106" t="s">
        <v>776</v>
      </c>
      <c r="E722" s="67">
        <v>8</v>
      </c>
      <c r="F722" s="76" t="s">
        <v>24</v>
      </c>
      <c r="G722" s="77">
        <v>179.9</v>
      </c>
      <c r="H722" s="77">
        <v>179.19</v>
      </c>
      <c r="I722" s="77">
        <v>174.70384799999999</v>
      </c>
      <c r="J722" s="77">
        <v>174.491848</v>
      </c>
      <c r="K722" s="77">
        <v>171.239744</v>
      </c>
      <c r="L722" s="77">
        <v>169.563648</v>
      </c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</row>
    <row r="723" spans="1:23" x14ac:dyDescent="0.25">
      <c r="A723" s="66">
        <v>180</v>
      </c>
      <c r="C723" s="71" t="s">
        <v>777</v>
      </c>
      <c r="D723" s="106" t="s">
        <v>777</v>
      </c>
      <c r="E723" s="67">
        <v>6</v>
      </c>
      <c r="F723" s="76" t="s">
        <v>23</v>
      </c>
      <c r="G723" s="77">
        <v>179.92</v>
      </c>
      <c r="H723" s="77">
        <v>179.32</v>
      </c>
      <c r="I723" s="77">
        <v>176.022886</v>
      </c>
      <c r="J723" s="77">
        <v>175.72288599999999</v>
      </c>
      <c r="K723" s="77">
        <v>173.42480800000001</v>
      </c>
      <c r="L723" s="77">
        <v>172.026736</v>
      </c>
      <c r="M723" s="77"/>
      <c r="N723" s="77" t="s">
        <v>22</v>
      </c>
      <c r="O723" s="77">
        <v>173.504808</v>
      </c>
      <c r="P723" s="77">
        <v>174.30480800000001</v>
      </c>
      <c r="Q723" s="77">
        <v>176.10288600000001</v>
      </c>
      <c r="R723" s="77">
        <v>176.50288600000002</v>
      </c>
      <c r="S723" s="77">
        <v>180</v>
      </c>
      <c r="T723" s="77">
        <v>181.26602800000001</v>
      </c>
      <c r="U723" s="77">
        <v>174</v>
      </c>
      <c r="V723" s="68">
        <f>2*A723</f>
        <v>360</v>
      </c>
      <c r="W723" s="77">
        <v>24</v>
      </c>
    </row>
    <row r="724" spans="1:23" x14ac:dyDescent="0.25">
      <c r="A724" s="66">
        <v>180</v>
      </c>
      <c r="C724" s="71" t="s">
        <v>777</v>
      </c>
      <c r="D724" s="106" t="s">
        <v>777</v>
      </c>
      <c r="E724" s="67">
        <v>6</v>
      </c>
      <c r="F724" s="76" t="s">
        <v>24</v>
      </c>
      <c r="G724" s="77">
        <v>179.92</v>
      </c>
      <c r="H724" s="77">
        <v>179.32</v>
      </c>
      <c r="I724" s="77">
        <v>176.022886</v>
      </c>
      <c r="J724" s="77">
        <v>175.832886</v>
      </c>
      <c r="K724" s="77">
        <v>173.42480800000001</v>
      </c>
      <c r="L724" s="77">
        <v>172.13673600000001</v>
      </c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</row>
    <row r="725" spans="1:23" x14ac:dyDescent="0.25">
      <c r="A725" s="66">
        <v>180</v>
      </c>
      <c r="C725" s="71" t="s">
        <v>778</v>
      </c>
      <c r="D725" s="106" t="s">
        <v>778</v>
      </c>
      <c r="E725" s="67">
        <v>4</v>
      </c>
      <c r="F725" s="76" t="s">
        <v>23</v>
      </c>
      <c r="G725" s="77">
        <v>179.94</v>
      </c>
      <c r="H725" s="77">
        <v>179.465</v>
      </c>
      <c r="I725" s="77">
        <v>177.34192400000001</v>
      </c>
      <c r="J725" s="77">
        <v>177.09192400000001</v>
      </c>
      <c r="K725" s="77">
        <v>175.609872</v>
      </c>
      <c r="L725" s="77">
        <v>174.627824</v>
      </c>
      <c r="M725" s="77"/>
      <c r="N725" s="77" t="s">
        <v>22</v>
      </c>
      <c r="O725" s="77">
        <v>175.669872</v>
      </c>
      <c r="P725" s="77">
        <v>176.26987199999999</v>
      </c>
      <c r="Q725" s="77">
        <v>177.40192400000001</v>
      </c>
      <c r="R725" s="77">
        <v>177.73692400000002</v>
      </c>
      <c r="S725" s="77">
        <v>180</v>
      </c>
      <c r="T725" s="77">
        <v>180.91235200000003</v>
      </c>
      <c r="U725" s="77">
        <v>176</v>
      </c>
      <c r="V725" s="68">
        <f>2*A725</f>
        <v>360</v>
      </c>
      <c r="W725" s="77">
        <v>16.8</v>
      </c>
    </row>
    <row r="726" spans="1:23" x14ac:dyDescent="0.25">
      <c r="A726" s="66">
        <v>180</v>
      </c>
      <c r="C726" s="71" t="s">
        <v>778</v>
      </c>
      <c r="D726" s="106" t="s">
        <v>778</v>
      </c>
      <c r="E726" s="67">
        <v>4</v>
      </c>
      <c r="F726" s="76" t="s">
        <v>24</v>
      </c>
      <c r="G726" s="77">
        <v>179.94</v>
      </c>
      <c r="H726" s="77">
        <v>179.465</v>
      </c>
      <c r="I726" s="77">
        <v>177.34192400000001</v>
      </c>
      <c r="J726" s="77">
        <v>177.18192400000001</v>
      </c>
      <c r="K726" s="77">
        <v>175.609872</v>
      </c>
      <c r="L726" s="77">
        <v>174.71782400000001</v>
      </c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</row>
    <row r="727" spans="1:23" x14ac:dyDescent="0.25">
      <c r="A727" s="66">
        <v>180</v>
      </c>
      <c r="C727" s="76" t="s">
        <v>480</v>
      </c>
      <c r="D727" s="107" t="s">
        <v>480</v>
      </c>
      <c r="E727" s="67">
        <v>3</v>
      </c>
      <c r="F727" s="76" t="s">
        <v>23</v>
      </c>
      <c r="G727" s="77">
        <v>179.952</v>
      </c>
      <c r="H727" s="77">
        <v>179.577</v>
      </c>
      <c r="I727" s="77">
        <v>178.00299999999999</v>
      </c>
      <c r="J727" s="77">
        <v>177.779</v>
      </c>
      <c r="K727" s="77">
        <v>176.70400000000001</v>
      </c>
      <c r="L727" s="77">
        <v>175.93100000000001</v>
      </c>
      <c r="M727" s="77"/>
      <c r="N727" s="77" t="s">
        <v>22</v>
      </c>
      <c r="O727" s="77">
        <v>176.75200000000001</v>
      </c>
      <c r="P727" s="77">
        <v>177.25200000000001</v>
      </c>
      <c r="Q727" s="77">
        <v>178.05099999999999</v>
      </c>
      <c r="R727" s="77">
        <v>178.351</v>
      </c>
      <c r="S727" s="77">
        <v>180</v>
      </c>
      <c r="T727" s="77">
        <v>180.733</v>
      </c>
      <c r="U727" s="77">
        <v>17</v>
      </c>
      <c r="V727" s="68">
        <f>2*A727</f>
        <v>360</v>
      </c>
      <c r="W727" s="77">
        <v>13.1</v>
      </c>
    </row>
    <row r="728" spans="1:23" x14ac:dyDescent="0.25">
      <c r="A728" s="66">
        <v>180</v>
      </c>
      <c r="C728" s="76" t="s">
        <v>480</v>
      </c>
      <c r="D728" s="107" t="s">
        <v>480</v>
      </c>
      <c r="E728" s="67">
        <v>3</v>
      </c>
      <c r="F728" s="76" t="s">
        <v>24</v>
      </c>
      <c r="G728" s="77">
        <v>179.952</v>
      </c>
      <c r="H728" s="77">
        <v>179.577</v>
      </c>
      <c r="I728" s="77">
        <v>178.00299999999999</v>
      </c>
      <c r="J728" s="77">
        <v>177.863</v>
      </c>
      <c r="K728" s="77">
        <v>176.70400000000001</v>
      </c>
      <c r="L728" s="77">
        <v>176.01499999999999</v>
      </c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</row>
    <row r="729" spans="1:23" x14ac:dyDescent="0.25">
      <c r="A729" s="66">
        <v>180</v>
      </c>
      <c r="C729" s="71" t="s">
        <v>779</v>
      </c>
      <c r="D729" s="106" t="s">
        <v>779</v>
      </c>
      <c r="E729" s="67">
        <v>2</v>
      </c>
      <c r="F729" s="76" t="s">
        <v>23</v>
      </c>
      <c r="G729" s="77">
        <v>179.96199999999999</v>
      </c>
      <c r="H729" s="77">
        <v>179.68199999999999</v>
      </c>
      <c r="I729" s="77">
        <v>178.66296199999999</v>
      </c>
      <c r="J729" s="77">
        <v>178.472962</v>
      </c>
      <c r="K729" s="77">
        <v>177.79693599999999</v>
      </c>
      <c r="L729" s="77">
        <v>177.24091200000001</v>
      </c>
      <c r="M729" s="77"/>
      <c r="N729" s="77" t="s">
        <v>22</v>
      </c>
      <c r="O729" s="77">
        <v>177.834936</v>
      </c>
      <c r="P729" s="77">
        <v>178.209936</v>
      </c>
      <c r="Q729" s="77">
        <v>178.700962</v>
      </c>
      <c r="R729" s="77">
        <v>178.950962</v>
      </c>
      <c r="S729" s="77">
        <v>180</v>
      </c>
      <c r="T729" s="77">
        <v>180.53867600000001</v>
      </c>
      <c r="U729" s="77">
        <v>178</v>
      </c>
      <c r="V729" s="68">
        <f>2*A729</f>
        <v>360</v>
      </c>
      <c r="W729" s="77">
        <v>9.3000000000000007</v>
      </c>
    </row>
    <row r="730" spans="1:23" x14ac:dyDescent="0.25">
      <c r="A730" s="66">
        <v>180</v>
      </c>
      <c r="C730" s="71" t="s">
        <v>779</v>
      </c>
      <c r="D730" s="106" t="s">
        <v>779</v>
      </c>
      <c r="E730" s="67">
        <v>2</v>
      </c>
      <c r="F730" s="76" t="s">
        <v>24</v>
      </c>
      <c r="G730" s="77">
        <v>179.96199999999999</v>
      </c>
      <c r="H730" s="77">
        <v>179.68199999999999</v>
      </c>
      <c r="I730" s="77">
        <v>178.66296199999999</v>
      </c>
      <c r="J730" s="77">
        <v>178.54296199999999</v>
      </c>
      <c r="K730" s="77">
        <v>177.79693599999999</v>
      </c>
      <c r="L730" s="77">
        <v>177.310912</v>
      </c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</row>
    <row r="731" spans="1:23" x14ac:dyDescent="0.25">
      <c r="A731" s="66">
        <v>185</v>
      </c>
      <c r="C731" s="71" t="s">
        <v>780</v>
      </c>
      <c r="D731" s="106" t="s">
        <v>780</v>
      </c>
      <c r="E731" s="67">
        <v>6</v>
      </c>
      <c r="F731" s="76" t="s">
        <v>23</v>
      </c>
      <c r="G731" s="77">
        <v>184.92</v>
      </c>
      <c r="H731" s="77">
        <v>184.32</v>
      </c>
      <c r="I731" s="77">
        <v>181.022886</v>
      </c>
      <c r="J731" s="77">
        <v>180.707886</v>
      </c>
      <c r="K731" s="77">
        <v>178.42480800000001</v>
      </c>
      <c r="L731" s="77">
        <v>177.01173600000001</v>
      </c>
      <c r="M731" s="77"/>
      <c r="N731" s="77" t="s">
        <v>22</v>
      </c>
      <c r="O731" s="77">
        <v>178.504808</v>
      </c>
      <c r="P731" s="77">
        <v>179.30480800000001</v>
      </c>
      <c r="Q731" s="77">
        <v>181.10288600000001</v>
      </c>
      <c r="R731" s="77">
        <v>181.52788600000002</v>
      </c>
      <c r="S731" s="77">
        <v>185</v>
      </c>
      <c r="T731" s="77">
        <v>186.29102800000001</v>
      </c>
      <c r="U731" s="77">
        <v>179</v>
      </c>
      <c r="V731" s="68">
        <f>2*A731</f>
        <v>370</v>
      </c>
      <c r="W731" s="77">
        <v>24</v>
      </c>
    </row>
    <row r="732" spans="1:23" x14ac:dyDescent="0.25">
      <c r="A732" s="66">
        <v>185</v>
      </c>
      <c r="C732" s="71" t="s">
        <v>780</v>
      </c>
      <c r="D732" s="106" t="s">
        <v>780</v>
      </c>
      <c r="E732" s="67">
        <v>6</v>
      </c>
      <c r="F732" s="76" t="s">
        <v>24</v>
      </c>
      <c r="G732" s="77">
        <v>184.92</v>
      </c>
      <c r="H732" s="77">
        <v>184.32</v>
      </c>
      <c r="I732" s="77">
        <v>181.022886</v>
      </c>
      <c r="J732" s="77">
        <v>180.82288600000001</v>
      </c>
      <c r="K732" s="77">
        <v>178.42480800000001</v>
      </c>
      <c r="L732" s="77">
        <v>177.12673600000002</v>
      </c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</row>
    <row r="733" spans="1:23" x14ac:dyDescent="0.25">
      <c r="A733" s="66">
        <v>185</v>
      </c>
      <c r="C733" s="71" t="s">
        <v>781</v>
      </c>
      <c r="D733" s="106" t="s">
        <v>781</v>
      </c>
      <c r="E733" s="67">
        <v>4</v>
      </c>
      <c r="F733" s="76" t="s">
        <v>23</v>
      </c>
      <c r="G733" s="77">
        <v>184.94</v>
      </c>
      <c r="H733" s="77">
        <v>184.465</v>
      </c>
      <c r="I733" s="77">
        <v>182.34192400000001</v>
      </c>
      <c r="J733" s="77">
        <v>182.061924</v>
      </c>
      <c r="K733" s="77">
        <v>180.609872</v>
      </c>
      <c r="L733" s="77">
        <v>179.597824</v>
      </c>
      <c r="M733" s="77"/>
      <c r="N733" s="77" t="s">
        <v>22</v>
      </c>
      <c r="O733" s="77">
        <v>180.669872</v>
      </c>
      <c r="P733" s="77">
        <v>181.26987199999999</v>
      </c>
      <c r="Q733" s="77">
        <v>182.40192400000001</v>
      </c>
      <c r="R733" s="77">
        <v>182.77692400000001</v>
      </c>
      <c r="S733" s="77">
        <v>185</v>
      </c>
      <c r="T733" s="77">
        <v>185.95235200000002</v>
      </c>
      <c r="U733" s="77">
        <v>181</v>
      </c>
      <c r="V733" s="68">
        <f>2*A733</f>
        <v>370</v>
      </c>
      <c r="W733" s="77">
        <v>16.8</v>
      </c>
    </row>
    <row r="734" spans="1:23" x14ac:dyDescent="0.25">
      <c r="A734" s="66">
        <v>185</v>
      </c>
      <c r="C734" s="71" t="s">
        <v>781</v>
      </c>
      <c r="D734" s="106" t="s">
        <v>781</v>
      </c>
      <c r="E734" s="67">
        <v>4</v>
      </c>
      <c r="F734" s="76" t="s">
        <v>24</v>
      </c>
      <c r="G734" s="77">
        <v>184.94</v>
      </c>
      <c r="H734" s="77">
        <v>184.465</v>
      </c>
      <c r="I734" s="77">
        <v>182.34192400000001</v>
      </c>
      <c r="J734" s="77">
        <v>182.161924</v>
      </c>
      <c r="K734" s="77">
        <v>180.609872</v>
      </c>
      <c r="L734" s="77">
        <v>179.697824</v>
      </c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</row>
    <row r="735" spans="1:23" x14ac:dyDescent="0.25">
      <c r="A735" s="66">
        <v>185</v>
      </c>
      <c r="C735" s="71" t="s">
        <v>782</v>
      </c>
      <c r="D735" s="106" t="s">
        <v>782</v>
      </c>
      <c r="E735" s="67">
        <v>3</v>
      </c>
      <c r="F735" s="76" t="s">
        <v>23</v>
      </c>
      <c r="G735" s="77">
        <v>184.952</v>
      </c>
      <c r="H735" s="77">
        <v>184.577</v>
      </c>
      <c r="I735" s="77">
        <v>183.003443</v>
      </c>
      <c r="J735" s="77">
        <v>182.753443</v>
      </c>
      <c r="K735" s="77">
        <v>181.70440400000001</v>
      </c>
      <c r="L735" s="77">
        <v>180.90536800000001</v>
      </c>
      <c r="M735" s="77"/>
      <c r="N735" s="77" t="s">
        <v>22</v>
      </c>
      <c r="O735" s="77">
        <v>181.75240400000001</v>
      </c>
      <c r="P735" s="77">
        <v>182.25240400000001</v>
      </c>
      <c r="Q735" s="77">
        <v>183.05144300000001</v>
      </c>
      <c r="R735" s="77">
        <v>183.38644300000001</v>
      </c>
      <c r="S735" s="77">
        <v>185</v>
      </c>
      <c r="T735" s="77">
        <v>185.76801400000002</v>
      </c>
      <c r="U735" s="77">
        <v>182</v>
      </c>
      <c r="V735" s="68">
        <f>2*A735</f>
        <v>370</v>
      </c>
      <c r="W735" s="77">
        <v>13.1</v>
      </c>
    </row>
    <row r="736" spans="1:23" x14ac:dyDescent="0.25">
      <c r="A736" s="66">
        <v>185</v>
      </c>
      <c r="C736" s="71" t="s">
        <v>782</v>
      </c>
      <c r="D736" s="106" t="s">
        <v>782</v>
      </c>
      <c r="E736" s="67">
        <v>3</v>
      </c>
      <c r="F736" s="76" t="s">
        <v>24</v>
      </c>
      <c r="G736" s="77">
        <v>184.952</v>
      </c>
      <c r="H736" s="77">
        <v>184.577</v>
      </c>
      <c r="I736" s="77">
        <v>183.003443</v>
      </c>
      <c r="J736" s="77">
        <v>182.84344300000001</v>
      </c>
      <c r="K736" s="77">
        <v>181.70440400000001</v>
      </c>
      <c r="L736" s="77">
        <v>180.99536800000001</v>
      </c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</row>
    <row r="737" spans="1:23" x14ac:dyDescent="0.25">
      <c r="A737" s="66">
        <v>185</v>
      </c>
      <c r="C737" s="71" t="s">
        <v>1347</v>
      </c>
      <c r="D737" s="106" t="s">
        <v>1347</v>
      </c>
      <c r="E737" s="67">
        <v>2</v>
      </c>
      <c r="F737" s="76" t="s">
        <v>23</v>
      </c>
      <c r="G737" s="77">
        <v>184.96199999999999</v>
      </c>
      <c r="H737" s="77">
        <v>184.68199999999999</v>
      </c>
      <c r="I737" s="77">
        <v>183.66296199999999</v>
      </c>
      <c r="J737" s="77">
        <v>183.450962</v>
      </c>
      <c r="K737" s="77">
        <v>182.79693599999999</v>
      </c>
      <c r="L737" s="77">
        <v>182.21891200000002</v>
      </c>
      <c r="M737" s="77"/>
      <c r="N737" s="77" t="s">
        <v>22</v>
      </c>
      <c r="O737" s="77">
        <v>182.834936</v>
      </c>
      <c r="P737" s="77">
        <v>183.209936</v>
      </c>
      <c r="Q737" s="77">
        <v>183.700962</v>
      </c>
      <c r="R737" s="77">
        <v>183.98080200000001</v>
      </c>
      <c r="S737" s="77">
        <v>185</v>
      </c>
      <c r="T737" s="77">
        <v>185.56851600000002</v>
      </c>
      <c r="U737" s="77">
        <v>183</v>
      </c>
      <c r="V737" s="68">
        <f>2*A737</f>
        <v>370</v>
      </c>
      <c r="W737" s="77">
        <v>9.3000000000000007</v>
      </c>
    </row>
    <row r="738" spans="1:23" x14ac:dyDescent="0.25">
      <c r="A738" s="66">
        <v>185</v>
      </c>
      <c r="C738" s="71" t="s">
        <v>1347</v>
      </c>
      <c r="D738" s="106" t="s">
        <v>1347</v>
      </c>
      <c r="E738" s="67">
        <v>2</v>
      </c>
      <c r="F738" s="76" t="s">
        <v>24</v>
      </c>
      <c r="G738" s="77">
        <v>184.96199999999999</v>
      </c>
      <c r="H738" s="77">
        <v>184.68199999999999</v>
      </c>
      <c r="I738" s="77">
        <v>183.66296199999999</v>
      </c>
      <c r="J738" s="77">
        <v>183.53096199999999</v>
      </c>
      <c r="K738" s="77">
        <v>182.79693599999999</v>
      </c>
      <c r="L738" s="77">
        <v>182.298912</v>
      </c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</row>
    <row r="739" spans="1:23" x14ac:dyDescent="0.25">
      <c r="A739" s="66">
        <v>190</v>
      </c>
      <c r="C739" s="71" t="s">
        <v>783</v>
      </c>
      <c r="D739" s="106" t="s">
        <v>783</v>
      </c>
      <c r="E739" s="67">
        <v>8</v>
      </c>
      <c r="F739" s="76" t="s">
        <v>23</v>
      </c>
      <c r="G739" s="77">
        <v>189.9</v>
      </c>
      <c r="H739" s="77">
        <v>189.19</v>
      </c>
      <c r="I739" s="77">
        <v>184.70384799999999</v>
      </c>
      <c r="J739" s="77">
        <v>184.348848</v>
      </c>
      <c r="K739" s="77">
        <v>181.239744</v>
      </c>
      <c r="L739" s="77">
        <v>179.420648</v>
      </c>
      <c r="M739" s="77"/>
      <c r="N739" s="77" t="s">
        <v>22</v>
      </c>
      <c r="O739" s="77">
        <v>181.339744</v>
      </c>
      <c r="P739" s="77">
        <v>182.339744</v>
      </c>
      <c r="Q739" s="77">
        <v>184.80384799999999</v>
      </c>
      <c r="R739" s="77">
        <v>185.27884799999998</v>
      </c>
      <c r="S739" s="77">
        <v>190</v>
      </c>
      <c r="T739" s="77">
        <v>191.62970399999998</v>
      </c>
      <c r="U739" s="77">
        <v>182</v>
      </c>
      <c r="V739" s="68">
        <f>2*A739</f>
        <v>380</v>
      </c>
      <c r="W739" s="77">
        <f>5*E739</f>
        <v>40</v>
      </c>
    </row>
    <row r="740" spans="1:23" x14ac:dyDescent="0.25">
      <c r="A740" s="66">
        <v>190</v>
      </c>
      <c r="C740" s="71" t="s">
        <v>783</v>
      </c>
      <c r="D740" s="106" t="s">
        <v>783</v>
      </c>
      <c r="E740" s="67">
        <v>8</v>
      </c>
      <c r="F740" s="76" t="s">
        <v>24</v>
      </c>
      <c r="G740" s="77">
        <v>189.9</v>
      </c>
      <c r="H740" s="77">
        <v>189.19</v>
      </c>
      <c r="I740" s="77">
        <v>184.70384799999999</v>
      </c>
      <c r="J740" s="77">
        <v>184.479848</v>
      </c>
      <c r="K740" s="77">
        <v>181.239744</v>
      </c>
      <c r="L740" s="77">
        <v>179.551648</v>
      </c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</row>
    <row r="741" spans="1:23" x14ac:dyDescent="0.25">
      <c r="A741" s="66">
        <v>190</v>
      </c>
      <c r="C741" s="71" t="s">
        <v>784</v>
      </c>
      <c r="D741" s="106" t="s">
        <v>784</v>
      </c>
      <c r="E741" s="67">
        <v>6</v>
      </c>
      <c r="F741" s="76" t="s">
        <v>23</v>
      </c>
      <c r="G741" s="77">
        <v>189.92</v>
      </c>
      <c r="H741" s="77">
        <v>189.32</v>
      </c>
      <c r="I741" s="77">
        <v>186.022886</v>
      </c>
      <c r="J741" s="77">
        <v>185.707886</v>
      </c>
      <c r="K741" s="77">
        <v>183.42480800000001</v>
      </c>
      <c r="L741" s="77">
        <v>182.01173600000001</v>
      </c>
      <c r="M741" s="77"/>
      <c r="N741" s="77" t="s">
        <v>22</v>
      </c>
      <c r="O741" s="77">
        <v>183.504808</v>
      </c>
      <c r="P741" s="77">
        <v>184.30480800000001</v>
      </c>
      <c r="Q741" s="77">
        <v>186.10288600000001</v>
      </c>
      <c r="R741" s="77">
        <v>186.52788600000002</v>
      </c>
      <c r="S741" s="77">
        <v>190</v>
      </c>
      <c r="T741" s="77">
        <v>191.29102800000001</v>
      </c>
      <c r="U741" s="77">
        <v>184</v>
      </c>
      <c r="V741" s="68">
        <f>2*A741</f>
        <v>380</v>
      </c>
      <c r="W741" s="77">
        <v>24</v>
      </c>
    </row>
    <row r="742" spans="1:23" x14ac:dyDescent="0.25">
      <c r="A742" s="66">
        <v>190</v>
      </c>
      <c r="C742" s="71" t="s">
        <v>784</v>
      </c>
      <c r="D742" s="106" t="s">
        <v>784</v>
      </c>
      <c r="E742" s="67">
        <v>6</v>
      </c>
      <c r="F742" s="76" t="s">
        <v>24</v>
      </c>
      <c r="G742" s="77">
        <v>189.92</v>
      </c>
      <c r="H742" s="77">
        <v>189.32</v>
      </c>
      <c r="I742" s="77">
        <v>186.022886</v>
      </c>
      <c r="J742" s="77">
        <v>185.82288600000001</v>
      </c>
      <c r="K742" s="77">
        <v>183.42480800000001</v>
      </c>
      <c r="L742" s="77">
        <v>182.12673600000002</v>
      </c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</row>
    <row r="743" spans="1:23" x14ac:dyDescent="0.25">
      <c r="A743" s="66">
        <v>190</v>
      </c>
      <c r="C743" s="71" t="s">
        <v>785</v>
      </c>
      <c r="D743" s="106" t="s">
        <v>785</v>
      </c>
      <c r="E743" s="67">
        <v>4</v>
      </c>
      <c r="F743" s="76" t="s">
        <v>23</v>
      </c>
      <c r="G743" s="77">
        <v>189.94</v>
      </c>
      <c r="H743" s="77">
        <v>189.465</v>
      </c>
      <c r="I743" s="77">
        <v>187.34192400000001</v>
      </c>
      <c r="J743" s="77">
        <v>187.061924</v>
      </c>
      <c r="K743" s="77">
        <v>185.609872</v>
      </c>
      <c r="L743" s="77">
        <v>184.597824</v>
      </c>
      <c r="M743" s="77"/>
      <c r="N743" s="77" t="s">
        <v>22</v>
      </c>
      <c r="O743" s="77">
        <v>185.669872</v>
      </c>
      <c r="P743" s="77">
        <v>186.26987199999999</v>
      </c>
      <c r="Q743" s="77">
        <v>187.40192400000001</v>
      </c>
      <c r="R743" s="77">
        <v>187.77692400000001</v>
      </c>
      <c r="S743" s="77">
        <v>190</v>
      </c>
      <c r="T743" s="77">
        <v>190.95235200000002</v>
      </c>
      <c r="U743" s="77">
        <v>186</v>
      </c>
      <c r="V743" s="68">
        <f>2*A743</f>
        <v>380</v>
      </c>
      <c r="W743" s="77">
        <v>16.8</v>
      </c>
    </row>
    <row r="744" spans="1:23" x14ac:dyDescent="0.25">
      <c r="A744" s="66">
        <v>190</v>
      </c>
      <c r="C744" s="71" t="s">
        <v>785</v>
      </c>
      <c r="D744" s="106" t="s">
        <v>785</v>
      </c>
      <c r="E744" s="67">
        <v>4</v>
      </c>
      <c r="F744" s="76" t="s">
        <v>24</v>
      </c>
      <c r="G744" s="77">
        <v>189.94</v>
      </c>
      <c r="H744" s="77">
        <v>189.465</v>
      </c>
      <c r="I744" s="77">
        <v>187.34192400000001</v>
      </c>
      <c r="J744" s="77">
        <v>187.161924</v>
      </c>
      <c r="K744" s="77">
        <v>185.609872</v>
      </c>
      <c r="L744" s="77">
        <v>184.697824</v>
      </c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</row>
    <row r="745" spans="1:23" x14ac:dyDescent="0.25">
      <c r="A745" s="66">
        <v>190</v>
      </c>
      <c r="C745" s="76" t="s">
        <v>481</v>
      </c>
      <c r="D745" s="107" t="s">
        <v>481</v>
      </c>
      <c r="E745" s="67">
        <v>3</v>
      </c>
      <c r="F745" s="76" t="s">
        <v>23</v>
      </c>
      <c r="G745" s="77">
        <v>189.952</v>
      </c>
      <c r="H745" s="77">
        <v>189.577</v>
      </c>
      <c r="I745" s="77">
        <v>188.00299999999999</v>
      </c>
      <c r="J745" s="77">
        <v>187.75299999999999</v>
      </c>
      <c r="K745" s="77">
        <v>186.70400000000001</v>
      </c>
      <c r="L745" s="77">
        <v>185.905</v>
      </c>
      <c r="M745" s="77"/>
      <c r="N745" s="77" t="s">
        <v>22</v>
      </c>
      <c r="O745" s="77">
        <v>186.75200000000001</v>
      </c>
      <c r="P745" s="77">
        <v>187.25200000000001</v>
      </c>
      <c r="Q745" s="77">
        <v>188.05099999999999</v>
      </c>
      <c r="R745" s="77">
        <v>188.386</v>
      </c>
      <c r="S745" s="77">
        <v>190</v>
      </c>
      <c r="T745" s="77">
        <v>190.768</v>
      </c>
      <c r="U745" s="77">
        <v>187</v>
      </c>
      <c r="V745" s="68">
        <f>2*A745</f>
        <v>380</v>
      </c>
      <c r="W745" s="77">
        <v>13.1</v>
      </c>
    </row>
    <row r="746" spans="1:23" x14ac:dyDescent="0.25">
      <c r="A746" s="66">
        <v>190</v>
      </c>
      <c r="C746" s="76" t="s">
        <v>481</v>
      </c>
      <c r="D746" s="107" t="s">
        <v>481</v>
      </c>
      <c r="E746" s="67">
        <v>3</v>
      </c>
      <c r="F746" s="76" t="s">
        <v>24</v>
      </c>
      <c r="G746" s="77">
        <v>189.952</v>
      </c>
      <c r="H746" s="77">
        <v>189.577</v>
      </c>
      <c r="I746" s="77">
        <v>188.00299999999999</v>
      </c>
      <c r="J746" s="77">
        <v>187.84299999999999</v>
      </c>
      <c r="K746" s="77">
        <v>186.70400000000001</v>
      </c>
      <c r="L746" s="77">
        <v>185.995</v>
      </c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</row>
    <row r="747" spans="1:23" x14ac:dyDescent="0.25">
      <c r="A747" s="66">
        <v>190</v>
      </c>
      <c r="C747" s="71" t="s">
        <v>786</v>
      </c>
      <c r="D747" s="106" t="s">
        <v>786</v>
      </c>
      <c r="E747" s="67">
        <v>2</v>
      </c>
      <c r="F747" s="76" t="s">
        <v>23</v>
      </c>
      <c r="G747" s="77">
        <v>189.96199999999999</v>
      </c>
      <c r="H747" s="77">
        <v>189.68199999999999</v>
      </c>
      <c r="I747" s="77">
        <v>188.66296199999999</v>
      </c>
      <c r="J747" s="77">
        <v>188.450962</v>
      </c>
      <c r="K747" s="77">
        <v>187.79693599999999</v>
      </c>
      <c r="L747" s="77">
        <v>187.21891200000002</v>
      </c>
      <c r="M747" s="77"/>
      <c r="N747" s="77" t="s">
        <v>22</v>
      </c>
      <c r="O747" s="77">
        <v>187.834936</v>
      </c>
      <c r="P747" s="77">
        <v>188.209936</v>
      </c>
      <c r="Q747" s="77">
        <v>188.700962</v>
      </c>
      <c r="R747" s="77">
        <v>188.98080200000001</v>
      </c>
      <c r="S747" s="77">
        <v>190</v>
      </c>
      <c r="T747" s="77">
        <v>190.56851600000002</v>
      </c>
      <c r="U747" s="77">
        <v>188</v>
      </c>
      <c r="V747" s="68">
        <f>2*A747</f>
        <v>380</v>
      </c>
      <c r="W747" s="77">
        <v>9.3000000000000007</v>
      </c>
    </row>
    <row r="748" spans="1:23" x14ac:dyDescent="0.25">
      <c r="A748" s="66">
        <v>190</v>
      </c>
      <c r="C748" s="71" t="s">
        <v>786</v>
      </c>
      <c r="D748" s="106" t="s">
        <v>786</v>
      </c>
      <c r="E748" s="67">
        <v>2</v>
      </c>
      <c r="F748" s="76" t="s">
        <v>24</v>
      </c>
      <c r="G748" s="77">
        <v>189.96199999999999</v>
      </c>
      <c r="H748" s="77">
        <v>189.68199999999999</v>
      </c>
      <c r="I748" s="77">
        <v>188.66296199999999</v>
      </c>
      <c r="J748" s="77">
        <v>188.53096199999999</v>
      </c>
      <c r="K748" s="77">
        <v>187.79693599999999</v>
      </c>
      <c r="L748" s="77">
        <v>187.298912</v>
      </c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</row>
    <row r="749" spans="1:23" x14ac:dyDescent="0.25">
      <c r="A749" s="66">
        <v>195</v>
      </c>
      <c r="C749" s="71" t="s">
        <v>787</v>
      </c>
      <c r="D749" s="106" t="s">
        <v>787</v>
      </c>
      <c r="E749" s="67">
        <v>6</v>
      </c>
      <c r="F749" s="76" t="s">
        <v>23</v>
      </c>
      <c r="G749" s="77">
        <v>194.92</v>
      </c>
      <c r="H749" s="77">
        <v>194.32</v>
      </c>
      <c r="I749" s="77">
        <v>191.022886</v>
      </c>
      <c r="J749" s="77">
        <v>190.707886</v>
      </c>
      <c r="K749" s="77">
        <v>188.42480800000001</v>
      </c>
      <c r="L749" s="77">
        <v>187.01173600000001</v>
      </c>
      <c r="M749" s="77"/>
      <c r="N749" s="77" t="s">
        <v>22</v>
      </c>
      <c r="O749" s="77">
        <v>188.504808</v>
      </c>
      <c r="P749" s="77">
        <v>189.30480800000001</v>
      </c>
      <c r="Q749" s="77">
        <v>191.10288600000001</v>
      </c>
      <c r="R749" s="77">
        <v>191.52788600000002</v>
      </c>
      <c r="S749" s="77">
        <v>195</v>
      </c>
      <c r="T749" s="77">
        <v>196.29102800000001</v>
      </c>
      <c r="U749" s="77">
        <v>189</v>
      </c>
      <c r="V749" s="68">
        <f>2*A749</f>
        <v>390</v>
      </c>
      <c r="W749" s="77">
        <v>24</v>
      </c>
    </row>
    <row r="750" spans="1:23" x14ac:dyDescent="0.25">
      <c r="A750" s="66">
        <v>195</v>
      </c>
      <c r="C750" s="71" t="s">
        <v>787</v>
      </c>
      <c r="D750" s="106" t="s">
        <v>787</v>
      </c>
      <c r="E750" s="67">
        <v>6</v>
      </c>
      <c r="F750" s="76" t="s">
        <v>24</v>
      </c>
      <c r="G750" s="77">
        <v>194.92</v>
      </c>
      <c r="H750" s="77">
        <v>194.32</v>
      </c>
      <c r="I750" s="77">
        <v>191.022886</v>
      </c>
      <c r="J750" s="77">
        <v>190.82288600000001</v>
      </c>
      <c r="K750" s="77">
        <v>188.42480800000001</v>
      </c>
      <c r="L750" s="77">
        <v>187.12673600000002</v>
      </c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</row>
    <row r="751" spans="1:23" x14ac:dyDescent="0.25">
      <c r="A751" s="66">
        <v>195</v>
      </c>
      <c r="C751" s="71" t="s">
        <v>788</v>
      </c>
      <c r="D751" s="106" t="s">
        <v>788</v>
      </c>
      <c r="E751" s="67">
        <v>4</v>
      </c>
      <c r="F751" s="76" t="s">
        <v>23</v>
      </c>
      <c r="G751" s="77">
        <v>194.94</v>
      </c>
      <c r="H751" s="77">
        <v>194.465</v>
      </c>
      <c r="I751" s="77">
        <v>192.34192400000001</v>
      </c>
      <c r="J751" s="77">
        <v>192.061924</v>
      </c>
      <c r="K751" s="77">
        <v>190.609872</v>
      </c>
      <c r="L751" s="77">
        <v>189.597824</v>
      </c>
      <c r="M751" s="77"/>
      <c r="N751" s="77" t="s">
        <v>22</v>
      </c>
      <c r="O751" s="77">
        <v>190.669872</v>
      </c>
      <c r="P751" s="77">
        <v>191.26987199999999</v>
      </c>
      <c r="Q751" s="77">
        <v>192.40192400000001</v>
      </c>
      <c r="R751" s="77">
        <v>192.77692400000001</v>
      </c>
      <c r="S751" s="77">
        <v>195</v>
      </c>
      <c r="T751" s="77">
        <v>195.95235200000002</v>
      </c>
      <c r="U751" s="77">
        <v>191</v>
      </c>
      <c r="V751" s="68">
        <f>2*A751</f>
        <v>390</v>
      </c>
      <c r="W751" s="77">
        <v>16.8</v>
      </c>
    </row>
    <row r="752" spans="1:23" x14ac:dyDescent="0.25">
      <c r="A752" s="66">
        <v>195</v>
      </c>
      <c r="C752" s="71" t="s">
        <v>788</v>
      </c>
      <c r="D752" s="106" t="s">
        <v>788</v>
      </c>
      <c r="E752" s="67">
        <v>4</v>
      </c>
      <c r="F752" s="76" t="s">
        <v>24</v>
      </c>
      <c r="G752" s="77">
        <v>194.94</v>
      </c>
      <c r="H752" s="77">
        <v>194.465</v>
      </c>
      <c r="I752" s="77">
        <v>192.34192400000001</v>
      </c>
      <c r="J752" s="77">
        <v>192.161924</v>
      </c>
      <c r="K752" s="77">
        <v>190.609872</v>
      </c>
      <c r="L752" s="77">
        <v>189.697824</v>
      </c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</row>
    <row r="753" spans="1:23" x14ac:dyDescent="0.25">
      <c r="A753" s="66">
        <v>195</v>
      </c>
      <c r="C753" s="71" t="s">
        <v>789</v>
      </c>
      <c r="D753" s="106" t="s">
        <v>789</v>
      </c>
      <c r="E753" s="67">
        <v>3</v>
      </c>
      <c r="F753" s="76" t="s">
        <v>23</v>
      </c>
      <c r="G753" s="77">
        <v>194.952</v>
      </c>
      <c r="H753" s="77">
        <v>194.577</v>
      </c>
      <c r="I753" s="77">
        <v>193.003443</v>
      </c>
      <c r="J753" s="77">
        <v>192.753443</v>
      </c>
      <c r="K753" s="77">
        <v>191.70440400000001</v>
      </c>
      <c r="L753" s="77">
        <v>190.90536800000001</v>
      </c>
      <c r="M753" s="77"/>
      <c r="N753" s="77" t="s">
        <v>22</v>
      </c>
      <c r="O753" s="77">
        <v>191.75240400000001</v>
      </c>
      <c r="P753" s="77">
        <v>192.25240400000001</v>
      </c>
      <c r="Q753" s="77">
        <v>193.05144300000001</v>
      </c>
      <c r="R753" s="77">
        <v>193.38644300000001</v>
      </c>
      <c r="S753" s="77">
        <v>195</v>
      </c>
      <c r="T753" s="77">
        <v>195.76801400000002</v>
      </c>
      <c r="U753" s="77">
        <v>192</v>
      </c>
      <c r="V753" s="68">
        <f>2*A753</f>
        <v>390</v>
      </c>
      <c r="W753" s="77">
        <v>13.1</v>
      </c>
    </row>
    <row r="754" spans="1:23" x14ac:dyDescent="0.25">
      <c r="A754" s="66">
        <v>195</v>
      </c>
      <c r="C754" s="71" t="s">
        <v>789</v>
      </c>
      <c r="D754" s="106" t="s">
        <v>789</v>
      </c>
      <c r="E754" s="67">
        <v>3</v>
      </c>
      <c r="F754" s="76" t="s">
        <v>24</v>
      </c>
      <c r="G754" s="77">
        <v>194.952</v>
      </c>
      <c r="H754" s="77">
        <v>194.577</v>
      </c>
      <c r="I754" s="77">
        <v>193.003443</v>
      </c>
      <c r="J754" s="77">
        <v>192.84344300000001</v>
      </c>
      <c r="K754" s="77">
        <v>191.70440400000001</v>
      </c>
      <c r="L754" s="77">
        <v>190.99536800000001</v>
      </c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</row>
    <row r="755" spans="1:23" x14ac:dyDescent="0.25">
      <c r="A755" s="66">
        <v>195</v>
      </c>
      <c r="C755" s="71" t="s">
        <v>790</v>
      </c>
      <c r="D755" s="106" t="s">
        <v>790</v>
      </c>
      <c r="E755" s="67">
        <v>2</v>
      </c>
      <c r="F755" s="76" t="s">
        <v>23</v>
      </c>
      <c r="G755" s="77">
        <v>194.96199999999999</v>
      </c>
      <c r="H755" s="77">
        <v>194.68199999999999</v>
      </c>
      <c r="I755" s="77">
        <v>193.66296199999999</v>
      </c>
      <c r="J755" s="77">
        <v>193.450962</v>
      </c>
      <c r="K755" s="77">
        <v>192.79693599999999</v>
      </c>
      <c r="L755" s="77">
        <v>192.21891200000002</v>
      </c>
      <c r="M755" s="77"/>
      <c r="N755" s="77" t="s">
        <v>22</v>
      </c>
      <c r="O755" s="77">
        <v>192.834936</v>
      </c>
      <c r="P755" s="77">
        <v>193.209936</v>
      </c>
      <c r="Q755" s="77">
        <v>193.700962</v>
      </c>
      <c r="R755" s="77">
        <v>193.98080200000001</v>
      </c>
      <c r="S755" s="77">
        <v>195</v>
      </c>
      <c r="T755" s="77">
        <v>195.56851600000002</v>
      </c>
      <c r="U755" s="77">
        <v>193</v>
      </c>
      <c r="V755" s="68">
        <f>2*A755</f>
        <v>390</v>
      </c>
      <c r="W755" s="77">
        <v>9.3000000000000007</v>
      </c>
    </row>
    <row r="756" spans="1:23" x14ac:dyDescent="0.25">
      <c r="A756" s="66">
        <v>195</v>
      </c>
      <c r="C756" s="71" t="s">
        <v>790</v>
      </c>
      <c r="D756" s="106" t="s">
        <v>790</v>
      </c>
      <c r="E756" s="67">
        <v>2</v>
      </c>
      <c r="F756" s="76" t="s">
        <v>24</v>
      </c>
      <c r="G756" s="77">
        <v>194.96199999999999</v>
      </c>
      <c r="H756" s="77">
        <v>194.68199999999999</v>
      </c>
      <c r="I756" s="77">
        <v>193.66296199999999</v>
      </c>
      <c r="J756" s="77">
        <v>193.53096199999999</v>
      </c>
      <c r="K756" s="77">
        <v>192.79693599999999</v>
      </c>
      <c r="L756" s="77">
        <v>192.298912</v>
      </c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</row>
    <row r="757" spans="1:23" x14ac:dyDescent="0.25">
      <c r="A757" s="66">
        <v>200</v>
      </c>
      <c r="C757" s="71" t="s">
        <v>791</v>
      </c>
      <c r="D757" s="106" t="s">
        <v>791</v>
      </c>
      <c r="E757" s="67">
        <v>8</v>
      </c>
      <c r="F757" s="76" t="s">
        <v>23</v>
      </c>
      <c r="G757" s="77">
        <v>199.9</v>
      </c>
      <c r="H757" s="77">
        <v>199.19</v>
      </c>
      <c r="I757" s="77">
        <v>194.70384799999999</v>
      </c>
      <c r="J757" s="77">
        <v>194.348848</v>
      </c>
      <c r="K757" s="77">
        <v>191.239744</v>
      </c>
      <c r="L757" s="77">
        <v>189.420648</v>
      </c>
      <c r="M757" s="77"/>
      <c r="N757" s="77" t="s">
        <v>22</v>
      </c>
      <c r="O757" s="77">
        <v>191.339744</v>
      </c>
      <c r="P757" s="77">
        <v>192.339744</v>
      </c>
      <c r="Q757" s="77">
        <v>194.80384799999999</v>
      </c>
      <c r="R757" s="77">
        <v>195.27884799999998</v>
      </c>
      <c r="S757" s="77">
        <v>200</v>
      </c>
      <c r="T757" s="77">
        <v>201.62970399999998</v>
      </c>
      <c r="U757" s="77">
        <v>192</v>
      </c>
      <c r="V757" s="68">
        <f>2*A757</f>
        <v>400</v>
      </c>
      <c r="W757" s="77">
        <f>5*E757</f>
        <v>40</v>
      </c>
    </row>
    <row r="758" spans="1:23" x14ac:dyDescent="0.25">
      <c r="A758" s="66">
        <v>200</v>
      </c>
      <c r="C758" s="71" t="s">
        <v>791</v>
      </c>
      <c r="D758" s="106" t="s">
        <v>791</v>
      </c>
      <c r="E758" s="67">
        <v>8</v>
      </c>
      <c r="F758" s="76" t="s">
        <v>24</v>
      </c>
      <c r="G758" s="77">
        <v>199.9</v>
      </c>
      <c r="H758" s="77">
        <v>199.19</v>
      </c>
      <c r="I758" s="77">
        <v>194.70384799999999</v>
      </c>
      <c r="J758" s="77">
        <v>194.479848</v>
      </c>
      <c r="K758" s="77">
        <v>191.239744</v>
      </c>
      <c r="L758" s="77">
        <v>189.551648</v>
      </c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</row>
    <row r="759" spans="1:23" x14ac:dyDescent="0.25">
      <c r="A759" s="66">
        <v>200</v>
      </c>
      <c r="C759" s="71" t="s">
        <v>792</v>
      </c>
      <c r="D759" s="106" t="s">
        <v>792</v>
      </c>
      <c r="E759" s="67">
        <v>6</v>
      </c>
      <c r="F759" s="76" t="s">
        <v>23</v>
      </c>
      <c r="G759" s="77">
        <v>199.92</v>
      </c>
      <c r="H759" s="77">
        <v>199.32</v>
      </c>
      <c r="I759" s="77">
        <v>196.022886</v>
      </c>
      <c r="J759" s="77">
        <v>195.707886</v>
      </c>
      <c r="K759" s="77">
        <v>193.42480800000001</v>
      </c>
      <c r="L759" s="77">
        <v>192.01173600000001</v>
      </c>
      <c r="M759" s="77"/>
      <c r="N759" s="77" t="s">
        <v>22</v>
      </c>
      <c r="O759" s="77">
        <v>193.504808</v>
      </c>
      <c r="P759" s="77">
        <v>194.30480800000001</v>
      </c>
      <c r="Q759" s="77">
        <v>196.10288600000001</v>
      </c>
      <c r="R759" s="77">
        <v>196.52788600000002</v>
      </c>
      <c r="S759" s="77">
        <v>200</v>
      </c>
      <c r="T759" s="77">
        <v>201.29102800000001</v>
      </c>
      <c r="U759" s="77">
        <v>194</v>
      </c>
      <c r="V759" s="68">
        <f>2*A759</f>
        <v>400</v>
      </c>
      <c r="W759" s="77">
        <v>24</v>
      </c>
    </row>
    <row r="760" spans="1:23" x14ac:dyDescent="0.25">
      <c r="A760" s="66">
        <v>200</v>
      </c>
      <c r="C760" s="71" t="s">
        <v>792</v>
      </c>
      <c r="D760" s="106" t="s">
        <v>792</v>
      </c>
      <c r="E760" s="67">
        <v>6</v>
      </c>
      <c r="F760" s="76" t="s">
        <v>24</v>
      </c>
      <c r="G760" s="77">
        <v>199.92</v>
      </c>
      <c r="H760" s="77">
        <v>199.32</v>
      </c>
      <c r="I760" s="77">
        <v>196.022886</v>
      </c>
      <c r="J760" s="77">
        <v>195.82288600000001</v>
      </c>
      <c r="K760" s="77">
        <v>193.42480800000001</v>
      </c>
      <c r="L760" s="77">
        <v>192.12673600000002</v>
      </c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</row>
    <row r="761" spans="1:23" x14ac:dyDescent="0.25">
      <c r="A761" s="66">
        <v>200</v>
      </c>
      <c r="C761" s="71" t="s">
        <v>793</v>
      </c>
      <c r="D761" s="106" t="s">
        <v>793</v>
      </c>
      <c r="E761" s="67">
        <v>4</v>
      </c>
      <c r="F761" s="76" t="s">
        <v>23</v>
      </c>
      <c r="G761" s="77">
        <v>199.94</v>
      </c>
      <c r="H761" s="77">
        <v>199.465</v>
      </c>
      <c r="I761" s="77">
        <v>197.34192400000001</v>
      </c>
      <c r="J761" s="77">
        <v>197.061924</v>
      </c>
      <c r="K761" s="77">
        <v>195.609872</v>
      </c>
      <c r="L761" s="77">
        <v>194.597824</v>
      </c>
      <c r="M761" s="77"/>
      <c r="N761" s="77" t="s">
        <v>22</v>
      </c>
      <c r="O761" s="77">
        <v>195.669872</v>
      </c>
      <c r="P761" s="77">
        <v>196.26987199999999</v>
      </c>
      <c r="Q761" s="77">
        <v>197.40192400000001</v>
      </c>
      <c r="R761" s="77">
        <v>197.77692400000001</v>
      </c>
      <c r="S761" s="77">
        <v>200</v>
      </c>
      <c r="T761" s="77">
        <v>200.95235200000002</v>
      </c>
      <c r="U761" s="77">
        <v>196</v>
      </c>
      <c r="V761" s="68">
        <f>2*A761</f>
        <v>400</v>
      </c>
      <c r="W761" s="77">
        <v>16.8</v>
      </c>
    </row>
    <row r="762" spans="1:23" x14ac:dyDescent="0.25">
      <c r="A762" s="66">
        <v>200</v>
      </c>
      <c r="C762" s="71" t="s">
        <v>793</v>
      </c>
      <c r="D762" s="106" t="s">
        <v>793</v>
      </c>
      <c r="E762" s="67">
        <v>4</v>
      </c>
      <c r="F762" s="76" t="s">
        <v>24</v>
      </c>
      <c r="G762" s="77">
        <v>199.94</v>
      </c>
      <c r="H762" s="77">
        <v>199.465</v>
      </c>
      <c r="I762" s="77">
        <v>197.34192400000001</v>
      </c>
      <c r="J762" s="77">
        <v>197.161924</v>
      </c>
      <c r="K762" s="77">
        <v>195.609872</v>
      </c>
      <c r="L762" s="77">
        <v>194.697824</v>
      </c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</row>
    <row r="763" spans="1:23" x14ac:dyDescent="0.25">
      <c r="A763" s="66">
        <v>200</v>
      </c>
      <c r="C763" s="76" t="s">
        <v>482</v>
      </c>
      <c r="D763" s="107" t="s">
        <v>482</v>
      </c>
      <c r="E763" s="67">
        <v>3</v>
      </c>
      <c r="F763" s="76" t="s">
        <v>23</v>
      </c>
      <c r="G763" s="77">
        <v>199.952</v>
      </c>
      <c r="H763" s="77">
        <v>199.577</v>
      </c>
      <c r="I763" s="77">
        <v>198.00299999999999</v>
      </c>
      <c r="J763" s="77">
        <v>197.75299999999999</v>
      </c>
      <c r="K763" s="77">
        <v>196.70400000000001</v>
      </c>
      <c r="L763" s="77">
        <v>195.905</v>
      </c>
      <c r="M763" s="77"/>
      <c r="N763" s="77" t="s">
        <v>22</v>
      </c>
      <c r="O763" s="77">
        <v>196.75200000000001</v>
      </c>
      <c r="P763" s="77">
        <v>197.25200000000001</v>
      </c>
      <c r="Q763" s="77">
        <v>198.05099999999999</v>
      </c>
      <c r="R763" s="77">
        <v>198.386</v>
      </c>
      <c r="S763" s="77">
        <v>200</v>
      </c>
      <c r="T763" s="77">
        <v>200.768</v>
      </c>
      <c r="U763" s="77">
        <v>197</v>
      </c>
      <c r="V763" s="68">
        <f>2*A763</f>
        <v>400</v>
      </c>
      <c r="W763" s="77">
        <v>13.1</v>
      </c>
    </row>
    <row r="764" spans="1:23" x14ac:dyDescent="0.25">
      <c r="A764" s="66">
        <v>200</v>
      </c>
      <c r="C764" s="76" t="s">
        <v>482</v>
      </c>
      <c r="D764" s="107" t="s">
        <v>482</v>
      </c>
      <c r="E764" s="67">
        <v>3</v>
      </c>
      <c r="F764" s="76" t="s">
        <v>24</v>
      </c>
      <c r="G764" s="77">
        <v>199.952</v>
      </c>
      <c r="H764" s="77">
        <v>199.577</v>
      </c>
      <c r="I764" s="77">
        <v>198.00299999999999</v>
      </c>
      <c r="J764" s="77">
        <v>197.84299999999999</v>
      </c>
      <c r="K764" s="77">
        <v>196.70400000000001</v>
      </c>
      <c r="L764" s="77">
        <v>195.995</v>
      </c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</row>
    <row r="765" spans="1:23" x14ac:dyDescent="0.25">
      <c r="A765" s="66">
        <v>200</v>
      </c>
      <c r="C765" s="71" t="s">
        <v>794</v>
      </c>
      <c r="D765" s="106" t="s">
        <v>794</v>
      </c>
      <c r="E765" s="67">
        <v>2</v>
      </c>
      <c r="F765" s="66" t="s">
        <v>23</v>
      </c>
      <c r="G765" s="77">
        <v>199.96199999999999</v>
      </c>
      <c r="H765" s="77">
        <v>199.68199999999999</v>
      </c>
      <c r="I765" s="77">
        <v>198.66296199999999</v>
      </c>
      <c r="J765" s="77">
        <v>198.450962</v>
      </c>
      <c r="K765" s="77">
        <v>197.79693599999999</v>
      </c>
      <c r="L765" s="77">
        <v>197.21891200000002</v>
      </c>
      <c r="M765" s="77"/>
      <c r="N765" s="77" t="s">
        <v>22</v>
      </c>
      <c r="O765" s="77">
        <v>197.834936</v>
      </c>
      <c r="P765" s="77">
        <v>198.209936</v>
      </c>
      <c r="Q765" s="77">
        <v>198.700962</v>
      </c>
      <c r="R765" s="77">
        <v>198.98080200000001</v>
      </c>
      <c r="S765" s="77">
        <v>200</v>
      </c>
      <c r="T765" s="77">
        <v>200.56851600000002</v>
      </c>
      <c r="U765" s="77">
        <v>198</v>
      </c>
      <c r="V765" s="68">
        <f>2*A765</f>
        <v>400</v>
      </c>
      <c r="W765" s="77">
        <v>9.3000000000000007</v>
      </c>
    </row>
    <row r="766" spans="1:23" x14ac:dyDescent="0.25">
      <c r="A766" s="66">
        <v>200</v>
      </c>
      <c r="C766" s="71" t="s">
        <v>794</v>
      </c>
      <c r="D766" s="106" t="s">
        <v>794</v>
      </c>
      <c r="E766" s="67">
        <v>2</v>
      </c>
      <c r="F766" s="66" t="s">
        <v>24</v>
      </c>
      <c r="G766" s="77">
        <v>199.96199999999999</v>
      </c>
      <c r="H766" s="77">
        <v>199.68199999999999</v>
      </c>
      <c r="I766" s="77">
        <v>198.66296199999999</v>
      </c>
      <c r="J766" s="77">
        <v>198.53096199999999</v>
      </c>
      <c r="K766" s="77">
        <v>197.79693599999999</v>
      </c>
      <c r="L766" s="77">
        <v>197.298912</v>
      </c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</row>
    <row r="767" spans="1:23" x14ac:dyDescent="0.25">
      <c r="A767" s="66">
        <v>205</v>
      </c>
      <c r="C767" s="71" t="s">
        <v>795</v>
      </c>
      <c r="D767" s="106" t="s">
        <v>795</v>
      </c>
      <c r="E767" s="67">
        <v>6</v>
      </c>
      <c r="F767" s="66" t="s">
        <v>23</v>
      </c>
      <c r="G767" s="77">
        <v>204.92</v>
      </c>
      <c r="H767" s="77">
        <v>204.32</v>
      </c>
      <c r="I767" s="77">
        <v>201.022886</v>
      </c>
      <c r="J767" s="77">
        <v>200.707886</v>
      </c>
      <c r="K767" s="77">
        <v>198.42480800000001</v>
      </c>
      <c r="L767" s="77">
        <v>197.01173600000001</v>
      </c>
      <c r="M767" s="77"/>
      <c r="N767" s="77" t="s">
        <v>22</v>
      </c>
      <c r="O767" s="77">
        <v>198.504808</v>
      </c>
      <c r="P767" s="77">
        <v>199.30480800000001</v>
      </c>
      <c r="Q767" s="77">
        <v>201.10288600000001</v>
      </c>
      <c r="R767" s="77">
        <v>201.52788600000002</v>
      </c>
      <c r="S767" s="77">
        <v>205</v>
      </c>
      <c r="T767" s="77">
        <v>206.29102800000001</v>
      </c>
      <c r="U767" s="77">
        <v>199</v>
      </c>
      <c r="V767" s="68">
        <f>2*A767</f>
        <v>410</v>
      </c>
      <c r="W767" s="77">
        <v>24</v>
      </c>
    </row>
    <row r="768" spans="1:23" x14ac:dyDescent="0.25">
      <c r="A768" s="66">
        <v>205</v>
      </c>
      <c r="C768" s="71" t="s">
        <v>795</v>
      </c>
      <c r="D768" s="106" t="s">
        <v>795</v>
      </c>
      <c r="E768" s="67">
        <v>6</v>
      </c>
      <c r="F768" s="66" t="s">
        <v>24</v>
      </c>
      <c r="G768" s="77">
        <v>204.92</v>
      </c>
      <c r="H768" s="77">
        <v>204.32</v>
      </c>
      <c r="I768" s="77">
        <v>201.022886</v>
      </c>
      <c r="J768" s="77">
        <v>200.82288600000001</v>
      </c>
      <c r="K768" s="77">
        <v>198.42480800000001</v>
      </c>
      <c r="L768" s="77">
        <v>197.12673600000002</v>
      </c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</row>
    <row r="769" spans="1:23" x14ac:dyDescent="0.25">
      <c r="A769" s="66">
        <v>205</v>
      </c>
      <c r="C769" s="71" t="s">
        <v>796</v>
      </c>
      <c r="D769" s="106" t="s">
        <v>796</v>
      </c>
      <c r="E769" s="67">
        <v>4</v>
      </c>
      <c r="F769" s="66" t="s">
        <v>23</v>
      </c>
      <c r="G769" s="77">
        <v>204.94</v>
      </c>
      <c r="H769" s="77">
        <v>204.465</v>
      </c>
      <c r="I769" s="77">
        <v>202.34192400000001</v>
      </c>
      <c r="J769" s="77">
        <v>202.061924</v>
      </c>
      <c r="K769" s="77">
        <v>200.609872</v>
      </c>
      <c r="L769" s="77">
        <v>199.597824</v>
      </c>
      <c r="M769" s="77"/>
      <c r="N769" s="77" t="s">
        <v>22</v>
      </c>
      <c r="O769" s="77">
        <v>200.669872</v>
      </c>
      <c r="P769" s="77">
        <v>201.26987199999999</v>
      </c>
      <c r="Q769" s="77">
        <v>202.40192400000001</v>
      </c>
      <c r="R769" s="77">
        <v>202.77692400000001</v>
      </c>
      <c r="S769" s="77">
        <v>205</v>
      </c>
      <c r="T769" s="77">
        <v>205.95235200000002</v>
      </c>
      <c r="U769" s="77">
        <v>201</v>
      </c>
      <c r="V769" s="68">
        <f>2*A769</f>
        <v>410</v>
      </c>
      <c r="W769" s="77">
        <v>16.8</v>
      </c>
    </row>
    <row r="770" spans="1:23" x14ac:dyDescent="0.25">
      <c r="A770" s="66">
        <v>205</v>
      </c>
      <c r="C770" s="71" t="s">
        <v>796</v>
      </c>
      <c r="D770" s="106" t="s">
        <v>796</v>
      </c>
      <c r="E770" s="67">
        <v>4</v>
      </c>
      <c r="F770" s="66" t="s">
        <v>24</v>
      </c>
      <c r="G770" s="77">
        <v>204.94</v>
      </c>
      <c r="H770" s="77">
        <v>204.465</v>
      </c>
      <c r="I770" s="77">
        <v>202.34192400000001</v>
      </c>
      <c r="J770" s="77">
        <v>202.161924</v>
      </c>
      <c r="K770" s="77">
        <v>200.609872</v>
      </c>
      <c r="L770" s="77">
        <v>199.697824</v>
      </c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</row>
    <row r="771" spans="1:23" x14ac:dyDescent="0.25">
      <c r="A771" s="66">
        <v>205</v>
      </c>
      <c r="C771" s="71" t="s">
        <v>797</v>
      </c>
      <c r="D771" s="106" t="s">
        <v>797</v>
      </c>
      <c r="E771" s="67">
        <v>3</v>
      </c>
      <c r="F771" s="66" t="s">
        <v>23</v>
      </c>
      <c r="G771" s="77">
        <v>204.952</v>
      </c>
      <c r="H771" s="77">
        <v>204.577</v>
      </c>
      <c r="I771" s="77">
        <v>203.003443</v>
      </c>
      <c r="J771" s="77">
        <v>202.753443</v>
      </c>
      <c r="K771" s="77">
        <v>201.70440400000001</v>
      </c>
      <c r="L771" s="77">
        <v>200.90536800000001</v>
      </c>
      <c r="M771" s="77"/>
      <c r="N771" s="77" t="s">
        <v>22</v>
      </c>
      <c r="O771" s="77">
        <v>201.75240400000001</v>
      </c>
      <c r="P771" s="77">
        <v>202.25240400000001</v>
      </c>
      <c r="Q771" s="77">
        <v>203.05144300000001</v>
      </c>
      <c r="R771" s="77">
        <v>203.38644300000001</v>
      </c>
      <c r="S771" s="77">
        <v>205</v>
      </c>
      <c r="T771" s="77">
        <v>205.76801400000002</v>
      </c>
      <c r="U771" s="77">
        <v>202</v>
      </c>
      <c r="V771" s="68">
        <f>2*A771</f>
        <v>410</v>
      </c>
      <c r="W771" s="77">
        <v>13.1</v>
      </c>
    </row>
    <row r="772" spans="1:23" x14ac:dyDescent="0.25">
      <c r="A772" s="66">
        <v>205</v>
      </c>
      <c r="C772" s="71" t="s">
        <v>797</v>
      </c>
      <c r="D772" s="106" t="s">
        <v>797</v>
      </c>
      <c r="E772" s="67">
        <v>3</v>
      </c>
      <c r="F772" s="66" t="s">
        <v>24</v>
      </c>
      <c r="G772" s="77">
        <v>204.952</v>
      </c>
      <c r="H772" s="77">
        <v>204.577</v>
      </c>
      <c r="I772" s="77">
        <v>203.003443</v>
      </c>
      <c r="J772" s="77">
        <v>202.84344300000001</v>
      </c>
      <c r="K772" s="77">
        <v>201.70440400000001</v>
      </c>
      <c r="L772" s="77">
        <v>200.99536800000001</v>
      </c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</row>
    <row r="773" spans="1:23" x14ac:dyDescent="0.25">
      <c r="A773" s="66">
        <v>205</v>
      </c>
      <c r="C773" s="71" t="s">
        <v>798</v>
      </c>
      <c r="D773" s="106" t="s">
        <v>798</v>
      </c>
      <c r="E773" s="67">
        <v>2</v>
      </c>
      <c r="F773" s="66" t="s">
        <v>23</v>
      </c>
      <c r="G773" s="77">
        <v>204.96199999999999</v>
      </c>
      <c r="H773" s="77">
        <v>204.68199999999999</v>
      </c>
      <c r="I773" s="77">
        <v>203.66296199999999</v>
      </c>
      <c r="J773" s="77">
        <v>203.450962</v>
      </c>
      <c r="K773" s="77">
        <v>202.79693599999999</v>
      </c>
      <c r="L773" s="77">
        <v>202.21891200000002</v>
      </c>
      <c r="M773" s="77"/>
      <c r="N773" s="77" t="s">
        <v>22</v>
      </c>
      <c r="O773" s="77">
        <v>202.834936</v>
      </c>
      <c r="P773" s="77">
        <v>203.209936</v>
      </c>
      <c r="Q773" s="77">
        <v>203.700962</v>
      </c>
      <c r="R773" s="77">
        <v>203.98080200000001</v>
      </c>
      <c r="S773" s="77">
        <v>205</v>
      </c>
      <c r="T773" s="77">
        <v>205.56851600000002</v>
      </c>
      <c r="U773" s="77">
        <v>203</v>
      </c>
      <c r="V773" s="68">
        <f>2*A773</f>
        <v>410</v>
      </c>
      <c r="W773" s="77">
        <v>9.3000000000000007</v>
      </c>
    </row>
    <row r="774" spans="1:23" x14ac:dyDescent="0.25">
      <c r="A774" s="66">
        <v>205</v>
      </c>
      <c r="C774" s="71" t="s">
        <v>798</v>
      </c>
      <c r="D774" s="106" t="s">
        <v>798</v>
      </c>
      <c r="E774" s="67">
        <v>2</v>
      </c>
      <c r="F774" s="66" t="s">
        <v>24</v>
      </c>
      <c r="G774" s="77">
        <v>204.96199999999999</v>
      </c>
      <c r="H774" s="77">
        <v>204.68199999999999</v>
      </c>
      <c r="I774" s="77">
        <v>203.66296199999999</v>
      </c>
      <c r="J774" s="77">
        <v>203.53096199999999</v>
      </c>
      <c r="K774" s="77">
        <v>202.79693599999999</v>
      </c>
      <c r="L774" s="77">
        <v>202.298912</v>
      </c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</row>
    <row r="775" spans="1:23" x14ac:dyDescent="0.25">
      <c r="A775" s="66">
        <v>210</v>
      </c>
      <c r="C775" s="71" t="s">
        <v>799</v>
      </c>
      <c r="D775" s="106" t="s">
        <v>799</v>
      </c>
      <c r="E775" s="67">
        <v>8</v>
      </c>
      <c r="F775" s="66" t="s">
        <v>23</v>
      </c>
      <c r="G775" s="77">
        <v>209.9</v>
      </c>
      <c r="H775" s="77">
        <v>209.19</v>
      </c>
      <c r="I775" s="77">
        <v>204.70384799999999</v>
      </c>
      <c r="J775" s="77">
        <v>204.348848</v>
      </c>
      <c r="K775" s="77">
        <v>201.239744</v>
      </c>
      <c r="L775" s="77">
        <v>199.420648</v>
      </c>
      <c r="M775" s="77"/>
      <c r="N775" s="77" t="s">
        <v>22</v>
      </c>
      <c r="O775" s="77">
        <v>201.339744</v>
      </c>
      <c r="P775" s="77">
        <v>202.339744</v>
      </c>
      <c r="Q775" s="77">
        <v>204.80384799999999</v>
      </c>
      <c r="R775" s="77">
        <v>205.27884799999998</v>
      </c>
      <c r="S775" s="77">
        <v>210</v>
      </c>
      <c r="T775" s="77">
        <v>211.62970399999998</v>
      </c>
      <c r="U775" s="77">
        <v>202</v>
      </c>
      <c r="V775" s="68">
        <f>2*A775</f>
        <v>420</v>
      </c>
      <c r="W775" s="77">
        <f>5*E775</f>
        <v>40</v>
      </c>
    </row>
    <row r="776" spans="1:23" x14ac:dyDescent="0.25">
      <c r="A776" s="66">
        <v>210</v>
      </c>
      <c r="C776" s="71" t="s">
        <v>799</v>
      </c>
      <c r="D776" s="106" t="s">
        <v>799</v>
      </c>
      <c r="E776" s="67">
        <v>8</v>
      </c>
      <c r="F776" s="66" t="s">
        <v>24</v>
      </c>
      <c r="G776" s="77">
        <v>209.9</v>
      </c>
      <c r="H776" s="77">
        <v>209.19</v>
      </c>
      <c r="I776" s="77">
        <v>204.70384799999999</v>
      </c>
      <c r="J776" s="77">
        <v>204.479848</v>
      </c>
      <c r="K776" s="77">
        <v>201.239744</v>
      </c>
      <c r="L776" s="77">
        <v>199.551648</v>
      </c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</row>
    <row r="777" spans="1:23" x14ac:dyDescent="0.25">
      <c r="A777" s="66">
        <v>210</v>
      </c>
      <c r="C777" s="71" t="s">
        <v>800</v>
      </c>
      <c r="D777" s="106" t="s">
        <v>800</v>
      </c>
      <c r="E777" s="67">
        <v>6</v>
      </c>
      <c r="F777" s="66" t="s">
        <v>23</v>
      </c>
      <c r="G777" s="77">
        <v>209.92</v>
      </c>
      <c r="H777" s="77">
        <v>209.32</v>
      </c>
      <c r="I777" s="77">
        <v>206.022886</v>
      </c>
      <c r="J777" s="77">
        <v>205.707886</v>
      </c>
      <c r="K777" s="77">
        <v>203.42480800000001</v>
      </c>
      <c r="L777" s="77">
        <v>202.01173600000001</v>
      </c>
      <c r="M777" s="77"/>
      <c r="N777" s="77" t="s">
        <v>22</v>
      </c>
      <c r="O777" s="77">
        <v>203.504808</v>
      </c>
      <c r="P777" s="77">
        <v>204.30480800000001</v>
      </c>
      <c r="Q777" s="77">
        <v>206.10288600000001</v>
      </c>
      <c r="R777" s="77">
        <v>206.52788600000002</v>
      </c>
      <c r="S777" s="77">
        <v>210</v>
      </c>
      <c r="T777" s="77">
        <v>211.29102800000001</v>
      </c>
      <c r="U777" s="77">
        <v>204</v>
      </c>
      <c r="V777" s="68">
        <f>2*A777</f>
        <v>420</v>
      </c>
      <c r="W777" s="77">
        <v>24</v>
      </c>
    </row>
    <row r="778" spans="1:23" x14ac:dyDescent="0.25">
      <c r="A778" s="66">
        <v>210</v>
      </c>
      <c r="C778" s="71" t="s">
        <v>800</v>
      </c>
      <c r="D778" s="106" t="s">
        <v>800</v>
      </c>
      <c r="E778" s="67">
        <v>6</v>
      </c>
      <c r="F778" s="66" t="s">
        <v>24</v>
      </c>
      <c r="G778" s="77">
        <v>209.92</v>
      </c>
      <c r="H778" s="77">
        <v>209.32</v>
      </c>
      <c r="I778" s="77">
        <v>206.022886</v>
      </c>
      <c r="J778" s="77">
        <v>205.82288600000001</v>
      </c>
      <c r="K778" s="77">
        <v>203.42480800000001</v>
      </c>
      <c r="L778" s="77">
        <v>202.12673600000002</v>
      </c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</row>
    <row r="779" spans="1:23" x14ac:dyDescent="0.25">
      <c r="A779" s="66">
        <v>210</v>
      </c>
      <c r="C779" s="71" t="s">
        <v>801</v>
      </c>
      <c r="D779" s="106" t="s">
        <v>801</v>
      </c>
      <c r="E779" s="67">
        <v>4</v>
      </c>
      <c r="F779" s="66" t="s">
        <v>23</v>
      </c>
      <c r="G779" s="77">
        <v>209.94</v>
      </c>
      <c r="H779" s="77">
        <v>209.465</v>
      </c>
      <c r="I779" s="77">
        <v>207.34192400000001</v>
      </c>
      <c r="J779" s="77">
        <v>207.061924</v>
      </c>
      <c r="K779" s="77">
        <v>205.609872</v>
      </c>
      <c r="L779" s="77">
        <v>204.597824</v>
      </c>
      <c r="M779" s="77"/>
      <c r="N779" s="77" t="s">
        <v>22</v>
      </c>
      <c r="O779" s="77">
        <v>205.669872</v>
      </c>
      <c r="P779" s="77">
        <v>206.26987199999999</v>
      </c>
      <c r="Q779" s="77">
        <v>207.40192400000001</v>
      </c>
      <c r="R779" s="77">
        <v>207.77692400000001</v>
      </c>
      <c r="S779" s="77">
        <v>210</v>
      </c>
      <c r="T779" s="77">
        <v>210.95235200000002</v>
      </c>
      <c r="U779" s="77">
        <v>206</v>
      </c>
      <c r="V779" s="68">
        <f>2*A779</f>
        <v>420</v>
      </c>
      <c r="W779" s="77">
        <v>16.8</v>
      </c>
    </row>
    <row r="780" spans="1:23" x14ac:dyDescent="0.25">
      <c r="A780" s="66">
        <v>210</v>
      </c>
      <c r="C780" s="71" t="s">
        <v>801</v>
      </c>
      <c r="D780" s="106" t="s">
        <v>801</v>
      </c>
      <c r="E780" s="67">
        <v>4</v>
      </c>
      <c r="F780" s="66" t="s">
        <v>24</v>
      </c>
      <c r="G780" s="77">
        <v>209.94</v>
      </c>
      <c r="H780" s="77">
        <v>209.465</v>
      </c>
      <c r="I780" s="77">
        <v>207.34192400000001</v>
      </c>
      <c r="J780" s="77">
        <v>207.161924</v>
      </c>
      <c r="K780" s="77">
        <v>205.609872</v>
      </c>
      <c r="L780" s="77">
        <v>204.697824</v>
      </c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</row>
    <row r="781" spans="1:23" x14ac:dyDescent="0.25">
      <c r="A781" s="66">
        <v>210</v>
      </c>
      <c r="C781" s="76" t="s">
        <v>802</v>
      </c>
      <c r="D781" s="107" t="s">
        <v>802</v>
      </c>
      <c r="E781" s="67">
        <v>3</v>
      </c>
      <c r="F781" s="66" t="s">
        <v>23</v>
      </c>
      <c r="G781" s="77">
        <v>209.952</v>
      </c>
      <c r="H781" s="77">
        <v>209.577</v>
      </c>
      <c r="I781" s="77">
        <v>208.003443</v>
      </c>
      <c r="J781" s="77">
        <v>207.753443</v>
      </c>
      <c r="K781" s="77">
        <v>206.70440400000001</v>
      </c>
      <c r="L781" s="77">
        <v>205.90536800000001</v>
      </c>
      <c r="M781" s="77"/>
      <c r="N781" s="77" t="s">
        <v>22</v>
      </c>
      <c r="O781" s="77">
        <v>206.75240400000001</v>
      </c>
      <c r="P781" s="77">
        <v>207.25240400000001</v>
      </c>
      <c r="Q781" s="77">
        <v>208.05144300000001</v>
      </c>
      <c r="R781" s="77">
        <v>208.38644300000001</v>
      </c>
      <c r="S781" s="77">
        <v>210</v>
      </c>
      <c r="T781" s="77">
        <v>210.76801400000002</v>
      </c>
      <c r="U781" s="77">
        <v>207</v>
      </c>
      <c r="V781" s="68">
        <f>2*A781</f>
        <v>420</v>
      </c>
      <c r="W781" s="77">
        <v>13.1</v>
      </c>
    </row>
    <row r="782" spans="1:23" x14ac:dyDescent="0.25">
      <c r="A782" s="66">
        <v>210</v>
      </c>
      <c r="C782" s="76" t="s">
        <v>802</v>
      </c>
      <c r="D782" s="107" t="s">
        <v>802</v>
      </c>
      <c r="E782" s="67">
        <v>3</v>
      </c>
      <c r="F782" s="66" t="s">
        <v>24</v>
      </c>
      <c r="G782" s="77">
        <v>209.952</v>
      </c>
      <c r="H782" s="77">
        <v>209.577</v>
      </c>
      <c r="I782" s="77">
        <v>208.003443</v>
      </c>
      <c r="J782" s="77">
        <v>207.84344300000001</v>
      </c>
      <c r="K782" s="77">
        <v>206.70440400000001</v>
      </c>
      <c r="L782" s="77">
        <v>205.99536800000001</v>
      </c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</row>
    <row r="783" spans="1:23" x14ac:dyDescent="0.25">
      <c r="A783" s="66">
        <v>210</v>
      </c>
      <c r="C783" s="71" t="s">
        <v>803</v>
      </c>
      <c r="D783" s="106" t="s">
        <v>803</v>
      </c>
      <c r="E783" s="67">
        <v>2</v>
      </c>
      <c r="F783" s="66" t="s">
        <v>23</v>
      </c>
      <c r="G783" s="77">
        <v>209.96199999999999</v>
      </c>
      <c r="H783" s="77">
        <v>209.68199999999999</v>
      </c>
      <c r="I783" s="77">
        <v>208.66296199999999</v>
      </c>
      <c r="J783" s="77">
        <v>208.450962</v>
      </c>
      <c r="K783" s="77">
        <v>207.79693599999999</v>
      </c>
      <c r="L783" s="77">
        <v>207.21891200000002</v>
      </c>
      <c r="M783" s="77"/>
      <c r="N783" s="77" t="s">
        <v>22</v>
      </c>
      <c r="O783" s="77">
        <v>207.834936</v>
      </c>
      <c r="P783" s="77">
        <v>208.209936</v>
      </c>
      <c r="Q783" s="77">
        <v>208.700962</v>
      </c>
      <c r="R783" s="77">
        <v>208.98080200000001</v>
      </c>
      <c r="S783" s="77">
        <v>210</v>
      </c>
      <c r="T783" s="77">
        <v>210.56851600000002</v>
      </c>
      <c r="U783" s="77">
        <v>208</v>
      </c>
      <c r="V783" s="68">
        <f>2*A783</f>
        <v>420</v>
      </c>
      <c r="W783" s="77">
        <v>9.3000000000000007</v>
      </c>
    </row>
    <row r="784" spans="1:23" x14ac:dyDescent="0.25">
      <c r="A784" s="66">
        <v>210</v>
      </c>
      <c r="C784" s="71" t="s">
        <v>803</v>
      </c>
      <c r="D784" s="106" t="s">
        <v>803</v>
      </c>
      <c r="E784" s="67">
        <v>2</v>
      </c>
      <c r="F784" s="66" t="s">
        <v>24</v>
      </c>
      <c r="G784" s="77">
        <v>209.96199999999999</v>
      </c>
      <c r="H784" s="77">
        <v>209.68199999999999</v>
      </c>
      <c r="I784" s="77">
        <v>208.66296199999999</v>
      </c>
      <c r="J784" s="77">
        <v>208.53096199999999</v>
      </c>
      <c r="K784" s="77">
        <v>207.79693599999999</v>
      </c>
      <c r="L784" s="77">
        <v>207.298912</v>
      </c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</row>
    <row r="785" spans="1:23" x14ac:dyDescent="0.25">
      <c r="A785" s="66">
        <v>215</v>
      </c>
      <c r="C785" s="71" t="s">
        <v>804</v>
      </c>
      <c r="D785" s="106" t="s">
        <v>804</v>
      </c>
      <c r="E785" s="67">
        <v>6</v>
      </c>
      <c r="F785" s="66" t="s">
        <v>23</v>
      </c>
      <c r="G785" s="77">
        <v>214.92</v>
      </c>
      <c r="H785" s="77">
        <v>214.32</v>
      </c>
      <c r="I785" s="77">
        <v>211.022886</v>
      </c>
      <c r="J785" s="77">
        <v>210.707886</v>
      </c>
      <c r="K785" s="77">
        <v>208.42480800000001</v>
      </c>
      <c r="L785" s="77">
        <v>207.01173600000001</v>
      </c>
      <c r="M785" s="77"/>
      <c r="N785" s="77" t="s">
        <v>22</v>
      </c>
      <c r="O785" s="77">
        <v>208.504808</v>
      </c>
      <c r="P785" s="77">
        <v>209.30480800000001</v>
      </c>
      <c r="Q785" s="77">
        <v>211.10288600000001</v>
      </c>
      <c r="R785" s="77">
        <v>211.52788600000002</v>
      </c>
      <c r="S785" s="77">
        <v>215</v>
      </c>
      <c r="T785" s="77">
        <v>216.29102800000001</v>
      </c>
      <c r="U785" s="77">
        <v>209</v>
      </c>
      <c r="V785" s="68">
        <f>2*A785</f>
        <v>430</v>
      </c>
      <c r="W785" s="77">
        <v>24</v>
      </c>
    </row>
    <row r="786" spans="1:23" x14ac:dyDescent="0.25">
      <c r="A786" s="66">
        <v>215</v>
      </c>
      <c r="C786" s="71" t="s">
        <v>804</v>
      </c>
      <c r="D786" s="106" t="s">
        <v>804</v>
      </c>
      <c r="E786" s="67">
        <v>6</v>
      </c>
      <c r="F786" s="66" t="s">
        <v>24</v>
      </c>
      <c r="G786" s="77">
        <v>214.92</v>
      </c>
      <c r="H786" s="77">
        <v>214.32</v>
      </c>
      <c r="I786" s="77">
        <v>211.022886</v>
      </c>
      <c r="J786" s="77">
        <v>210.82288600000001</v>
      </c>
      <c r="K786" s="77">
        <v>208.42480800000001</v>
      </c>
      <c r="L786" s="77">
        <v>207.12673600000002</v>
      </c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</row>
    <row r="787" spans="1:23" x14ac:dyDescent="0.25">
      <c r="A787" s="66">
        <v>215</v>
      </c>
      <c r="C787" s="71" t="s">
        <v>805</v>
      </c>
      <c r="D787" s="106" t="s">
        <v>805</v>
      </c>
      <c r="E787" s="67">
        <v>4</v>
      </c>
      <c r="F787" s="66" t="s">
        <v>23</v>
      </c>
      <c r="G787" s="77">
        <v>214.94</v>
      </c>
      <c r="H787" s="77">
        <v>214.465</v>
      </c>
      <c r="I787" s="77">
        <v>212.34192400000001</v>
      </c>
      <c r="J787" s="77">
        <v>212.061924</v>
      </c>
      <c r="K787" s="77">
        <v>210.609872</v>
      </c>
      <c r="L787" s="77">
        <v>209.597824</v>
      </c>
      <c r="M787" s="77"/>
      <c r="N787" s="77" t="s">
        <v>22</v>
      </c>
      <c r="O787" s="77">
        <v>210.669872</v>
      </c>
      <c r="P787" s="77">
        <v>211.26987199999999</v>
      </c>
      <c r="Q787" s="77">
        <v>212.40192400000001</v>
      </c>
      <c r="R787" s="77">
        <v>212.77692400000001</v>
      </c>
      <c r="S787" s="77">
        <v>215</v>
      </c>
      <c r="T787" s="77">
        <v>215.95235200000002</v>
      </c>
      <c r="U787" s="77">
        <v>211</v>
      </c>
      <c r="V787" s="68">
        <f>2*A787</f>
        <v>430</v>
      </c>
      <c r="W787" s="77">
        <v>16.8</v>
      </c>
    </row>
    <row r="788" spans="1:23" x14ac:dyDescent="0.25">
      <c r="A788" s="66">
        <v>215</v>
      </c>
      <c r="C788" s="71" t="s">
        <v>805</v>
      </c>
      <c r="D788" s="106" t="s">
        <v>805</v>
      </c>
      <c r="E788" s="67">
        <v>4</v>
      </c>
      <c r="F788" s="66" t="s">
        <v>24</v>
      </c>
      <c r="G788" s="77">
        <v>214.94</v>
      </c>
      <c r="H788" s="77">
        <v>214.465</v>
      </c>
      <c r="I788" s="77">
        <v>212.34192400000001</v>
      </c>
      <c r="J788" s="77">
        <v>212.161924</v>
      </c>
      <c r="K788" s="77">
        <v>210.609872</v>
      </c>
      <c r="L788" s="77">
        <v>209.697824</v>
      </c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</row>
    <row r="789" spans="1:23" x14ac:dyDescent="0.25">
      <c r="A789" s="66">
        <v>215</v>
      </c>
      <c r="C789" s="71" t="s">
        <v>806</v>
      </c>
      <c r="D789" s="106" t="s">
        <v>806</v>
      </c>
      <c r="E789" s="67">
        <v>3</v>
      </c>
      <c r="F789" s="66" t="s">
        <v>23</v>
      </c>
      <c r="G789" s="77">
        <v>214.952</v>
      </c>
      <c r="H789" s="77">
        <v>214.577</v>
      </c>
      <c r="I789" s="77">
        <v>213.003443</v>
      </c>
      <c r="J789" s="77">
        <v>212.753443</v>
      </c>
      <c r="K789" s="77">
        <v>211.70440400000001</v>
      </c>
      <c r="L789" s="77">
        <v>210.90536800000001</v>
      </c>
      <c r="M789" s="77"/>
      <c r="N789" s="77" t="s">
        <v>22</v>
      </c>
      <c r="O789" s="77">
        <v>211.75240400000001</v>
      </c>
      <c r="P789" s="77">
        <v>212.25240400000001</v>
      </c>
      <c r="Q789" s="77">
        <v>213.05144300000001</v>
      </c>
      <c r="R789" s="77">
        <v>213.38644300000001</v>
      </c>
      <c r="S789" s="77">
        <v>215</v>
      </c>
      <c r="T789" s="77">
        <v>215.76801400000002</v>
      </c>
      <c r="U789" s="77">
        <v>212</v>
      </c>
      <c r="V789" s="68">
        <f>2*A789</f>
        <v>430</v>
      </c>
      <c r="W789" s="77">
        <v>13.1</v>
      </c>
    </row>
    <row r="790" spans="1:23" x14ac:dyDescent="0.25">
      <c r="A790" s="66">
        <v>215</v>
      </c>
      <c r="C790" s="71" t="s">
        <v>806</v>
      </c>
      <c r="D790" s="106" t="s">
        <v>806</v>
      </c>
      <c r="E790" s="67">
        <v>3</v>
      </c>
      <c r="F790" s="66" t="s">
        <v>24</v>
      </c>
      <c r="G790" s="77">
        <v>214.952</v>
      </c>
      <c r="H790" s="77">
        <v>214.577</v>
      </c>
      <c r="I790" s="77">
        <v>213.003443</v>
      </c>
      <c r="J790" s="77">
        <v>212.84344300000001</v>
      </c>
      <c r="K790" s="77">
        <v>211.70440400000001</v>
      </c>
      <c r="L790" s="77">
        <v>210.99536800000001</v>
      </c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</row>
    <row r="791" spans="1:23" x14ac:dyDescent="0.25">
      <c r="A791" s="66">
        <v>220</v>
      </c>
      <c r="C791" s="71" t="s">
        <v>807</v>
      </c>
      <c r="D791" s="106" t="s">
        <v>807</v>
      </c>
      <c r="E791" s="67">
        <v>8</v>
      </c>
      <c r="F791" s="66" t="s">
        <v>23</v>
      </c>
      <c r="G791" s="77">
        <v>219.9</v>
      </c>
      <c r="H791" s="77">
        <v>219.19</v>
      </c>
      <c r="I791" s="77">
        <v>214.70384799999999</v>
      </c>
      <c r="J791" s="77">
        <v>214.348848</v>
      </c>
      <c r="K791" s="77">
        <v>211.239744</v>
      </c>
      <c r="L791" s="77">
        <v>209.420648</v>
      </c>
      <c r="M791" s="77"/>
      <c r="N791" s="77" t="s">
        <v>22</v>
      </c>
      <c r="O791" s="77">
        <v>211.339744</v>
      </c>
      <c r="P791" s="77">
        <v>212.339744</v>
      </c>
      <c r="Q791" s="77">
        <v>214.80384799999999</v>
      </c>
      <c r="R791" s="77">
        <v>215.27884799999998</v>
      </c>
      <c r="S791" s="77">
        <v>220</v>
      </c>
      <c r="T791" s="77">
        <v>221.62970399999998</v>
      </c>
      <c r="U791" s="77">
        <v>212</v>
      </c>
      <c r="V791" s="68">
        <f>2*A791</f>
        <v>440</v>
      </c>
      <c r="W791" s="77">
        <f>5*E791</f>
        <v>40</v>
      </c>
    </row>
    <row r="792" spans="1:23" x14ac:dyDescent="0.25">
      <c r="A792" s="66">
        <v>220</v>
      </c>
      <c r="C792" s="71" t="s">
        <v>807</v>
      </c>
      <c r="D792" s="106" t="s">
        <v>807</v>
      </c>
      <c r="E792" s="67">
        <v>8</v>
      </c>
      <c r="F792" s="66" t="s">
        <v>24</v>
      </c>
      <c r="G792" s="77">
        <v>219.9</v>
      </c>
      <c r="H792" s="77">
        <v>219.19</v>
      </c>
      <c r="I792" s="77">
        <v>214.70384799999999</v>
      </c>
      <c r="J792" s="77">
        <v>214.479848</v>
      </c>
      <c r="K792" s="77">
        <v>211.239744</v>
      </c>
      <c r="L792" s="77">
        <v>209.551648</v>
      </c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</row>
    <row r="793" spans="1:23" x14ac:dyDescent="0.25">
      <c r="A793" s="66">
        <v>220</v>
      </c>
      <c r="C793" s="71" t="s">
        <v>808</v>
      </c>
      <c r="D793" s="106" t="s">
        <v>808</v>
      </c>
      <c r="E793" s="67">
        <v>6</v>
      </c>
      <c r="F793" s="66" t="s">
        <v>23</v>
      </c>
      <c r="G793" s="77">
        <v>219.92</v>
      </c>
      <c r="H793" s="77">
        <v>219.32</v>
      </c>
      <c r="I793" s="77">
        <v>216.022886</v>
      </c>
      <c r="J793" s="77">
        <v>215.707886</v>
      </c>
      <c r="K793" s="77">
        <v>213.42480800000001</v>
      </c>
      <c r="L793" s="77">
        <v>212.01173600000001</v>
      </c>
      <c r="M793" s="77"/>
      <c r="N793" s="77" t="s">
        <v>22</v>
      </c>
      <c r="O793" s="77">
        <v>213.504808</v>
      </c>
      <c r="P793" s="77">
        <v>214.30480800000001</v>
      </c>
      <c r="Q793" s="77">
        <v>216.10288600000001</v>
      </c>
      <c r="R793" s="77">
        <v>216.52788600000002</v>
      </c>
      <c r="S793" s="77">
        <v>220</v>
      </c>
      <c r="T793" s="77">
        <v>221.29102800000001</v>
      </c>
      <c r="U793" s="77">
        <v>214</v>
      </c>
      <c r="V793" s="68">
        <f>2*A793</f>
        <v>440</v>
      </c>
      <c r="W793" s="77">
        <v>24</v>
      </c>
    </row>
    <row r="794" spans="1:23" x14ac:dyDescent="0.25">
      <c r="A794" s="66">
        <v>220</v>
      </c>
      <c r="C794" s="71" t="s">
        <v>808</v>
      </c>
      <c r="D794" s="106" t="s">
        <v>808</v>
      </c>
      <c r="E794" s="67">
        <v>6</v>
      </c>
      <c r="F794" s="66" t="s">
        <v>24</v>
      </c>
      <c r="G794" s="77">
        <v>219.92</v>
      </c>
      <c r="H794" s="77">
        <v>219.32</v>
      </c>
      <c r="I794" s="77">
        <v>216.022886</v>
      </c>
      <c r="J794" s="77">
        <v>215.82288600000001</v>
      </c>
      <c r="K794" s="77">
        <v>213.42480800000001</v>
      </c>
      <c r="L794" s="77">
        <v>212.12673600000002</v>
      </c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</row>
    <row r="795" spans="1:23" x14ac:dyDescent="0.25">
      <c r="A795" s="66">
        <v>220</v>
      </c>
      <c r="C795" s="71" t="s">
        <v>809</v>
      </c>
      <c r="D795" s="106" t="s">
        <v>809</v>
      </c>
      <c r="E795" s="67">
        <v>4</v>
      </c>
      <c r="F795" s="66" t="s">
        <v>23</v>
      </c>
      <c r="G795" s="77">
        <v>219.94</v>
      </c>
      <c r="H795" s="77">
        <v>219.465</v>
      </c>
      <c r="I795" s="77">
        <v>217.34192400000001</v>
      </c>
      <c r="J795" s="77">
        <v>217.061924</v>
      </c>
      <c r="K795" s="77">
        <v>215.609872</v>
      </c>
      <c r="L795" s="77">
        <v>214.597824</v>
      </c>
      <c r="M795" s="77"/>
      <c r="N795" s="77" t="s">
        <v>22</v>
      </c>
      <c r="O795" s="77">
        <v>215.669872</v>
      </c>
      <c r="P795" s="77">
        <v>216.26987199999999</v>
      </c>
      <c r="Q795" s="77">
        <v>217.40192400000001</v>
      </c>
      <c r="R795" s="77">
        <v>217.77692400000001</v>
      </c>
      <c r="S795" s="77">
        <v>220</v>
      </c>
      <c r="T795" s="77">
        <v>220.95235200000002</v>
      </c>
      <c r="U795" s="77">
        <v>216</v>
      </c>
      <c r="V795" s="68">
        <f>2*A795</f>
        <v>440</v>
      </c>
      <c r="W795" s="77">
        <v>16.8</v>
      </c>
    </row>
    <row r="796" spans="1:23" x14ac:dyDescent="0.25">
      <c r="A796" s="66">
        <v>220</v>
      </c>
      <c r="C796" s="71" t="s">
        <v>809</v>
      </c>
      <c r="D796" s="106" t="s">
        <v>809</v>
      </c>
      <c r="E796" s="67">
        <v>4</v>
      </c>
      <c r="F796" s="66" t="s">
        <v>24</v>
      </c>
      <c r="G796" s="77">
        <v>219.94</v>
      </c>
      <c r="H796" s="77">
        <v>219.465</v>
      </c>
      <c r="I796" s="77">
        <v>217.34192400000001</v>
      </c>
      <c r="J796" s="77">
        <v>217.161924</v>
      </c>
      <c r="K796" s="77">
        <v>215.609872</v>
      </c>
      <c r="L796" s="77">
        <v>214.697824</v>
      </c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</row>
    <row r="797" spans="1:23" x14ac:dyDescent="0.25">
      <c r="A797" s="66">
        <v>220</v>
      </c>
      <c r="C797" s="76" t="s">
        <v>810</v>
      </c>
      <c r="D797" s="107" t="s">
        <v>810</v>
      </c>
      <c r="E797" s="67">
        <v>3</v>
      </c>
      <c r="F797" s="66" t="s">
        <v>23</v>
      </c>
      <c r="G797" s="77">
        <v>219.952</v>
      </c>
      <c r="H797" s="77">
        <v>219.577</v>
      </c>
      <c r="I797" s="77">
        <v>218.003443</v>
      </c>
      <c r="J797" s="77">
        <v>217.753443</v>
      </c>
      <c r="K797" s="77">
        <v>216.70440400000001</v>
      </c>
      <c r="L797" s="77">
        <v>215.90536800000001</v>
      </c>
      <c r="M797" s="77"/>
      <c r="N797" s="77" t="s">
        <v>22</v>
      </c>
      <c r="O797" s="77">
        <v>216.75240400000001</v>
      </c>
      <c r="P797" s="77">
        <v>217.25240400000001</v>
      </c>
      <c r="Q797" s="77">
        <v>218.05144300000001</v>
      </c>
      <c r="R797" s="77">
        <v>218.38644300000001</v>
      </c>
      <c r="S797" s="77">
        <v>220</v>
      </c>
      <c r="T797" s="77">
        <v>220.76801400000002</v>
      </c>
      <c r="U797" s="77">
        <v>217</v>
      </c>
      <c r="V797" s="68">
        <f>2*A797</f>
        <v>440</v>
      </c>
      <c r="W797" s="77">
        <v>13.1</v>
      </c>
    </row>
    <row r="798" spans="1:23" x14ac:dyDescent="0.25">
      <c r="A798" s="66">
        <v>220</v>
      </c>
      <c r="C798" s="76" t="s">
        <v>810</v>
      </c>
      <c r="D798" s="107" t="s">
        <v>810</v>
      </c>
      <c r="E798" s="67">
        <v>3</v>
      </c>
      <c r="F798" s="66" t="s">
        <v>24</v>
      </c>
      <c r="G798" s="77">
        <v>219.952</v>
      </c>
      <c r="H798" s="77">
        <v>219.577</v>
      </c>
      <c r="I798" s="77">
        <v>218.003443</v>
      </c>
      <c r="J798" s="77">
        <v>217.84344300000001</v>
      </c>
      <c r="K798" s="77">
        <v>216.70440400000001</v>
      </c>
      <c r="L798" s="77">
        <v>215.99536800000001</v>
      </c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</row>
    <row r="799" spans="1:23" x14ac:dyDescent="0.25">
      <c r="A799" s="66">
        <v>220</v>
      </c>
      <c r="C799" s="71" t="s">
        <v>811</v>
      </c>
      <c r="D799" s="106" t="s">
        <v>811</v>
      </c>
      <c r="E799" s="67">
        <v>2</v>
      </c>
      <c r="F799" s="66" t="s">
        <v>23</v>
      </c>
      <c r="G799" s="77">
        <v>219.96199999999999</v>
      </c>
      <c r="H799" s="77">
        <v>219.68199999999999</v>
      </c>
      <c r="I799" s="77">
        <v>218.66296199999999</v>
      </c>
      <c r="J799" s="77">
        <v>218.450962</v>
      </c>
      <c r="K799" s="77">
        <v>217.79693599999999</v>
      </c>
      <c r="L799" s="77">
        <v>217.21891200000002</v>
      </c>
      <c r="M799" s="77"/>
      <c r="N799" s="77" t="s">
        <v>22</v>
      </c>
      <c r="O799" s="77">
        <v>217.834936</v>
      </c>
      <c r="P799" s="77">
        <v>218.209936</v>
      </c>
      <c r="Q799" s="77">
        <v>218.700962</v>
      </c>
      <c r="R799" s="77">
        <v>218.98080200000001</v>
      </c>
      <c r="S799" s="77">
        <v>220</v>
      </c>
      <c r="T799" s="77">
        <v>220.56851600000002</v>
      </c>
      <c r="U799" s="77">
        <v>218</v>
      </c>
      <c r="V799" s="68">
        <f>2*A799</f>
        <v>440</v>
      </c>
      <c r="W799" s="77">
        <v>9.3000000000000007</v>
      </c>
    </row>
    <row r="800" spans="1:23" x14ac:dyDescent="0.25">
      <c r="A800" s="66">
        <v>220</v>
      </c>
      <c r="C800" s="71" t="s">
        <v>811</v>
      </c>
      <c r="D800" s="106" t="s">
        <v>811</v>
      </c>
      <c r="E800" s="67">
        <v>2</v>
      </c>
      <c r="F800" s="66" t="s">
        <v>24</v>
      </c>
      <c r="G800" s="77">
        <v>219.96199999999999</v>
      </c>
      <c r="H800" s="77">
        <v>219.68199999999999</v>
      </c>
      <c r="I800" s="77">
        <v>218.66296199999999</v>
      </c>
      <c r="J800" s="77">
        <v>218.53096199999999</v>
      </c>
      <c r="K800" s="77">
        <v>217.79693599999999</v>
      </c>
      <c r="L800" s="77">
        <v>217.298912</v>
      </c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</row>
    <row r="801" spans="1:23" x14ac:dyDescent="0.25">
      <c r="A801" s="66">
        <v>225</v>
      </c>
      <c r="C801" s="71" t="s">
        <v>812</v>
      </c>
      <c r="D801" s="106" t="s">
        <v>812</v>
      </c>
      <c r="E801" s="67">
        <v>6</v>
      </c>
      <c r="F801" s="66" t="s">
        <v>23</v>
      </c>
      <c r="G801" s="77">
        <v>224.92</v>
      </c>
      <c r="H801" s="77">
        <v>224.54499999999999</v>
      </c>
      <c r="I801" s="77">
        <v>221.022886</v>
      </c>
      <c r="J801" s="77">
        <v>220.707886</v>
      </c>
      <c r="K801" s="77">
        <v>218.42480800000001</v>
      </c>
      <c r="L801" s="77">
        <v>217.01173600000001</v>
      </c>
      <c r="M801" s="77"/>
      <c r="N801" s="77" t="s">
        <v>22</v>
      </c>
      <c r="O801" s="77">
        <v>218.504808</v>
      </c>
      <c r="P801" s="77">
        <v>219.30480800000001</v>
      </c>
      <c r="Q801" s="77">
        <v>221.10288600000001</v>
      </c>
      <c r="R801" s="77">
        <v>221.52788600000002</v>
      </c>
      <c r="S801" s="77">
        <v>225</v>
      </c>
      <c r="T801" s="77">
        <v>226.29102800000001</v>
      </c>
      <c r="U801" s="77">
        <v>219</v>
      </c>
      <c r="V801" s="68">
        <f>2*A801</f>
        <v>450</v>
      </c>
      <c r="W801" s="77">
        <v>24</v>
      </c>
    </row>
    <row r="802" spans="1:23" x14ac:dyDescent="0.25">
      <c r="A802" s="66">
        <v>225</v>
      </c>
      <c r="C802" s="71" t="s">
        <v>812</v>
      </c>
      <c r="D802" s="106" t="s">
        <v>812</v>
      </c>
      <c r="E802" s="67">
        <v>6</v>
      </c>
      <c r="F802" s="66" t="s">
        <v>24</v>
      </c>
      <c r="G802" s="77">
        <v>224.92</v>
      </c>
      <c r="H802" s="77">
        <v>224.54499999999999</v>
      </c>
      <c r="I802" s="77">
        <v>221.022886</v>
      </c>
      <c r="J802" s="77">
        <v>220.82288600000001</v>
      </c>
      <c r="K802" s="77">
        <v>218.42480800000001</v>
      </c>
      <c r="L802" s="77">
        <v>217.12673600000002</v>
      </c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</row>
    <row r="803" spans="1:23" x14ac:dyDescent="0.25">
      <c r="A803" s="66">
        <v>225</v>
      </c>
      <c r="C803" s="71" t="s">
        <v>813</v>
      </c>
      <c r="D803" s="106" t="s">
        <v>813</v>
      </c>
      <c r="E803" s="67">
        <v>4</v>
      </c>
      <c r="F803" s="66" t="s">
        <v>23</v>
      </c>
      <c r="G803" s="77">
        <v>224.94</v>
      </c>
      <c r="H803" s="77">
        <v>224.465</v>
      </c>
      <c r="I803" s="77">
        <v>222.34192400000001</v>
      </c>
      <c r="J803" s="77">
        <v>222.061924</v>
      </c>
      <c r="K803" s="77">
        <v>220.609872</v>
      </c>
      <c r="L803" s="77">
        <v>219.597824</v>
      </c>
      <c r="M803" s="77"/>
      <c r="N803" s="77" t="s">
        <v>22</v>
      </c>
      <c r="O803" s="77">
        <v>220.669872</v>
      </c>
      <c r="P803" s="77">
        <v>221.26987199999999</v>
      </c>
      <c r="Q803" s="77">
        <v>222.40192400000001</v>
      </c>
      <c r="R803" s="77">
        <v>222.77692400000001</v>
      </c>
      <c r="S803" s="77">
        <v>225</v>
      </c>
      <c r="T803" s="77">
        <v>225.95235200000002</v>
      </c>
      <c r="U803" s="77">
        <v>221</v>
      </c>
      <c r="V803" s="68">
        <f>2*A803</f>
        <v>450</v>
      </c>
      <c r="W803" s="77">
        <v>16.8</v>
      </c>
    </row>
    <row r="804" spans="1:23" x14ac:dyDescent="0.25">
      <c r="A804" s="66">
        <v>225</v>
      </c>
      <c r="C804" s="71" t="s">
        <v>813</v>
      </c>
      <c r="D804" s="106" t="s">
        <v>813</v>
      </c>
      <c r="E804" s="67">
        <v>4</v>
      </c>
      <c r="F804" s="66" t="s">
        <v>24</v>
      </c>
      <c r="G804" s="77">
        <v>224.94</v>
      </c>
      <c r="H804" s="77">
        <v>224.465</v>
      </c>
      <c r="I804" s="77">
        <v>222.34192400000001</v>
      </c>
      <c r="J804" s="77">
        <v>222.161924</v>
      </c>
      <c r="K804" s="77">
        <v>220.609872</v>
      </c>
      <c r="L804" s="77">
        <v>219.697824</v>
      </c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</row>
    <row r="805" spans="1:23" x14ac:dyDescent="0.25">
      <c r="A805" s="66">
        <v>225</v>
      </c>
      <c r="C805" s="71" t="s">
        <v>814</v>
      </c>
      <c r="D805" s="106" t="s">
        <v>814</v>
      </c>
      <c r="E805" s="67">
        <v>3</v>
      </c>
      <c r="F805" s="66" t="s">
        <v>23</v>
      </c>
      <c r="G805" s="77">
        <v>224.952</v>
      </c>
      <c r="H805" s="77">
        <v>224.577</v>
      </c>
      <c r="I805" s="77">
        <v>223.003443</v>
      </c>
      <c r="J805" s="77">
        <v>222.753443</v>
      </c>
      <c r="K805" s="77">
        <v>221.70440400000001</v>
      </c>
      <c r="L805" s="77">
        <v>220.90536800000001</v>
      </c>
      <c r="M805" s="77"/>
      <c r="N805" s="77" t="s">
        <v>22</v>
      </c>
      <c r="O805" s="77">
        <v>221.75240400000001</v>
      </c>
      <c r="P805" s="77">
        <v>222.25240400000001</v>
      </c>
      <c r="Q805" s="77">
        <v>223.05144300000001</v>
      </c>
      <c r="R805" s="77">
        <v>223.38644300000001</v>
      </c>
      <c r="S805" s="77">
        <v>225</v>
      </c>
      <c r="T805" s="77">
        <v>225.76801400000002</v>
      </c>
      <c r="U805" s="77">
        <v>222</v>
      </c>
      <c r="V805" s="68">
        <f>2*A805</f>
        <v>450</v>
      </c>
      <c r="W805" s="77">
        <v>13.1</v>
      </c>
    </row>
    <row r="806" spans="1:23" x14ac:dyDescent="0.25">
      <c r="A806" s="66">
        <v>225</v>
      </c>
      <c r="C806" s="71" t="s">
        <v>814</v>
      </c>
      <c r="D806" s="106" t="s">
        <v>814</v>
      </c>
      <c r="E806" s="67">
        <v>3</v>
      </c>
      <c r="F806" s="66" t="s">
        <v>24</v>
      </c>
      <c r="G806" s="77">
        <v>224.952</v>
      </c>
      <c r="H806" s="77">
        <v>224.577</v>
      </c>
      <c r="I806" s="77">
        <v>223.003443</v>
      </c>
      <c r="J806" s="77">
        <v>222.84344300000001</v>
      </c>
      <c r="K806" s="77">
        <v>221.70440400000001</v>
      </c>
      <c r="L806" s="77">
        <v>220.99536800000001</v>
      </c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</row>
    <row r="807" spans="1:23" x14ac:dyDescent="0.25">
      <c r="A807" s="66">
        <v>225</v>
      </c>
      <c r="C807" s="71" t="s">
        <v>815</v>
      </c>
      <c r="D807" s="106" t="s">
        <v>815</v>
      </c>
      <c r="E807" s="67">
        <v>2</v>
      </c>
      <c r="F807" s="66" t="s">
        <v>23</v>
      </c>
      <c r="G807" s="77">
        <v>224.96199999999999</v>
      </c>
      <c r="H807" s="77">
        <v>224.68199999999999</v>
      </c>
      <c r="I807" s="77">
        <v>223.66296199999999</v>
      </c>
      <c r="J807" s="77">
        <v>223.450962</v>
      </c>
      <c r="K807" s="77">
        <v>222.79693599999999</v>
      </c>
      <c r="L807" s="77">
        <v>222.21891200000002</v>
      </c>
      <c r="M807" s="77"/>
      <c r="N807" s="77" t="s">
        <v>22</v>
      </c>
      <c r="O807" s="77">
        <v>222.834936</v>
      </c>
      <c r="P807" s="77">
        <v>223.209936</v>
      </c>
      <c r="Q807" s="77">
        <v>223.700962</v>
      </c>
      <c r="R807" s="77">
        <v>223.98080200000001</v>
      </c>
      <c r="S807" s="77">
        <v>225</v>
      </c>
      <c r="T807" s="77">
        <v>225.56851600000002</v>
      </c>
      <c r="U807" s="77">
        <v>223</v>
      </c>
      <c r="V807" s="68">
        <f>2*A807</f>
        <v>450</v>
      </c>
      <c r="W807" s="77">
        <v>9.3000000000000007</v>
      </c>
    </row>
    <row r="808" spans="1:23" x14ac:dyDescent="0.25">
      <c r="A808" s="66">
        <v>225</v>
      </c>
      <c r="C808" s="71" t="s">
        <v>815</v>
      </c>
      <c r="D808" s="106" t="s">
        <v>815</v>
      </c>
      <c r="E808" s="67">
        <v>2</v>
      </c>
      <c r="F808" s="66" t="s">
        <v>24</v>
      </c>
      <c r="G808" s="77">
        <v>224.96199999999999</v>
      </c>
      <c r="H808" s="77">
        <v>224.68199999999999</v>
      </c>
      <c r="I808" s="77">
        <v>223.66296199999999</v>
      </c>
      <c r="J808" s="77">
        <v>223.53096199999999</v>
      </c>
      <c r="K808" s="77">
        <v>222.79693599999999</v>
      </c>
      <c r="L808" s="77">
        <v>222.298912</v>
      </c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</row>
    <row r="809" spans="1:23" x14ac:dyDescent="0.25">
      <c r="A809" s="66">
        <v>230</v>
      </c>
      <c r="C809" s="71" t="s">
        <v>816</v>
      </c>
      <c r="D809" s="106" t="s">
        <v>816</v>
      </c>
      <c r="E809" s="67">
        <v>6</v>
      </c>
      <c r="F809" s="66" t="s">
        <v>23</v>
      </c>
      <c r="G809" s="77">
        <v>229.92</v>
      </c>
      <c r="H809" s="77">
        <v>229.32</v>
      </c>
      <c r="I809" s="77">
        <v>226.022886</v>
      </c>
      <c r="J809" s="77">
        <v>225.707886</v>
      </c>
      <c r="K809" s="77">
        <v>223.42480800000001</v>
      </c>
      <c r="L809" s="77">
        <v>222.01173600000001</v>
      </c>
      <c r="M809" s="77"/>
      <c r="N809" s="77" t="s">
        <v>22</v>
      </c>
      <c r="O809" s="77">
        <v>223.504808</v>
      </c>
      <c r="P809" s="77">
        <v>224.30480800000001</v>
      </c>
      <c r="Q809" s="77">
        <v>226.10288600000001</v>
      </c>
      <c r="R809" s="77">
        <v>226.52788600000002</v>
      </c>
      <c r="S809" s="77">
        <v>230</v>
      </c>
      <c r="T809" s="77">
        <v>231.29102800000001</v>
      </c>
      <c r="U809" s="77">
        <v>224</v>
      </c>
      <c r="V809" s="68">
        <f>2*A809</f>
        <v>460</v>
      </c>
      <c r="W809" s="77">
        <v>24</v>
      </c>
    </row>
    <row r="810" spans="1:23" x14ac:dyDescent="0.25">
      <c r="A810" s="66">
        <v>230</v>
      </c>
      <c r="C810" s="71" t="s">
        <v>816</v>
      </c>
      <c r="D810" s="106" t="s">
        <v>816</v>
      </c>
      <c r="E810" s="67">
        <v>6</v>
      </c>
      <c r="F810" s="66" t="s">
        <v>24</v>
      </c>
      <c r="G810" s="77">
        <v>229.92</v>
      </c>
      <c r="H810" s="77">
        <v>229.32</v>
      </c>
      <c r="I810" s="77">
        <v>226.022886</v>
      </c>
      <c r="J810" s="77">
        <v>225.82288600000001</v>
      </c>
      <c r="K810" s="77">
        <v>223.42480800000001</v>
      </c>
      <c r="L810" s="77">
        <v>222.12673600000002</v>
      </c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</row>
    <row r="811" spans="1:23" x14ac:dyDescent="0.25">
      <c r="A811" s="66">
        <v>230</v>
      </c>
      <c r="C811" s="71" t="s">
        <v>817</v>
      </c>
      <c r="D811" s="106" t="s">
        <v>817</v>
      </c>
      <c r="E811" s="67">
        <v>4</v>
      </c>
      <c r="F811" s="66" t="s">
        <v>23</v>
      </c>
      <c r="G811" s="77">
        <v>229.94</v>
      </c>
      <c r="H811" s="77">
        <v>229.465</v>
      </c>
      <c r="I811" s="77">
        <v>227.34192400000001</v>
      </c>
      <c r="J811" s="77">
        <v>227.061924</v>
      </c>
      <c r="K811" s="77">
        <v>225.609872</v>
      </c>
      <c r="L811" s="77">
        <v>224.597824</v>
      </c>
      <c r="M811" s="77"/>
      <c r="N811" s="77" t="s">
        <v>22</v>
      </c>
      <c r="O811" s="77">
        <v>225.669872</v>
      </c>
      <c r="P811" s="77">
        <v>226.26987199999999</v>
      </c>
      <c r="Q811" s="77">
        <v>227.40192400000001</v>
      </c>
      <c r="R811" s="77">
        <v>227.77692400000001</v>
      </c>
      <c r="S811" s="77">
        <v>230</v>
      </c>
      <c r="T811" s="77">
        <v>230.95235200000002</v>
      </c>
      <c r="U811" s="77">
        <v>226</v>
      </c>
      <c r="V811" s="68">
        <f>2*A811</f>
        <v>460</v>
      </c>
      <c r="W811" s="77">
        <v>16.8</v>
      </c>
    </row>
    <row r="812" spans="1:23" x14ac:dyDescent="0.25">
      <c r="A812" s="66">
        <v>230</v>
      </c>
      <c r="C812" s="71" t="s">
        <v>817</v>
      </c>
      <c r="D812" s="106" t="s">
        <v>817</v>
      </c>
      <c r="E812" s="67">
        <v>4</v>
      </c>
      <c r="F812" s="66" t="s">
        <v>24</v>
      </c>
      <c r="G812" s="77">
        <v>229.94</v>
      </c>
      <c r="H812" s="77">
        <v>229.465</v>
      </c>
      <c r="I812" s="77">
        <v>227.34192400000001</v>
      </c>
      <c r="J812" s="77">
        <v>227.161924</v>
      </c>
      <c r="K812" s="77">
        <v>225.609872</v>
      </c>
      <c r="L812" s="77">
        <v>224.697824</v>
      </c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</row>
    <row r="813" spans="1:23" x14ac:dyDescent="0.25">
      <c r="A813" s="66">
        <v>230</v>
      </c>
      <c r="C813" s="71" t="s">
        <v>818</v>
      </c>
      <c r="D813" s="106" t="s">
        <v>818</v>
      </c>
      <c r="E813" s="67">
        <v>3</v>
      </c>
      <c r="F813" s="66" t="s">
        <v>23</v>
      </c>
      <c r="G813" s="77">
        <v>229.952</v>
      </c>
      <c r="H813" s="77">
        <v>229.577</v>
      </c>
      <c r="I813" s="77">
        <v>228.003443</v>
      </c>
      <c r="J813" s="77">
        <v>227.753443</v>
      </c>
      <c r="K813" s="77">
        <v>226.70440400000001</v>
      </c>
      <c r="L813" s="77">
        <v>225.90536800000001</v>
      </c>
      <c r="M813" s="77"/>
      <c r="N813" s="77" t="s">
        <v>22</v>
      </c>
      <c r="O813" s="77">
        <v>226.75240400000001</v>
      </c>
      <c r="P813" s="77">
        <v>227.25240400000001</v>
      </c>
      <c r="Q813" s="77">
        <v>228.05144300000001</v>
      </c>
      <c r="R813" s="77">
        <v>228.38644300000001</v>
      </c>
      <c r="S813" s="77">
        <v>230</v>
      </c>
      <c r="T813" s="77">
        <v>230.76801400000002</v>
      </c>
      <c r="U813" s="77">
        <v>227</v>
      </c>
      <c r="V813" s="68">
        <f>2*A813</f>
        <v>460</v>
      </c>
      <c r="W813" s="77">
        <v>13.1</v>
      </c>
    </row>
    <row r="814" spans="1:23" x14ac:dyDescent="0.25">
      <c r="A814" s="66">
        <v>230</v>
      </c>
      <c r="C814" s="71" t="s">
        <v>818</v>
      </c>
      <c r="D814" s="106" t="s">
        <v>818</v>
      </c>
      <c r="E814" s="67">
        <v>3</v>
      </c>
      <c r="F814" s="66" t="s">
        <v>24</v>
      </c>
      <c r="G814" s="77">
        <v>229.952</v>
      </c>
      <c r="H814" s="77">
        <v>229.577</v>
      </c>
      <c r="I814" s="77">
        <v>228.003443</v>
      </c>
      <c r="J814" s="77">
        <v>227.84344300000001</v>
      </c>
      <c r="K814" s="77">
        <v>226.70440400000001</v>
      </c>
      <c r="L814" s="77">
        <v>225.99536800000001</v>
      </c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</row>
    <row r="815" spans="1:23" x14ac:dyDescent="0.25">
      <c r="A815" s="66">
        <v>230</v>
      </c>
      <c r="C815" s="71" t="s">
        <v>819</v>
      </c>
      <c r="D815" s="106" t="s">
        <v>819</v>
      </c>
      <c r="E815" s="67">
        <v>2</v>
      </c>
      <c r="F815" s="66" t="s">
        <v>23</v>
      </c>
      <c r="G815" s="77">
        <v>229.96199999999999</v>
      </c>
      <c r="H815" s="77">
        <v>229.68199999999999</v>
      </c>
      <c r="I815" s="77">
        <v>228.66296199999999</v>
      </c>
      <c r="J815" s="77">
        <v>228.450962</v>
      </c>
      <c r="K815" s="77">
        <v>227.79693599999999</v>
      </c>
      <c r="L815" s="77">
        <v>227.21891200000002</v>
      </c>
      <c r="M815" s="77"/>
      <c r="N815" s="77" t="s">
        <v>22</v>
      </c>
      <c r="O815" s="77">
        <v>227.834936</v>
      </c>
      <c r="P815" s="77">
        <v>228.209936</v>
      </c>
      <c r="Q815" s="77">
        <v>228.700962</v>
      </c>
      <c r="R815" s="77">
        <v>228.98080200000001</v>
      </c>
      <c r="S815" s="77">
        <v>230</v>
      </c>
      <c r="T815" s="77">
        <v>230.56851600000002</v>
      </c>
      <c r="U815" s="77">
        <v>228</v>
      </c>
      <c r="V815" s="68">
        <f>2*A815</f>
        <v>460</v>
      </c>
      <c r="W815" s="77">
        <v>9.3000000000000007</v>
      </c>
    </row>
    <row r="816" spans="1:23" x14ac:dyDescent="0.25">
      <c r="A816" s="66">
        <v>230</v>
      </c>
      <c r="C816" s="71" t="s">
        <v>819</v>
      </c>
      <c r="D816" s="106" t="s">
        <v>819</v>
      </c>
      <c r="E816" s="67">
        <v>2</v>
      </c>
      <c r="F816" s="66" t="s">
        <v>24</v>
      </c>
      <c r="G816" s="77">
        <v>229.96199999999999</v>
      </c>
      <c r="H816" s="77">
        <v>229.68199999999999</v>
      </c>
      <c r="I816" s="77">
        <v>228.66296199999999</v>
      </c>
      <c r="J816" s="77">
        <v>228.53096199999999</v>
      </c>
      <c r="K816" s="77">
        <v>227.79693599999999</v>
      </c>
      <c r="L816" s="77">
        <v>227.298912</v>
      </c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</row>
    <row r="817" spans="1:23" x14ac:dyDescent="0.25">
      <c r="A817" s="66">
        <v>235</v>
      </c>
      <c r="C817" s="71" t="s">
        <v>820</v>
      </c>
      <c r="D817" s="106" t="s">
        <v>820</v>
      </c>
      <c r="E817" s="67">
        <v>6</v>
      </c>
      <c r="F817" s="66" t="s">
        <v>23</v>
      </c>
      <c r="G817" s="77">
        <v>234.92</v>
      </c>
      <c r="H817" s="77">
        <v>234.32</v>
      </c>
      <c r="I817" s="77">
        <v>231.022886</v>
      </c>
      <c r="J817" s="77">
        <v>230.66788600000001</v>
      </c>
      <c r="K817" s="77">
        <v>228.42480800000001</v>
      </c>
      <c r="L817" s="77">
        <v>226.97173600000002</v>
      </c>
      <c r="M817" s="77"/>
      <c r="N817" s="77" t="s">
        <v>22</v>
      </c>
      <c r="O817" s="77">
        <v>228.504808</v>
      </c>
      <c r="P817" s="77">
        <v>229.30480800000001</v>
      </c>
      <c r="Q817" s="77">
        <v>231.10288600000001</v>
      </c>
      <c r="R817" s="77">
        <v>231.57788600000001</v>
      </c>
      <c r="S817" s="77">
        <v>235</v>
      </c>
      <c r="T817" s="77">
        <v>236.34102799999999</v>
      </c>
      <c r="U817" s="77">
        <v>229</v>
      </c>
      <c r="V817" s="68">
        <f>2*A817</f>
        <v>470</v>
      </c>
      <c r="W817" s="77">
        <v>24</v>
      </c>
    </row>
    <row r="818" spans="1:23" x14ac:dyDescent="0.25">
      <c r="A818" s="66">
        <v>235</v>
      </c>
      <c r="C818" s="71" t="s">
        <v>820</v>
      </c>
      <c r="D818" s="106" t="s">
        <v>820</v>
      </c>
      <c r="E818" s="67">
        <v>6</v>
      </c>
      <c r="F818" s="66" t="s">
        <v>24</v>
      </c>
      <c r="G818" s="77">
        <v>234.92</v>
      </c>
      <c r="H818" s="77">
        <v>234.32</v>
      </c>
      <c r="I818" s="77">
        <v>231.022886</v>
      </c>
      <c r="J818" s="77">
        <v>230.79888600000001</v>
      </c>
      <c r="K818" s="77">
        <v>228.42480800000001</v>
      </c>
      <c r="L818" s="77">
        <v>227.10273600000002</v>
      </c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</row>
    <row r="819" spans="1:23" x14ac:dyDescent="0.25">
      <c r="A819" s="66">
        <v>235</v>
      </c>
      <c r="C819" s="71" t="s">
        <v>821</v>
      </c>
      <c r="D819" s="106" t="s">
        <v>821</v>
      </c>
      <c r="E819" s="67">
        <v>4</v>
      </c>
      <c r="F819" s="66" t="s">
        <v>23</v>
      </c>
      <c r="G819" s="77">
        <v>234.94</v>
      </c>
      <c r="H819" s="77">
        <v>234.465</v>
      </c>
      <c r="I819" s="77">
        <v>232.34192400000001</v>
      </c>
      <c r="J819" s="77">
        <v>232.061924</v>
      </c>
      <c r="K819" s="77">
        <v>230.609872</v>
      </c>
      <c r="L819" s="77">
        <v>229.597824</v>
      </c>
      <c r="M819" s="77"/>
      <c r="N819" s="77" t="s">
        <v>22</v>
      </c>
      <c r="O819" s="77">
        <v>230.669872</v>
      </c>
      <c r="P819" s="77">
        <v>231.26987199999999</v>
      </c>
      <c r="Q819" s="77">
        <v>232.40192400000001</v>
      </c>
      <c r="R819" s="77">
        <v>232.77692400000001</v>
      </c>
      <c r="S819" s="77">
        <v>235</v>
      </c>
      <c r="T819" s="77">
        <v>235.95235200000002</v>
      </c>
      <c r="U819" s="77">
        <v>231</v>
      </c>
      <c r="V819" s="68">
        <f>2*A819</f>
        <v>470</v>
      </c>
      <c r="W819" s="77">
        <v>16.8</v>
      </c>
    </row>
    <row r="820" spans="1:23" x14ac:dyDescent="0.25">
      <c r="A820" s="66">
        <v>235</v>
      </c>
      <c r="C820" s="71" t="s">
        <v>821</v>
      </c>
      <c r="D820" s="106" t="s">
        <v>821</v>
      </c>
      <c r="E820" s="67">
        <v>4</v>
      </c>
      <c r="F820" s="66" t="s">
        <v>24</v>
      </c>
      <c r="G820" s="77">
        <v>234.94</v>
      </c>
      <c r="H820" s="77">
        <v>234.465</v>
      </c>
      <c r="I820" s="77">
        <v>232.34192400000001</v>
      </c>
      <c r="J820" s="77">
        <v>232.161924</v>
      </c>
      <c r="K820" s="77">
        <v>230.609872</v>
      </c>
      <c r="L820" s="77">
        <v>229.697824</v>
      </c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</row>
    <row r="821" spans="1:23" x14ac:dyDescent="0.25">
      <c r="A821" s="66">
        <v>235</v>
      </c>
      <c r="C821" s="71" t="s">
        <v>822</v>
      </c>
      <c r="D821" s="106" t="s">
        <v>822</v>
      </c>
      <c r="E821" s="67">
        <v>3</v>
      </c>
      <c r="F821" s="66" t="s">
        <v>23</v>
      </c>
      <c r="G821" s="77">
        <v>234.952</v>
      </c>
      <c r="H821" s="77">
        <v>234.577</v>
      </c>
      <c r="I821" s="77">
        <v>233.003443</v>
      </c>
      <c r="J821" s="77">
        <v>232.753443</v>
      </c>
      <c r="K821" s="77">
        <v>231.70440400000001</v>
      </c>
      <c r="L821" s="77">
        <v>230.90536800000001</v>
      </c>
      <c r="M821" s="77"/>
      <c r="N821" s="77" t="s">
        <v>22</v>
      </c>
      <c r="O821" s="77">
        <v>231.75240400000001</v>
      </c>
      <c r="P821" s="77">
        <v>232.25240400000001</v>
      </c>
      <c r="Q821" s="77">
        <v>233.05144300000001</v>
      </c>
      <c r="R821" s="77">
        <v>233.38644300000001</v>
      </c>
      <c r="S821" s="77">
        <v>235</v>
      </c>
      <c r="T821" s="77">
        <v>235.76801400000002</v>
      </c>
      <c r="U821" s="77">
        <v>232</v>
      </c>
      <c r="V821" s="68">
        <f>2*A821</f>
        <v>470</v>
      </c>
      <c r="W821" s="77">
        <v>13.1</v>
      </c>
    </row>
    <row r="822" spans="1:23" x14ac:dyDescent="0.25">
      <c r="A822" s="66">
        <v>235</v>
      </c>
      <c r="C822" s="71" t="s">
        <v>822</v>
      </c>
      <c r="D822" s="106" t="s">
        <v>822</v>
      </c>
      <c r="E822" s="67">
        <v>3</v>
      </c>
      <c r="F822" s="66" t="s">
        <v>24</v>
      </c>
      <c r="G822" s="77">
        <v>234.952</v>
      </c>
      <c r="H822" s="77">
        <v>234.577</v>
      </c>
      <c r="I822" s="77">
        <v>233.003443</v>
      </c>
      <c r="J822" s="77">
        <v>232.84344300000001</v>
      </c>
      <c r="K822" s="77">
        <v>231.70440400000001</v>
      </c>
      <c r="L822" s="77">
        <v>230.99536800000001</v>
      </c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</row>
    <row r="823" spans="1:23" x14ac:dyDescent="0.25">
      <c r="A823" s="66">
        <v>240</v>
      </c>
      <c r="C823" s="71" t="s">
        <v>823</v>
      </c>
      <c r="D823" s="106" t="s">
        <v>823</v>
      </c>
      <c r="E823" s="67">
        <v>8</v>
      </c>
      <c r="F823" s="66" t="s">
        <v>23</v>
      </c>
      <c r="G823" s="77">
        <v>239.9</v>
      </c>
      <c r="H823" s="77">
        <v>239.19</v>
      </c>
      <c r="I823" s="77">
        <v>234.70384799999999</v>
      </c>
      <c r="J823" s="77">
        <v>234.348848</v>
      </c>
      <c r="K823" s="77">
        <v>231.239744</v>
      </c>
      <c r="L823" s="77">
        <v>229.420648</v>
      </c>
      <c r="M823" s="77"/>
      <c r="N823" s="77" t="s">
        <v>22</v>
      </c>
      <c r="O823" s="77">
        <v>231.339744</v>
      </c>
      <c r="P823" s="77">
        <v>232.339744</v>
      </c>
      <c r="Q823" s="77">
        <v>234.80384799999999</v>
      </c>
      <c r="R823" s="77">
        <v>235.27884799999998</v>
      </c>
      <c r="S823" s="77">
        <v>240</v>
      </c>
      <c r="T823" s="77">
        <v>241.62970399999998</v>
      </c>
      <c r="U823" s="77">
        <v>232</v>
      </c>
      <c r="V823" s="68">
        <f>2*A823</f>
        <v>480</v>
      </c>
      <c r="W823" s="77">
        <f>5*E823</f>
        <v>40</v>
      </c>
    </row>
    <row r="824" spans="1:23" x14ac:dyDescent="0.25">
      <c r="A824" s="66">
        <v>240</v>
      </c>
      <c r="C824" s="71" t="s">
        <v>823</v>
      </c>
      <c r="D824" s="106" t="s">
        <v>823</v>
      </c>
      <c r="E824" s="67">
        <v>8</v>
      </c>
      <c r="F824" s="66" t="s">
        <v>24</v>
      </c>
      <c r="G824" s="77">
        <v>239.9</v>
      </c>
      <c r="H824" s="77">
        <v>239.19</v>
      </c>
      <c r="I824" s="77">
        <v>234.70384799999999</v>
      </c>
      <c r="J824" s="77">
        <v>234.479848</v>
      </c>
      <c r="K824" s="77">
        <v>231.239744</v>
      </c>
      <c r="L824" s="77">
        <v>229.551648</v>
      </c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</row>
    <row r="825" spans="1:23" x14ac:dyDescent="0.25">
      <c r="A825" s="66">
        <v>240</v>
      </c>
      <c r="C825" s="71" t="s">
        <v>824</v>
      </c>
      <c r="D825" s="106" t="s">
        <v>824</v>
      </c>
      <c r="E825" s="67">
        <v>6</v>
      </c>
      <c r="F825" s="66" t="s">
        <v>23</v>
      </c>
      <c r="G825" s="77">
        <v>239.92</v>
      </c>
      <c r="H825" s="77">
        <v>239.32</v>
      </c>
      <c r="I825" s="77">
        <v>236.022886</v>
      </c>
      <c r="J825" s="77">
        <v>235.707886</v>
      </c>
      <c r="K825" s="77">
        <v>233.42480800000001</v>
      </c>
      <c r="L825" s="77">
        <v>232.01173600000001</v>
      </c>
      <c r="M825" s="77"/>
      <c r="N825" s="77" t="s">
        <v>22</v>
      </c>
      <c r="O825" s="77">
        <v>233.504808</v>
      </c>
      <c r="P825" s="77">
        <v>234.30480800000001</v>
      </c>
      <c r="Q825" s="77">
        <v>236.10288600000001</v>
      </c>
      <c r="R825" s="77">
        <v>236.52788600000002</v>
      </c>
      <c r="S825" s="77">
        <v>240</v>
      </c>
      <c r="T825" s="77">
        <v>241.29102800000001</v>
      </c>
      <c r="U825" s="77">
        <v>234</v>
      </c>
      <c r="V825" s="68">
        <f>2*A825</f>
        <v>480</v>
      </c>
      <c r="W825" s="77">
        <v>24</v>
      </c>
    </row>
    <row r="826" spans="1:23" x14ac:dyDescent="0.25">
      <c r="A826" s="66">
        <v>240</v>
      </c>
      <c r="C826" s="71" t="s">
        <v>824</v>
      </c>
      <c r="D826" s="106" t="s">
        <v>824</v>
      </c>
      <c r="E826" s="67">
        <v>6</v>
      </c>
      <c r="F826" s="66" t="s">
        <v>24</v>
      </c>
      <c r="G826" s="77">
        <v>239.92</v>
      </c>
      <c r="H826" s="77">
        <v>239.32</v>
      </c>
      <c r="I826" s="77">
        <v>236.022886</v>
      </c>
      <c r="J826" s="77">
        <v>235.82288600000001</v>
      </c>
      <c r="K826" s="77">
        <v>233.42480800000001</v>
      </c>
      <c r="L826" s="77">
        <v>232.12673600000002</v>
      </c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</row>
    <row r="827" spans="1:23" x14ac:dyDescent="0.25">
      <c r="A827" s="66">
        <v>240</v>
      </c>
      <c r="C827" s="71" t="s">
        <v>825</v>
      </c>
      <c r="D827" s="106" t="s">
        <v>825</v>
      </c>
      <c r="E827" s="67">
        <v>4</v>
      </c>
      <c r="F827" s="66" t="s">
        <v>23</v>
      </c>
      <c r="G827" s="77">
        <v>239.94</v>
      </c>
      <c r="H827" s="77">
        <v>239.465</v>
      </c>
      <c r="I827" s="77">
        <v>237.34192400000001</v>
      </c>
      <c r="J827" s="77">
        <v>237.061924</v>
      </c>
      <c r="K827" s="77">
        <v>235.609872</v>
      </c>
      <c r="L827" s="77">
        <v>234.597824</v>
      </c>
      <c r="M827" s="77"/>
      <c r="N827" s="77" t="s">
        <v>22</v>
      </c>
      <c r="O827" s="77">
        <v>235.669872</v>
      </c>
      <c r="P827" s="77">
        <v>236.26987199999999</v>
      </c>
      <c r="Q827" s="77">
        <v>237.40192400000001</v>
      </c>
      <c r="R827" s="77">
        <v>237.77692400000001</v>
      </c>
      <c r="S827" s="77">
        <v>240</v>
      </c>
      <c r="T827" s="77">
        <v>240.95235200000002</v>
      </c>
      <c r="U827" s="77">
        <v>236</v>
      </c>
      <c r="V827" s="68">
        <f>2*A827</f>
        <v>480</v>
      </c>
      <c r="W827" s="77">
        <v>16.8</v>
      </c>
    </row>
    <row r="828" spans="1:23" x14ac:dyDescent="0.25">
      <c r="A828" s="66">
        <v>240</v>
      </c>
      <c r="C828" s="71" t="s">
        <v>825</v>
      </c>
      <c r="D828" s="106" t="s">
        <v>825</v>
      </c>
      <c r="E828" s="67">
        <v>4</v>
      </c>
      <c r="F828" s="66" t="s">
        <v>24</v>
      </c>
      <c r="G828" s="77">
        <v>239.94</v>
      </c>
      <c r="H828" s="77">
        <v>239.465</v>
      </c>
      <c r="I828" s="77">
        <v>237.34192400000001</v>
      </c>
      <c r="J828" s="77">
        <v>237.161924</v>
      </c>
      <c r="K828" s="77">
        <v>235.609872</v>
      </c>
      <c r="L828" s="77">
        <v>234.697824</v>
      </c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</row>
    <row r="829" spans="1:23" x14ac:dyDescent="0.25">
      <c r="A829" s="66">
        <v>240</v>
      </c>
      <c r="C829" s="76" t="s">
        <v>826</v>
      </c>
      <c r="D829" s="107" t="s">
        <v>826</v>
      </c>
      <c r="E829" s="67">
        <v>3</v>
      </c>
      <c r="F829" s="66" t="s">
        <v>23</v>
      </c>
      <c r="G829" s="77">
        <v>239.952</v>
      </c>
      <c r="H829" s="77">
        <v>239.577</v>
      </c>
      <c r="I829" s="77">
        <v>238.003443</v>
      </c>
      <c r="J829" s="77">
        <v>237.753443</v>
      </c>
      <c r="K829" s="77">
        <v>236.70440400000001</v>
      </c>
      <c r="L829" s="77">
        <v>235.90536800000001</v>
      </c>
      <c r="M829" s="77"/>
      <c r="N829" s="77" t="s">
        <v>22</v>
      </c>
      <c r="O829" s="77">
        <v>236.75240400000001</v>
      </c>
      <c r="P829" s="77">
        <v>237.25240400000001</v>
      </c>
      <c r="Q829" s="77">
        <v>238.05144300000001</v>
      </c>
      <c r="R829" s="77">
        <v>238.38644300000001</v>
      </c>
      <c r="S829" s="77">
        <v>240</v>
      </c>
      <c r="T829" s="77">
        <v>240.76801400000002</v>
      </c>
      <c r="U829" s="77">
        <v>237</v>
      </c>
      <c r="V829" s="68">
        <f>2*A829</f>
        <v>480</v>
      </c>
      <c r="W829" s="77">
        <v>13.1</v>
      </c>
    </row>
    <row r="830" spans="1:23" x14ac:dyDescent="0.25">
      <c r="A830" s="66">
        <v>240</v>
      </c>
      <c r="C830" s="76" t="s">
        <v>826</v>
      </c>
      <c r="D830" s="107" t="s">
        <v>826</v>
      </c>
      <c r="E830" s="67">
        <v>3</v>
      </c>
      <c r="F830" s="66" t="s">
        <v>24</v>
      </c>
      <c r="G830" s="77">
        <v>239.952</v>
      </c>
      <c r="H830" s="77">
        <v>239.577</v>
      </c>
      <c r="I830" s="77">
        <v>238.003443</v>
      </c>
      <c r="J830" s="77">
        <v>237.84344300000001</v>
      </c>
      <c r="K830" s="77">
        <v>236.70440400000001</v>
      </c>
      <c r="L830" s="77">
        <v>235.99536800000001</v>
      </c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</row>
    <row r="831" spans="1:23" x14ac:dyDescent="0.25">
      <c r="A831" s="66">
        <v>240</v>
      </c>
      <c r="C831" s="71" t="s">
        <v>827</v>
      </c>
      <c r="D831" s="106" t="s">
        <v>827</v>
      </c>
      <c r="E831" s="67">
        <v>2</v>
      </c>
      <c r="F831" s="66" t="s">
        <v>23</v>
      </c>
      <c r="G831" s="77">
        <v>239.96199999999999</v>
      </c>
      <c r="H831" s="77">
        <v>239.68199999999999</v>
      </c>
      <c r="I831" s="77">
        <v>238.66296199999999</v>
      </c>
      <c r="J831" s="77">
        <v>238.450962</v>
      </c>
      <c r="K831" s="77">
        <v>237.79693599999999</v>
      </c>
      <c r="L831" s="77">
        <v>237.21891200000002</v>
      </c>
      <c r="M831" s="77"/>
      <c r="N831" s="77" t="s">
        <v>22</v>
      </c>
      <c r="O831" s="77">
        <v>237.834936</v>
      </c>
      <c r="P831" s="77">
        <v>238.209936</v>
      </c>
      <c r="Q831" s="77">
        <v>238.700962</v>
      </c>
      <c r="R831" s="77">
        <v>238.98080200000001</v>
      </c>
      <c r="S831" s="77">
        <v>240</v>
      </c>
      <c r="T831" s="77">
        <v>240.56851600000002</v>
      </c>
      <c r="U831" s="77">
        <v>238</v>
      </c>
      <c r="V831" s="68">
        <f>2*A831</f>
        <v>480</v>
      </c>
      <c r="W831" s="77">
        <v>9.3000000000000007</v>
      </c>
    </row>
    <row r="832" spans="1:23" x14ac:dyDescent="0.25">
      <c r="A832" s="66">
        <v>240</v>
      </c>
      <c r="C832" s="71" t="s">
        <v>827</v>
      </c>
      <c r="D832" s="106" t="s">
        <v>827</v>
      </c>
      <c r="E832" s="67">
        <v>2</v>
      </c>
      <c r="F832" s="66" t="s">
        <v>24</v>
      </c>
      <c r="G832" s="77">
        <v>239.96199999999999</v>
      </c>
      <c r="H832" s="77">
        <v>239.68199999999999</v>
      </c>
      <c r="I832" s="77">
        <v>238.66296199999999</v>
      </c>
      <c r="J832" s="77">
        <v>238.53096199999999</v>
      </c>
      <c r="K832" s="77">
        <v>237.79693599999999</v>
      </c>
      <c r="L832" s="77">
        <v>237.298912</v>
      </c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</row>
    <row r="833" spans="1:23" x14ac:dyDescent="0.25">
      <c r="A833" s="66">
        <v>245</v>
      </c>
      <c r="C833" s="71" t="s">
        <v>828</v>
      </c>
      <c r="D833" s="106" t="s">
        <v>828</v>
      </c>
      <c r="E833" s="67">
        <v>6</v>
      </c>
      <c r="F833" s="66" t="s">
        <v>23</v>
      </c>
      <c r="G833" s="77">
        <v>244.92</v>
      </c>
      <c r="H833" s="77">
        <v>244.32</v>
      </c>
      <c r="I833" s="77">
        <v>241.022886</v>
      </c>
      <c r="J833" s="77">
        <v>240.707886</v>
      </c>
      <c r="K833" s="77">
        <v>238.42480800000001</v>
      </c>
      <c r="L833" s="77">
        <v>237.01173600000001</v>
      </c>
      <c r="M833" s="77"/>
      <c r="N833" s="77" t="s">
        <v>22</v>
      </c>
      <c r="O833" s="77">
        <v>238.504808</v>
      </c>
      <c r="P833" s="77">
        <v>239.30480800000001</v>
      </c>
      <c r="Q833" s="77">
        <v>241.10288600000001</v>
      </c>
      <c r="R833" s="77">
        <v>241.52788600000002</v>
      </c>
      <c r="S833" s="77">
        <v>245</v>
      </c>
      <c r="T833" s="77">
        <v>246.29102800000001</v>
      </c>
      <c r="U833" s="77">
        <v>239</v>
      </c>
      <c r="V833" s="68">
        <f>2*A833</f>
        <v>490</v>
      </c>
      <c r="W833" s="77">
        <v>24</v>
      </c>
    </row>
    <row r="834" spans="1:23" x14ac:dyDescent="0.25">
      <c r="A834" s="66">
        <v>245</v>
      </c>
      <c r="C834" s="71" t="s">
        <v>828</v>
      </c>
      <c r="D834" s="106" t="s">
        <v>828</v>
      </c>
      <c r="E834" s="67">
        <v>6</v>
      </c>
      <c r="F834" s="66" t="s">
        <v>24</v>
      </c>
      <c r="G834" s="77">
        <v>244.92</v>
      </c>
      <c r="H834" s="77">
        <v>244.32</v>
      </c>
      <c r="I834" s="77">
        <v>241.022886</v>
      </c>
      <c r="J834" s="77">
        <v>240.82288600000001</v>
      </c>
      <c r="K834" s="77">
        <v>238.42480800000001</v>
      </c>
      <c r="L834" s="77">
        <v>237.12673600000002</v>
      </c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</row>
    <row r="835" spans="1:23" x14ac:dyDescent="0.25">
      <c r="A835" s="66">
        <v>245</v>
      </c>
      <c r="C835" s="71" t="s">
        <v>829</v>
      </c>
      <c r="D835" s="106" t="s">
        <v>829</v>
      </c>
      <c r="E835" s="67">
        <v>4</v>
      </c>
      <c r="F835" s="66" t="s">
        <v>23</v>
      </c>
      <c r="G835" s="77">
        <v>244.94</v>
      </c>
      <c r="H835" s="77">
        <v>244.465</v>
      </c>
      <c r="I835" s="77">
        <v>242.34192400000001</v>
      </c>
      <c r="J835" s="77">
        <v>242.061924</v>
      </c>
      <c r="K835" s="77">
        <v>240.609872</v>
      </c>
      <c r="L835" s="77">
        <v>239.597824</v>
      </c>
      <c r="M835" s="77"/>
      <c r="N835" s="77" t="s">
        <v>22</v>
      </c>
      <c r="O835" s="77">
        <v>240.669872</v>
      </c>
      <c r="P835" s="77">
        <v>241.26987199999999</v>
      </c>
      <c r="Q835" s="77">
        <v>242.40192400000001</v>
      </c>
      <c r="R835" s="77">
        <v>242.77692400000001</v>
      </c>
      <c r="S835" s="77">
        <v>245</v>
      </c>
      <c r="T835" s="77">
        <v>245.95235200000002</v>
      </c>
      <c r="U835" s="77">
        <v>241</v>
      </c>
      <c r="V835" s="68">
        <f>2*A835</f>
        <v>490</v>
      </c>
      <c r="W835" s="77">
        <v>16.8</v>
      </c>
    </row>
    <row r="836" spans="1:23" x14ac:dyDescent="0.25">
      <c r="A836" s="66">
        <v>245</v>
      </c>
      <c r="C836" s="71" t="s">
        <v>829</v>
      </c>
      <c r="D836" s="106" t="s">
        <v>829</v>
      </c>
      <c r="E836" s="67">
        <v>4</v>
      </c>
      <c r="F836" s="66" t="s">
        <v>24</v>
      </c>
      <c r="G836" s="77">
        <v>244.94</v>
      </c>
      <c r="H836" s="77">
        <v>244.465</v>
      </c>
      <c r="I836" s="77">
        <v>242.34192400000001</v>
      </c>
      <c r="J836" s="77">
        <v>242.161924</v>
      </c>
      <c r="K836" s="77">
        <v>240.609872</v>
      </c>
      <c r="L836" s="77">
        <v>239.697824</v>
      </c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</row>
    <row r="837" spans="1:23" x14ac:dyDescent="0.25">
      <c r="A837" s="66">
        <v>245</v>
      </c>
      <c r="C837" s="71" t="s">
        <v>830</v>
      </c>
      <c r="D837" s="106" t="s">
        <v>830</v>
      </c>
      <c r="E837" s="67">
        <v>3</v>
      </c>
      <c r="F837" s="66" t="s">
        <v>23</v>
      </c>
      <c r="G837" s="77">
        <v>244.952</v>
      </c>
      <c r="H837" s="77">
        <v>244.577</v>
      </c>
      <c r="I837" s="77">
        <v>243.003443</v>
      </c>
      <c r="J837" s="77">
        <v>242.753443</v>
      </c>
      <c r="K837" s="77">
        <v>241.70440400000001</v>
      </c>
      <c r="L837" s="77">
        <v>240.90536800000001</v>
      </c>
      <c r="M837" s="77"/>
      <c r="N837" s="77" t="s">
        <v>22</v>
      </c>
      <c r="O837" s="77">
        <v>241.75240400000001</v>
      </c>
      <c r="P837" s="77">
        <v>242.25240400000001</v>
      </c>
      <c r="Q837" s="77">
        <v>243.05144300000001</v>
      </c>
      <c r="R837" s="77">
        <v>243.38644300000001</v>
      </c>
      <c r="S837" s="77">
        <v>245</v>
      </c>
      <c r="T837" s="77">
        <v>245.76801400000002</v>
      </c>
      <c r="U837" s="77">
        <v>242</v>
      </c>
      <c r="V837" s="68">
        <f>2*A837</f>
        <v>490</v>
      </c>
      <c r="W837" s="77">
        <v>13.1</v>
      </c>
    </row>
    <row r="838" spans="1:23" x14ac:dyDescent="0.25">
      <c r="A838" s="66">
        <v>245</v>
      </c>
      <c r="C838" s="71" t="s">
        <v>830</v>
      </c>
      <c r="D838" s="106" t="s">
        <v>830</v>
      </c>
      <c r="E838" s="67">
        <v>3</v>
      </c>
      <c r="F838" s="66" t="s">
        <v>24</v>
      </c>
      <c r="G838" s="77">
        <v>244.952</v>
      </c>
      <c r="H838" s="77">
        <v>244.577</v>
      </c>
      <c r="I838" s="77">
        <v>243.003443</v>
      </c>
      <c r="J838" s="77">
        <v>242.84344300000001</v>
      </c>
      <c r="K838" s="77">
        <v>241.70440400000001</v>
      </c>
      <c r="L838" s="77">
        <v>240.99536800000001</v>
      </c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</row>
    <row r="839" spans="1:23" x14ac:dyDescent="0.25">
      <c r="A839" s="66">
        <v>245</v>
      </c>
      <c r="C839" s="71" t="s">
        <v>831</v>
      </c>
      <c r="D839" s="106" t="s">
        <v>831</v>
      </c>
      <c r="E839" s="67">
        <v>2</v>
      </c>
      <c r="F839" s="66" t="s">
        <v>23</v>
      </c>
      <c r="G839" s="77">
        <v>244.96199999999999</v>
      </c>
      <c r="H839" s="77">
        <v>244.68199999999999</v>
      </c>
      <c r="I839" s="77">
        <v>243.66296199999999</v>
      </c>
      <c r="J839" s="77">
        <v>243.450962</v>
      </c>
      <c r="K839" s="77">
        <v>242.79693599999999</v>
      </c>
      <c r="L839" s="77">
        <v>242.21891200000002</v>
      </c>
      <c r="M839" s="77"/>
      <c r="N839" s="77" t="s">
        <v>22</v>
      </c>
      <c r="O839" s="77">
        <v>242.834936</v>
      </c>
      <c r="P839" s="77">
        <v>243.209936</v>
      </c>
      <c r="Q839" s="77">
        <v>243.700962</v>
      </c>
      <c r="R839" s="77">
        <v>243.98080200000001</v>
      </c>
      <c r="S839" s="77">
        <v>245</v>
      </c>
      <c r="T839" s="77">
        <v>245.56851600000002</v>
      </c>
      <c r="U839" s="77">
        <v>243</v>
      </c>
      <c r="V839" s="68">
        <f>2*A839</f>
        <v>490</v>
      </c>
      <c r="W839" s="77">
        <v>9.3000000000000007</v>
      </c>
    </row>
    <row r="840" spans="1:23" x14ac:dyDescent="0.25">
      <c r="A840" s="66">
        <v>245</v>
      </c>
      <c r="C840" s="71" t="s">
        <v>831</v>
      </c>
      <c r="D840" s="106" t="s">
        <v>831</v>
      </c>
      <c r="E840" s="67">
        <v>2</v>
      </c>
      <c r="F840" s="66" t="s">
        <v>24</v>
      </c>
      <c r="G840" s="77">
        <v>244.96199999999999</v>
      </c>
      <c r="H840" s="77">
        <v>244.68199999999999</v>
      </c>
      <c r="I840" s="77">
        <v>243.66296199999999</v>
      </c>
      <c r="J840" s="77">
        <v>243.53096199999999</v>
      </c>
      <c r="K840" s="77">
        <v>242.79693599999999</v>
      </c>
      <c r="L840" s="77">
        <v>242.298912</v>
      </c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</row>
    <row r="841" spans="1:23" x14ac:dyDescent="0.25">
      <c r="A841" s="66">
        <v>250</v>
      </c>
      <c r="C841" s="71" t="s">
        <v>832</v>
      </c>
      <c r="D841" s="106" t="s">
        <v>832</v>
      </c>
      <c r="E841" s="67">
        <v>8</v>
      </c>
      <c r="F841" s="66" t="s">
        <v>23</v>
      </c>
      <c r="G841" s="77">
        <v>249.9</v>
      </c>
      <c r="H841" s="77">
        <v>249.19</v>
      </c>
      <c r="I841" s="77">
        <v>244.70384799999999</v>
      </c>
      <c r="J841" s="77">
        <v>244.348848</v>
      </c>
      <c r="K841" s="77">
        <v>241.239744</v>
      </c>
      <c r="L841" s="77">
        <v>239.420648</v>
      </c>
      <c r="M841" s="77"/>
      <c r="N841" s="77" t="s">
        <v>22</v>
      </c>
      <c r="O841" s="77">
        <v>241.339744</v>
      </c>
      <c r="P841" s="77">
        <v>242.339744</v>
      </c>
      <c r="Q841" s="77">
        <v>244.80384799999999</v>
      </c>
      <c r="R841" s="77">
        <v>245.27884799999998</v>
      </c>
      <c r="S841" s="77">
        <v>250</v>
      </c>
      <c r="T841" s="77">
        <v>251.62970399999998</v>
      </c>
      <c r="U841" s="77">
        <v>242</v>
      </c>
      <c r="V841" s="68">
        <f>2*A841</f>
        <v>500</v>
      </c>
      <c r="W841" s="77">
        <f>5*E841</f>
        <v>40</v>
      </c>
    </row>
    <row r="842" spans="1:23" x14ac:dyDescent="0.25">
      <c r="A842" s="66">
        <v>250</v>
      </c>
      <c r="C842" s="71" t="s">
        <v>832</v>
      </c>
      <c r="D842" s="106" t="s">
        <v>832</v>
      </c>
      <c r="E842" s="67">
        <v>8</v>
      </c>
      <c r="F842" s="66" t="s">
        <v>24</v>
      </c>
      <c r="G842" s="77">
        <v>249.9</v>
      </c>
      <c r="H842" s="77">
        <v>249.19</v>
      </c>
      <c r="I842" s="77">
        <v>244.70384799999999</v>
      </c>
      <c r="J842" s="77">
        <v>244.479848</v>
      </c>
      <c r="K842" s="77">
        <v>241.239744</v>
      </c>
      <c r="L842" s="77">
        <v>239.551648</v>
      </c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</row>
    <row r="843" spans="1:23" x14ac:dyDescent="0.25">
      <c r="A843" s="66">
        <v>250</v>
      </c>
      <c r="C843" s="71" t="s">
        <v>833</v>
      </c>
      <c r="D843" s="106" t="s">
        <v>833</v>
      </c>
      <c r="E843" s="67">
        <v>6</v>
      </c>
      <c r="F843" s="66" t="s">
        <v>23</v>
      </c>
      <c r="G843" s="77">
        <v>249.92</v>
      </c>
      <c r="H843" s="77">
        <v>249.32</v>
      </c>
      <c r="I843" s="77">
        <v>246.022886</v>
      </c>
      <c r="J843" s="77">
        <v>245.707886</v>
      </c>
      <c r="K843" s="77">
        <v>243.42480800000001</v>
      </c>
      <c r="L843" s="77">
        <v>242.01173600000001</v>
      </c>
      <c r="M843" s="77"/>
      <c r="N843" s="77" t="s">
        <v>22</v>
      </c>
      <c r="O843" s="77">
        <v>243.504808</v>
      </c>
      <c r="P843" s="77">
        <v>244.30480800000001</v>
      </c>
      <c r="Q843" s="77">
        <v>246.10288600000001</v>
      </c>
      <c r="R843" s="77">
        <v>246.52788600000002</v>
      </c>
      <c r="S843" s="77">
        <v>250</v>
      </c>
      <c r="T843" s="77">
        <v>251.29102800000001</v>
      </c>
      <c r="U843" s="77">
        <v>244</v>
      </c>
      <c r="V843" s="68">
        <f>2*A843</f>
        <v>500</v>
      </c>
      <c r="W843" s="77">
        <v>24</v>
      </c>
    </row>
    <row r="844" spans="1:23" x14ac:dyDescent="0.25">
      <c r="A844" s="66">
        <v>250</v>
      </c>
      <c r="C844" s="71" t="s">
        <v>833</v>
      </c>
      <c r="D844" s="106" t="s">
        <v>833</v>
      </c>
      <c r="E844" s="67">
        <v>6</v>
      </c>
      <c r="F844" s="66" t="s">
        <v>24</v>
      </c>
      <c r="G844" s="77">
        <v>249.92</v>
      </c>
      <c r="H844" s="77">
        <v>249.32</v>
      </c>
      <c r="I844" s="77">
        <v>246.022886</v>
      </c>
      <c r="J844" s="77">
        <v>245.82288600000001</v>
      </c>
      <c r="K844" s="77">
        <v>243.42480800000001</v>
      </c>
      <c r="L844" s="77">
        <v>242.12673600000002</v>
      </c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</row>
    <row r="845" spans="1:23" x14ac:dyDescent="0.25">
      <c r="A845" s="66">
        <v>250</v>
      </c>
      <c r="C845" s="71" t="s">
        <v>834</v>
      </c>
      <c r="D845" s="106" t="s">
        <v>834</v>
      </c>
      <c r="E845" s="67">
        <v>4</v>
      </c>
      <c r="F845" s="66" t="s">
        <v>23</v>
      </c>
      <c r="G845" s="77">
        <v>249.94</v>
      </c>
      <c r="H845" s="77">
        <v>249.465</v>
      </c>
      <c r="I845" s="77">
        <v>247.34192400000001</v>
      </c>
      <c r="J845" s="77">
        <v>247.061924</v>
      </c>
      <c r="K845" s="77">
        <v>245.609872</v>
      </c>
      <c r="L845" s="77">
        <v>244.597824</v>
      </c>
      <c r="M845" s="77"/>
      <c r="N845" s="77" t="s">
        <v>22</v>
      </c>
      <c r="O845" s="77">
        <v>245.669872</v>
      </c>
      <c r="P845" s="77">
        <v>246.26987199999999</v>
      </c>
      <c r="Q845" s="77">
        <v>247.40192400000001</v>
      </c>
      <c r="R845" s="77">
        <v>247.77692400000001</v>
      </c>
      <c r="S845" s="77">
        <v>250</v>
      </c>
      <c r="T845" s="77">
        <v>250.95235200000002</v>
      </c>
      <c r="U845" s="77">
        <v>246</v>
      </c>
      <c r="V845" s="68">
        <f>2*A845</f>
        <v>500</v>
      </c>
      <c r="W845" s="77">
        <v>16.8</v>
      </c>
    </row>
    <row r="846" spans="1:23" x14ac:dyDescent="0.25">
      <c r="A846" s="66">
        <v>250</v>
      </c>
      <c r="C846" s="71" t="s">
        <v>834</v>
      </c>
      <c r="D846" s="106" t="s">
        <v>834</v>
      </c>
      <c r="E846" s="67">
        <v>4</v>
      </c>
      <c r="F846" s="66" t="s">
        <v>24</v>
      </c>
      <c r="G846" s="77">
        <v>249.94</v>
      </c>
      <c r="H846" s="77">
        <v>249.465</v>
      </c>
      <c r="I846" s="77">
        <v>247.34192400000001</v>
      </c>
      <c r="J846" s="77">
        <v>247.161924</v>
      </c>
      <c r="K846" s="77">
        <v>245.609872</v>
      </c>
      <c r="L846" s="77">
        <v>244.697824</v>
      </c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</row>
    <row r="847" spans="1:23" x14ac:dyDescent="0.25">
      <c r="A847" s="66">
        <v>250</v>
      </c>
      <c r="C847" s="76" t="s">
        <v>835</v>
      </c>
      <c r="D847" s="107" t="s">
        <v>835</v>
      </c>
      <c r="E847" s="67">
        <v>3</v>
      </c>
      <c r="F847" s="66" t="s">
        <v>23</v>
      </c>
      <c r="G847" s="77">
        <v>249.952</v>
      </c>
      <c r="H847" s="77">
        <v>249.577</v>
      </c>
      <c r="I847" s="77">
        <v>248.003443</v>
      </c>
      <c r="J847" s="77">
        <v>247.753443</v>
      </c>
      <c r="K847" s="77">
        <v>246.70440400000001</v>
      </c>
      <c r="L847" s="77">
        <v>245.90536800000001</v>
      </c>
      <c r="M847" s="77"/>
      <c r="N847" s="77" t="s">
        <v>22</v>
      </c>
      <c r="O847" s="77">
        <v>246.75240400000001</v>
      </c>
      <c r="P847" s="77">
        <v>247.25240400000001</v>
      </c>
      <c r="Q847" s="77">
        <v>248.05144300000001</v>
      </c>
      <c r="R847" s="77">
        <v>248.38644300000001</v>
      </c>
      <c r="S847" s="77">
        <v>250</v>
      </c>
      <c r="T847" s="77">
        <v>250.76801400000002</v>
      </c>
      <c r="U847" s="77">
        <v>247</v>
      </c>
      <c r="V847" s="68">
        <f>2*A847</f>
        <v>500</v>
      </c>
      <c r="W847" s="77">
        <v>13.1</v>
      </c>
    </row>
    <row r="848" spans="1:23" x14ac:dyDescent="0.25">
      <c r="A848" s="66">
        <v>250</v>
      </c>
      <c r="C848" s="76" t="s">
        <v>835</v>
      </c>
      <c r="D848" s="107" t="s">
        <v>835</v>
      </c>
      <c r="E848" s="67">
        <v>3</v>
      </c>
      <c r="F848" s="66" t="s">
        <v>24</v>
      </c>
      <c r="G848" s="77">
        <v>249.952</v>
      </c>
      <c r="H848" s="77">
        <v>249.577</v>
      </c>
      <c r="I848" s="77">
        <v>248.003443</v>
      </c>
      <c r="J848" s="77">
        <v>247.84344300000001</v>
      </c>
      <c r="K848" s="77">
        <v>246.70440400000001</v>
      </c>
      <c r="L848" s="77">
        <v>245.99536800000001</v>
      </c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</row>
    <row r="849" spans="1:23" x14ac:dyDescent="0.25">
      <c r="A849" s="66">
        <v>250</v>
      </c>
      <c r="C849" s="71" t="s">
        <v>836</v>
      </c>
      <c r="D849" s="106" t="s">
        <v>836</v>
      </c>
      <c r="E849" s="67">
        <v>2</v>
      </c>
      <c r="F849" s="66" t="s">
        <v>23</v>
      </c>
      <c r="G849" s="77">
        <v>249.96199999999999</v>
      </c>
      <c r="H849" s="77">
        <v>249.68199999999999</v>
      </c>
      <c r="I849" s="77">
        <v>248.66296199999999</v>
      </c>
      <c r="J849" s="77">
        <v>248.450962</v>
      </c>
      <c r="K849" s="77">
        <v>247.79693599999999</v>
      </c>
      <c r="L849" s="77">
        <v>247.21891200000002</v>
      </c>
      <c r="M849" s="77"/>
      <c r="N849" s="77" t="s">
        <v>22</v>
      </c>
      <c r="O849" s="77">
        <v>247.834936</v>
      </c>
      <c r="P849" s="77">
        <v>248.209936</v>
      </c>
      <c r="Q849" s="77">
        <v>248.700962</v>
      </c>
      <c r="R849" s="77">
        <v>248.98080200000001</v>
      </c>
      <c r="S849" s="77">
        <v>250</v>
      </c>
      <c r="T849" s="77">
        <v>250.56851600000002</v>
      </c>
      <c r="U849" s="77">
        <v>248</v>
      </c>
      <c r="V849" s="68">
        <f>2*A849</f>
        <v>500</v>
      </c>
      <c r="W849" s="77">
        <v>9.3000000000000007</v>
      </c>
    </row>
    <row r="850" spans="1:23" x14ac:dyDescent="0.25">
      <c r="A850" s="66">
        <v>250</v>
      </c>
      <c r="C850" s="71" t="s">
        <v>836</v>
      </c>
      <c r="D850" s="106" t="s">
        <v>836</v>
      </c>
      <c r="E850" s="67">
        <v>2</v>
      </c>
      <c r="F850" s="66" t="s">
        <v>24</v>
      </c>
      <c r="G850" s="77">
        <v>249.96199999999999</v>
      </c>
      <c r="H850" s="77">
        <v>249.68199999999999</v>
      </c>
      <c r="I850" s="77">
        <v>248.66296199999999</v>
      </c>
      <c r="J850" s="77">
        <v>248.53096199999999</v>
      </c>
      <c r="K850" s="77">
        <v>247.79693599999999</v>
      </c>
      <c r="L850" s="77">
        <v>247.298912</v>
      </c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</row>
    <row r="851" spans="1:23" x14ac:dyDescent="0.25">
      <c r="A851" s="66">
        <v>255</v>
      </c>
      <c r="C851" s="71" t="s">
        <v>837</v>
      </c>
      <c r="D851" s="106" t="s">
        <v>837</v>
      </c>
      <c r="E851" s="67">
        <v>6</v>
      </c>
      <c r="F851" s="66" t="s">
        <v>23</v>
      </c>
      <c r="G851" s="77">
        <v>254.92</v>
      </c>
      <c r="H851" s="77">
        <v>254.32</v>
      </c>
      <c r="I851" s="77">
        <v>251.022886</v>
      </c>
      <c r="J851" s="77">
        <v>250.66788600000001</v>
      </c>
      <c r="K851" s="77">
        <v>248.42480800000001</v>
      </c>
      <c r="L851" s="77">
        <v>246.97173600000002</v>
      </c>
      <c r="M851" s="77"/>
      <c r="N851" s="77" t="s">
        <v>22</v>
      </c>
      <c r="O851" s="77">
        <v>248.504808</v>
      </c>
      <c r="P851" s="77">
        <v>249.30480800000001</v>
      </c>
      <c r="Q851" s="77">
        <v>251.10288600000001</v>
      </c>
      <c r="R851" s="77">
        <v>251.57788600000001</v>
      </c>
      <c r="S851" s="77">
        <v>255</v>
      </c>
      <c r="T851" s="77">
        <v>256.34102799999999</v>
      </c>
      <c r="U851" s="77">
        <v>249</v>
      </c>
      <c r="V851" s="68">
        <f>2*A851</f>
        <v>510</v>
      </c>
      <c r="W851" s="77">
        <v>24</v>
      </c>
    </row>
    <row r="852" spans="1:23" x14ac:dyDescent="0.25">
      <c r="A852" s="66">
        <v>255</v>
      </c>
      <c r="C852" s="71" t="s">
        <v>837</v>
      </c>
      <c r="D852" s="106" t="s">
        <v>837</v>
      </c>
      <c r="E852" s="67">
        <v>6</v>
      </c>
      <c r="F852" s="66" t="s">
        <v>24</v>
      </c>
      <c r="G852" s="77">
        <v>254.92</v>
      </c>
      <c r="H852" s="77">
        <v>254.32</v>
      </c>
      <c r="I852" s="77">
        <v>251.022886</v>
      </c>
      <c r="J852" s="77">
        <v>250.79888600000001</v>
      </c>
      <c r="K852" s="77">
        <v>248.42480800000001</v>
      </c>
      <c r="L852" s="77">
        <v>247.10273600000002</v>
      </c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</row>
    <row r="853" spans="1:23" x14ac:dyDescent="0.25">
      <c r="A853" s="66">
        <v>255</v>
      </c>
      <c r="C853" s="71" t="s">
        <v>838</v>
      </c>
      <c r="D853" s="106" t="s">
        <v>838</v>
      </c>
      <c r="E853" s="67">
        <v>4</v>
      </c>
      <c r="F853" s="66" t="s">
        <v>23</v>
      </c>
      <c r="G853" s="77">
        <v>254.94</v>
      </c>
      <c r="H853" s="77">
        <v>254.465</v>
      </c>
      <c r="I853" s="77">
        <v>252.34192400000001</v>
      </c>
      <c r="J853" s="77">
        <v>252.061924</v>
      </c>
      <c r="K853" s="77">
        <v>250.609872</v>
      </c>
      <c r="L853" s="77">
        <v>249.597824</v>
      </c>
      <c r="M853" s="77"/>
      <c r="N853" s="77" t="s">
        <v>22</v>
      </c>
      <c r="O853" s="77">
        <v>250.669872</v>
      </c>
      <c r="P853" s="77">
        <v>251.26987199999999</v>
      </c>
      <c r="Q853" s="77">
        <v>252.40192400000001</v>
      </c>
      <c r="R853" s="77">
        <v>252.77692400000001</v>
      </c>
      <c r="S853" s="77">
        <v>255</v>
      </c>
      <c r="T853" s="77">
        <v>255.95235200000002</v>
      </c>
      <c r="U853" s="77">
        <v>251</v>
      </c>
      <c r="V853" s="68">
        <f>2*A853</f>
        <v>510</v>
      </c>
      <c r="W853" s="77">
        <v>16.8</v>
      </c>
    </row>
    <row r="854" spans="1:23" x14ac:dyDescent="0.25">
      <c r="A854" s="66">
        <v>255</v>
      </c>
      <c r="C854" s="71" t="s">
        <v>838</v>
      </c>
      <c r="D854" s="106" t="s">
        <v>838</v>
      </c>
      <c r="E854" s="67">
        <v>4</v>
      </c>
      <c r="F854" s="66" t="s">
        <v>24</v>
      </c>
      <c r="G854" s="77">
        <v>254.94</v>
      </c>
      <c r="H854" s="77">
        <v>254.465</v>
      </c>
      <c r="I854" s="77">
        <v>252.34192400000001</v>
      </c>
      <c r="J854" s="77">
        <v>252.161924</v>
      </c>
      <c r="K854" s="77">
        <v>250.609872</v>
      </c>
      <c r="L854" s="77">
        <v>249.697824</v>
      </c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</row>
    <row r="855" spans="1:23" x14ac:dyDescent="0.25">
      <c r="A855" s="66">
        <v>255</v>
      </c>
      <c r="C855" s="71" t="s">
        <v>839</v>
      </c>
      <c r="D855" s="106" t="s">
        <v>839</v>
      </c>
      <c r="E855" s="67">
        <v>3</v>
      </c>
      <c r="F855" s="66" t="s">
        <v>23</v>
      </c>
      <c r="G855" s="77">
        <v>254.952</v>
      </c>
      <c r="H855" s="77">
        <v>254.577</v>
      </c>
      <c r="I855" s="77">
        <v>253.003443</v>
      </c>
      <c r="J855" s="77">
        <v>252.753443</v>
      </c>
      <c r="K855" s="77">
        <v>251.70440400000001</v>
      </c>
      <c r="L855" s="77">
        <v>250.90536800000001</v>
      </c>
      <c r="M855" s="77"/>
      <c r="N855" s="77" t="s">
        <v>22</v>
      </c>
      <c r="O855" s="77">
        <v>251.75240400000001</v>
      </c>
      <c r="P855" s="77">
        <v>252.25240400000001</v>
      </c>
      <c r="Q855" s="77">
        <v>253.05144300000001</v>
      </c>
      <c r="R855" s="77">
        <v>253.38644300000001</v>
      </c>
      <c r="S855" s="77">
        <v>255</v>
      </c>
      <c r="T855" s="77">
        <v>255.76801400000002</v>
      </c>
      <c r="U855" s="77">
        <v>252</v>
      </c>
      <c r="V855" s="68">
        <f>2*A855</f>
        <v>510</v>
      </c>
      <c r="W855" s="77">
        <v>13.1</v>
      </c>
    </row>
    <row r="856" spans="1:23" x14ac:dyDescent="0.25">
      <c r="A856" s="66">
        <v>255</v>
      </c>
      <c r="C856" s="71" t="s">
        <v>839</v>
      </c>
      <c r="D856" s="106" t="s">
        <v>839</v>
      </c>
      <c r="E856" s="67">
        <v>3</v>
      </c>
      <c r="F856" s="66" t="s">
        <v>24</v>
      </c>
      <c r="G856" s="77">
        <v>254.952</v>
      </c>
      <c r="H856" s="77">
        <v>254.577</v>
      </c>
      <c r="I856" s="77">
        <v>253.003443</v>
      </c>
      <c r="J856" s="77">
        <v>252.84344300000001</v>
      </c>
      <c r="K856" s="77">
        <v>251.70440400000001</v>
      </c>
      <c r="L856" s="77">
        <v>250.99536800000001</v>
      </c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</row>
    <row r="857" spans="1:23" x14ac:dyDescent="0.25">
      <c r="A857" s="66">
        <v>260</v>
      </c>
      <c r="C857" s="71" t="s">
        <v>840</v>
      </c>
      <c r="D857" s="106" t="s">
        <v>840</v>
      </c>
      <c r="E857" s="67">
        <v>8</v>
      </c>
      <c r="F857" s="66" t="s">
        <v>23</v>
      </c>
      <c r="G857" s="77">
        <v>259.89999999999998</v>
      </c>
      <c r="H857" s="77">
        <v>259.19</v>
      </c>
      <c r="I857" s="77">
        <v>254.70384799999999</v>
      </c>
      <c r="J857" s="77">
        <v>254.348848</v>
      </c>
      <c r="K857" s="77">
        <v>251.239744</v>
      </c>
      <c r="L857" s="77">
        <v>249.420648</v>
      </c>
      <c r="M857" s="77"/>
      <c r="N857" s="77" t="s">
        <v>22</v>
      </c>
      <c r="O857" s="77">
        <v>251.339744</v>
      </c>
      <c r="P857" s="77">
        <v>252.339744</v>
      </c>
      <c r="Q857" s="77">
        <v>254.80384799999999</v>
      </c>
      <c r="R857" s="77">
        <v>255.27884799999998</v>
      </c>
      <c r="S857" s="77">
        <v>260</v>
      </c>
      <c r="T857" s="77">
        <v>261.629704</v>
      </c>
      <c r="U857" s="77">
        <v>252</v>
      </c>
      <c r="V857" s="68">
        <f>2*A857</f>
        <v>520</v>
      </c>
      <c r="W857" s="77">
        <f>5*E857</f>
        <v>40</v>
      </c>
    </row>
    <row r="858" spans="1:23" x14ac:dyDescent="0.25">
      <c r="A858" s="66">
        <v>260</v>
      </c>
      <c r="C858" s="71" t="s">
        <v>840</v>
      </c>
      <c r="D858" s="106" t="s">
        <v>840</v>
      </c>
      <c r="E858" s="67">
        <v>8</v>
      </c>
      <c r="F858" s="66" t="s">
        <v>24</v>
      </c>
      <c r="G858" s="77">
        <v>259.89999999999998</v>
      </c>
      <c r="H858" s="77">
        <v>259.19</v>
      </c>
      <c r="I858" s="77">
        <v>254.70384799999999</v>
      </c>
      <c r="J858" s="77">
        <v>254.479848</v>
      </c>
      <c r="K858" s="77">
        <v>251.239744</v>
      </c>
      <c r="L858" s="77">
        <v>249.551648</v>
      </c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</row>
    <row r="859" spans="1:23" x14ac:dyDescent="0.25">
      <c r="A859" s="66">
        <v>260</v>
      </c>
      <c r="C859" s="71" t="s">
        <v>841</v>
      </c>
      <c r="D859" s="106" t="s">
        <v>841</v>
      </c>
      <c r="E859" s="67">
        <v>6</v>
      </c>
      <c r="F859" s="66" t="s">
        <v>23</v>
      </c>
      <c r="G859" s="77">
        <v>259.92</v>
      </c>
      <c r="H859" s="77">
        <v>259.32</v>
      </c>
      <c r="I859" s="77">
        <v>256.02288600000003</v>
      </c>
      <c r="J859" s="77">
        <v>255.70788600000003</v>
      </c>
      <c r="K859" s="77">
        <v>253.42480800000004</v>
      </c>
      <c r="L859" s="77">
        <v>252.01173600000004</v>
      </c>
      <c r="M859" s="77"/>
      <c r="N859" s="77" t="s">
        <v>22</v>
      </c>
      <c r="O859" s="77">
        <v>253.504808</v>
      </c>
      <c r="P859" s="77">
        <v>254.30480800000001</v>
      </c>
      <c r="Q859" s="77">
        <v>256.10288600000001</v>
      </c>
      <c r="R859" s="77">
        <v>256.52788600000002</v>
      </c>
      <c r="S859" s="77">
        <v>260</v>
      </c>
      <c r="T859" s="77">
        <v>261.29102800000004</v>
      </c>
      <c r="U859" s="77">
        <v>254</v>
      </c>
      <c r="V859" s="68">
        <f>2*A859</f>
        <v>520</v>
      </c>
      <c r="W859" s="77">
        <v>24</v>
      </c>
    </row>
    <row r="860" spans="1:23" x14ac:dyDescent="0.25">
      <c r="A860" s="66">
        <v>260</v>
      </c>
      <c r="C860" s="71" t="s">
        <v>841</v>
      </c>
      <c r="D860" s="106" t="s">
        <v>841</v>
      </c>
      <c r="E860" s="67">
        <v>6</v>
      </c>
      <c r="F860" s="66" t="s">
        <v>24</v>
      </c>
      <c r="G860" s="77">
        <v>259.92</v>
      </c>
      <c r="H860" s="77">
        <v>259.32</v>
      </c>
      <c r="I860" s="77">
        <v>256.02288600000003</v>
      </c>
      <c r="J860" s="77">
        <v>255.82288600000004</v>
      </c>
      <c r="K860" s="77">
        <v>253.42480800000004</v>
      </c>
      <c r="L860" s="77">
        <v>252.12673600000005</v>
      </c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</row>
    <row r="861" spans="1:23" x14ac:dyDescent="0.25">
      <c r="A861" s="66">
        <v>260</v>
      </c>
      <c r="C861" s="71" t="s">
        <v>842</v>
      </c>
      <c r="D861" s="106" t="s">
        <v>842</v>
      </c>
      <c r="E861" s="67">
        <v>4</v>
      </c>
      <c r="F861" s="66" t="s">
        <v>23</v>
      </c>
      <c r="G861" s="77">
        <v>259.94</v>
      </c>
      <c r="H861" s="77">
        <v>259.46499999999997</v>
      </c>
      <c r="I861" s="77">
        <v>257.34192400000001</v>
      </c>
      <c r="J861" s="77">
        <v>257.06192400000003</v>
      </c>
      <c r="K861" s="77">
        <v>255.609872</v>
      </c>
      <c r="L861" s="77">
        <v>254.59782400000003</v>
      </c>
      <c r="M861" s="77"/>
      <c r="N861" s="77" t="s">
        <v>22</v>
      </c>
      <c r="O861" s="77">
        <v>255.669872</v>
      </c>
      <c r="P861" s="77">
        <v>256.26987200000002</v>
      </c>
      <c r="Q861" s="77">
        <v>257.40192400000001</v>
      </c>
      <c r="R861" s="77">
        <v>257.77692400000001</v>
      </c>
      <c r="S861" s="77">
        <v>260</v>
      </c>
      <c r="T861" s="77">
        <v>260.95235200000002</v>
      </c>
      <c r="U861" s="77">
        <v>256</v>
      </c>
      <c r="V861" s="68">
        <f>2*A861</f>
        <v>520</v>
      </c>
      <c r="W861" s="77">
        <v>16.8</v>
      </c>
    </row>
    <row r="862" spans="1:23" x14ac:dyDescent="0.25">
      <c r="A862" s="66">
        <v>260</v>
      </c>
      <c r="C862" s="71" t="s">
        <v>842</v>
      </c>
      <c r="D862" s="106" t="s">
        <v>842</v>
      </c>
      <c r="E862" s="67">
        <v>4</v>
      </c>
      <c r="F862" s="66" t="s">
        <v>24</v>
      </c>
      <c r="G862" s="77">
        <v>259.94</v>
      </c>
      <c r="H862" s="77">
        <v>259.46499999999997</v>
      </c>
      <c r="I862" s="77">
        <v>257.34192400000001</v>
      </c>
      <c r="J862" s="77">
        <v>257.161924</v>
      </c>
      <c r="K862" s="77">
        <v>255.609872</v>
      </c>
      <c r="L862" s="77">
        <v>254.697824</v>
      </c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</row>
    <row r="863" spans="1:23" x14ac:dyDescent="0.25">
      <c r="A863" s="66">
        <v>260</v>
      </c>
      <c r="C863" s="76" t="s">
        <v>843</v>
      </c>
      <c r="D863" s="107" t="s">
        <v>843</v>
      </c>
      <c r="E863" s="67">
        <v>3</v>
      </c>
      <c r="F863" s="66" t="s">
        <v>23</v>
      </c>
      <c r="G863" s="77">
        <v>259.952</v>
      </c>
      <c r="H863" s="77">
        <v>259.577</v>
      </c>
      <c r="I863" s="77">
        <v>258.003443</v>
      </c>
      <c r="J863" s="77">
        <v>257.753443</v>
      </c>
      <c r="K863" s="77">
        <v>256.70440400000001</v>
      </c>
      <c r="L863" s="77">
        <v>255.90536800000001</v>
      </c>
      <c r="M863" s="77"/>
      <c r="N863" s="77" t="s">
        <v>22</v>
      </c>
      <c r="O863" s="77">
        <v>256.75240400000001</v>
      </c>
      <c r="P863" s="77">
        <v>257.25240400000001</v>
      </c>
      <c r="Q863" s="77">
        <v>258.05144300000001</v>
      </c>
      <c r="R863" s="77">
        <v>258.38644299999999</v>
      </c>
      <c r="S863" s="77">
        <v>260</v>
      </c>
      <c r="T863" s="77">
        <v>260.76801399999999</v>
      </c>
      <c r="U863" s="77">
        <v>257</v>
      </c>
      <c r="V863" s="68">
        <f>2*A863</f>
        <v>520</v>
      </c>
      <c r="W863" s="77">
        <v>13.1</v>
      </c>
    </row>
    <row r="864" spans="1:23" x14ac:dyDescent="0.25">
      <c r="A864" s="66">
        <v>260</v>
      </c>
      <c r="C864" s="76" t="s">
        <v>843</v>
      </c>
      <c r="D864" s="107" t="s">
        <v>843</v>
      </c>
      <c r="E864" s="67">
        <v>3</v>
      </c>
      <c r="F864" s="66" t="s">
        <v>24</v>
      </c>
      <c r="G864" s="77">
        <v>259.952</v>
      </c>
      <c r="H864" s="77">
        <v>259.577</v>
      </c>
      <c r="I864" s="77">
        <v>258.003443</v>
      </c>
      <c r="J864" s="77">
        <v>257.84344299999998</v>
      </c>
      <c r="K864" s="77">
        <v>256.70440400000001</v>
      </c>
      <c r="L864" s="77">
        <v>255.99536799999998</v>
      </c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</row>
    <row r="865" spans="1:23" x14ac:dyDescent="0.25">
      <c r="A865" s="66">
        <v>265</v>
      </c>
      <c r="C865" s="71" t="s">
        <v>844</v>
      </c>
      <c r="D865" s="106" t="s">
        <v>844</v>
      </c>
      <c r="E865" s="67">
        <v>6</v>
      </c>
      <c r="F865" s="66" t="s">
        <v>23</v>
      </c>
      <c r="G865" s="77">
        <v>264.92</v>
      </c>
      <c r="H865" s="77">
        <v>264.32</v>
      </c>
      <c r="I865" s="77">
        <v>261.02288600000003</v>
      </c>
      <c r="J865" s="77">
        <v>260.70788600000003</v>
      </c>
      <c r="K865" s="77">
        <v>258.42480800000004</v>
      </c>
      <c r="L865" s="77">
        <v>257.01173600000004</v>
      </c>
      <c r="M865" s="77"/>
      <c r="N865" s="77" t="s">
        <v>22</v>
      </c>
      <c r="O865" s="77">
        <v>258.50480800000003</v>
      </c>
      <c r="P865" s="77">
        <v>259.30480800000004</v>
      </c>
      <c r="Q865" s="77">
        <v>261.10288600000001</v>
      </c>
      <c r="R865" s="77">
        <v>261.52788600000002</v>
      </c>
      <c r="S865" s="77">
        <v>265</v>
      </c>
      <c r="T865" s="77">
        <v>266.29102800000004</v>
      </c>
      <c r="U865" s="77">
        <v>259</v>
      </c>
      <c r="V865" s="68">
        <f>2*A865</f>
        <v>530</v>
      </c>
      <c r="W865" s="77">
        <v>24</v>
      </c>
    </row>
    <row r="866" spans="1:23" x14ac:dyDescent="0.25">
      <c r="A866" s="66">
        <v>265</v>
      </c>
      <c r="C866" s="71" t="s">
        <v>844</v>
      </c>
      <c r="D866" s="106" t="s">
        <v>844</v>
      </c>
      <c r="E866" s="67">
        <v>6</v>
      </c>
      <c r="F866" s="66" t="s">
        <v>24</v>
      </c>
      <c r="G866" s="77">
        <v>264.92</v>
      </c>
      <c r="H866" s="77">
        <v>264.32</v>
      </c>
      <c r="I866" s="77">
        <v>261.02288600000003</v>
      </c>
      <c r="J866" s="77">
        <v>260.82288600000004</v>
      </c>
      <c r="K866" s="77">
        <v>258.42480800000004</v>
      </c>
      <c r="L866" s="77">
        <v>257.12673600000005</v>
      </c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</row>
    <row r="867" spans="1:23" x14ac:dyDescent="0.25">
      <c r="A867" s="66">
        <v>265</v>
      </c>
      <c r="C867" s="71" t="s">
        <v>845</v>
      </c>
      <c r="D867" s="106" t="s">
        <v>845</v>
      </c>
      <c r="E867" s="67">
        <v>4</v>
      </c>
      <c r="F867" s="66" t="s">
        <v>23</v>
      </c>
      <c r="G867" s="77">
        <v>264.94</v>
      </c>
      <c r="H867" s="77">
        <v>264.46499999999997</v>
      </c>
      <c r="I867" s="77">
        <v>262.34192400000001</v>
      </c>
      <c r="J867" s="77">
        <v>262.06192400000003</v>
      </c>
      <c r="K867" s="77">
        <v>260.609872</v>
      </c>
      <c r="L867" s="77">
        <v>259.59782400000006</v>
      </c>
      <c r="M867" s="77"/>
      <c r="N867" s="77" t="s">
        <v>22</v>
      </c>
      <c r="O867" s="77">
        <v>260.669872</v>
      </c>
      <c r="P867" s="77">
        <v>261.26987200000002</v>
      </c>
      <c r="Q867" s="77">
        <v>262.40192400000001</v>
      </c>
      <c r="R867" s="77">
        <v>262.77692400000001</v>
      </c>
      <c r="S867" s="77">
        <v>265</v>
      </c>
      <c r="T867" s="77">
        <v>265.95235200000002</v>
      </c>
      <c r="U867" s="77">
        <v>261</v>
      </c>
      <c r="V867" s="68">
        <f>2*A867</f>
        <v>530</v>
      </c>
      <c r="W867" s="77">
        <v>16.8</v>
      </c>
    </row>
    <row r="868" spans="1:23" x14ac:dyDescent="0.25">
      <c r="A868" s="66">
        <v>265</v>
      </c>
      <c r="C868" s="71" t="s">
        <v>845</v>
      </c>
      <c r="D868" s="106" t="s">
        <v>845</v>
      </c>
      <c r="E868" s="67">
        <v>4</v>
      </c>
      <c r="F868" s="66" t="s">
        <v>24</v>
      </c>
      <c r="G868" s="77">
        <v>264.94</v>
      </c>
      <c r="H868" s="77">
        <v>264.46499999999997</v>
      </c>
      <c r="I868" s="77">
        <v>262.34192400000001</v>
      </c>
      <c r="J868" s="77">
        <v>262.161924</v>
      </c>
      <c r="K868" s="77">
        <v>260.609872</v>
      </c>
      <c r="L868" s="77">
        <v>259.69782400000003</v>
      </c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</row>
    <row r="869" spans="1:23" x14ac:dyDescent="0.25">
      <c r="A869" s="66">
        <v>265</v>
      </c>
      <c r="C869" s="71" t="s">
        <v>846</v>
      </c>
      <c r="D869" s="106" t="s">
        <v>846</v>
      </c>
      <c r="E869" s="67">
        <v>3</v>
      </c>
      <c r="F869" s="66" t="s">
        <v>23</v>
      </c>
      <c r="G869" s="77">
        <v>264.952</v>
      </c>
      <c r="H869" s="77">
        <v>264.577</v>
      </c>
      <c r="I869" s="77">
        <v>263.003443</v>
      </c>
      <c r="J869" s="77">
        <v>262.753443</v>
      </c>
      <c r="K869" s="77">
        <v>261.70440400000001</v>
      </c>
      <c r="L869" s="77">
        <v>260.90536800000001</v>
      </c>
      <c r="M869" s="77"/>
      <c r="N869" s="77" t="s">
        <v>22</v>
      </c>
      <c r="O869" s="77">
        <v>261.75240400000001</v>
      </c>
      <c r="P869" s="77">
        <v>262.25240400000001</v>
      </c>
      <c r="Q869" s="77">
        <v>263.05144300000001</v>
      </c>
      <c r="R869" s="77">
        <v>263.38644299999999</v>
      </c>
      <c r="S869" s="77">
        <v>265</v>
      </c>
      <c r="T869" s="77">
        <v>265.76801399999999</v>
      </c>
      <c r="U869" s="77">
        <v>262</v>
      </c>
      <c r="V869" s="68">
        <f>2*A869</f>
        <v>530</v>
      </c>
      <c r="W869" s="77">
        <v>13.1</v>
      </c>
    </row>
    <row r="870" spans="1:23" x14ac:dyDescent="0.25">
      <c r="A870" s="66">
        <v>265</v>
      </c>
      <c r="C870" s="71" t="s">
        <v>846</v>
      </c>
      <c r="D870" s="106" t="s">
        <v>846</v>
      </c>
      <c r="E870" s="67">
        <v>3</v>
      </c>
      <c r="F870" s="66" t="s">
        <v>24</v>
      </c>
      <c r="G870" s="77">
        <v>264.952</v>
      </c>
      <c r="H870" s="77">
        <v>264.577</v>
      </c>
      <c r="I870" s="77">
        <v>263.003443</v>
      </c>
      <c r="J870" s="77">
        <v>262.84344299999998</v>
      </c>
      <c r="K870" s="77">
        <v>261.70440400000001</v>
      </c>
      <c r="L870" s="77">
        <v>260.99536799999998</v>
      </c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</row>
    <row r="871" spans="1:23" x14ac:dyDescent="0.25">
      <c r="A871" s="66">
        <v>270</v>
      </c>
      <c r="C871" s="71" t="s">
        <v>847</v>
      </c>
      <c r="D871" s="106" t="s">
        <v>847</v>
      </c>
      <c r="E871" s="67">
        <v>6</v>
      </c>
      <c r="F871" s="66" t="s">
        <v>23</v>
      </c>
      <c r="G871" s="77">
        <v>269.92</v>
      </c>
      <c r="H871" s="77">
        <v>269.32</v>
      </c>
      <c r="I871" s="77">
        <v>266.02288600000003</v>
      </c>
      <c r="J871" s="77">
        <v>265.70788600000003</v>
      </c>
      <c r="K871" s="77">
        <v>263.42480800000004</v>
      </c>
      <c r="L871" s="77">
        <v>262.01173600000004</v>
      </c>
      <c r="M871" s="77"/>
      <c r="N871" s="77" t="s">
        <v>22</v>
      </c>
      <c r="O871" s="77">
        <v>263.50480800000003</v>
      </c>
      <c r="P871" s="77">
        <v>264.30480800000004</v>
      </c>
      <c r="Q871" s="77">
        <v>266.10288600000001</v>
      </c>
      <c r="R871" s="77">
        <v>266.52788600000002</v>
      </c>
      <c r="S871" s="77">
        <v>270</v>
      </c>
      <c r="T871" s="77">
        <v>271.29102800000004</v>
      </c>
      <c r="U871" s="77">
        <v>264</v>
      </c>
      <c r="V871" s="68">
        <f>2*A871</f>
        <v>540</v>
      </c>
      <c r="W871" s="77">
        <v>24</v>
      </c>
    </row>
    <row r="872" spans="1:23" x14ac:dyDescent="0.25">
      <c r="A872" s="66">
        <v>270</v>
      </c>
      <c r="C872" s="71" t="s">
        <v>847</v>
      </c>
      <c r="D872" s="106" t="s">
        <v>847</v>
      </c>
      <c r="E872" s="67">
        <v>6</v>
      </c>
      <c r="F872" s="66" t="s">
        <v>24</v>
      </c>
      <c r="G872" s="77">
        <v>269.92</v>
      </c>
      <c r="H872" s="77">
        <v>269.32</v>
      </c>
      <c r="I872" s="77">
        <v>266.02288600000003</v>
      </c>
      <c r="J872" s="77">
        <v>265.82288600000004</v>
      </c>
      <c r="K872" s="77">
        <v>263.42480800000004</v>
      </c>
      <c r="L872" s="77">
        <v>262.12673600000005</v>
      </c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</row>
    <row r="873" spans="1:23" x14ac:dyDescent="0.25">
      <c r="A873" s="66">
        <v>270</v>
      </c>
      <c r="C873" s="71" t="s">
        <v>848</v>
      </c>
      <c r="D873" s="106" t="s">
        <v>848</v>
      </c>
      <c r="E873" s="67">
        <v>4</v>
      </c>
      <c r="F873" s="66" t="s">
        <v>23</v>
      </c>
      <c r="G873" s="77">
        <v>269.94</v>
      </c>
      <c r="H873" s="77">
        <v>269.46499999999997</v>
      </c>
      <c r="I873" s="77">
        <v>267.34192400000001</v>
      </c>
      <c r="J873" s="77">
        <v>267.06192400000003</v>
      </c>
      <c r="K873" s="77">
        <v>265.609872</v>
      </c>
      <c r="L873" s="77">
        <v>264.59782400000006</v>
      </c>
      <c r="M873" s="77"/>
      <c r="N873" s="77" t="s">
        <v>22</v>
      </c>
      <c r="O873" s="77">
        <v>265.669872</v>
      </c>
      <c r="P873" s="77">
        <v>266.26987200000002</v>
      </c>
      <c r="Q873" s="77">
        <v>267.40192400000001</v>
      </c>
      <c r="R873" s="77">
        <v>267.77692400000001</v>
      </c>
      <c r="S873" s="77">
        <v>270</v>
      </c>
      <c r="T873" s="77">
        <v>270.95235200000002</v>
      </c>
      <c r="U873" s="77">
        <v>266</v>
      </c>
      <c r="V873" s="68">
        <f>2*A873</f>
        <v>540</v>
      </c>
      <c r="W873" s="77">
        <v>16.8</v>
      </c>
    </row>
    <row r="874" spans="1:23" x14ac:dyDescent="0.25">
      <c r="A874" s="66">
        <v>270</v>
      </c>
      <c r="C874" s="71" t="s">
        <v>848</v>
      </c>
      <c r="D874" s="106" t="s">
        <v>848</v>
      </c>
      <c r="E874" s="67">
        <v>4</v>
      </c>
      <c r="F874" s="66" t="s">
        <v>24</v>
      </c>
      <c r="G874" s="77">
        <v>269.94</v>
      </c>
      <c r="H874" s="77">
        <v>269.46499999999997</v>
      </c>
      <c r="I874" s="77">
        <v>267.34192400000001</v>
      </c>
      <c r="J874" s="77">
        <v>267.161924</v>
      </c>
      <c r="K874" s="77">
        <v>265.609872</v>
      </c>
      <c r="L874" s="77">
        <v>264.69782400000003</v>
      </c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</row>
    <row r="875" spans="1:23" x14ac:dyDescent="0.25">
      <c r="A875" s="66">
        <v>270</v>
      </c>
      <c r="C875" s="71" t="s">
        <v>849</v>
      </c>
      <c r="D875" s="106" t="s">
        <v>849</v>
      </c>
      <c r="E875" s="67">
        <v>3</v>
      </c>
      <c r="F875" s="66" t="s">
        <v>23</v>
      </c>
      <c r="G875" s="77">
        <v>269.952</v>
      </c>
      <c r="H875" s="77">
        <v>269.577</v>
      </c>
      <c r="I875" s="77">
        <v>268.003443</v>
      </c>
      <c r="J875" s="77">
        <v>267.753443</v>
      </c>
      <c r="K875" s="77">
        <v>266.70440400000001</v>
      </c>
      <c r="L875" s="77">
        <v>265.90536800000001</v>
      </c>
      <c r="M875" s="77"/>
      <c r="N875" s="77" t="s">
        <v>22</v>
      </c>
      <c r="O875" s="77">
        <v>266.75240400000001</v>
      </c>
      <c r="P875" s="77">
        <v>267.25240400000001</v>
      </c>
      <c r="Q875" s="77">
        <v>268.05144300000001</v>
      </c>
      <c r="R875" s="77">
        <v>268.38644299999999</v>
      </c>
      <c r="S875" s="77">
        <v>270</v>
      </c>
      <c r="T875" s="77">
        <v>270.76801399999999</v>
      </c>
      <c r="U875" s="77">
        <v>267</v>
      </c>
      <c r="V875" s="68">
        <f>2*A875</f>
        <v>540</v>
      </c>
      <c r="W875" s="77">
        <v>13.1</v>
      </c>
    </row>
    <row r="876" spans="1:23" x14ac:dyDescent="0.25">
      <c r="A876" s="66">
        <v>270</v>
      </c>
      <c r="C876" s="71" t="s">
        <v>849</v>
      </c>
      <c r="D876" s="106" t="s">
        <v>849</v>
      </c>
      <c r="E876" s="67">
        <v>3</v>
      </c>
      <c r="F876" s="66" t="s">
        <v>24</v>
      </c>
      <c r="G876" s="77">
        <v>269.952</v>
      </c>
      <c r="H876" s="77">
        <v>269.577</v>
      </c>
      <c r="I876" s="77">
        <v>268.003443</v>
      </c>
      <c r="J876" s="77">
        <v>267.84344299999998</v>
      </c>
      <c r="K876" s="77">
        <v>266.70440400000001</v>
      </c>
      <c r="L876" s="77">
        <v>265.99536799999998</v>
      </c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</row>
    <row r="877" spans="1:23" x14ac:dyDescent="0.25">
      <c r="A877" s="66">
        <v>275</v>
      </c>
      <c r="C877" s="71" t="s">
        <v>850</v>
      </c>
      <c r="D877" s="106" t="s">
        <v>850</v>
      </c>
      <c r="E877" s="67">
        <v>6</v>
      </c>
      <c r="F877" s="66" t="s">
        <v>23</v>
      </c>
      <c r="G877" s="77">
        <v>274.92</v>
      </c>
      <c r="H877" s="77">
        <v>274.32</v>
      </c>
      <c r="I877" s="77">
        <v>271.02288600000003</v>
      </c>
      <c r="J877" s="77">
        <v>270.70788600000003</v>
      </c>
      <c r="K877" s="77">
        <v>268.42480800000004</v>
      </c>
      <c r="L877" s="77">
        <v>267.01173600000004</v>
      </c>
      <c r="M877" s="77"/>
      <c r="N877" s="77" t="s">
        <v>22</v>
      </c>
      <c r="O877" s="77">
        <v>268.50480800000003</v>
      </c>
      <c r="P877" s="77">
        <v>269.30480800000004</v>
      </c>
      <c r="Q877" s="77">
        <v>271.10288600000001</v>
      </c>
      <c r="R877" s="77">
        <v>271.52788600000002</v>
      </c>
      <c r="S877" s="77">
        <v>275</v>
      </c>
      <c r="T877" s="77">
        <v>276.29102800000004</v>
      </c>
      <c r="U877" s="77">
        <v>269</v>
      </c>
      <c r="V877" s="68">
        <f>2*A877</f>
        <v>550</v>
      </c>
      <c r="W877" s="77">
        <v>24</v>
      </c>
    </row>
    <row r="878" spans="1:23" x14ac:dyDescent="0.25">
      <c r="A878" s="66">
        <v>275</v>
      </c>
      <c r="C878" s="71" t="s">
        <v>850</v>
      </c>
      <c r="D878" s="106" t="s">
        <v>850</v>
      </c>
      <c r="E878" s="67">
        <v>6</v>
      </c>
      <c r="F878" s="66" t="s">
        <v>24</v>
      </c>
      <c r="G878" s="77">
        <v>274.92</v>
      </c>
      <c r="H878" s="77">
        <v>274.32</v>
      </c>
      <c r="I878" s="77">
        <v>271.02288600000003</v>
      </c>
      <c r="J878" s="77">
        <v>270.82288600000004</v>
      </c>
      <c r="K878" s="77">
        <v>268.42480800000004</v>
      </c>
      <c r="L878" s="77">
        <v>267.12673600000005</v>
      </c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</row>
    <row r="879" spans="1:23" x14ac:dyDescent="0.25">
      <c r="A879" s="66">
        <v>275</v>
      </c>
      <c r="C879" s="71" t="s">
        <v>851</v>
      </c>
      <c r="D879" s="106" t="s">
        <v>851</v>
      </c>
      <c r="E879" s="67">
        <v>4</v>
      </c>
      <c r="F879" s="66" t="s">
        <v>23</v>
      </c>
      <c r="G879" s="77">
        <v>274.94</v>
      </c>
      <c r="H879" s="77">
        <v>274.46499999999997</v>
      </c>
      <c r="I879" s="77">
        <v>272.34192400000001</v>
      </c>
      <c r="J879" s="77">
        <v>272.06192400000003</v>
      </c>
      <c r="K879" s="77">
        <v>270.609872</v>
      </c>
      <c r="L879" s="77">
        <v>269.59782400000006</v>
      </c>
      <c r="M879" s="77"/>
      <c r="N879" s="77" t="s">
        <v>22</v>
      </c>
      <c r="O879" s="77">
        <v>270.669872</v>
      </c>
      <c r="P879" s="77">
        <v>271.26987200000002</v>
      </c>
      <c r="Q879" s="77">
        <v>272.40192400000001</v>
      </c>
      <c r="R879" s="77">
        <v>272.77692400000001</v>
      </c>
      <c r="S879" s="77">
        <v>275</v>
      </c>
      <c r="T879" s="77">
        <v>275.95235200000002</v>
      </c>
      <c r="U879" s="77">
        <v>271</v>
      </c>
      <c r="V879" s="68">
        <f>2*A879</f>
        <v>550</v>
      </c>
      <c r="W879" s="77">
        <v>16.8</v>
      </c>
    </row>
    <row r="880" spans="1:23" x14ac:dyDescent="0.25">
      <c r="A880" s="66">
        <v>275</v>
      </c>
      <c r="C880" s="71" t="s">
        <v>851</v>
      </c>
      <c r="D880" s="106" t="s">
        <v>851</v>
      </c>
      <c r="E880" s="67">
        <v>4</v>
      </c>
      <c r="F880" s="66" t="s">
        <v>24</v>
      </c>
      <c r="G880" s="77">
        <v>274.94</v>
      </c>
      <c r="H880" s="77">
        <v>274.46499999999997</v>
      </c>
      <c r="I880" s="77">
        <v>272.34192400000001</v>
      </c>
      <c r="J880" s="77">
        <v>272.161924</v>
      </c>
      <c r="K880" s="77">
        <v>270.609872</v>
      </c>
      <c r="L880" s="77">
        <v>269.69782400000003</v>
      </c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</row>
    <row r="881" spans="1:23" x14ac:dyDescent="0.25">
      <c r="A881" s="66">
        <v>275</v>
      </c>
      <c r="C881" s="71" t="s">
        <v>852</v>
      </c>
      <c r="D881" s="106" t="s">
        <v>852</v>
      </c>
      <c r="E881" s="67">
        <v>3</v>
      </c>
      <c r="F881" s="66" t="s">
        <v>23</v>
      </c>
      <c r="G881" s="77">
        <v>274.952</v>
      </c>
      <c r="H881" s="77">
        <v>274.577</v>
      </c>
      <c r="I881" s="77">
        <v>273.003443</v>
      </c>
      <c r="J881" s="77">
        <v>272.753443</v>
      </c>
      <c r="K881" s="77">
        <v>271.70440400000001</v>
      </c>
      <c r="L881" s="77">
        <v>270.90536800000001</v>
      </c>
      <c r="M881" s="77"/>
      <c r="N881" s="77" t="s">
        <v>22</v>
      </c>
      <c r="O881" s="77">
        <v>271.75240400000001</v>
      </c>
      <c r="P881" s="77">
        <v>272.25240400000001</v>
      </c>
      <c r="Q881" s="77">
        <v>273.05144300000001</v>
      </c>
      <c r="R881" s="77">
        <v>273.38644299999999</v>
      </c>
      <c r="S881" s="77">
        <v>275</v>
      </c>
      <c r="T881" s="77">
        <v>275.76801399999999</v>
      </c>
      <c r="U881" s="77">
        <v>272</v>
      </c>
      <c r="V881" s="68">
        <f>2*A881</f>
        <v>550</v>
      </c>
      <c r="W881" s="77">
        <v>13.1</v>
      </c>
    </row>
    <row r="882" spans="1:23" x14ac:dyDescent="0.25">
      <c r="A882" s="66">
        <v>275</v>
      </c>
      <c r="C882" s="71" t="s">
        <v>852</v>
      </c>
      <c r="D882" s="106" t="s">
        <v>852</v>
      </c>
      <c r="E882" s="67">
        <v>3</v>
      </c>
      <c r="F882" s="66" t="s">
        <v>24</v>
      </c>
      <c r="G882" s="77">
        <v>274.952</v>
      </c>
      <c r="H882" s="77">
        <v>274.577</v>
      </c>
      <c r="I882" s="77">
        <v>273.003443</v>
      </c>
      <c r="J882" s="77">
        <v>272.84344299999998</v>
      </c>
      <c r="K882" s="77">
        <v>271.70440400000001</v>
      </c>
      <c r="L882" s="77">
        <v>270.99536799999998</v>
      </c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</row>
    <row r="883" spans="1:23" x14ac:dyDescent="0.25">
      <c r="A883" s="66">
        <v>280</v>
      </c>
      <c r="C883" s="71" t="s">
        <v>853</v>
      </c>
      <c r="D883" s="106" t="s">
        <v>853</v>
      </c>
      <c r="E883" s="67">
        <v>8</v>
      </c>
      <c r="F883" s="66" t="s">
        <v>23</v>
      </c>
      <c r="G883" s="77">
        <v>279.89999999999998</v>
      </c>
      <c r="H883" s="77">
        <v>279.19</v>
      </c>
      <c r="I883" s="77">
        <v>274.70384799999999</v>
      </c>
      <c r="J883" s="77">
        <v>274.34884799999998</v>
      </c>
      <c r="K883" s="77">
        <v>271.23974399999997</v>
      </c>
      <c r="L883" s="77">
        <v>269.42064799999997</v>
      </c>
      <c r="M883" s="77"/>
      <c r="N883" s="77" t="s">
        <v>22</v>
      </c>
      <c r="O883" s="77">
        <v>271.339744</v>
      </c>
      <c r="P883" s="77">
        <v>272.339744</v>
      </c>
      <c r="Q883" s="77">
        <v>274.80384800000002</v>
      </c>
      <c r="R883" s="77">
        <v>275.27884800000004</v>
      </c>
      <c r="S883" s="77">
        <v>280</v>
      </c>
      <c r="T883" s="77">
        <v>281.62970400000006</v>
      </c>
      <c r="U883" s="77">
        <v>272</v>
      </c>
      <c r="V883" s="68">
        <f>2*A883</f>
        <v>560</v>
      </c>
      <c r="W883" s="77">
        <f>5*E883</f>
        <v>40</v>
      </c>
    </row>
    <row r="884" spans="1:23" x14ac:dyDescent="0.25">
      <c r="A884" s="66">
        <v>280</v>
      </c>
      <c r="C884" s="71" t="s">
        <v>853</v>
      </c>
      <c r="D884" s="106" t="s">
        <v>853</v>
      </c>
      <c r="E884" s="67">
        <v>8</v>
      </c>
      <c r="F884" s="66" t="s">
        <v>24</v>
      </c>
      <c r="G884" s="77">
        <v>279.89999999999998</v>
      </c>
      <c r="H884" s="77">
        <v>279.19</v>
      </c>
      <c r="I884" s="77">
        <v>274.70384799999999</v>
      </c>
      <c r="J884" s="77">
        <v>274.479848</v>
      </c>
      <c r="K884" s="77">
        <v>271.23974399999997</v>
      </c>
      <c r="L884" s="77">
        <v>269.551648</v>
      </c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</row>
    <row r="885" spans="1:23" x14ac:dyDescent="0.25">
      <c r="A885" s="66">
        <v>280</v>
      </c>
      <c r="C885" s="71" t="s">
        <v>854</v>
      </c>
      <c r="D885" s="106" t="s">
        <v>854</v>
      </c>
      <c r="E885" s="67">
        <v>6</v>
      </c>
      <c r="F885" s="66" t="s">
        <v>23</v>
      </c>
      <c r="G885" s="77">
        <v>279.92</v>
      </c>
      <c r="H885" s="77">
        <v>279.32</v>
      </c>
      <c r="I885" s="77">
        <v>276.02288600000003</v>
      </c>
      <c r="J885" s="77">
        <v>275.70788600000003</v>
      </c>
      <c r="K885" s="77">
        <v>273.42480800000004</v>
      </c>
      <c r="L885" s="77">
        <v>272.01173600000004</v>
      </c>
      <c r="M885" s="77"/>
      <c r="N885" s="77" t="s">
        <v>22</v>
      </c>
      <c r="O885" s="77">
        <v>273.50480800000003</v>
      </c>
      <c r="P885" s="77">
        <v>274.30480800000004</v>
      </c>
      <c r="Q885" s="77">
        <v>276.10288600000001</v>
      </c>
      <c r="R885" s="77">
        <v>276.52788600000002</v>
      </c>
      <c r="S885" s="77">
        <v>280</v>
      </c>
      <c r="T885" s="77">
        <v>281.29102800000004</v>
      </c>
      <c r="U885" s="77">
        <v>274</v>
      </c>
      <c r="V885" s="68">
        <f>2*A885</f>
        <v>560</v>
      </c>
      <c r="W885" s="77">
        <v>24</v>
      </c>
    </row>
    <row r="886" spans="1:23" x14ac:dyDescent="0.25">
      <c r="A886" s="66">
        <v>280</v>
      </c>
      <c r="C886" s="71" t="s">
        <v>854</v>
      </c>
      <c r="D886" s="106" t="s">
        <v>854</v>
      </c>
      <c r="E886" s="67">
        <v>6</v>
      </c>
      <c r="F886" s="66" t="s">
        <v>24</v>
      </c>
      <c r="G886" s="77">
        <v>279.92</v>
      </c>
      <c r="H886" s="77">
        <v>279.32</v>
      </c>
      <c r="I886" s="77">
        <v>276.02288600000003</v>
      </c>
      <c r="J886" s="77">
        <v>275.82288600000004</v>
      </c>
      <c r="K886" s="77">
        <v>273.42480800000004</v>
      </c>
      <c r="L886" s="77">
        <v>272.12673600000005</v>
      </c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</row>
    <row r="887" spans="1:23" x14ac:dyDescent="0.25">
      <c r="A887" s="66">
        <v>280</v>
      </c>
      <c r="C887" s="71" t="s">
        <v>855</v>
      </c>
      <c r="D887" s="106" t="s">
        <v>855</v>
      </c>
      <c r="E887" s="67">
        <v>4</v>
      </c>
      <c r="F887" s="66" t="s">
        <v>23</v>
      </c>
      <c r="G887" s="77">
        <v>279.94</v>
      </c>
      <c r="H887" s="77">
        <v>279.46499999999997</v>
      </c>
      <c r="I887" s="77">
        <v>277.34192400000001</v>
      </c>
      <c r="J887" s="77">
        <v>277.06192400000003</v>
      </c>
      <c r="K887" s="77">
        <v>275.609872</v>
      </c>
      <c r="L887" s="77">
        <v>274.59782400000006</v>
      </c>
      <c r="M887" s="77"/>
      <c r="N887" s="77" t="s">
        <v>22</v>
      </c>
      <c r="O887" s="77">
        <v>275.669872</v>
      </c>
      <c r="P887" s="77">
        <v>276.26987200000002</v>
      </c>
      <c r="Q887" s="77">
        <v>277.40192400000001</v>
      </c>
      <c r="R887" s="77">
        <v>277.77692400000001</v>
      </c>
      <c r="S887" s="77">
        <v>280</v>
      </c>
      <c r="T887" s="77">
        <v>280.95235200000002</v>
      </c>
      <c r="U887" s="77">
        <v>276</v>
      </c>
      <c r="V887" s="68">
        <f>2*A887</f>
        <v>560</v>
      </c>
      <c r="W887" s="77">
        <v>16.8</v>
      </c>
    </row>
    <row r="888" spans="1:23" x14ac:dyDescent="0.25">
      <c r="A888" s="66">
        <v>280</v>
      </c>
      <c r="C888" s="71" t="s">
        <v>855</v>
      </c>
      <c r="D888" s="106" t="s">
        <v>855</v>
      </c>
      <c r="E888" s="67">
        <v>4</v>
      </c>
      <c r="F888" s="66" t="s">
        <v>24</v>
      </c>
      <c r="G888" s="77">
        <v>279.94</v>
      </c>
      <c r="H888" s="77">
        <v>279.46499999999997</v>
      </c>
      <c r="I888" s="77">
        <v>277.34192400000001</v>
      </c>
      <c r="J888" s="77">
        <v>277.161924</v>
      </c>
      <c r="K888" s="77">
        <v>275.609872</v>
      </c>
      <c r="L888" s="77">
        <v>274.69782400000003</v>
      </c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</row>
    <row r="889" spans="1:23" x14ac:dyDescent="0.25">
      <c r="A889" s="66">
        <v>280</v>
      </c>
      <c r="C889" s="76" t="s">
        <v>856</v>
      </c>
      <c r="D889" s="107" t="s">
        <v>856</v>
      </c>
      <c r="E889" s="67">
        <v>3</v>
      </c>
      <c r="F889" s="66" t="s">
        <v>23</v>
      </c>
      <c r="G889" s="77">
        <v>279.952</v>
      </c>
      <c r="H889" s="77">
        <v>279.577</v>
      </c>
      <c r="I889" s="77">
        <v>278.003443</v>
      </c>
      <c r="J889" s="77">
        <v>277.753443</v>
      </c>
      <c r="K889" s="77">
        <v>276.70440400000001</v>
      </c>
      <c r="L889" s="77">
        <v>275.90536800000001</v>
      </c>
      <c r="M889" s="77"/>
      <c r="N889" s="77" t="s">
        <v>22</v>
      </c>
      <c r="O889" s="77">
        <v>276.75240400000001</v>
      </c>
      <c r="P889" s="77">
        <v>277.25240400000001</v>
      </c>
      <c r="Q889" s="77">
        <v>278.05144300000001</v>
      </c>
      <c r="R889" s="77">
        <v>278.38644299999999</v>
      </c>
      <c r="S889" s="77">
        <v>280</v>
      </c>
      <c r="T889" s="77">
        <v>280.76801399999999</v>
      </c>
      <c r="U889" s="77">
        <v>277</v>
      </c>
      <c r="V889" s="68">
        <f>2*A889</f>
        <v>560</v>
      </c>
      <c r="W889" s="77">
        <v>13.1</v>
      </c>
    </row>
    <row r="890" spans="1:23" x14ac:dyDescent="0.25">
      <c r="A890" s="66">
        <v>280</v>
      </c>
      <c r="C890" s="76" t="s">
        <v>856</v>
      </c>
      <c r="D890" s="107" t="s">
        <v>856</v>
      </c>
      <c r="E890" s="67">
        <v>3</v>
      </c>
      <c r="F890" s="66" t="s">
        <v>24</v>
      </c>
      <c r="G890" s="77">
        <v>279.952</v>
      </c>
      <c r="H890" s="77">
        <v>279.577</v>
      </c>
      <c r="I890" s="77">
        <v>278.003443</v>
      </c>
      <c r="J890" s="77">
        <v>277.84344299999998</v>
      </c>
      <c r="K890" s="77">
        <v>276.70440400000001</v>
      </c>
      <c r="L890" s="77">
        <v>275.99536799999998</v>
      </c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</row>
    <row r="891" spans="1:23" x14ac:dyDescent="0.25">
      <c r="A891" s="66">
        <v>285</v>
      </c>
      <c r="C891" s="71" t="s">
        <v>857</v>
      </c>
      <c r="D891" s="106" t="s">
        <v>857</v>
      </c>
      <c r="E891" s="67">
        <v>6</v>
      </c>
      <c r="F891" s="66" t="s">
        <v>23</v>
      </c>
      <c r="G891" s="77">
        <v>284.92</v>
      </c>
      <c r="H891" s="77">
        <v>284.32</v>
      </c>
      <c r="I891" s="77">
        <v>281.02288600000003</v>
      </c>
      <c r="J891" s="77">
        <v>280.70788600000003</v>
      </c>
      <c r="K891" s="77">
        <v>278.42480800000004</v>
      </c>
      <c r="L891" s="77">
        <v>277.01173600000004</v>
      </c>
      <c r="M891" s="77"/>
      <c r="N891" s="77" t="s">
        <v>22</v>
      </c>
      <c r="O891" s="77">
        <v>278.50480800000003</v>
      </c>
      <c r="P891" s="77">
        <v>279.30480800000004</v>
      </c>
      <c r="Q891" s="77">
        <v>281.10288600000001</v>
      </c>
      <c r="R891" s="77">
        <v>281.52788600000002</v>
      </c>
      <c r="S891" s="77">
        <v>285</v>
      </c>
      <c r="T891" s="77">
        <v>286.29102800000004</v>
      </c>
      <c r="U891" s="77">
        <v>279</v>
      </c>
      <c r="V891" s="68">
        <f>2*A891</f>
        <v>570</v>
      </c>
      <c r="W891" s="77">
        <v>24</v>
      </c>
    </row>
    <row r="892" spans="1:23" x14ac:dyDescent="0.25">
      <c r="A892" s="66">
        <v>285</v>
      </c>
      <c r="C892" s="71" t="s">
        <v>857</v>
      </c>
      <c r="D892" s="106" t="s">
        <v>857</v>
      </c>
      <c r="E892" s="67">
        <v>6</v>
      </c>
      <c r="F892" s="66" t="s">
        <v>24</v>
      </c>
      <c r="G892" s="77">
        <v>284.92</v>
      </c>
      <c r="H892" s="77">
        <v>284.32</v>
      </c>
      <c r="I892" s="77">
        <v>281.02288600000003</v>
      </c>
      <c r="J892" s="77">
        <v>280.82288600000004</v>
      </c>
      <c r="K892" s="77">
        <v>278.42480800000004</v>
      </c>
      <c r="L892" s="77">
        <v>277.12673600000005</v>
      </c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</row>
    <row r="893" spans="1:23" x14ac:dyDescent="0.25">
      <c r="A893" s="66">
        <v>285</v>
      </c>
      <c r="C893" s="71" t="s">
        <v>858</v>
      </c>
      <c r="D893" s="106" t="s">
        <v>858</v>
      </c>
      <c r="E893" s="67">
        <v>4</v>
      </c>
      <c r="F893" s="66" t="s">
        <v>23</v>
      </c>
      <c r="G893" s="77">
        <v>284.94</v>
      </c>
      <c r="H893" s="77">
        <v>284.46499999999997</v>
      </c>
      <c r="I893" s="77">
        <v>282.34192400000001</v>
      </c>
      <c r="J893" s="77">
        <v>282.06192400000003</v>
      </c>
      <c r="K893" s="77">
        <v>280.609872</v>
      </c>
      <c r="L893" s="77">
        <v>279.59782400000006</v>
      </c>
      <c r="M893" s="77"/>
      <c r="N893" s="77" t="s">
        <v>22</v>
      </c>
      <c r="O893" s="77">
        <v>280.669872</v>
      </c>
      <c r="P893" s="77">
        <v>281.26987200000002</v>
      </c>
      <c r="Q893" s="77">
        <v>282.40192400000001</v>
      </c>
      <c r="R893" s="77">
        <v>282.77692400000001</v>
      </c>
      <c r="S893" s="77">
        <v>285</v>
      </c>
      <c r="T893" s="77">
        <v>285.95235200000002</v>
      </c>
      <c r="U893" s="77">
        <v>281</v>
      </c>
      <c r="V893" s="68">
        <f>2*A893</f>
        <v>570</v>
      </c>
      <c r="W893" s="77">
        <v>16.8</v>
      </c>
    </row>
    <row r="894" spans="1:23" x14ac:dyDescent="0.25">
      <c r="A894" s="66">
        <v>285</v>
      </c>
      <c r="C894" s="71" t="s">
        <v>858</v>
      </c>
      <c r="D894" s="106" t="s">
        <v>858</v>
      </c>
      <c r="E894" s="67">
        <v>4</v>
      </c>
      <c r="F894" s="66" t="s">
        <v>24</v>
      </c>
      <c r="G894" s="77">
        <v>284.94</v>
      </c>
      <c r="H894" s="77">
        <v>284.46499999999997</v>
      </c>
      <c r="I894" s="77">
        <v>282.34192400000001</v>
      </c>
      <c r="J894" s="77">
        <v>282.161924</v>
      </c>
      <c r="K894" s="77">
        <v>280.609872</v>
      </c>
      <c r="L894" s="77">
        <v>279.69782400000003</v>
      </c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</row>
    <row r="895" spans="1:23" x14ac:dyDescent="0.25">
      <c r="A895" s="66">
        <v>285</v>
      </c>
      <c r="C895" s="71" t="s">
        <v>859</v>
      </c>
      <c r="D895" s="106" t="s">
        <v>859</v>
      </c>
      <c r="E895" s="67">
        <v>3</v>
      </c>
      <c r="F895" s="66" t="s">
        <v>23</v>
      </c>
      <c r="G895" s="77">
        <v>284.952</v>
      </c>
      <c r="H895" s="77">
        <v>284.577</v>
      </c>
      <c r="I895" s="77">
        <v>283.003443</v>
      </c>
      <c r="J895" s="77">
        <v>282.753443</v>
      </c>
      <c r="K895" s="77">
        <v>281.70440400000001</v>
      </c>
      <c r="L895" s="77">
        <v>280.90536800000001</v>
      </c>
      <c r="M895" s="77"/>
      <c r="N895" s="77" t="s">
        <v>22</v>
      </c>
      <c r="O895" s="77">
        <v>281.75240400000001</v>
      </c>
      <c r="P895" s="77">
        <v>282.25240400000001</v>
      </c>
      <c r="Q895" s="77">
        <v>283.05144300000001</v>
      </c>
      <c r="R895" s="77">
        <v>283.38644299999999</v>
      </c>
      <c r="S895" s="77">
        <v>285</v>
      </c>
      <c r="T895" s="77">
        <v>285.76801399999999</v>
      </c>
      <c r="U895" s="77">
        <v>282</v>
      </c>
      <c r="V895" s="68">
        <f>2*A895</f>
        <v>570</v>
      </c>
      <c r="W895" s="77">
        <v>13.1</v>
      </c>
    </row>
    <row r="896" spans="1:23" x14ac:dyDescent="0.25">
      <c r="A896" s="66">
        <v>285</v>
      </c>
      <c r="C896" s="71" t="s">
        <v>859</v>
      </c>
      <c r="D896" s="106" t="s">
        <v>859</v>
      </c>
      <c r="E896" s="67">
        <v>3</v>
      </c>
      <c r="F896" s="66" t="s">
        <v>24</v>
      </c>
      <c r="G896" s="77">
        <v>284.952</v>
      </c>
      <c r="H896" s="77">
        <v>284.577</v>
      </c>
      <c r="I896" s="77">
        <v>283.003443</v>
      </c>
      <c r="J896" s="77">
        <v>282.84344299999998</v>
      </c>
      <c r="K896" s="77">
        <v>281.70440400000001</v>
      </c>
      <c r="L896" s="77">
        <v>280.99536799999998</v>
      </c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</row>
    <row r="897" spans="1:23" x14ac:dyDescent="0.25">
      <c r="A897" s="66">
        <v>290</v>
      </c>
      <c r="C897" s="71" t="s">
        <v>860</v>
      </c>
      <c r="D897" s="106" t="s">
        <v>860</v>
      </c>
      <c r="E897" s="67">
        <v>6</v>
      </c>
      <c r="F897" s="66" t="s">
        <v>23</v>
      </c>
      <c r="G897" s="77">
        <v>289.92</v>
      </c>
      <c r="H897" s="77">
        <v>289.32</v>
      </c>
      <c r="I897" s="77">
        <v>286.02288600000003</v>
      </c>
      <c r="J897" s="77">
        <v>285.70788600000003</v>
      </c>
      <c r="K897" s="77">
        <v>283.42480800000004</v>
      </c>
      <c r="L897" s="77">
        <v>282.01173600000004</v>
      </c>
      <c r="M897" s="77"/>
      <c r="N897" s="77" t="s">
        <v>22</v>
      </c>
      <c r="O897" s="77">
        <v>283.50480800000003</v>
      </c>
      <c r="P897" s="77">
        <v>284.30480800000004</v>
      </c>
      <c r="Q897" s="77">
        <v>286.10288600000001</v>
      </c>
      <c r="R897" s="77">
        <v>286.52788600000002</v>
      </c>
      <c r="S897" s="77">
        <v>290</v>
      </c>
      <c r="T897" s="77">
        <v>291.29102800000004</v>
      </c>
      <c r="U897" s="77">
        <v>284</v>
      </c>
      <c r="V897" s="68">
        <f>2*A897</f>
        <v>580</v>
      </c>
      <c r="W897" s="77">
        <v>24</v>
      </c>
    </row>
    <row r="898" spans="1:23" x14ac:dyDescent="0.25">
      <c r="A898" s="66">
        <v>290</v>
      </c>
      <c r="C898" s="71" t="s">
        <v>860</v>
      </c>
      <c r="D898" s="106" t="s">
        <v>860</v>
      </c>
      <c r="E898" s="67">
        <v>6</v>
      </c>
      <c r="F898" s="66" t="s">
        <v>24</v>
      </c>
      <c r="G898" s="77">
        <v>289.92</v>
      </c>
      <c r="H898" s="77">
        <v>289.32</v>
      </c>
      <c r="I898" s="77">
        <v>286.02288600000003</v>
      </c>
      <c r="J898" s="77">
        <v>285.82288600000004</v>
      </c>
      <c r="K898" s="77">
        <v>283.42480800000004</v>
      </c>
      <c r="L898" s="77">
        <v>282.12673600000005</v>
      </c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</row>
    <row r="899" spans="1:23" x14ac:dyDescent="0.25">
      <c r="A899" s="66">
        <v>290</v>
      </c>
      <c r="C899" s="71" t="s">
        <v>861</v>
      </c>
      <c r="D899" s="106" t="s">
        <v>861</v>
      </c>
      <c r="E899" s="67">
        <v>4</v>
      </c>
      <c r="F899" s="66" t="s">
        <v>23</v>
      </c>
      <c r="G899" s="77">
        <v>289.94</v>
      </c>
      <c r="H899" s="77">
        <v>289.46499999999997</v>
      </c>
      <c r="I899" s="77">
        <v>287.34192400000001</v>
      </c>
      <c r="J899" s="77">
        <v>287.06192400000003</v>
      </c>
      <c r="K899" s="77">
        <v>285.609872</v>
      </c>
      <c r="L899" s="77">
        <v>284.59782400000006</v>
      </c>
      <c r="M899" s="77"/>
      <c r="N899" s="77" t="s">
        <v>22</v>
      </c>
      <c r="O899" s="77">
        <v>285.669872</v>
      </c>
      <c r="P899" s="77">
        <v>286.26987200000002</v>
      </c>
      <c r="Q899" s="77">
        <v>287.40192400000001</v>
      </c>
      <c r="R899" s="77">
        <v>287.77692400000001</v>
      </c>
      <c r="S899" s="77">
        <v>290</v>
      </c>
      <c r="T899" s="77">
        <v>290.95235200000002</v>
      </c>
      <c r="U899" s="77">
        <v>286</v>
      </c>
      <c r="V899" s="68">
        <f>2*A899</f>
        <v>580</v>
      </c>
      <c r="W899" s="77">
        <v>16.8</v>
      </c>
    </row>
    <row r="900" spans="1:23" x14ac:dyDescent="0.25">
      <c r="A900" s="66">
        <v>290</v>
      </c>
      <c r="C900" s="71" t="s">
        <v>861</v>
      </c>
      <c r="D900" s="106" t="s">
        <v>861</v>
      </c>
      <c r="E900" s="67">
        <v>4</v>
      </c>
      <c r="F900" s="66" t="s">
        <v>24</v>
      </c>
      <c r="G900" s="77">
        <v>289.94</v>
      </c>
      <c r="H900" s="77">
        <v>289.46499999999997</v>
      </c>
      <c r="I900" s="77">
        <v>287.34192400000001</v>
      </c>
      <c r="J900" s="77">
        <v>287.161924</v>
      </c>
      <c r="K900" s="77">
        <v>285.609872</v>
      </c>
      <c r="L900" s="77">
        <v>284.69782400000003</v>
      </c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</row>
    <row r="901" spans="1:23" x14ac:dyDescent="0.25">
      <c r="A901" s="66">
        <v>290</v>
      </c>
      <c r="C901" s="71" t="s">
        <v>862</v>
      </c>
      <c r="D901" s="106" t="s">
        <v>862</v>
      </c>
      <c r="E901" s="67">
        <v>3</v>
      </c>
      <c r="F901" s="66" t="s">
        <v>23</v>
      </c>
      <c r="G901" s="77">
        <v>289.952</v>
      </c>
      <c r="H901" s="77">
        <v>289.577</v>
      </c>
      <c r="I901" s="77">
        <v>288.003443</v>
      </c>
      <c r="J901" s="77">
        <v>287.753443</v>
      </c>
      <c r="K901" s="77">
        <v>286.70440400000001</v>
      </c>
      <c r="L901" s="77">
        <v>285.90536800000001</v>
      </c>
      <c r="M901" s="77"/>
      <c r="N901" s="77" t="s">
        <v>22</v>
      </c>
      <c r="O901" s="77">
        <v>286.75240400000001</v>
      </c>
      <c r="P901" s="77">
        <v>287.25240400000001</v>
      </c>
      <c r="Q901" s="77">
        <v>288.05144300000001</v>
      </c>
      <c r="R901" s="77">
        <v>288.38644299999999</v>
      </c>
      <c r="S901" s="77">
        <v>290</v>
      </c>
      <c r="T901" s="77">
        <v>290.76801399999999</v>
      </c>
      <c r="U901" s="77">
        <v>287</v>
      </c>
      <c r="V901" s="68">
        <f>2*A901</f>
        <v>580</v>
      </c>
      <c r="W901" s="77">
        <v>13.1</v>
      </c>
    </row>
    <row r="902" spans="1:23" x14ac:dyDescent="0.25">
      <c r="A902" s="66">
        <v>290</v>
      </c>
      <c r="C902" s="71" t="s">
        <v>862</v>
      </c>
      <c r="D902" s="106" t="s">
        <v>862</v>
      </c>
      <c r="E902" s="67">
        <v>3</v>
      </c>
      <c r="F902" s="66" t="s">
        <v>24</v>
      </c>
      <c r="G902" s="77">
        <v>289.952</v>
      </c>
      <c r="H902" s="77">
        <v>289.577</v>
      </c>
      <c r="I902" s="77">
        <v>288.003443</v>
      </c>
      <c r="J902" s="77">
        <v>287.84344299999998</v>
      </c>
      <c r="K902" s="77">
        <v>286.70440400000001</v>
      </c>
      <c r="L902" s="77">
        <v>285.99536799999998</v>
      </c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</row>
    <row r="903" spans="1:23" x14ac:dyDescent="0.25">
      <c r="A903" s="66">
        <v>295</v>
      </c>
      <c r="C903" s="71" t="s">
        <v>863</v>
      </c>
      <c r="D903" s="106" t="s">
        <v>863</v>
      </c>
      <c r="E903" s="67">
        <v>6</v>
      </c>
      <c r="F903" s="66" t="s">
        <v>23</v>
      </c>
      <c r="G903" s="77">
        <v>294.92</v>
      </c>
      <c r="H903" s="77">
        <v>294.32</v>
      </c>
      <c r="I903" s="77">
        <v>291.02288600000003</v>
      </c>
      <c r="J903" s="77">
        <v>290.70788600000003</v>
      </c>
      <c r="K903" s="77">
        <v>288.42480800000004</v>
      </c>
      <c r="L903" s="77">
        <v>287.01173600000004</v>
      </c>
      <c r="M903" s="77"/>
      <c r="N903" s="77" t="s">
        <v>22</v>
      </c>
      <c r="O903" s="77">
        <v>288.50480800000003</v>
      </c>
      <c r="P903" s="77">
        <v>289.30480800000004</v>
      </c>
      <c r="Q903" s="77">
        <v>291.10288600000001</v>
      </c>
      <c r="R903" s="77">
        <v>291.52788600000002</v>
      </c>
      <c r="S903" s="77">
        <v>295</v>
      </c>
      <c r="T903" s="77">
        <v>296.29102800000004</v>
      </c>
      <c r="U903" s="77">
        <v>289</v>
      </c>
      <c r="V903" s="68">
        <f>2*A903</f>
        <v>590</v>
      </c>
      <c r="W903" s="77">
        <v>24</v>
      </c>
    </row>
    <row r="904" spans="1:23" x14ac:dyDescent="0.25">
      <c r="A904" s="66">
        <v>295</v>
      </c>
      <c r="C904" s="71" t="s">
        <v>863</v>
      </c>
      <c r="D904" s="106" t="s">
        <v>863</v>
      </c>
      <c r="E904" s="67">
        <v>6</v>
      </c>
      <c r="F904" s="66" t="s">
        <v>24</v>
      </c>
      <c r="G904" s="77">
        <v>294.92</v>
      </c>
      <c r="H904" s="77">
        <v>294.32</v>
      </c>
      <c r="I904" s="77">
        <v>291.02288600000003</v>
      </c>
      <c r="J904" s="77">
        <v>290.82288600000004</v>
      </c>
      <c r="K904" s="77">
        <v>288.42480800000004</v>
      </c>
      <c r="L904" s="77">
        <v>287.12673600000005</v>
      </c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</row>
    <row r="905" spans="1:23" x14ac:dyDescent="0.25">
      <c r="A905" s="66">
        <v>295</v>
      </c>
      <c r="C905" s="71" t="s">
        <v>864</v>
      </c>
      <c r="D905" s="106" t="s">
        <v>864</v>
      </c>
      <c r="E905" s="67">
        <v>4</v>
      </c>
      <c r="F905" s="66" t="s">
        <v>23</v>
      </c>
      <c r="G905" s="77">
        <v>294.94</v>
      </c>
      <c r="H905" s="77">
        <v>294.46499999999997</v>
      </c>
      <c r="I905" s="77">
        <v>292.34192400000001</v>
      </c>
      <c r="J905" s="77">
        <v>292.06192400000003</v>
      </c>
      <c r="K905" s="77">
        <v>290.609872</v>
      </c>
      <c r="L905" s="77">
        <v>289.59782400000006</v>
      </c>
      <c r="M905" s="77"/>
      <c r="N905" s="77" t="s">
        <v>22</v>
      </c>
      <c r="O905" s="77">
        <v>290.669872</v>
      </c>
      <c r="P905" s="77">
        <v>291.26987200000002</v>
      </c>
      <c r="Q905" s="77">
        <v>292.40192400000001</v>
      </c>
      <c r="R905" s="77">
        <v>292.77692400000001</v>
      </c>
      <c r="S905" s="77">
        <v>295</v>
      </c>
      <c r="T905" s="77">
        <v>295.95235200000002</v>
      </c>
      <c r="U905" s="77">
        <v>291</v>
      </c>
      <c r="V905" s="68">
        <f>2*A905</f>
        <v>590</v>
      </c>
      <c r="W905" s="77">
        <v>16.8</v>
      </c>
    </row>
    <row r="906" spans="1:23" x14ac:dyDescent="0.25">
      <c r="A906" s="66">
        <v>295</v>
      </c>
      <c r="C906" s="71" t="s">
        <v>864</v>
      </c>
      <c r="D906" s="106" t="s">
        <v>864</v>
      </c>
      <c r="E906" s="67">
        <v>4</v>
      </c>
      <c r="F906" s="66" t="s">
        <v>24</v>
      </c>
      <c r="G906" s="77">
        <v>294.94</v>
      </c>
      <c r="H906" s="77">
        <v>294.46499999999997</v>
      </c>
      <c r="I906" s="77">
        <v>292.34192400000001</v>
      </c>
      <c r="J906" s="77">
        <v>292.161924</v>
      </c>
      <c r="K906" s="77">
        <v>290.609872</v>
      </c>
      <c r="L906" s="77">
        <v>289.69782400000003</v>
      </c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</row>
    <row r="907" spans="1:23" x14ac:dyDescent="0.25">
      <c r="A907" s="66">
        <v>295</v>
      </c>
      <c r="C907" s="71" t="s">
        <v>865</v>
      </c>
      <c r="D907" s="106" t="s">
        <v>865</v>
      </c>
      <c r="E907" s="67">
        <v>3</v>
      </c>
      <c r="F907" s="66" t="s">
        <v>23</v>
      </c>
      <c r="G907" s="77">
        <v>294.952</v>
      </c>
      <c r="H907" s="77">
        <v>294.577</v>
      </c>
      <c r="I907" s="77">
        <v>293.003443</v>
      </c>
      <c r="J907" s="77">
        <v>292.753443</v>
      </c>
      <c r="K907" s="77">
        <v>291.70440400000001</v>
      </c>
      <c r="L907" s="77">
        <v>290.90536800000001</v>
      </c>
      <c r="M907" s="77"/>
      <c r="N907" s="77" t="s">
        <v>22</v>
      </c>
      <c r="O907" s="77">
        <v>291.75240400000001</v>
      </c>
      <c r="P907" s="77">
        <v>292.25240400000001</v>
      </c>
      <c r="Q907" s="77">
        <v>293.05144300000001</v>
      </c>
      <c r="R907" s="77">
        <v>293.38644299999999</v>
      </c>
      <c r="S907" s="77">
        <v>295</v>
      </c>
      <c r="T907" s="77">
        <v>295.76801399999999</v>
      </c>
      <c r="U907" s="77">
        <v>292</v>
      </c>
      <c r="V907" s="68">
        <f>2*A907</f>
        <v>590</v>
      </c>
      <c r="W907" s="77">
        <v>13.1</v>
      </c>
    </row>
    <row r="908" spans="1:23" x14ac:dyDescent="0.25">
      <c r="A908" s="66">
        <v>295</v>
      </c>
      <c r="C908" s="71" t="s">
        <v>865</v>
      </c>
      <c r="D908" s="106" t="s">
        <v>865</v>
      </c>
      <c r="E908" s="67">
        <v>3</v>
      </c>
      <c r="F908" s="66" t="s">
        <v>24</v>
      </c>
      <c r="G908" s="77">
        <v>294.952</v>
      </c>
      <c r="H908" s="77">
        <v>294.577</v>
      </c>
      <c r="I908" s="77">
        <v>293.003443</v>
      </c>
      <c r="J908" s="77">
        <v>292.84344299999998</v>
      </c>
      <c r="K908" s="77">
        <v>291.70440400000001</v>
      </c>
      <c r="L908" s="77">
        <v>290.99536799999998</v>
      </c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</row>
    <row r="909" spans="1:23" x14ac:dyDescent="0.25">
      <c r="A909" s="66">
        <v>300</v>
      </c>
      <c r="C909" s="71" t="s">
        <v>866</v>
      </c>
      <c r="D909" s="106" t="s">
        <v>866</v>
      </c>
      <c r="E909" s="67">
        <v>8</v>
      </c>
      <c r="F909" s="66" t="s">
        <v>23</v>
      </c>
      <c r="G909" s="77">
        <v>299.89999999999998</v>
      </c>
      <c r="H909" s="77">
        <v>299.19</v>
      </c>
      <c r="I909" s="77">
        <v>294.70384799999999</v>
      </c>
      <c r="J909" s="77">
        <v>294.34884799999998</v>
      </c>
      <c r="K909" s="77">
        <v>291.23974399999997</v>
      </c>
      <c r="L909" s="77">
        <v>289.42064799999997</v>
      </c>
      <c r="M909" s="77"/>
      <c r="N909" s="77" t="s">
        <v>22</v>
      </c>
      <c r="O909" s="77">
        <v>291.339744</v>
      </c>
      <c r="P909" s="77">
        <v>292.339744</v>
      </c>
      <c r="Q909" s="77">
        <v>294.80384800000002</v>
      </c>
      <c r="R909" s="77">
        <v>295.27884800000004</v>
      </c>
      <c r="S909" s="77">
        <v>300</v>
      </c>
      <c r="T909" s="77">
        <v>301.62970400000006</v>
      </c>
      <c r="U909" s="77">
        <v>292</v>
      </c>
      <c r="V909" s="68">
        <f>2*A909</f>
        <v>600</v>
      </c>
      <c r="W909" s="77">
        <f>5*E909</f>
        <v>40</v>
      </c>
    </row>
    <row r="910" spans="1:23" x14ac:dyDescent="0.25">
      <c r="A910" s="66">
        <v>300</v>
      </c>
      <c r="C910" s="71" t="s">
        <v>866</v>
      </c>
      <c r="D910" s="106" t="s">
        <v>866</v>
      </c>
      <c r="E910" s="67">
        <v>8</v>
      </c>
      <c r="F910" s="66" t="s">
        <v>24</v>
      </c>
      <c r="G910" s="77">
        <v>299.89999999999998</v>
      </c>
      <c r="H910" s="77">
        <v>299.19</v>
      </c>
      <c r="I910" s="77">
        <v>294.70384799999999</v>
      </c>
      <c r="J910" s="77">
        <v>294.479848</v>
      </c>
      <c r="K910" s="77">
        <v>291.23974399999997</v>
      </c>
      <c r="L910" s="77">
        <v>289.551648</v>
      </c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</row>
    <row r="911" spans="1:23" x14ac:dyDescent="0.25">
      <c r="A911" s="66">
        <v>300</v>
      </c>
      <c r="C911" s="71" t="s">
        <v>867</v>
      </c>
      <c r="D911" s="106" t="s">
        <v>867</v>
      </c>
      <c r="E911" s="67">
        <v>6</v>
      </c>
      <c r="F911" s="66" t="s">
        <v>23</v>
      </c>
      <c r="G911" s="77">
        <v>299.92</v>
      </c>
      <c r="H911" s="77">
        <v>299.32</v>
      </c>
      <c r="I911" s="77">
        <v>296.02288600000003</v>
      </c>
      <c r="J911" s="77">
        <v>295.70788600000003</v>
      </c>
      <c r="K911" s="77">
        <v>293.42480800000004</v>
      </c>
      <c r="L911" s="77">
        <v>292.01173600000004</v>
      </c>
      <c r="M911" s="77"/>
      <c r="N911" s="77" t="s">
        <v>22</v>
      </c>
      <c r="O911" s="77">
        <v>293.50480800000003</v>
      </c>
      <c r="P911" s="77">
        <v>294.30480800000004</v>
      </c>
      <c r="Q911" s="77">
        <v>296.10288600000001</v>
      </c>
      <c r="R911" s="77">
        <v>296.52788600000002</v>
      </c>
      <c r="S911" s="77">
        <v>300</v>
      </c>
      <c r="T911" s="77">
        <v>301.29102800000004</v>
      </c>
      <c r="U911" s="77">
        <v>294</v>
      </c>
      <c r="V911" s="68">
        <f>2*A911</f>
        <v>600</v>
      </c>
      <c r="W911" s="77">
        <v>24</v>
      </c>
    </row>
    <row r="912" spans="1:23" x14ac:dyDescent="0.25">
      <c r="A912" s="66">
        <v>300</v>
      </c>
      <c r="C912" s="71" t="s">
        <v>867</v>
      </c>
      <c r="D912" s="106" t="s">
        <v>867</v>
      </c>
      <c r="E912" s="67">
        <v>6</v>
      </c>
      <c r="F912" s="66" t="s">
        <v>24</v>
      </c>
      <c r="G912" s="77">
        <v>299.92</v>
      </c>
      <c r="H912" s="77">
        <v>299.32</v>
      </c>
      <c r="I912" s="77">
        <v>296.02288600000003</v>
      </c>
      <c r="J912" s="77">
        <v>295.82288600000004</v>
      </c>
      <c r="K912" s="77">
        <v>293.42480800000004</v>
      </c>
      <c r="L912" s="77">
        <v>292.12673600000005</v>
      </c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</row>
    <row r="913" spans="1:23" x14ac:dyDescent="0.25">
      <c r="A913" s="66">
        <v>300</v>
      </c>
      <c r="C913" s="71" t="s">
        <v>868</v>
      </c>
      <c r="D913" s="106" t="s">
        <v>868</v>
      </c>
      <c r="E913" s="67">
        <v>4</v>
      </c>
      <c r="F913" s="66" t="s">
        <v>23</v>
      </c>
      <c r="G913" s="77">
        <v>299.94</v>
      </c>
      <c r="H913" s="77">
        <v>299.46499999999997</v>
      </c>
      <c r="I913" s="77">
        <v>297.34192400000001</v>
      </c>
      <c r="J913" s="77">
        <v>297.06192400000003</v>
      </c>
      <c r="K913" s="77">
        <v>295.609872</v>
      </c>
      <c r="L913" s="77">
        <v>294.59782400000006</v>
      </c>
      <c r="M913" s="77"/>
      <c r="N913" s="77" t="s">
        <v>22</v>
      </c>
      <c r="O913" s="77">
        <v>295.669872</v>
      </c>
      <c r="P913" s="77">
        <v>296.26987200000002</v>
      </c>
      <c r="Q913" s="77">
        <v>297.40192400000001</v>
      </c>
      <c r="R913" s="77">
        <v>297.77692400000001</v>
      </c>
      <c r="S913" s="77">
        <v>300</v>
      </c>
      <c r="T913" s="77">
        <v>300.95235200000002</v>
      </c>
      <c r="U913" s="77">
        <v>296</v>
      </c>
      <c r="V913" s="68">
        <f>2*A913</f>
        <v>600</v>
      </c>
      <c r="W913" s="77">
        <v>16.8</v>
      </c>
    </row>
    <row r="914" spans="1:23" x14ac:dyDescent="0.25">
      <c r="A914" s="66">
        <v>300</v>
      </c>
      <c r="C914" s="71" t="s">
        <v>868</v>
      </c>
      <c r="D914" s="106" t="s">
        <v>868</v>
      </c>
      <c r="E914" s="67">
        <v>4</v>
      </c>
      <c r="F914" s="66" t="s">
        <v>24</v>
      </c>
      <c r="G914" s="77">
        <v>299.94</v>
      </c>
      <c r="H914" s="77">
        <v>299.46499999999997</v>
      </c>
      <c r="I914" s="77">
        <v>297.34192400000001</v>
      </c>
      <c r="J914" s="77">
        <v>297.161924</v>
      </c>
      <c r="K914" s="77">
        <v>295.609872</v>
      </c>
      <c r="L914" s="77">
        <v>294.69782400000003</v>
      </c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</row>
    <row r="915" spans="1:23" x14ac:dyDescent="0.25">
      <c r="A915" s="66">
        <v>300</v>
      </c>
      <c r="C915" s="76" t="s">
        <v>869</v>
      </c>
      <c r="D915" s="107" t="s">
        <v>869</v>
      </c>
      <c r="E915" s="67">
        <v>3</v>
      </c>
      <c r="F915" s="66" t="s">
        <v>23</v>
      </c>
      <c r="G915" s="77">
        <v>299.952</v>
      </c>
      <c r="H915" s="77">
        <v>299.577</v>
      </c>
      <c r="I915" s="77">
        <v>298.003443</v>
      </c>
      <c r="J915" s="77">
        <v>297.753443</v>
      </c>
      <c r="K915" s="77">
        <v>296.70440400000001</v>
      </c>
      <c r="L915" s="77">
        <v>295.90536800000001</v>
      </c>
      <c r="M915" s="77"/>
      <c r="N915" s="77" t="s">
        <v>22</v>
      </c>
      <c r="O915" s="77">
        <v>296.75240400000001</v>
      </c>
      <c r="P915" s="77">
        <v>297.25240400000001</v>
      </c>
      <c r="Q915" s="77">
        <v>298.05144300000001</v>
      </c>
      <c r="R915" s="77">
        <v>298.38644299999999</v>
      </c>
      <c r="S915" s="77">
        <v>300</v>
      </c>
      <c r="T915" s="77">
        <v>300.76801399999999</v>
      </c>
      <c r="U915" s="77">
        <v>397</v>
      </c>
      <c r="V915" s="68">
        <f>2*A915</f>
        <v>600</v>
      </c>
      <c r="W915" s="77">
        <v>13.1</v>
      </c>
    </row>
    <row r="916" spans="1:23" x14ac:dyDescent="0.25">
      <c r="A916" s="66">
        <v>300</v>
      </c>
      <c r="C916" s="76" t="s">
        <v>869</v>
      </c>
      <c r="D916" s="107" t="s">
        <v>869</v>
      </c>
      <c r="E916" s="67">
        <v>3</v>
      </c>
      <c r="F916" s="66" t="s">
        <v>24</v>
      </c>
      <c r="G916" s="77">
        <v>299.952</v>
      </c>
      <c r="H916" s="77">
        <v>299.577</v>
      </c>
      <c r="I916" s="77">
        <v>298.003443</v>
      </c>
      <c r="J916" s="77">
        <v>297.84344299999998</v>
      </c>
      <c r="K916" s="77">
        <v>296.70440400000001</v>
      </c>
      <c r="L916" s="77">
        <v>295.99536799999998</v>
      </c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</row>
    <row r="917" spans="1:23" x14ac:dyDescent="0.25">
      <c r="A917" s="66">
        <v>310</v>
      </c>
      <c r="C917" s="71" t="s">
        <v>870</v>
      </c>
      <c r="D917" s="106" t="s">
        <v>870</v>
      </c>
      <c r="E917" s="67">
        <v>6</v>
      </c>
      <c r="F917" s="66" t="s">
        <v>23</v>
      </c>
      <c r="G917" s="77">
        <v>309.92</v>
      </c>
      <c r="H917" s="77">
        <v>309.32</v>
      </c>
      <c r="I917" s="77">
        <v>306.02288600000003</v>
      </c>
      <c r="J917" s="77">
        <v>305.70788600000003</v>
      </c>
      <c r="K917" s="77">
        <v>303.42480800000004</v>
      </c>
      <c r="L917" s="77">
        <v>302.01173600000004</v>
      </c>
      <c r="M917" s="77"/>
      <c r="N917" s="77" t="s">
        <v>22</v>
      </c>
      <c r="O917" s="77">
        <v>303.50480800000003</v>
      </c>
      <c r="P917" s="77">
        <v>304.30480800000004</v>
      </c>
      <c r="Q917" s="77">
        <v>306.10288600000001</v>
      </c>
      <c r="R917" s="77">
        <v>306.52788600000002</v>
      </c>
      <c r="S917" s="77">
        <v>310</v>
      </c>
      <c r="T917" s="77">
        <v>311.29102800000004</v>
      </c>
      <c r="U917" s="77">
        <v>304</v>
      </c>
      <c r="V917" s="68">
        <f>2*A917</f>
        <v>620</v>
      </c>
      <c r="W917" s="77">
        <v>24</v>
      </c>
    </row>
    <row r="918" spans="1:23" x14ac:dyDescent="0.25">
      <c r="A918" s="66">
        <v>310</v>
      </c>
      <c r="C918" s="71" t="s">
        <v>870</v>
      </c>
      <c r="D918" s="106" t="s">
        <v>870</v>
      </c>
      <c r="E918" s="67">
        <v>6</v>
      </c>
      <c r="F918" s="66" t="s">
        <v>24</v>
      </c>
      <c r="G918" s="77">
        <v>309.92</v>
      </c>
      <c r="H918" s="77">
        <v>309.32</v>
      </c>
      <c r="I918" s="77">
        <v>306.02288600000003</v>
      </c>
      <c r="J918" s="77">
        <v>305.82288600000004</v>
      </c>
      <c r="K918" s="77">
        <v>303.42480800000004</v>
      </c>
      <c r="L918" s="77">
        <v>302.12673600000005</v>
      </c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</row>
    <row r="919" spans="1:23" x14ac:dyDescent="0.25">
      <c r="A919" s="66">
        <v>310</v>
      </c>
      <c r="C919" s="71" t="s">
        <v>871</v>
      </c>
      <c r="D919" s="106" t="s">
        <v>871</v>
      </c>
      <c r="E919" s="67">
        <v>4</v>
      </c>
      <c r="F919" s="66" t="s">
        <v>23</v>
      </c>
      <c r="G919" s="77">
        <v>309.94</v>
      </c>
      <c r="H919" s="77">
        <v>309.46499999999997</v>
      </c>
      <c r="I919" s="77">
        <v>307.34192400000001</v>
      </c>
      <c r="J919" s="77">
        <v>307.06192400000003</v>
      </c>
      <c r="K919" s="77">
        <v>305.609872</v>
      </c>
      <c r="L919" s="77">
        <v>304.59782400000006</v>
      </c>
      <c r="M919" s="77"/>
      <c r="N919" s="77" t="s">
        <v>22</v>
      </c>
      <c r="O919" s="77">
        <v>305.669872</v>
      </c>
      <c r="P919" s="77">
        <v>306.26987200000002</v>
      </c>
      <c r="Q919" s="77">
        <v>307.40192400000001</v>
      </c>
      <c r="R919" s="77">
        <v>307.77692400000001</v>
      </c>
      <c r="S919" s="77">
        <v>310</v>
      </c>
      <c r="T919" s="77">
        <v>310.95235200000002</v>
      </c>
      <c r="U919" s="77">
        <v>306</v>
      </c>
      <c r="V919" s="68">
        <f>2*A919</f>
        <v>620</v>
      </c>
      <c r="W919" s="77">
        <v>13.1</v>
      </c>
    </row>
    <row r="920" spans="1:23" x14ac:dyDescent="0.25">
      <c r="A920" s="66">
        <v>310</v>
      </c>
      <c r="C920" s="71" t="s">
        <v>871</v>
      </c>
      <c r="D920" s="106" t="s">
        <v>871</v>
      </c>
      <c r="E920" s="67">
        <v>4</v>
      </c>
      <c r="F920" s="66" t="s">
        <v>24</v>
      </c>
      <c r="G920" s="77">
        <v>309.94</v>
      </c>
      <c r="H920" s="77">
        <v>309.46499999999997</v>
      </c>
      <c r="I920" s="77">
        <v>307.34192400000001</v>
      </c>
      <c r="J920" s="77">
        <v>307.161924</v>
      </c>
      <c r="K920" s="77">
        <v>305.609872</v>
      </c>
      <c r="L920" s="77">
        <v>304.69782400000003</v>
      </c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</row>
    <row r="921" spans="1:23" x14ac:dyDescent="0.25">
      <c r="A921" s="66">
        <v>320</v>
      </c>
      <c r="C921" s="71" t="s">
        <v>872</v>
      </c>
      <c r="D921" s="106" t="s">
        <v>872</v>
      </c>
      <c r="E921" s="67">
        <v>6</v>
      </c>
      <c r="F921" s="66" t="s">
        <v>23</v>
      </c>
      <c r="G921" s="77">
        <v>319.92</v>
      </c>
      <c r="H921" s="77">
        <v>319.32</v>
      </c>
      <c r="I921" s="77">
        <v>316.02288600000003</v>
      </c>
      <c r="J921" s="77">
        <v>315.70788600000003</v>
      </c>
      <c r="K921" s="77">
        <v>313.42480800000004</v>
      </c>
      <c r="L921" s="77">
        <v>312.01173600000004</v>
      </c>
      <c r="M921" s="77"/>
      <c r="N921" s="77" t="s">
        <v>22</v>
      </c>
      <c r="O921" s="77">
        <v>313.50480800000003</v>
      </c>
      <c r="P921" s="77">
        <v>314.30480800000004</v>
      </c>
      <c r="Q921" s="77">
        <v>316.10288600000001</v>
      </c>
      <c r="R921" s="77">
        <v>316.52788600000002</v>
      </c>
      <c r="S921" s="77">
        <v>320</v>
      </c>
      <c r="T921" s="77">
        <v>321.29102800000004</v>
      </c>
      <c r="U921" s="77">
        <v>314</v>
      </c>
      <c r="V921" s="68">
        <f>2*A921</f>
        <v>640</v>
      </c>
      <c r="W921" s="77">
        <v>24</v>
      </c>
    </row>
    <row r="922" spans="1:23" x14ac:dyDescent="0.25">
      <c r="A922" s="66">
        <v>320</v>
      </c>
      <c r="C922" s="71" t="s">
        <v>872</v>
      </c>
      <c r="D922" s="106" t="s">
        <v>872</v>
      </c>
      <c r="E922" s="67">
        <v>6</v>
      </c>
      <c r="F922" s="66" t="s">
        <v>24</v>
      </c>
      <c r="G922" s="77">
        <v>319.92</v>
      </c>
      <c r="H922" s="77">
        <v>319.32</v>
      </c>
      <c r="I922" s="77">
        <v>316.02288600000003</v>
      </c>
      <c r="J922" s="77">
        <v>315.82288600000004</v>
      </c>
      <c r="K922" s="77">
        <v>313.42480800000004</v>
      </c>
      <c r="L922" s="77">
        <v>312.12673600000005</v>
      </c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</row>
    <row r="923" spans="1:23" x14ac:dyDescent="0.25">
      <c r="A923" s="66">
        <v>320</v>
      </c>
      <c r="C923" s="71" t="s">
        <v>873</v>
      </c>
      <c r="D923" s="106" t="s">
        <v>873</v>
      </c>
      <c r="E923" s="67">
        <v>4</v>
      </c>
      <c r="F923" s="66" t="s">
        <v>23</v>
      </c>
      <c r="G923" s="77">
        <v>319.94</v>
      </c>
      <c r="H923" s="77">
        <v>319.46499999999997</v>
      </c>
      <c r="I923" s="77">
        <v>317.34192400000001</v>
      </c>
      <c r="J923" s="77">
        <v>317.06192400000003</v>
      </c>
      <c r="K923" s="77">
        <v>315.609872</v>
      </c>
      <c r="L923" s="77">
        <v>314.59782400000006</v>
      </c>
      <c r="M923" s="77"/>
      <c r="N923" s="77" t="s">
        <v>22</v>
      </c>
      <c r="O923" s="77">
        <v>315.669872</v>
      </c>
      <c r="P923" s="77">
        <v>316.26987200000002</v>
      </c>
      <c r="Q923" s="77">
        <v>317.40192400000001</v>
      </c>
      <c r="R923" s="77">
        <v>317.77692400000001</v>
      </c>
      <c r="S923" s="77">
        <v>320</v>
      </c>
      <c r="T923" s="77">
        <v>320.95235200000002</v>
      </c>
      <c r="U923" s="77">
        <v>316</v>
      </c>
      <c r="V923" s="68">
        <f>2*A923</f>
        <v>640</v>
      </c>
      <c r="W923" s="77">
        <v>16.8</v>
      </c>
    </row>
    <row r="924" spans="1:23" x14ac:dyDescent="0.25">
      <c r="A924" s="66">
        <v>320</v>
      </c>
      <c r="C924" s="71" t="s">
        <v>873</v>
      </c>
      <c r="D924" s="106" t="s">
        <v>873</v>
      </c>
      <c r="E924" s="67">
        <v>4</v>
      </c>
      <c r="F924" s="66" t="s">
        <v>24</v>
      </c>
      <c r="G924" s="77">
        <v>319.94</v>
      </c>
      <c r="H924" s="77">
        <v>319.46499999999997</v>
      </c>
      <c r="I924" s="77">
        <v>317.34192400000001</v>
      </c>
      <c r="J924" s="77">
        <v>317.161924</v>
      </c>
      <c r="K924" s="77">
        <v>315.609872</v>
      </c>
      <c r="L924" s="77">
        <v>314.69782400000003</v>
      </c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</row>
    <row r="925" spans="1:23" x14ac:dyDescent="0.25">
      <c r="A925" s="66">
        <v>330</v>
      </c>
      <c r="C925" s="71" t="s">
        <v>874</v>
      </c>
      <c r="D925" s="106" t="s">
        <v>874</v>
      </c>
      <c r="E925" s="67">
        <v>6</v>
      </c>
      <c r="F925" s="66" t="s">
        <v>23</v>
      </c>
      <c r="G925" s="77">
        <v>329.92</v>
      </c>
      <c r="H925" s="77">
        <v>329.32</v>
      </c>
      <c r="I925" s="77">
        <v>326.02288600000003</v>
      </c>
      <c r="J925" s="77">
        <v>325.70788600000003</v>
      </c>
      <c r="K925" s="77">
        <v>323.42480800000004</v>
      </c>
      <c r="L925" s="77">
        <v>322.01173600000004</v>
      </c>
      <c r="M925" s="77"/>
      <c r="N925" s="77" t="s">
        <v>22</v>
      </c>
      <c r="O925" s="77">
        <v>323.50480800000003</v>
      </c>
      <c r="P925" s="77">
        <v>324.30480800000004</v>
      </c>
      <c r="Q925" s="77">
        <v>326.10288600000001</v>
      </c>
      <c r="R925" s="77">
        <v>326.52788600000002</v>
      </c>
      <c r="S925" s="77">
        <v>330</v>
      </c>
      <c r="T925" s="77">
        <v>331.29102800000004</v>
      </c>
      <c r="U925" s="77">
        <v>324</v>
      </c>
      <c r="V925" s="68">
        <f>2*A925</f>
        <v>660</v>
      </c>
      <c r="W925" s="77">
        <v>24</v>
      </c>
    </row>
    <row r="926" spans="1:23" x14ac:dyDescent="0.25">
      <c r="A926" s="66">
        <v>330</v>
      </c>
      <c r="C926" s="71" t="s">
        <v>874</v>
      </c>
      <c r="D926" s="106" t="s">
        <v>874</v>
      </c>
      <c r="E926" s="67">
        <v>6</v>
      </c>
      <c r="F926" s="66" t="s">
        <v>24</v>
      </c>
      <c r="G926" s="77">
        <v>329.92</v>
      </c>
      <c r="H926" s="77">
        <v>329.32</v>
      </c>
      <c r="I926" s="77">
        <v>326.02288600000003</v>
      </c>
      <c r="J926" s="77">
        <v>325.82288600000004</v>
      </c>
      <c r="K926" s="77">
        <v>323.42480800000004</v>
      </c>
      <c r="L926" s="77">
        <v>322.12673600000005</v>
      </c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</row>
    <row r="927" spans="1:23" x14ac:dyDescent="0.25">
      <c r="A927" s="66">
        <v>330</v>
      </c>
      <c r="C927" s="71" t="s">
        <v>875</v>
      </c>
      <c r="D927" s="106" t="s">
        <v>875</v>
      </c>
      <c r="E927" s="67">
        <v>4</v>
      </c>
      <c r="F927" s="66" t="s">
        <v>23</v>
      </c>
      <c r="G927" s="77">
        <v>329.94</v>
      </c>
      <c r="H927" s="77">
        <v>329.46499999999997</v>
      </c>
      <c r="I927" s="77">
        <v>327.34192400000001</v>
      </c>
      <c r="J927" s="77">
        <v>327.06192400000003</v>
      </c>
      <c r="K927" s="77">
        <v>325.609872</v>
      </c>
      <c r="L927" s="77">
        <v>324.59782400000006</v>
      </c>
      <c r="M927" s="77"/>
      <c r="N927" s="77" t="s">
        <v>22</v>
      </c>
      <c r="O927" s="77">
        <v>325.669872</v>
      </c>
      <c r="P927" s="77">
        <v>326.26987200000002</v>
      </c>
      <c r="Q927" s="77">
        <v>327.40192400000001</v>
      </c>
      <c r="R927" s="77">
        <v>327.77692400000001</v>
      </c>
      <c r="S927" s="77">
        <v>330</v>
      </c>
      <c r="T927" s="77">
        <v>330.95235200000002</v>
      </c>
      <c r="U927" s="77">
        <v>326</v>
      </c>
      <c r="V927" s="68">
        <f>2*A927</f>
        <v>660</v>
      </c>
      <c r="W927" s="77">
        <v>16.8</v>
      </c>
    </row>
    <row r="928" spans="1:23" x14ac:dyDescent="0.25">
      <c r="A928" s="66">
        <v>330</v>
      </c>
      <c r="C928" s="71" t="s">
        <v>875</v>
      </c>
      <c r="D928" s="106" t="s">
        <v>875</v>
      </c>
      <c r="E928" s="67">
        <v>4</v>
      </c>
      <c r="F928" s="66" t="s">
        <v>24</v>
      </c>
      <c r="G928" s="77">
        <v>329.94</v>
      </c>
      <c r="H928" s="77">
        <v>329.46499999999997</v>
      </c>
      <c r="I928" s="77">
        <v>327.34192400000001</v>
      </c>
      <c r="J928" s="77">
        <v>327.161924</v>
      </c>
      <c r="K928" s="77">
        <v>325.609872</v>
      </c>
      <c r="L928" s="77">
        <v>324.69782400000003</v>
      </c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</row>
    <row r="929" spans="1:23" x14ac:dyDescent="0.25">
      <c r="A929" s="66">
        <v>340</v>
      </c>
      <c r="C929" s="71" t="s">
        <v>874</v>
      </c>
      <c r="D929" s="106" t="s">
        <v>874</v>
      </c>
      <c r="E929" s="67">
        <v>6</v>
      </c>
      <c r="F929" s="66" t="s">
        <v>23</v>
      </c>
      <c r="G929" s="77">
        <v>339.92</v>
      </c>
      <c r="H929" s="77">
        <v>339.32</v>
      </c>
      <c r="I929" s="77">
        <v>336.02288600000003</v>
      </c>
      <c r="J929" s="77">
        <v>335.70788600000003</v>
      </c>
      <c r="K929" s="77">
        <v>333.42480800000004</v>
      </c>
      <c r="L929" s="77">
        <v>332.01173600000004</v>
      </c>
      <c r="M929" s="77"/>
      <c r="N929" s="77" t="s">
        <v>22</v>
      </c>
      <c r="O929" s="77">
        <v>333.50480800000003</v>
      </c>
      <c r="P929" s="77">
        <v>334.30480800000004</v>
      </c>
      <c r="Q929" s="77">
        <v>336.10288600000001</v>
      </c>
      <c r="R929" s="77">
        <v>336.52788600000002</v>
      </c>
      <c r="S929" s="77">
        <v>340</v>
      </c>
      <c r="T929" s="77">
        <v>341.29102800000004</v>
      </c>
      <c r="U929" s="77">
        <v>324</v>
      </c>
      <c r="V929" s="68">
        <f>2*A929</f>
        <v>680</v>
      </c>
      <c r="W929" s="77">
        <v>24</v>
      </c>
    </row>
    <row r="930" spans="1:23" x14ac:dyDescent="0.25">
      <c r="A930" s="66">
        <v>340</v>
      </c>
      <c r="C930" s="71" t="s">
        <v>876</v>
      </c>
      <c r="D930" s="106" t="s">
        <v>876</v>
      </c>
      <c r="E930" s="67">
        <v>6</v>
      </c>
      <c r="F930" s="66" t="s">
        <v>24</v>
      </c>
      <c r="G930" s="77">
        <v>339.92</v>
      </c>
      <c r="H930" s="77">
        <v>339.32</v>
      </c>
      <c r="I930" s="77">
        <v>336.02288600000003</v>
      </c>
      <c r="J930" s="77">
        <v>335.82288600000004</v>
      </c>
      <c r="K930" s="77">
        <v>333.42480800000004</v>
      </c>
      <c r="L930" s="77">
        <v>332.12673600000005</v>
      </c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</row>
    <row r="931" spans="1:23" x14ac:dyDescent="0.25">
      <c r="A931" s="66">
        <v>340</v>
      </c>
      <c r="C931" s="71" t="s">
        <v>877</v>
      </c>
      <c r="D931" s="106" t="s">
        <v>877</v>
      </c>
      <c r="E931" s="67">
        <v>4</v>
      </c>
      <c r="F931" s="66" t="s">
        <v>23</v>
      </c>
      <c r="G931" s="77">
        <v>339.94</v>
      </c>
      <c r="H931" s="77">
        <v>339.46499999999997</v>
      </c>
      <c r="I931" s="77">
        <v>337.34192400000001</v>
      </c>
      <c r="J931" s="77">
        <v>337.06192400000003</v>
      </c>
      <c r="K931" s="77">
        <v>335.609872</v>
      </c>
      <c r="L931" s="77">
        <v>334.59782400000006</v>
      </c>
      <c r="M931" s="77"/>
      <c r="N931" s="77" t="s">
        <v>22</v>
      </c>
      <c r="O931" s="77">
        <v>335.669872</v>
      </c>
      <c r="P931" s="77">
        <v>336.26987200000002</v>
      </c>
      <c r="Q931" s="77">
        <v>337.40192400000001</v>
      </c>
      <c r="R931" s="77">
        <v>337.77692400000001</v>
      </c>
      <c r="S931" s="77">
        <v>340</v>
      </c>
      <c r="T931" s="77">
        <v>340.95235200000002</v>
      </c>
      <c r="U931" s="77">
        <v>336</v>
      </c>
      <c r="V931" s="68">
        <f>2*A931</f>
        <v>680</v>
      </c>
      <c r="W931" s="77">
        <v>16.8</v>
      </c>
    </row>
    <row r="932" spans="1:23" x14ac:dyDescent="0.25">
      <c r="A932" s="66">
        <v>340</v>
      </c>
      <c r="C932" s="71" t="s">
        <v>877</v>
      </c>
      <c r="D932" s="106" t="s">
        <v>877</v>
      </c>
      <c r="E932" s="67">
        <v>4</v>
      </c>
      <c r="F932" s="66" t="s">
        <v>24</v>
      </c>
      <c r="G932" s="77">
        <v>339.94</v>
      </c>
      <c r="H932" s="77">
        <v>339.46499999999997</v>
      </c>
      <c r="I932" s="77">
        <v>337.34192400000001</v>
      </c>
      <c r="J932" s="77">
        <v>337.161924</v>
      </c>
      <c r="K932" s="77">
        <v>335.609872</v>
      </c>
      <c r="L932" s="77">
        <v>334.69782400000003</v>
      </c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</row>
    <row r="933" spans="1:23" x14ac:dyDescent="0.25">
      <c r="A933" s="66">
        <v>350</v>
      </c>
      <c r="C933" s="71" t="s">
        <v>878</v>
      </c>
      <c r="D933" s="106" t="s">
        <v>878</v>
      </c>
      <c r="E933" s="67">
        <v>6</v>
      </c>
      <c r="F933" s="66" t="s">
        <v>23</v>
      </c>
      <c r="G933" s="77">
        <v>349.92</v>
      </c>
      <c r="H933" s="77">
        <v>349.32</v>
      </c>
      <c r="I933" s="77">
        <v>346.02288600000003</v>
      </c>
      <c r="J933" s="77">
        <v>345.70788600000003</v>
      </c>
      <c r="K933" s="77">
        <v>343.42480800000004</v>
      </c>
      <c r="L933" s="77">
        <v>342.01173600000004</v>
      </c>
      <c r="M933" s="77"/>
      <c r="N933" s="77" t="s">
        <v>22</v>
      </c>
      <c r="O933" s="77">
        <v>343.50480800000003</v>
      </c>
      <c r="P933" s="77">
        <v>344.30480800000004</v>
      </c>
      <c r="Q933" s="77">
        <v>346.10288600000001</v>
      </c>
      <c r="R933" s="77">
        <v>346.52788600000002</v>
      </c>
      <c r="S933" s="77">
        <v>350</v>
      </c>
      <c r="T933" s="77">
        <v>351.29102800000004</v>
      </c>
      <c r="U933" s="77">
        <v>344</v>
      </c>
      <c r="V933" s="68">
        <f>2*A933</f>
        <v>700</v>
      </c>
      <c r="W933" s="77">
        <v>24</v>
      </c>
    </row>
    <row r="934" spans="1:23" x14ac:dyDescent="0.25">
      <c r="A934" s="66">
        <v>350</v>
      </c>
      <c r="C934" s="71" t="s">
        <v>878</v>
      </c>
      <c r="D934" s="106" t="s">
        <v>878</v>
      </c>
      <c r="E934" s="67">
        <v>6</v>
      </c>
      <c r="F934" s="66" t="s">
        <v>24</v>
      </c>
      <c r="G934" s="77">
        <v>349.92</v>
      </c>
      <c r="H934" s="77">
        <v>349.32</v>
      </c>
      <c r="I934" s="77">
        <v>346.02288600000003</v>
      </c>
      <c r="J934" s="77">
        <v>345.82288600000004</v>
      </c>
      <c r="K934" s="77">
        <v>343.42480800000004</v>
      </c>
      <c r="L934" s="77">
        <v>342.12673600000005</v>
      </c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</row>
    <row r="935" spans="1:23" x14ac:dyDescent="0.25">
      <c r="A935" s="66">
        <v>350</v>
      </c>
      <c r="C935" s="71" t="s">
        <v>879</v>
      </c>
      <c r="D935" s="106" t="s">
        <v>879</v>
      </c>
      <c r="E935" s="67">
        <v>4</v>
      </c>
      <c r="F935" s="66" t="s">
        <v>23</v>
      </c>
      <c r="G935" s="77">
        <v>349.94</v>
      </c>
      <c r="H935" s="77">
        <v>349.46499999999997</v>
      </c>
      <c r="I935" s="77">
        <v>347.34192400000001</v>
      </c>
      <c r="J935" s="77">
        <v>347.06192400000003</v>
      </c>
      <c r="K935" s="77">
        <v>345.609872</v>
      </c>
      <c r="L935" s="77">
        <v>344.59782400000006</v>
      </c>
      <c r="M935" s="77"/>
      <c r="N935" s="77" t="s">
        <v>22</v>
      </c>
      <c r="O935" s="77">
        <v>345.669872</v>
      </c>
      <c r="P935" s="77">
        <v>346.26987200000002</v>
      </c>
      <c r="Q935" s="77">
        <v>347.40192400000001</v>
      </c>
      <c r="R935" s="77">
        <v>347.77692400000001</v>
      </c>
      <c r="S935" s="77">
        <v>350</v>
      </c>
      <c r="T935" s="77">
        <v>350.95235200000002</v>
      </c>
      <c r="U935" s="77">
        <v>346</v>
      </c>
      <c r="V935" s="68">
        <f>2*A935</f>
        <v>700</v>
      </c>
      <c r="W935" s="77">
        <v>16.8</v>
      </c>
    </row>
    <row r="936" spans="1:23" x14ac:dyDescent="0.25">
      <c r="A936" s="66">
        <v>350</v>
      </c>
      <c r="C936" s="71" t="s">
        <v>879</v>
      </c>
      <c r="D936" s="106" t="s">
        <v>879</v>
      </c>
      <c r="E936" s="67">
        <v>4</v>
      </c>
      <c r="F936" s="66" t="s">
        <v>24</v>
      </c>
      <c r="G936" s="77">
        <v>349.94</v>
      </c>
      <c r="H936" s="77">
        <v>349.46499999999997</v>
      </c>
      <c r="I936" s="77">
        <v>347.34192400000001</v>
      </c>
      <c r="J936" s="77">
        <v>347.161924</v>
      </c>
      <c r="K936" s="77">
        <v>345.609872</v>
      </c>
      <c r="L936" s="77">
        <v>344.69782400000003</v>
      </c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</row>
    <row r="937" spans="1:23" x14ac:dyDescent="0.25">
      <c r="A937" s="66">
        <v>360</v>
      </c>
      <c r="C937" s="71" t="s">
        <v>880</v>
      </c>
      <c r="D937" s="106" t="s">
        <v>880</v>
      </c>
      <c r="E937" s="67">
        <v>6</v>
      </c>
      <c r="F937" s="66" t="s">
        <v>23</v>
      </c>
      <c r="G937" s="77">
        <v>359.92</v>
      </c>
      <c r="H937" s="77">
        <v>359.32</v>
      </c>
      <c r="I937" s="77">
        <v>356.02288600000003</v>
      </c>
      <c r="J937" s="77">
        <v>355.66788600000001</v>
      </c>
      <c r="K937" s="77">
        <v>353.42480800000004</v>
      </c>
      <c r="L937" s="77">
        <v>351.97173600000002</v>
      </c>
      <c r="M937" s="77"/>
      <c r="N937" s="77" t="s">
        <v>22</v>
      </c>
      <c r="O937" s="77">
        <v>353.50480800000003</v>
      </c>
      <c r="P937" s="77">
        <v>354.30480800000004</v>
      </c>
      <c r="Q937" s="77">
        <v>356.10288600000001</v>
      </c>
      <c r="R937" s="77">
        <v>356.57788600000003</v>
      </c>
      <c r="S937" s="77">
        <v>360</v>
      </c>
      <c r="T937" s="77">
        <v>361.34102800000005</v>
      </c>
      <c r="U937" s="77">
        <v>354</v>
      </c>
      <c r="V937" s="68">
        <f>2*A937</f>
        <v>720</v>
      </c>
      <c r="W937" s="77">
        <v>24</v>
      </c>
    </row>
    <row r="938" spans="1:23" x14ac:dyDescent="0.25">
      <c r="A938" s="66">
        <v>360</v>
      </c>
      <c r="C938" s="71" t="s">
        <v>880</v>
      </c>
      <c r="D938" s="106" t="s">
        <v>880</v>
      </c>
      <c r="E938" s="67">
        <v>6</v>
      </c>
      <c r="F938" s="66" t="s">
        <v>24</v>
      </c>
      <c r="G938" s="77">
        <v>359.92</v>
      </c>
      <c r="H938" s="77">
        <v>359.32</v>
      </c>
      <c r="I938" s="77">
        <v>356.02288600000003</v>
      </c>
      <c r="J938" s="77">
        <v>355.79888600000004</v>
      </c>
      <c r="K938" s="77">
        <v>353.42480800000004</v>
      </c>
      <c r="L938" s="77">
        <v>352.10273600000005</v>
      </c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</row>
    <row r="939" spans="1:23" x14ac:dyDescent="0.25">
      <c r="A939" s="66">
        <v>360</v>
      </c>
      <c r="C939" s="71" t="s">
        <v>881</v>
      </c>
      <c r="D939" s="106" t="s">
        <v>881</v>
      </c>
      <c r="E939" s="67">
        <v>4</v>
      </c>
      <c r="F939" s="66" t="s">
        <v>23</v>
      </c>
      <c r="G939" s="77">
        <v>359.94</v>
      </c>
      <c r="H939" s="77">
        <v>359.46499999999997</v>
      </c>
      <c r="I939" s="77">
        <v>357.34192400000001</v>
      </c>
      <c r="J939" s="77">
        <v>357.04192399999999</v>
      </c>
      <c r="K939" s="77">
        <v>355.609872</v>
      </c>
      <c r="L939" s="77">
        <v>354.57782400000002</v>
      </c>
      <c r="M939" s="77"/>
      <c r="N939" s="77" t="s">
        <v>22</v>
      </c>
      <c r="O939" s="77">
        <v>355.669872</v>
      </c>
      <c r="P939" s="77">
        <v>356.26987200000002</v>
      </c>
      <c r="Q939" s="77">
        <v>357.40192400000001</v>
      </c>
      <c r="R939" s="77">
        <v>357.80192399999999</v>
      </c>
      <c r="S939" s="77">
        <v>360</v>
      </c>
      <c r="T939" s="77">
        <v>360.977352</v>
      </c>
      <c r="U939" s="77">
        <v>356</v>
      </c>
      <c r="V939" s="68">
        <f>2*A939</f>
        <v>720</v>
      </c>
      <c r="W939" s="77">
        <v>16.8</v>
      </c>
    </row>
    <row r="940" spans="1:23" x14ac:dyDescent="0.25">
      <c r="A940" s="66">
        <v>360</v>
      </c>
      <c r="C940" s="71" t="s">
        <v>881</v>
      </c>
      <c r="D940" s="106" t="s">
        <v>881</v>
      </c>
      <c r="E940" s="67">
        <v>4</v>
      </c>
      <c r="F940" s="66" t="s">
        <v>24</v>
      </c>
      <c r="G940" s="77">
        <v>359.94</v>
      </c>
      <c r="H940" s="77">
        <v>359.46499999999997</v>
      </c>
      <c r="I940" s="77">
        <v>357.34192400000001</v>
      </c>
      <c r="J940" s="77">
        <v>357.15192400000001</v>
      </c>
      <c r="K940" s="77">
        <v>355.609872</v>
      </c>
      <c r="L940" s="77">
        <v>354.68782400000003</v>
      </c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</row>
    <row r="941" spans="1:23" x14ac:dyDescent="0.25">
      <c r="A941" s="66">
        <v>370</v>
      </c>
      <c r="C941" s="71" t="s">
        <v>882</v>
      </c>
      <c r="D941" s="106" t="s">
        <v>882</v>
      </c>
      <c r="E941" s="67">
        <v>6</v>
      </c>
      <c r="F941" s="66" t="s">
        <v>23</v>
      </c>
      <c r="G941" s="77">
        <v>369.92</v>
      </c>
      <c r="H941" s="77">
        <v>369.32</v>
      </c>
      <c r="I941" s="77">
        <v>366.02288600000003</v>
      </c>
      <c r="J941" s="77">
        <v>365.66788600000001</v>
      </c>
      <c r="K941" s="77">
        <v>363.42480800000004</v>
      </c>
      <c r="L941" s="77">
        <v>361.97173600000002</v>
      </c>
      <c r="M941" s="77"/>
      <c r="N941" s="77" t="s">
        <v>22</v>
      </c>
      <c r="O941" s="77">
        <v>363.50480800000003</v>
      </c>
      <c r="P941" s="77">
        <v>364.30480800000004</v>
      </c>
      <c r="Q941" s="77">
        <v>366.10288600000001</v>
      </c>
      <c r="R941" s="77">
        <v>366.57788600000003</v>
      </c>
      <c r="S941" s="77">
        <v>370</v>
      </c>
      <c r="T941" s="77">
        <v>371.34102800000005</v>
      </c>
      <c r="U941" s="77">
        <v>364</v>
      </c>
      <c r="V941" s="68">
        <f>2*A941</f>
        <v>740</v>
      </c>
      <c r="W941" s="77">
        <v>24</v>
      </c>
    </row>
    <row r="942" spans="1:23" x14ac:dyDescent="0.25">
      <c r="A942" s="66">
        <v>370</v>
      </c>
      <c r="C942" s="71" t="s">
        <v>882</v>
      </c>
      <c r="D942" s="106" t="s">
        <v>882</v>
      </c>
      <c r="E942" s="67">
        <v>6</v>
      </c>
      <c r="F942" s="66" t="s">
        <v>24</v>
      </c>
      <c r="G942" s="77">
        <v>369.92</v>
      </c>
      <c r="H942" s="77">
        <v>369.32</v>
      </c>
      <c r="I942" s="77">
        <v>366.02288600000003</v>
      </c>
      <c r="J942" s="77">
        <v>365.79888600000004</v>
      </c>
      <c r="K942" s="77">
        <v>363.42480800000004</v>
      </c>
      <c r="L942" s="77">
        <v>362.10273600000005</v>
      </c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</row>
    <row r="943" spans="1:23" x14ac:dyDescent="0.25">
      <c r="A943" s="66">
        <v>370</v>
      </c>
      <c r="C943" s="71" t="s">
        <v>883</v>
      </c>
      <c r="D943" s="106" t="s">
        <v>883</v>
      </c>
      <c r="E943" s="67">
        <v>4</v>
      </c>
      <c r="F943" s="66" t="s">
        <v>23</v>
      </c>
      <c r="G943" s="77">
        <v>369.94</v>
      </c>
      <c r="H943" s="77">
        <v>369.46499999999997</v>
      </c>
      <c r="I943" s="77">
        <v>367.34192400000001</v>
      </c>
      <c r="J943" s="77">
        <v>367.04192399999999</v>
      </c>
      <c r="K943" s="77">
        <v>365.609872</v>
      </c>
      <c r="L943" s="77">
        <v>364.57782400000002</v>
      </c>
      <c r="M943" s="77"/>
      <c r="N943" s="77" t="s">
        <v>22</v>
      </c>
      <c r="O943" s="77">
        <v>365.669872</v>
      </c>
      <c r="P943" s="77">
        <v>366.26987200000002</v>
      </c>
      <c r="Q943" s="77">
        <v>367.40192400000001</v>
      </c>
      <c r="R943" s="77">
        <v>367.80192399999999</v>
      </c>
      <c r="S943" s="77">
        <v>370</v>
      </c>
      <c r="T943" s="77">
        <v>370.977352</v>
      </c>
      <c r="U943" s="77">
        <v>366</v>
      </c>
      <c r="V943" s="68">
        <f>2*A943</f>
        <v>740</v>
      </c>
      <c r="W943" s="77">
        <v>16.8</v>
      </c>
    </row>
    <row r="944" spans="1:23" x14ac:dyDescent="0.25">
      <c r="A944" s="66">
        <v>370</v>
      </c>
      <c r="C944" s="71" t="s">
        <v>883</v>
      </c>
      <c r="D944" s="106" t="s">
        <v>883</v>
      </c>
      <c r="E944" s="67">
        <v>4</v>
      </c>
      <c r="F944" s="66" t="s">
        <v>24</v>
      </c>
      <c r="G944" s="77">
        <v>369.94</v>
      </c>
      <c r="H944" s="77">
        <v>369.46499999999997</v>
      </c>
      <c r="I944" s="77">
        <v>367.34192400000001</v>
      </c>
      <c r="J944" s="77">
        <v>367.15192400000001</v>
      </c>
      <c r="K944" s="77">
        <v>365.609872</v>
      </c>
      <c r="L944" s="77">
        <v>364.68782400000003</v>
      </c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</row>
    <row r="945" spans="1:23" x14ac:dyDescent="0.25">
      <c r="A945" s="66">
        <v>380</v>
      </c>
      <c r="C945" s="71" t="s">
        <v>884</v>
      </c>
      <c r="D945" s="106" t="s">
        <v>884</v>
      </c>
      <c r="E945" s="67">
        <v>6</v>
      </c>
      <c r="F945" s="66" t="s">
        <v>23</v>
      </c>
      <c r="G945" s="77">
        <v>379.92</v>
      </c>
      <c r="H945" s="77">
        <v>379.32</v>
      </c>
      <c r="I945" s="77">
        <v>376.02288600000003</v>
      </c>
      <c r="J945" s="77">
        <v>375.66788600000001</v>
      </c>
      <c r="K945" s="77">
        <v>373.42480800000004</v>
      </c>
      <c r="L945" s="77">
        <v>371.97173600000002</v>
      </c>
      <c r="M945" s="77"/>
      <c r="N945" s="77" t="s">
        <v>22</v>
      </c>
      <c r="O945" s="77">
        <v>373.50480800000003</v>
      </c>
      <c r="P945" s="77">
        <v>374.30480800000004</v>
      </c>
      <c r="Q945" s="77">
        <v>376.10288600000001</v>
      </c>
      <c r="R945" s="77">
        <v>376.57788600000003</v>
      </c>
      <c r="S945" s="77">
        <v>380</v>
      </c>
      <c r="T945" s="77">
        <v>381.34102800000005</v>
      </c>
      <c r="U945" s="77">
        <v>374</v>
      </c>
      <c r="V945" s="68">
        <f>2*A945</f>
        <v>760</v>
      </c>
      <c r="W945" s="77">
        <v>24</v>
      </c>
    </row>
    <row r="946" spans="1:23" x14ac:dyDescent="0.25">
      <c r="A946" s="66">
        <v>380</v>
      </c>
      <c r="C946" s="71" t="s">
        <v>884</v>
      </c>
      <c r="D946" s="106" t="s">
        <v>884</v>
      </c>
      <c r="E946" s="67">
        <v>6</v>
      </c>
      <c r="F946" s="66" t="s">
        <v>24</v>
      </c>
      <c r="G946" s="77">
        <v>379.92</v>
      </c>
      <c r="H946" s="77">
        <v>379.32</v>
      </c>
      <c r="I946" s="77">
        <v>376.02288600000003</v>
      </c>
      <c r="J946" s="77">
        <v>375.79888600000004</v>
      </c>
      <c r="K946" s="77">
        <v>373.42480800000004</v>
      </c>
      <c r="L946" s="77">
        <v>372.10273600000005</v>
      </c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</row>
    <row r="947" spans="1:23" x14ac:dyDescent="0.25">
      <c r="A947" s="66">
        <v>380</v>
      </c>
      <c r="C947" s="71" t="s">
        <v>885</v>
      </c>
      <c r="D947" s="106" t="s">
        <v>885</v>
      </c>
      <c r="E947" s="67">
        <v>4</v>
      </c>
      <c r="F947" s="66" t="s">
        <v>23</v>
      </c>
      <c r="G947" s="77">
        <v>379.94</v>
      </c>
      <c r="H947" s="77">
        <v>379.46499999999997</v>
      </c>
      <c r="I947" s="77">
        <v>377.34192400000001</v>
      </c>
      <c r="J947" s="77">
        <v>377.04192399999999</v>
      </c>
      <c r="K947" s="77">
        <v>375.609872</v>
      </c>
      <c r="L947" s="77">
        <v>374.57782400000002</v>
      </c>
      <c r="M947" s="77"/>
      <c r="N947" s="77" t="s">
        <v>22</v>
      </c>
      <c r="O947" s="77">
        <v>375.669872</v>
      </c>
      <c r="P947" s="77">
        <v>376.26987200000002</v>
      </c>
      <c r="Q947" s="77">
        <v>377.40192400000001</v>
      </c>
      <c r="R947" s="77">
        <v>377.80192399999999</v>
      </c>
      <c r="S947" s="77">
        <v>380</v>
      </c>
      <c r="T947" s="77">
        <v>380.977352</v>
      </c>
      <c r="U947" s="77">
        <v>376</v>
      </c>
      <c r="V947" s="68">
        <f>2*A947</f>
        <v>760</v>
      </c>
      <c r="W947" s="77">
        <v>16.8</v>
      </c>
    </row>
    <row r="948" spans="1:23" x14ac:dyDescent="0.25">
      <c r="A948" s="66">
        <v>380</v>
      </c>
      <c r="C948" s="71" t="s">
        <v>885</v>
      </c>
      <c r="D948" s="106" t="s">
        <v>885</v>
      </c>
      <c r="E948" s="67">
        <v>4</v>
      </c>
      <c r="F948" s="66" t="s">
        <v>24</v>
      </c>
      <c r="G948" s="77">
        <v>379.94</v>
      </c>
      <c r="H948" s="77">
        <v>379.46499999999997</v>
      </c>
      <c r="I948" s="77">
        <v>377.34192400000001</v>
      </c>
      <c r="J948" s="77">
        <v>377.15192400000001</v>
      </c>
      <c r="K948" s="77">
        <v>375.609872</v>
      </c>
      <c r="L948" s="77">
        <v>374.68782400000003</v>
      </c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</row>
    <row r="949" spans="1:23" x14ac:dyDescent="0.25">
      <c r="A949" s="66">
        <v>390</v>
      </c>
      <c r="C949" s="71" t="s">
        <v>886</v>
      </c>
      <c r="D949" s="106" t="s">
        <v>886</v>
      </c>
      <c r="E949" s="67">
        <v>6</v>
      </c>
      <c r="F949" s="66" t="s">
        <v>23</v>
      </c>
      <c r="G949" s="77">
        <v>389.92</v>
      </c>
      <c r="H949" s="77">
        <v>389.32</v>
      </c>
      <c r="I949" s="77">
        <v>386.02288600000003</v>
      </c>
      <c r="J949" s="77">
        <v>385.66788600000001</v>
      </c>
      <c r="K949" s="77">
        <v>383.42480800000004</v>
      </c>
      <c r="L949" s="77">
        <v>381.97173600000002</v>
      </c>
      <c r="M949" s="77"/>
      <c r="N949" s="77" t="s">
        <v>22</v>
      </c>
      <c r="O949" s="77">
        <v>383.50480800000003</v>
      </c>
      <c r="P949" s="77">
        <v>384.30480800000004</v>
      </c>
      <c r="Q949" s="77">
        <v>386.10288600000001</v>
      </c>
      <c r="R949" s="77">
        <v>386.57788600000003</v>
      </c>
      <c r="S949" s="77">
        <v>390</v>
      </c>
      <c r="T949" s="77">
        <v>391.34102800000005</v>
      </c>
      <c r="U949" s="77">
        <v>384</v>
      </c>
      <c r="V949" s="68">
        <f>2*A949</f>
        <v>780</v>
      </c>
      <c r="W949" s="77">
        <v>24</v>
      </c>
    </row>
    <row r="950" spans="1:23" x14ac:dyDescent="0.25">
      <c r="A950" s="66">
        <v>390</v>
      </c>
      <c r="C950" s="71" t="s">
        <v>886</v>
      </c>
      <c r="D950" s="106" t="s">
        <v>886</v>
      </c>
      <c r="E950" s="67">
        <v>6</v>
      </c>
      <c r="F950" s="66" t="s">
        <v>24</v>
      </c>
      <c r="G950" s="77">
        <v>389.92</v>
      </c>
      <c r="H950" s="77">
        <v>389.32</v>
      </c>
      <c r="I950" s="77">
        <v>386.02288600000003</v>
      </c>
      <c r="J950" s="77">
        <v>385.79888600000004</v>
      </c>
      <c r="K950" s="77">
        <v>383.42480800000004</v>
      </c>
      <c r="L950" s="77">
        <v>382.10273600000005</v>
      </c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</row>
    <row r="951" spans="1:23" x14ac:dyDescent="0.25">
      <c r="A951" s="66">
        <v>390</v>
      </c>
      <c r="C951" s="71" t="s">
        <v>887</v>
      </c>
      <c r="D951" s="106" t="s">
        <v>887</v>
      </c>
      <c r="E951" s="67">
        <v>4</v>
      </c>
      <c r="F951" s="66" t="s">
        <v>23</v>
      </c>
      <c r="G951" s="77">
        <v>389.94</v>
      </c>
      <c r="H951" s="77">
        <v>389.46499999999997</v>
      </c>
      <c r="I951" s="77">
        <v>387.34192400000001</v>
      </c>
      <c r="J951" s="77">
        <v>387.04192399999999</v>
      </c>
      <c r="K951" s="77">
        <v>385.609872</v>
      </c>
      <c r="L951" s="77">
        <v>384.57782400000002</v>
      </c>
      <c r="M951" s="77"/>
      <c r="N951" s="77" t="s">
        <v>22</v>
      </c>
      <c r="O951" s="77">
        <v>385.669872</v>
      </c>
      <c r="P951" s="77">
        <v>386.26987200000002</v>
      </c>
      <c r="Q951" s="77">
        <v>387.40192400000001</v>
      </c>
      <c r="R951" s="77">
        <v>387.80192399999999</v>
      </c>
      <c r="S951" s="77">
        <v>390</v>
      </c>
      <c r="T951" s="77">
        <v>390.977352</v>
      </c>
      <c r="U951" s="77">
        <v>386</v>
      </c>
      <c r="V951" s="68">
        <f>2*A951</f>
        <v>780</v>
      </c>
      <c r="W951" s="77">
        <v>16.8</v>
      </c>
    </row>
    <row r="952" spans="1:23" x14ac:dyDescent="0.25">
      <c r="A952" s="66">
        <v>390</v>
      </c>
      <c r="C952" s="71" t="s">
        <v>887</v>
      </c>
      <c r="D952" s="106" t="s">
        <v>887</v>
      </c>
      <c r="E952" s="67">
        <v>4</v>
      </c>
      <c r="F952" s="66" t="s">
        <v>24</v>
      </c>
      <c r="G952" s="77">
        <v>389.94</v>
      </c>
      <c r="H952" s="77">
        <v>389.46499999999997</v>
      </c>
      <c r="I952" s="77">
        <v>387.34192400000001</v>
      </c>
      <c r="J952" s="77">
        <v>387.15192400000001</v>
      </c>
      <c r="K952" s="77">
        <v>385.609872</v>
      </c>
      <c r="L952" s="77">
        <v>384.68782400000003</v>
      </c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</row>
    <row r="953" spans="1:23" x14ac:dyDescent="0.25">
      <c r="A953" s="66">
        <v>400</v>
      </c>
      <c r="C953" s="71" t="s">
        <v>888</v>
      </c>
      <c r="D953" s="106" t="s">
        <v>888</v>
      </c>
      <c r="E953" s="67">
        <v>6</v>
      </c>
      <c r="F953" s="66" t="s">
        <v>23</v>
      </c>
      <c r="G953" s="77">
        <v>399.92</v>
      </c>
      <c r="H953" s="77">
        <v>399.32</v>
      </c>
      <c r="I953" s="77">
        <v>396.02288600000003</v>
      </c>
      <c r="J953" s="77">
        <v>395.66788600000001</v>
      </c>
      <c r="K953" s="77">
        <v>393.42480800000004</v>
      </c>
      <c r="L953" s="77">
        <v>391.97173600000002</v>
      </c>
      <c r="M953" s="77"/>
      <c r="N953" s="77" t="s">
        <v>22</v>
      </c>
      <c r="O953" s="77">
        <v>393.50480800000003</v>
      </c>
      <c r="P953" s="77">
        <v>394.30480800000004</v>
      </c>
      <c r="Q953" s="77">
        <v>396.10288600000001</v>
      </c>
      <c r="R953" s="77">
        <v>396.57788600000003</v>
      </c>
      <c r="S953" s="77">
        <v>400</v>
      </c>
      <c r="T953" s="77">
        <v>401.34102800000005</v>
      </c>
      <c r="U953" s="77">
        <v>394</v>
      </c>
      <c r="V953" s="68">
        <f>2*A953</f>
        <v>800</v>
      </c>
      <c r="W953" s="77">
        <v>24</v>
      </c>
    </row>
    <row r="954" spans="1:23" x14ac:dyDescent="0.25">
      <c r="A954" s="66">
        <v>400</v>
      </c>
      <c r="C954" s="71" t="s">
        <v>888</v>
      </c>
      <c r="D954" s="106" t="s">
        <v>888</v>
      </c>
      <c r="E954" s="67">
        <v>6</v>
      </c>
      <c r="F954" s="66" t="s">
        <v>24</v>
      </c>
      <c r="G954" s="77">
        <v>399.92</v>
      </c>
      <c r="H954" s="77">
        <v>399.32</v>
      </c>
      <c r="I954" s="77">
        <v>396.02288600000003</v>
      </c>
      <c r="J954" s="77">
        <v>395.79888600000004</v>
      </c>
      <c r="K954" s="77">
        <v>393.42480800000004</v>
      </c>
      <c r="L954" s="77">
        <v>392.10273600000005</v>
      </c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</row>
    <row r="955" spans="1:23" x14ac:dyDescent="0.25">
      <c r="A955" s="66">
        <v>400</v>
      </c>
      <c r="C955" s="71" t="s">
        <v>889</v>
      </c>
      <c r="D955" s="106" t="s">
        <v>889</v>
      </c>
      <c r="E955" s="67">
        <v>4</v>
      </c>
      <c r="F955" s="66" t="s">
        <v>23</v>
      </c>
      <c r="G955" s="77">
        <v>399.94</v>
      </c>
      <c r="H955" s="77">
        <v>399.46499999999997</v>
      </c>
      <c r="I955" s="77">
        <v>397.34192400000001</v>
      </c>
      <c r="J955" s="77">
        <v>397.04192399999999</v>
      </c>
      <c r="K955" s="77">
        <v>395.609872</v>
      </c>
      <c r="L955" s="77">
        <v>394.57782400000002</v>
      </c>
      <c r="M955" s="77"/>
      <c r="N955" s="77" t="s">
        <v>22</v>
      </c>
      <c r="O955" s="77">
        <v>395.669872</v>
      </c>
      <c r="P955" s="77">
        <v>396.26987200000002</v>
      </c>
      <c r="Q955" s="77">
        <v>397.40192400000001</v>
      </c>
      <c r="R955" s="77">
        <v>397.80192399999999</v>
      </c>
      <c r="S955" s="77">
        <v>400</v>
      </c>
      <c r="T955" s="77">
        <v>400.977352</v>
      </c>
      <c r="U955" s="77">
        <v>396</v>
      </c>
      <c r="V955" s="68">
        <f>2*A955</f>
        <v>800</v>
      </c>
      <c r="W955" s="77">
        <v>16.8</v>
      </c>
    </row>
    <row r="956" spans="1:23" x14ac:dyDescent="0.25">
      <c r="A956" s="66">
        <v>400</v>
      </c>
      <c r="C956" s="71" t="s">
        <v>889</v>
      </c>
      <c r="D956" s="106" t="s">
        <v>889</v>
      </c>
      <c r="E956" s="67">
        <v>4</v>
      </c>
      <c r="F956" s="66" t="s">
        <v>24</v>
      </c>
      <c r="G956" s="77">
        <v>399.94</v>
      </c>
      <c r="H956" s="77">
        <v>399.46499999999997</v>
      </c>
      <c r="I956" s="77">
        <v>397.34192400000001</v>
      </c>
      <c r="J956" s="77">
        <v>397.15192400000001</v>
      </c>
      <c r="K956" s="77">
        <v>395.609872</v>
      </c>
      <c r="L956" s="77">
        <v>394.68782400000003</v>
      </c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</row>
    <row r="957" spans="1:23" x14ac:dyDescent="0.25">
      <c r="A957" s="66">
        <v>410</v>
      </c>
      <c r="C957" s="71" t="s">
        <v>890</v>
      </c>
      <c r="D957" s="106" t="s">
        <v>890</v>
      </c>
      <c r="E957" s="67">
        <v>6</v>
      </c>
      <c r="F957" s="66" t="s">
        <v>23</v>
      </c>
      <c r="G957" s="77">
        <v>409.92</v>
      </c>
      <c r="H957" s="77">
        <v>409.32</v>
      </c>
      <c r="I957" s="77">
        <v>406.02288600000003</v>
      </c>
      <c r="J957" s="77">
        <v>405.66788600000001</v>
      </c>
      <c r="K957" s="77">
        <v>403.42480800000004</v>
      </c>
      <c r="L957" s="77">
        <v>401.97173600000002</v>
      </c>
      <c r="M957" s="77"/>
      <c r="N957" s="77" t="s">
        <v>22</v>
      </c>
      <c r="O957" s="77">
        <v>403.50480800000003</v>
      </c>
      <c r="P957" s="77">
        <v>404.30480800000004</v>
      </c>
      <c r="Q957" s="77">
        <v>406.10288600000001</v>
      </c>
      <c r="R957" s="77">
        <v>406.57788600000003</v>
      </c>
      <c r="S957" s="77">
        <v>410</v>
      </c>
      <c r="T957" s="77">
        <v>411.34102800000005</v>
      </c>
      <c r="U957" s="77">
        <v>404</v>
      </c>
      <c r="V957" s="68">
        <f>2*A957</f>
        <v>820</v>
      </c>
      <c r="W957" s="77">
        <v>24</v>
      </c>
    </row>
    <row r="958" spans="1:23" x14ac:dyDescent="0.25">
      <c r="A958" s="66">
        <v>410</v>
      </c>
      <c r="C958" s="71" t="s">
        <v>890</v>
      </c>
      <c r="D958" s="106" t="s">
        <v>890</v>
      </c>
      <c r="E958" s="67">
        <v>6</v>
      </c>
      <c r="F958" s="66" t="s">
        <v>24</v>
      </c>
      <c r="G958" s="77">
        <v>409.92</v>
      </c>
      <c r="H958" s="77">
        <v>409.32</v>
      </c>
      <c r="I958" s="77">
        <v>406.02288600000003</v>
      </c>
      <c r="J958" s="77">
        <v>405.79888600000004</v>
      </c>
      <c r="K958" s="77">
        <v>403.42480800000004</v>
      </c>
      <c r="L958" s="77">
        <v>402.10273600000005</v>
      </c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</row>
    <row r="959" spans="1:23" x14ac:dyDescent="0.25">
      <c r="A959" s="66">
        <v>420</v>
      </c>
      <c r="C959" s="71" t="s">
        <v>891</v>
      </c>
      <c r="D959" s="106" t="s">
        <v>891</v>
      </c>
      <c r="E959" s="67">
        <v>6</v>
      </c>
      <c r="F959" s="66" t="s">
        <v>23</v>
      </c>
      <c r="G959" s="77">
        <v>419.92</v>
      </c>
      <c r="H959" s="77">
        <v>419.32</v>
      </c>
      <c r="I959" s="77">
        <v>416.02288600000003</v>
      </c>
      <c r="J959" s="77">
        <v>415.66788600000001</v>
      </c>
      <c r="K959" s="77">
        <v>413.42480800000004</v>
      </c>
      <c r="L959" s="77">
        <v>411.97173600000002</v>
      </c>
      <c r="M959" s="77"/>
      <c r="N959" s="77" t="s">
        <v>22</v>
      </c>
      <c r="O959" s="77">
        <v>413.50480800000003</v>
      </c>
      <c r="P959" s="77">
        <v>414.30480800000004</v>
      </c>
      <c r="Q959" s="77">
        <v>416.10288600000001</v>
      </c>
      <c r="R959" s="77">
        <v>416.57788600000003</v>
      </c>
      <c r="S959" s="77">
        <v>420</v>
      </c>
      <c r="T959" s="77">
        <v>421.34102800000005</v>
      </c>
      <c r="U959" s="77">
        <v>414</v>
      </c>
      <c r="V959" s="68">
        <f>2*A959</f>
        <v>840</v>
      </c>
      <c r="W959" s="77">
        <v>24</v>
      </c>
    </row>
    <row r="960" spans="1:23" x14ac:dyDescent="0.25">
      <c r="A960" s="66">
        <v>420</v>
      </c>
      <c r="C960" s="71" t="s">
        <v>891</v>
      </c>
      <c r="D960" s="106" t="s">
        <v>891</v>
      </c>
      <c r="E960" s="67">
        <v>6</v>
      </c>
      <c r="F960" s="66" t="s">
        <v>24</v>
      </c>
      <c r="G960" s="77">
        <v>419.92</v>
      </c>
      <c r="H960" s="77">
        <v>419.32</v>
      </c>
      <c r="I960" s="77">
        <v>416.02288600000003</v>
      </c>
      <c r="J960" s="77">
        <v>415.79888600000004</v>
      </c>
      <c r="K960" s="77">
        <v>413.42480800000004</v>
      </c>
      <c r="L960" s="77">
        <v>412.10273600000005</v>
      </c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</row>
    <row r="961" spans="1:23" x14ac:dyDescent="0.25">
      <c r="A961" s="66">
        <v>430</v>
      </c>
      <c r="C961" s="71" t="s">
        <v>892</v>
      </c>
      <c r="D961" s="106" t="s">
        <v>892</v>
      </c>
      <c r="E961" s="67">
        <v>6</v>
      </c>
      <c r="F961" s="66" t="s">
        <v>23</v>
      </c>
      <c r="G961" s="77">
        <v>429.92</v>
      </c>
      <c r="H961" s="77">
        <v>429.32</v>
      </c>
      <c r="I961" s="77">
        <v>426.02288600000003</v>
      </c>
      <c r="J961" s="77">
        <v>425.66788600000001</v>
      </c>
      <c r="K961" s="77">
        <v>423.42480800000004</v>
      </c>
      <c r="L961" s="77">
        <v>421.97173600000002</v>
      </c>
      <c r="M961" s="77"/>
      <c r="N961" s="77" t="s">
        <v>22</v>
      </c>
      <c r="O961" s="77">
        <v>423.50480800000003</v>
      </c>
      <c r="P961" s="77">
        <v>424.30480800000004</v>
      </c>
      <c r="Q961" s="77">
        <v>426.10288600000001</v>
      </c>
      <c r="R961" s="77">
        <v>426.57788600000003</v>
      </c>
      <c r="S961" s="77">
        <v>430</v>
      </c>
      <c r="T961" s="77">
        <v>431.34102800000005</v>
      </c>
      <c r="U961" s="77">
        <v>424</v>
      </c>
      <c r="V961" s="68">
        <f>2*A961</f>
        <v>860</v>
      </c>
      <c r="W961" s="77">
        <v>24</v>
      </c>
    </row>
    <row r="962" spans="1:23" x14ac:dyDescent="0.25">
      <c r="A962" s="66">
        <v>430</v>
      </c>
      <c r="C962" s="71" t="s">
        <v>892</v>
      </c>
      <c r="D962" s="106" t="s">
        <v>892</v>
      </c>
      <c r="E962" s="67">
        <v>6</v>
      </c>
      <c r="F962" s="66" t="s">
        <v>24</v>
      </c>
      <c r="G962" s="77">
        <v>429.92</v>
      </c>
      <c r="H962" s="77">
        <v>429.32</v>
      </c>
      <c r="I962" s="77">
        <v>426.02288600000003</v>
      </c>
      <c r="J962" s="77">
        <v>425.79888600000004</v>
      </c>
      <c r="K962" s="77">
        <v>423.42480800000004</v>
      </c>
      <c r="L962" s="77">
        <v>422.10273600000005</v>
      </c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</row>
    <row r="963" spans="1:23" x14ac:dyDescent="0.25">
      <c r="A963" s="66">
        <v>440</v>
      </c>
      <c r="C963" s="71" t="s">
        <v>893</v>
      </c>
      <c r="D963" s="106" t="s">
        <v>893</v>
      </c>
      <c r="E963" s="67">
        <v>6</v>
      </c>
      <c r="F963" s="66" t="s">
        <v>23</v>
      </c>
      <c r="G963" s="77">
        <v>439.92</v>
      </c>
      <c r="H963" s="77">
        <v>439.32</v>
      </c>
      <c r="I963" s="77">
        <v>436.02288600000003</v>
      </c>
      <c r="J963" s="77">
        <v>435.66788600000001</v>
      </c>
      <c r="K963" s="77">
        <v>433.42480800000004</v>
      </c>
      <c r="L963" s="77">
        <v>431.97173600000002</v>
      </c>
      <c r="M963" s="77"/>
      <c r="N963" s="77" t="s">
        <v>22</v>
      </c>
      <c r="O963" s="77">
        <v>433.50480800000003</v>
      </c>
      <c r="P963" s="77">
        <v>434.30480800000004</v>
      </c>
      <c r="Q963" s="77">
        <v>436.10288600000001</v>
      </c>
      <c r="R963" s="77">
        <v>436.57788600000003</v>
      </c>
      <c r="S963" s="77">
        <v>440</v>
      </c>
      <c r="T963" s="77">
        <v>441.34102800000005</v>
      </c>
      <c r="U963" s="77">
        <v>434</v>
      </c>
      <c r="V963" s="68">
        <f>2*A963</f>
        <v>880</v>
      </c>
      <c r="W963" s="77">
        <v>24</v>
      </c>
    </row>
    <row r="964" spans="1:23" x14ac:dyDescent="0.25">
      <c r="A964" s="66">
        <v>440</v>
      </c>
      <c r="C964" s="71" t="s">
        <v>893</v>
      </c>
      <c r="D964" s="106" t="s">
        <v>893</v>
      </c>
      <c r="E964" s="67">
        <v>6</v>
      </c>
      <c r="F964" s="66" t="s">
        <v>24</v>
      </c>
      <c r="G964" s="77">
        <v>439.92</v>
      </c>
      <c r="H964" s="77">
        <v>439.32</v>
      </c>
      <c r="I964" s="77">
        <v>436.02288600000003</v>
      </c>
      <c r="J964" s="77">
        <v>435.79888600000004</v>
      </c>
      <c r="K964" s="77">
        <v>433.42480800000004</v>
      </c>
      <c r="L964" s="77">
        <v>432.10273600000005</v>
      </c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</row>
    <row r="965" spans="1:23" x14ac:dyDescent="0.25">
      <c r="A965" s="66">
        <v>450</v>
      </c>
      <c r="C965" s="71" t="s">
        <v>894</v>
      </c>
      <c r="D965" s="106" t="s">
        <v>894</v>
      </c>
      <c r="E965" s="67">
        <v>6</v>
      </c>
      <c r="F965" s="66" t="s">
        <v>23</v>
      </c>
      <c r="G965" s="77">
        <v>449.92</v>
      </c>
      <c r="H965" s="77">
        <v>449.32</v>
      </c>
      <c r="I965" s="77">
        <v>446.02288600000003</v>
      </c>
      <c r="J965" s="77">
        <v>445.66788600000001</v>
      </c>
      <c r="K965" s="77">
        <v>443.42480800000004</v>
      </c>
      <c r="L965" s="77">
        <v>441.97173600000002</v>
      </c>
      <c r="M965" s="77"/>
      <c r="N965" s="77" t="s">
        <v>22</v>
      </c>
      <c r="O965" s="77">
        <v>443.50480800000003</v>
      </c>
      <c r="P965" s="77">
        <v>444.30480800000004</v>
      </c>
      <c r="Q965" s="77">
        <v>446.10288600000001</v>
      </c>
      <c r="R965" s="77">
        <v>446.57788600000003</v>
      </c>
      <c r="S965" s="77">
        <v>450</v>
      </c>
      <c r="T965" s="77">
        <v>451.34102800000005</v>
      </c>
      <c r="U965" s="77">
        <v>444</v>
      </c>
      <c r="V965" s="68">
        <f>2*A965</f>
        <v>900</v>
      </c>
      <c r="W965" s="77">
        <v>24</v>
      </c>
    </row>
    <row r="966" spans="1:23" x14ac:dyDescent="0.25">
      <c r="A966" s="66">
        <v>450</v>
      </c>
      <c r="C966" s="71" t="s">
        <v>894</v>
      </c>
      <c r="D966" s="106" t="s">
        <v>894</v>
      </c>
      <c r="E966" s="67">
        <v>6</v>
      </c>
      <c r="F966" s="66" t="s">
        <v>24</v>
      </c>
      <c r="G966" s="77">
        <v>449.92</v>
      </c>
      <c r="H966" s="77">
        <v>449.32</v>
      </c>
      <c r="I966" s="77">
        <v>446.02288600000003</v>
      </c>
      <c r="J966" s="77">
        <v>445.79888600000004</v>
      </c>
      <c r="K966" s="77">
        <v>443.42480800000004</v>
      </c>
      <c r="L966" s="77">
        <v>442.10273600000005</v>
      </c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</row>
    <row r="967" spans="1:23" x14ac:dyDescent="0.25">
      <c r="A967" s="66">
        <v>460</v>
      </c>
      <c r="C967" s="71" t="s">
        <v>895</v>
      </c>
      <c r="D967" s="106" t="s">
        <v>895</v>
      </c>
      <c r="E967" s="67">
        <v>6</v>
      </c>
      <c r="F967" s="66" t="s">
        <v>23</v>
      </c>
      <c r="G967" s="77">
        <v>459.92</v>
      </c>
      <c r="H967" s="77">
        <v>459.32</v>
      </c>
      <c r="I967" s="77">
        <v>456.02288600000003</v>
      </c>
      <c r="J967" s="77">
        <v>455.66788600000001</v>
      </c>
      <c r="K967" s="77">
        <v>453.42480800000004</v>
      </c>
      <c r="L967" s="77">
        <v>451.97173600000002</v>
      </c>
      <c r="M967" s="77"/>
      <c r="N967" s="77" t="s">
        <v>22</v>
      </c>
      <c r="O967" s="77">
        <v>453.50480800000003</v>
      </c>
      <c r="P967" s="77">
        <v>454.30480800000004</v>
      </c>
      <c r="Q967" s="77">
        <v>456.10288600000001</v>
      </c>
      <c r="R967" s="77">
        <v>456.57788600000003</v>
      </c>
      <c r="S967" s="77">
        <v>460</v>
      </c>
      <c r="T967" s="77">
        <v>461.34102800000005</v>
      </c>
      <c r="U967" s="77">
        <v>454</v>
      </c>
      <c r="V967" s="68">
        <f>2*A967</f>
        <v>920</v>
      </c>
      <c r="W967" s="77">
        <v>24</v>
      </c>
    </row>
    <row r="968" spans="1:23" x14ac:dyDescent="0.25">
      <c r="A968" s="66">
        <v>460</v>
      </c>
      <c r="C968" s="71" t="s">
        <v>895</v>
      </c>
      <c r="D968" s="106" t="s">
        <v>895</v>
      </c>
      <c r="E968" s="67">
        <v>6</v>
      </c>
      <c r="F968" s="66" t="s">
        <v>24</v>
      </c>
      <c r="G968" s="77">
        <v>459.92</v>
      </c>
      <c r="H968" s="77">
        <v>459.32</v>
      </c>
      <c r="I968" s="77">
        <v>456.02288600000003</v>
      </c>
      <c r="J968" s="77">
        <v>455.79888600000004</v>
      </c>
      <c r="K968" s="77">
        <v>453.42480800000004</v>
      </c>
      <c r="L968" s="77">
        <v>452.10273600000005</v>
      </c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</row>
    <row r="969" spans="1:23" x14ac:dyDescent="0.25">
      <c r="A969" s="66">
        <v>470</v>
      </c>
      <c r="C969" s="71" t="s">
        <v>896</v>
      </c>
      <c r="D969" s="106" t="s">
        <v>896</v>
      </c>
      <c r="E969" s="67">
        <v>6</v>
      </c>
      <c r="F969" s="66" t="s">
        <v>23</v>
      </c>
      <c r="G969" s="77">
        <v>469.92</v>
      </c>
      <c r="H969" s="77">
        <v>469.32</v>
      </c>
      <c r="I969" s="77">
        <v>466.02288600000003</v>
      </c>
      <c r="J969" s="77">
        <v>465.66788600000001</v>
      </c>
      <c r="K969" s="77">
        <v>463.42480800000004</v>
      </c>
      <c r="L969" s="77">
        <v>461.97173600000002</v>
      </c>
      <c r="M969" s="77"/>
      <c r="N969" s="77" t="s">
        <v>22</v>
      </c>
      <c r="O969" s="77">
        <v>463.50480800000003</v>
      </c>
      <c r="P969" s="77">
        <v>464.30480800000004</v>
      </c>
      <c r="Q969" s="77">
        <v>466.10288600000001</v>
      </c>
      <c r="R969" s="77">
        <v>466.57788600000003</v>
      </c>
      <c r="S969" s="77">
        <v>470</v>
      </c>
      <c r="T969" s="77">
        <v>471.34102800000005</v>
      </c>
      <c r="U969" s="77">
        <v>464</v>
      </c>
      <c r="V969" s="68">
        <f>2*A969</f>
        <v>940</v>
      </c>
      <c r="W969" s="77">
        <v>24</v>
      </c>
    </row>
    <row r="970" spans="1:23" x14ac:dyDescent="0.25">
      <c r="A970" s="66">
        <v>470</v>
      </c>
      <c r="C970" s="71" t="s">
        <v>896</v>
      </c>
      <c r="D970" s="106" t="s">
        <v>896</v>
      </c>
      <c r="E970" s="67">
        <v>6</v>
      </c>
      <c r="F970" s="66" t="s">
        <v>24</v>
      </c>
      <c r="G970" s="77">
        <v>469.92</v>
      </c>
      <c r="H970" s="77">
        <v>469.32</v>
      </c>
      <c r="I970" s="77">
        <v>466.02288600000003</v>
      </c>
      <c r="J970" s="77">
        <v>465.79888600000004</v>
      </c>
      <c r="K970" s="77">
        <v>463.42480800000004</v>
      </c>
      <c r="L970" s="77">
        <v>462.10273600000005</v>
      </c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</row>
    <row r="971" spans="1:23" x14ac:dyDescent="0.25">
      <c r="A971" s="66">
        <v>480</v>
      </c>
      <c r="C971" s="71" t="s">
        <v>897</v>
      </c>
      <c r="D971" s="106" t="s">
        <v>897</v>
      </c>
      <c r="E971" s="67">
        <v>6</v>
      </c>
      <c r="F971" s="66" t="s">
        <v>23</v>
      </c>
      <c r="G971" s="77">
        <v>479.92</v>
      </c>
      <c r="H971" s="77">
        <v>479.32</v>
      </c>
      <c r="I971" s="77">
        <v>476.02288600000003</v>
      </c>
      <c r="J971" s="77">
        <v>475.66788600000001</v>
      </c>
      <c r="K971" s="77">
        <v>473.42480800000004</v>
      </c>
      <c r="L971" s="77">
        <v>471.97173600000002</v>
      </c>
      <c r="M971" s="77"/>
      <c r="N971" s="77" t="s">
        <v>22</v>
      </c>
      <c r="O971" s="77">
        <v>473.50480800000003</v>
      </c>
      <c r="P971" s="77">
        <v>474.30480800000004</v>
      </c>
      <c r="Q971" s="77">
        <v>476.10288600000001</v>
      </c>
      <c r="R971" s="77">
        <v>476.57788600000003</v>
      </c>
      <c r="S971" s="77">
        <v>480</v>
      </c>
      <c r="T971" s="77">
        <v>481.34102800000005</v>
      </c>
      <c r="U971" s="77">
        <v>474</v>
      </c>
      <c r="V971" s="68">
        <f>2*A971</f>
        <v>960</v>
      </c>
      <c r="W971" s="77">
        <v>24</v>
      </c>
    </row>
    <row r="972" spans="1:23" x14ac:dyDescent="0.25">
      <c r="A972" s="66">
        <v>480</v>
      </c>
      <c r="C972" s="71" t="s">
        <v>897</v>
      </c>
      <c r="D972" s="106" t="s">
        <v>897</v>
      </c>
      <c r="E972" s="67">
        <v>6</v>
      </c>
      <c r="F972" s="66" t="s">
        <v>24</v>
      </c>
      <c r="G972" s="77">
        <v>479.92</v>
      </c>
      <c r="H972" s="77">
        <v>479.32</v>
      </c>
      <c r="I972" s="77">
        <v>476.02288600000003</v>
      </c>
      <c r="J972" s="77">
        <v>475.79888600000004</v>
      </c>
      <c r="K972" s="77">
        <v>473.42480800000004</v>
      </c>
      <c r="L972" s="77">
        <v>472.10273600000005</v>
      </c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</row>
    <row r="973" spans="1:23" x14ac:dyDescent="0.25">
      <c r="A973" s="66">
        <v>490</v>
      </c>
      <c r="C973" s="71" t="s">
        <v>898</v>
      </c>
      <c r="D973" s="106" t="s">
        <v>898</v>
      </c>
      <c r="E973" s="67">
        <v>6</v>
      </c>
      <c r="F973" s="66" t="s">
        <v>23</v>
      </c>
      <c r="G973" s="77">
        <v>489.92</v>
      </c>
      <c r="H973" s="77">
        <v>489.32</v>
      </c>
      <c r="I973" s="77">
        <v>486.02288600000003</v>
      </c>
      <c r="J973" s="77">
        <v>485.66788600000001</v>
      </c>
      <c r="K973" s="77">
        <v>483.42480800000004</v>
      </c>
      <c r="L973" s="77">
        <v>481.97173600000002</v>
      </c>
      <c r="M973" s="77"/>
      <c r="N973" s="77" t="s">
        <v>22</v>
      </c>
      <c r="O973" s="77">
        <v>483.50480800000003</v>
      </c>
      <c r="P973" s="77">
        <v>484.30480800000004</v>
      </c>
      <c r="Q973" s="77">
        <v>486.10288600000001</v>
      </c>
      <c r="R973" s="77">
        <v>486.57788600000003</v>
      </c>
      <c r="S973" s="77">
        <v>490</v>
      </c>
      <c r="T973" s="77">
        <v>491.34102800000005</v>
      </c>
      <c r="U973" s="77">
        <v>484</v>
      </c>
      <c r="V973" s="68">
        <f>2*A973</f>
        <v>980</v>
      </c>
      <c r="W973" s="77">
        <v>24</v>
      </c>
    </row>
    <row r="974" spans="1:23" x14ac:dyDescent="0.25">
      <c r="A974" s="66">
        <v>490</v>
      </c>
      <c r="C974" s="71" t="s">
        <v>898</v>
      </c>
      <c r="D974" s="106" t="s">
        <v>898</v>
      </c>
      <c r="E974" s="67">
        <v>6</v>
      </c>
      <c r="F974" s="66" t="s">
        <v>24</v>
      </c>
      <c r="G974" s="77">
        <v>489.92</v>
      </c>
      <c r="H974" s="77">
        <v>489.32</v>
      </c>
      <c r="I974" s="77">
        <v>486.02288600000003</v>
      </c>
      <c r="J974" s="77">
        <v>485.79888600000004</v>
      </c>
      <c r="K974" s="77">
        <v>483.42480800000004</v>
      </c>
      <c r="L974" s="77">
        <v>482.10273600000005</v>
      </c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</row>
    <row r="975" spans="1:23" x14ac:dyDescent="0.25">
      <c r="A975" s="66">
        <v>500</v>
      </c>
      <c r="C975" s="71" t="s">
        <v>899</v>
      </c>
      <c r="D975" s="106" t="s">
        <v>899</v>
      </c>
      <c r="E975" s="67">
        <v>6</v>
      </c>
      <c r="F975" s="66" t="s">
        <v>23</v>
      </c>
      <c r="G975" s="77">
        <v>499.92</v>
      </c>
      <c r="H975" s="77">
        <v>499.32</v>
      </c>
      <c r="I975" s="77">
        <v>496.02288600000003</v>
      </c>
      <c r="J975" s="77">
        <v>495.66788600000001</v>
      </c>
      <c r="K975" s="77">
        <v>493.42480800000004</v>
      </c>
      <c r="L975" s="77">
        <v>491.97173600000002</v>
      </c>
      <c r="M975" s="77"/>
      <c r="N975" s="77" t="s">
        <v>22</v>
      </c>
      <c r="O975" s="77">
        <v>493.50480800000003</v>
      </c>
      <c r="P975" s="77">
        <v>494.30480800000004</v>
      </c>
      <c r="Q975" s="77">
        <v>496.10288600000001</v>
      </c>
      <c r="R975" s="77">
        <v>496.57788600000003</v>
      </c>
      <c r="S975" s="77">
        <v>500</v>
      </c>
      <c r="T975" s="77">
        <v>501.34102800000005</v>
      </c>
      <c r="U975" s="77">
        <v>494</v>
      </c>
      <c r="V975" s="68">
        <f>2*A975</f>
        <v>1000</v>
      </c>
      <c r="W975" s="77">
        <v>24</v>
      </c>
    </row>
    <row r="976" spans="1:23" x14ac:dyDescent="0.25">
      <c r="A976" s="66">
        <v>500</v>
      </c>
      <c r="C976" s="71" t="s">
        <v>899</v>
      </c>
      <c r="D976" s="106" t="s">
        <v>899</v>
      </c>
      <c r="E976" s="67">
        <v>6</v>
      </c>
      <c r="F976" s="66" t="s">
        <v>24</v>
      </c>
      <c r="G976" s="77">
        <v>499.92</v>
      </c>
      <c r="H976" s="77">
        <v>499.32</v>
      </c>
      <c r="I976" s="77">
        <v>496.02288600000003</v>
      </c>
      <c r="J976" s="77">
        <v>495.79888600000004</v>
      </c>
      <c r="K976" s="77">
        <v>493.42480800000004</v>
      </c>
      <c r="L976" s="77">
        <v>492.10273600000005</v>
      </c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</row>
    <row r="977" spans="1:23" x14ac:dyDescent="0.25">
      <c r="A977" s="66">
        <v>510</v>
      </c>
      <c r="C977" s="71" t="s">
        <v>900</v>
      </c>
      <c r="D977" s="106" t="s">
        <v>900</v>
      </c>
      <c r="E977" s="67">
        <v>6</v>
      </c>
      <c r="F977" s="66" t="s">
        <v>23</v>
      </c>
      <c r="G977" s="77">
        <v>509.92</v>
      </c>
      <c r="H977" s="77">
        <v>509.32</v>
      </c>
      <c r="I977" s="77">
        <v>506.02288600000003</v>
      </c>
      <c r="J977" s="77">
        <v>505.66788600000001</v>
      </c>
      <c r="K977" s="77">
        <v>503.42480800000004</v>
      </c>
      <c r="L977" s="77">
        <v>501.97173600000002</v>
      </c>
      <c r="M977" s="77"/>
      <c r="N977" s="77" t="s">
        <v>22</v>
      </c>
      <c r="O977" s="77">
        <v>503.50480800000003</v>
      </c>
      <c r="P977" s="77">
        <v>504.30480800000004</v>
      </c>
      <c r="Q977" s="77">
        <v>506.10288600000001</v>
      </c>
      <c r="R977" s="77">
        <v>506.57788600000003</v>
      </c>
      <c r="S977" s="77">
        <v>510</v>
      </c>
      <c r="T977" s="77">
        <v>511.34102800000005</v>
      </c>
      <c r="U977" s="77">
        <v>504</v>
      </c>
      <c r="V977" s="68">
        <f>2*A977</f>
        <v>1020</v>
      </c>
      <c r="W977" s="77">
        <v>24</v>
      </c>
    </row>
    <row r="978" spans="1:23" x14ac:dyDescent="0.25">
      <c r="A978" s="66">
        <v>510</v>
      </c>
      <c r="C978" s="71" t="s">
        <v>900</v>
      </c>
      <c r="D978" s="106" t="s">
        <v>900</v>
      </c>
      <c r="E978" s="67">
        <v>6</v>
      </c>
      <c r="F978" s="66" t="s">
        <v>24</v>
      </c>
      <c r="G978" s="77">
        <v>509.92</v>
      </c>
      <c r="H978" s="77">
        <v>509.32</v>
      </c>
      <c r="I978" s="77">
        <v>506.02288600000003</v>
      </c>
      <c r="J978" s="77">
        <v>505.79888600000004</v>
      </c>
      <c r="K978" s="77">
        <v>503.42480800000004</v>
      </c>
      <c r="L978" s="77">
        <v>502.10273600000005</v>
      </c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</row>
    <row r="979" spans="1:23" x14ac:dyDescent="0.25">
      <c r="A979" s="66">
        <v>520</v>
      </c>
      <c r="C979" s="71" t="s">
        <v>901</v>
      </c>
      <c r="D979" s="106" t="s">
        <v>901</v>
      </c>
      <c r="E979" s="67">
        <v>6</v>
      </c>
      <c r="F979" s="66" t="s">
        <v>23</v>
      </c>
      <c r="G979" s="77">
        <v>519.91999999999996</v>
      </c>
      <c r="H979" s="77">
        <v>519.32000000000005</v>
      </c>
      <c r="I979" s="77">
        <v>516.02288599999997</v>
      </c>
      <c r="J979" s="77">
        <v>515.66788599999995</v>
      </c>
      <c r="K979" s="77">
        <v>513.42480799999998</v>
      </c>
      <c r="L979" s="77">
        <v>511.97173599999996</v>
      </c>
      <c r="M979" s="77"/>
      <c r="N979" s="77" t="s">
        <v>22</v>
      </c>
      <c r="O979" s="77">
        <v>513.50480800000003</v>
      </c>
      <c r="P979" s="77">
        <v>514.30480799999998</v>
      </c>
      <c r="Q979" s="77">
        <v>516.10288600000001</v>
      </c>
      <c r="R979" s="77">
        <v>516.57788600000003</v>
      </c>
      <c r="S979" s="77">
        <v>520</v>
      </c>
      <c r="T979" s="77">
        <v>521.34102800000005</v>
      </c>
      <c r="U979" s="77">
        <v>514</v>
      </c>
      <c r="V979" s="68">
        <f>2*A979</f>
        <v>1040</v>
      </c>
      <c r="W979" s="77">
        <v>24</v>
      </c>
    </row>
    <row r="980" spans="1:23" x14ac:dyDescent="0.25">
      <c r="A980" s="66">
        <v>520</v>
      </c>
      <c r="C980" s="71" t="s">
        <v>901</v>
      </c>
      <c r="D980" s="106" t="s">
        <v>901</v>
      </c>
      <c r="E980" s="67">
        <v>6</v>
      </c>
      <c r="F980" s="66" t="s">
        <v>24</v>
      </c>
      <c r="G980" s="77">
        <v>519.91999999999996</v>
      </c>
      <c r="H980" s="77">
        <v>519.32000000000005</v>
      </c>
      <c r="I980" s="77">
        <v>516.02288599999997</v>
      </c>
      <c r="J980" s="77">
        <v>515.79888599999992</v>
      </c>
      <c r="K980" s="77">
        <v>513.42480799999998</v>
      </c>
      <c r="L980" s="77">
        <v>512.10273599999994</v>
      </c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</row>
    <row r="981" spans="1:23" x14ac:dyDescent="0.25">
      <c r="A981" s="66">
        <v>530</v>
      </c>
      <c r="C981" s="71" t="s">
        <v>902</v>
      </c>
      <c r="D981" s="106" t="s">
        <v>902</v>
      </c>
      <c r="E981" s="67">
        <v>6</v>
      </c>
      <c r="F981" s="66" t="s">
        <v>23</v>
      </c>
      <c r="G981" s="77">
        <v>529.91999999999996</v>
      </c>
      <c r="H981" s="77">
        <v>529.32000000000005</v>
      </c>
      <c r="I981" s="77">
        <v>526.02288599999997</v>
      </c>
      <c r="J981" s="77">
        <v>525.66788599999995</v>
      </c>
      <c r="K981" s="77">
        <v>523.42480799999998</v>
      </c>
      <c r="L981" s="77">
        <v>521.97173599999996</v>
      </c>
      <c r="M981" s="77"/>
      <c r="N981" s="77" t="s">
        <v>22</v>
      </c>
      <c r="O981" s="77">
        <v>523.50480800000003</v>
      </c>
      <c r="P981" s="77">
        <v>524.30480799999998</v>
      </c>
      <c r="Q981" s="77">
        <v>526.10288600000001</v>
      </c>
      <c r="R981" s="77">
        <v>526.57788600000003</v>
      </c>
      <c r="S981" s="77">
        <v>530</v>
      </c>
      <c r="T981" s="77">
        <v>531.34102800000005</v>
      </c>
      <c r="U981" s="77">
        <v>524</v>
      </c>
      <c r="V981" s="68">
        <f>2*A981</f>
        <v>1060</v>
      </c>
      <c r="W981" s="77">
        <v>24</v>
      </c>
    </row>
    <row r="982" spans="1:23" x14ac:dyDescent="0.25">
      <c r="A982" s="66">
        <v>530</v>
      </c>
      <c r="C982" s="71" t="s">
        <v>902</v>
      </c>
      <c r="D982" s="106" t="s">
        <v>902</v>
      </c>
      <c r="E982" s="67">
        <v>6</v>
      </c>
      <c r="F982" s="66" t="s">
        <v>24</v>
      </c>
      <c r="G982" s="77">
        <v>529.91999999999996</v>
      </c>
      <c r="H982" s="77">
        <v>529.32000000000005</v>
      </c>
      <c r="I982" s="77">
        <v>526.02288599999997</v>
      </c>
      <c r="J982" s="77">
        <v>525.79888599999992</v>
      </c>
      <c r="K982" s="77">
        <v>523.42480799999998</v>
      </c>
      <c r="L982" s="77">
        <v>522.10273599999994</v>
      </c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</row>
    <row r="983" spans="1:23" x14ac:dyDescent="0.25">
      <c r="A983" s="66">
        <v>540</v>
      </c>
      <c r="C983" s="71" t="s">
        <v>903</v>
      </c>
      <c r="D983" s="106" t="s">
        <v>903</v>
      </c>
      <c r="E983" s="67">
        <v>6</v>
      </c>
      <c r="F983" s="66" t="s">
        <v>23</v>
      </c>
      <c r="G983" s="77">
        <v>539.91999999999996</v>
      </c>
      <c r="H983" s="77">
        <v>539.32000000000005</v>
      </c>
      <c r="I983" s="77">
        <v>536.02288599999997</v>
      </c>
      <c r="J983" s="77">
        <v>535.66788599999995</v>
      </c>
      <c r="K983" s="77">
        <v>533.42480799999998</v>
      </c>
      <c r="L983" s="77">
        <v>531.97173599999996</v>
      </c>
      <c r="M983" s="77"/>
      <c r="N983" s="77" t="s">
        <v>22</v>
      </c>
      <c r="O983" s="77">
        <v>533.50480800000003</v>
      </c>
      <c r="P983" s="77">
        <v>534.30480799999998</v>
      </c>
      <c r="Q983" s="77">
        <v>536.10288600000001</v>
      </c>
      <c r="R983" s="77">
        <v>536.57788600000003</v>
      </c>
      <c r="S983" s="77">
        <v>540</v>
      </c>
      <c r="T983" s="77">
        <v>541.34102800000005</v>
      </c>
      <c r="U983" s="77">
        <v>534</v>
      </c>
      <c r="V983" s="68">
        <f>2*A983</f>
        <v>1080</v>
      </c>
      <c r="W983" s="77">
        <v>24</v>
      </c>
    </row>
    <row r="984" spans="1:23" x14ac:dyDescent="0.25">
      <c r="A984" s="66">
        <v>540</v>
      </c>
      <c r="C984" s="71" t="s">
        <v>903</v>
      </c>
      <c r="D984" s="106" t="s">
        <v>903</v>
      </c>
      <c r="E984" s="67">
        <v>6</v>
      </c>
      <c r="F984" s="66" t="s">
        <v>24</v>
      </c>
      <c r="G984" s="77">
        <v>539.91999999999996</v>
      </c>
      <c r="H984" s="77">
        <v>539.32000000000005</v>
      </c>
      <c r="I984" s="77">
        <v>536.02288599999997</v>
      </c>
      <c r="J984" s="77">
        <v>535.79888599999992</v>
      </c>
      <c r="K984" s="77">
        <v>533.42480799999998</v>
      </c>
      <c r="L984" s="77">
        <v>532.10273599999994</v>
      </c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</row>
    <row r="985" spans="1:23" x14ac:dyDescent="0.25">
      <c r="A985" s="66">
        <v>550</v>
      </c>
      <c r="C985" s="71" t="s">
        <v>904</v>
      </c>
      <c r="D985" s="106" t="s">
        <v>904</v>
      </c>
      <c r="E985" s="67">
        <v>6</v>
      </c>
      <c r="F985" s="66" t="s">
        <v>23</v>
      </c>
      <c r="G985" s="77">
        <v>549.91999999999996</v>
      </c>
      <c r="H985" s="77">
        <v>549.32000000000005</v>
      </c>
      <c r="I985" s="77">
        <v>546.02288599999997</v>
      </c>
      <c r="J985" s="77">
        <v>545.66788599999995</v>
      </c>
      <c r="K985" s="77">
        <v>543.42480799999998</v>
      </c>
      <c r="L985" s="77">
        <v>541.97173599999996</v>
      </c>
      <c r="M985" s="77"/>
      <c r="N985" s="77" t="s">
        <v>22</v>
      </c>
      <c r="O985" s="77">
        <v>543.50480800000003</v>
      </c>
      <c r="P985" s="77">
        <v>544.30480799999998</v>
      </c>
      <c r="Q985" s="77">
        <v>546.10288600000001</v>
      </c>
      <c r="R985" s="77">
        <v>546.57788600000003</v>
      </c>
      <c r="S985" s="77">
        <v>550</v>
      </c>
      <c r="T985" s="77">
        <v>551.34102800000005</v>
      </c>
      <c r="U985" s="77">
        <v>544</v>
      </c>
      <c r="V985" s="68">
        <f>2*A985</f>
        <v>1100</v>
      </c>
      <c r="W985" s="77">
        <v>24</v>
      </c>
    </row>
    <row r="986" spans="1:23" x14ac:dyDescent="0.25">
      <c r="A986" s="66">
        <v>550</v>
      </c>
      <c r="C986" s="71" t="s">
        <v>904</v>
      </c>
      <c r="D986" s="106" t="s">
        <v>904</v>
      </c>
      <c r="E986" s="67">
        <v>6</v>
      </c>
      <c r="F986" s="66" t="s">
        <v>24</v>
      </c>
      <c r="G986" s="77">
        <v>549.91999999999996</v>
      </c>
      <c r="H986" s="77">
        <v>549.32000000000005</v>
      </c>
      <c r="I986" s="77">
        <v>546.02288599999997</v>
      </c>
      <c r="J986" s="77">
        <v>545.79888599999992</v>
      </c>
      <c r="K986" s="77">
        <v>543.42480799999998</v>
      </c>
      <c r="L986" s="77">
        <v>542.10273599999994</v>
      </c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</row>
    <row r="987" spans="1:23" x14ac:dyDescent="0.25">
      <c r="A987" s="66">
        <v>560</v>
      </c>
      <c r="C987" s="71" t="s">
        <v>905</v>
      </c>
      <c r="D987" s="106" t="s">
        <v>905</v>
      </c>
      <c r="E987" s="67">
        <v>6</v>
      </c>
      <c r="F987" s="66" t="s">
        <v>23</v>
      </c>
      <c r="G987" s="77">
        <v>559.91999999999996</v>
      </c>
      <c r="H987" s="77">
        <v>559.32000000000005</v>
      </c>
      <c r="I987" s="77">
        <v>556.02288599999997</v>
      </c>
      <c r="J987" s="77">
        <v>555.66788599999995</v>
      </c>
      <c r="K987" s="77">
        <v>553.42480799999998</v>
      </c>
      <c r="L987" s="77">
        <v>551.97173599999996</v>
      </c>
      <c r="M987" s="77"/>
      <c r="N987" s="77" t="s">
        <v>22</v>
      </c>
      <c r="O987" s="77">
        <v>553.50480800000003</v>
      </c>
      <c r="P987" s="77">
        <v>554.30480799999998</v>
      </c>
      <c r="Q987" s="77">
        <v>556.10288600000001</v>
      </c>
      <c r="R987" s="77">
        <v>556.57788600000003</v>
      </c>
      <c r="S987" s="77">
        <v>560</v>
      </c>
      <c r="T987" s="77">
        <v>561.34102800000005</v>
      </c>
      <c r="U987" s="77">
        <v>554</v>
      </c>
      <c r="V987" s="68">
        <f>2*A987</f>
        <v>1120</v>
      </c>
      <c r="W987" s="77">
        <v>24</v>
      </c>
    </row>
    <row r="988" spans="1:23" x14ac:dyDescent="0.25">
      <c r="A988" s="66">
        <v>560</v>
      </c>
      <c r="C988" s="71" t="s">
        <v>905</v>
      </c>
      <c r="D988" s="106" t="s">
        <v>905</v>
      </c>
      <c r="E988" s="67">
        <v>6</v>
      </c>
      <c r="F988" s="66" t="s">
        <v>24</v>
      </c>
      <c r="G988" s="77">
        <v>559.91999999999996</v>
      </c>
      <c r="H988" s="77">
        <v>559.32000000000005</v>
      </c>
      <c r="I988" s="77">
        <v>556.02288599999997</v>
      </c>
      <c r="J988" s="77">
        <v>555.79888599999992</v>
      </c>
      <c r="K988" s="77">
        <v>553.42480799999998</v>
      </c>
      <c r="L988" s="77">
        <v>552.10273599999994</v>
      </c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</row>
    <row r="989" spans="1:23" x14ac:dyDescent="0.25">
      <c r="A989" s="66">
        <v>570</v>
      </c>
      <c r="C989" s="71" t="s">
        <v>906</v>
      </c>
      <c r="D989" s="106" t="s">
        <v>906</v>
      </c>
      <c r="E989" s="67">
        <v>6</v>
      </c>
      <c r="F989" s="66" t="s">
        <v>23</v>
      </c>
      <c r="G989" s="77">
        <v>569.91999999999996</v>
      </c>
      <c r="H989" s="77">
        <v>569.32000000000005</v>
      </c>
      <c r="I989" s="77">
        <v>566.02288599999997</v>
      </c>
      <c r="J989" s="77">
        <v>565.66788599999995</v>
      </c>
      <c r="K989" s="77">
        <v>563.42480799999998</v>
      </c>
      <c r="L989" s="77">
        <v>561.97173599999996</v>
      </c>
      <c r="M989" s="77"/>
      <c r="N989" s="77" t="s">
        <v>22</v>
      </c>
      <c r="O989" s="77">
        <v>563.50480800000003</v>
      </c>
      <c r="P989" s="77">
        <v>564.30480799999998</v>
      </c>
      <c r="Q989" s="77">
        <v>566.10288600000001</v>
      </c>
      <c r="R989" s="77">
        <v>566.57788600000003</v>
      </c>
      <c r="S989" s="77">
        <v>570</v>
      </c>
      <c r="T989" s="77">
        <v>571.34102800000005</v>
      </c>
      <c r="U989" s="77">
        <v>564</v>
      </c>
      <c r="V989" s="68">
        <f>2*A989</f>
        <v>1140</v>
      </c>
      <c r="W989" s="77">
        <v>24</v>
      </c>
    </row>
    <row r="990" spans="1:23" x14ac:dyDescent="0.25">
      <c r="A990" s="66">
        <v>570</v>
      </c>
      <c r="C990" s="71" t="s">
        <v>906</v>
      </c>
      <c r="D990" s="106" t="s">
        <v>906</v>
      </c>
      <c r="E990" s="67">
        <v>6</v>
      </c>
      <c r="F990" s="66" t="s">
        <v>24</v>
      </c>
      <c r="G990" s="77">
        <v>569.91999999999996</v>
      </c>
      <c r="H990" s="77">
        <v>569.32000000000005</v>
      </c>
      <c r="I990" s="77">
        <v>566.02288599999997</v>
      </c>
      <c r="J990" s="77">
        <v>565.79888599999992</v>
      </c>
      <c r="K990" s="77">
        <v>563.42480799999998</v>
      </c>
      <c r="L990" s="77">
        <v>562.10273599999994</v>
      </c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</row>
    <row r="991" spans="1:23" x14ac:dyDescent="0.25">
      <c r="A991" s="66">
        <v>580</v>
      </c>
      <c r="C991" s="71" t="s">
        <v>907</v>
      </c>
      <c r="D991" s="106" t="s">
        <v>907</v>
      </c>
      <c r="E991" s="67">
        <v>6</v>
      </c>
      <c r="F991" s="66" t="s">
        <v>23</v>
      </c>
      <c r="G991" s="77">
        <v>579.91999999999996</v>
      </c>
      <c r="H991" s="77">
        <v>579.32000000000005</v>
      </c>
      <c r="I991" s="77">
        <v>576.02288599999997</v>
      </c>
      <c r="J991" s="77">
        <v>575.66788599999995</v>
      </c>
      <c r="K991" s="77">
        <v>573.42480799999998</v>
      </c>
      <c r="L991" s="77">
        <v>571.97173599999996</v>
      </c>
      <c r="M991" s="77"/>
      <c r="N991" s="77" t="s">
        <v>22</v>
      </c>
      <c r="O991" s="77">
        <v>573.50480800000003</v>
      </c>
      <c r="P991" s="77">
        <v>574.30480799999998</v>
      </c>
      <c r="Q991" s="77">
        <v>576.10288600000001</v>
      </c>
      <c r="R991" s="77">
        <v>576.57788600000003</v>
      </c>
      <c r="S991" s="77">
        <v>580</v>
      </c>
      <c r="T991" s="77">
        <v>581.34102800000005</v>
      </c>
      <c r="U991" s="77">
        <v>574</v>
      </c>
      <c r="V991" s="68">
        <f>2*A991</f>
        <v>1160</v>
      </c>
      <c r="W991" s="77">
        <v>24</v>
      </c>
    </row>
    <row r="992" spans="1:23" x14ac:dyDescent="0.25">
      <c r="A992" s="66">
        <v>580</v>
      </c>
      <c r="C992" s="71" t="s">
        <v>907</v>
      </c>
      <c r="D992" s="106" t="s">
        <v>907</v>
      </c>
      <c r="E992" s="67">
        <v>6</v>
      </c>
      <c r="F992" s="66" t="s">
        <v>24</v>
      </c>
      <c r="G992" s="77">
        <v>579.91999999999996</v>
      </c>
      <c r="H992" s="77">
        <v>579.32000000000005</v>
      </c>
      <c r="I992" s="77">
        <v>576.02288599999997</v>
      </c>
      <c r="J992" s="77">
        <v>575.79888599999992</v>
      </c>
      <c r="K992" s="77">
        <v>573.42480799999998</v>
      </c>
      <c r="L992" s="77">
        <v>572.10273599999994</v>
      </c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</row>
    <row r="993" spans="1:23" x14ac:dyDescent="0.25">
      <c r="A993" s="66">
        <v>590</v>
      </c>
      <c r="C993" s="71" t="s">
        <v>908</v>
      </c>
      <c r="D993" s="106" t="s">
        <v>908</v>
      </c>
      <c r="E993" s="67">
        <v>6</v>
      </c>
      <c r="F993" s="66" t="s">
        <v>23</v>
      </c>
      <c r="G993" s="77">
        <v>589.91999999999996</v>
      </c>
      <c r="H993" s="77">
        <v>589.32000000000005</v>
      </c>
      <c r="I993" s="77">
        <v>586.02288599999997</v>
      </c>
      <c r="J993" s="77">
        <v>585.66788599999995</v>
      </c>
      <c r="K993" s="77">
        <v>583.42480799999998</v>
      </c>
      <c r="L993" s="77">
        <v>581.97173599999996</v>
      </c>
      <c r="M993" s="77"/>
      <c r="N993" s="77" t="s">
        <v>22</v>
      </c>
      <c r="O993" s="77">
        <v>583.50480800000003</v>
      </c>
      <c r="P993" s="77">
        <v>584.30480799999998</v>
      </c>
      <c r="Q993" s="77">
        <v>586.10288600000001</v>
      </c>
      <c r="R993" s="77">
        <v>586.57788600000003</v>
      </c>
      <c r="S993" s="77">
        <v>590</v>
      </c>
      <c r="T993" s="77">
        <v>591.34102800000005</v>
      </c>
      <c r="U993" s="77">
        <v>584</v>
      </c>
      <c r="V993" s="68">
        <f>2*A993</f>
        <v>1180</v>
      </c>
      <c r="W993" s="77">
        <v>24</v>
      </c>
    </row>
    <row r="994" spans="1:23" x14ac:dyDescent="0.25">
      <c r="A994" s="66">
        <v>590</v>
      </c>
      <c r="C994" s="71" t="s">
        <v>908</v>
      </c>
      <c r="D994" s="106" t="s">
        <v>908</v>
      </c>
      <c r="E994" s="67">
        <v>6</v>
      </c>
      <c r="F994" s="66" t="s">
        <v>24</v>
      </c>
      <c r="G994" s="77">
        <v>589.91999999999996</v>
      </c>
      <c r="H994" s="77">
        <v>589.32000000000005</v>
      </c>
      <c r="I994" s="77">
        <v>586.02288599999997</v>
      </c>
      <c r="J994" s="77">
        <v>585.79888599999992</v>
      </c>
      <c r="K994" s="77">
        <v>583.42480799999998</v>
      </c>
      <c r="L994" s="77">
        <v>582.10273599999994</v>
      </c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</row>
    <row r="995" spans="1:23" x14ac:dyDescent="0.25">
      <c r="A995" s="66">
        <v>600</v>
      </c>
      <c r="C995" s="71" t="s">
        <v>909</v>
      </c>
      <c r="D995" s="106" t="s">
        <v>909</v>
      </c>
      <c r="E995" s="67">
        <v>6</v>
      </c>
      <c r="F995" s="66" t="s">
        <v>23</v>
      </c>
      <c r="G995" s="77">
        <v>599.91999999999996</v>
      </c>
      <c r="H995" s="77">
        <v>599.32000000000005</v>
      </c>
      <c r="I995" s="77">
        <v>596.02288599999997</v>
      </c>
      <c r="J995" s="77">
        <v>595.66788599999995</v>
      </c>
      <c r="K995" s="77">
        <v>593.42480799999998</v>
      </c>
      <c r="L995" s="77">
        <v>591.97173599999996</v>
      </c>
      <c r="M995" s="77"/>
      <c r="N995" s="77" t="s">
        <v>22</v>
      </c>
      <c r="O995" s="77">
        <v>593.50480800000003</v>
      </c>
      <c r="P995" s="77">
        <v>594.30480799999998</v>
      </c>
      <c r="Q995" s="77">
        <v>596.10288600000001</v>
      </c>
      <c r="R995" s="77">
        <v>596.57788600000003</v>
      </c>
      <c r="S995" s="77">
        <v>600</v>
      </c>
      <c r="T995" s="77">
        <v>601.34102800000005</v>
      </c>
      <c r="U995" s="77">
        <v>594</v>
      </c>
      <c r="V995" s="68">
        <f>2*A995</f>
        <v>1200</v>
      </c>
      <c r="W995" s="77">
        <v>24</v>
      </c>
    </row>
    <row r="996" spans="1:23" x14ac:dyDescent="0.25">
      <c r="A996" s="66">
        <v>600</v>
      </c>
      <c r="C996" s="71" t="s">
        <v>909</v>
      </c>
      <c r="D996" s="106" t="s">
        <v>909</v>
      </c>
      <c r="E996" s="67">
        <v>6</v>
      </c>
      <c r="F996" s="66" t="s">
        <v>24</v>
      </c>
      <c r="G996" s="77">
        <v>599.91999999999996</v>
      </c>
      <c r="H996" s="77">
        <v>599.32000000000005</v>
      </c>
      <c r="I996" s="77">
        <v>596.02288599999997</v>
      </c>
      <c r="J996" s="77">
        <v>595.79888599999992</v>
      </c>
      <c r="K996" s="77">
        <v>593.42480799999998</v>
      </c>
      <c r="L996" s="77">
        <v>592.10273599999994</v>
      </c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paperSize="9" orientation="portrait" verticalDpi="300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BG51"/>
  <sheetViews>
    <sheetView workbookViewId="0">
      <pane ySplit="3" topLeftCell="A4" activePane="bottomLeft" state="frozenSplit"/>
      <selection pane="bottomLeft" activeCell="B1" sqref="B1:C1"/>
    </sheetView>
  </sheetViews>
  <sheetFormatPr defaultRowHeight="13.2" x14ac:dyDescent="0.25"/>
  <cols>
    <col min="2" max="2" width="6.6640625" customWidth="1"/>
    <col min="3" max="3" width="15.44140625" customWidth="1"/>
    <col min="4" max="4" width="13.88671875" customWidth="1"/>
    <col min="5" max="5" width="8.5546875" customWidth="1"/>
    <col min="13" max="13" width="4.88671875" customWidth="1"/>
    <col min="14" max="14" width="6.33203125" bestFit="1" customWidth="1"/>
    <col min="21" max="21" width="10.109375" customWidth="1"/>
    <col min="22" max="22" width="16.5546875" customWidth="1"/>
    <col min="23" max="23" width="18.5546875" customWidth="1"/>
    <col min="59" max="59" width="0" hidden="1" customWidth="1"/>
  </cols>
  <sheetData>
    <row r="1" spans="1:59" ht="39.9" customHeight="1" thickBot="1" x14ac:dyDescent="0.35">
      <c r="A1" s="1" t="s">
        <v>1561</v>
      </c>
      <c r="B1" s="264" t="s">
        <v>1545</v>
      </c>
      <c r="C1" s="265"/>
      <c r="D1" s="108" t="s">
        <v>1599</v>
      </c>
      <c r="F1" s="236" t="s">
        <v>1</v>
      </c>
      <c r="G1" s="237"/>
      <c r="H1" s="237"/>
      <c r="I1" s="237"/>
      <c r="J1" s="237"/>
      <c r="K1" s="237"/>
      <c r="L1" s="238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 t="s">
        <v>1300</v>
      </c>
    </row>
    <row r="2" spans="1:59" ht="17.399999999999999" x14ac:dyDescent="0.3">
      <c r="A2" s="1"/>
      <c r="B2" s="1"/>
      <c r="C2" s="4"/>
      <c r="D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208" t="s">
        <v>8</v>
      </c>
      <c r="V2" s="206" t="s">
        <v>1771</v>
      </c>
      <c r="W2" s="210" t="s">
        <v>1772</v>
      </c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1" t="s">
        <v>11</v>
      </c>
      <c r="D3" s="111" t="s">
        <v>1414</v>
      </c>
      <c r="E3" s="145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209" t="s">
        <v>9</v>
      </c>
      <c r="V3" s="207"/>
      <c r="W3" s="211" t="s">
        <v>1773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</row>
    <row r="4" spans="1:59" x14ac:dyDescent="0.25">
      <c r="A4" s="78">
        <v>7.7229999999999999</v>
      </c>
      <c r="B4" s="78"/>
      <c r="C4" s="79" t="s">
        <v>1303</v>
      </c>
      <c r="D4" s="109" t="s">
        <v>1420</v>
      </c>
      <c r="E4">
        <v>28</v>
      </c>
      <c r="F4" s="80" t="s">
        <v>1301</v>
      </c>
      <c r="G4" s="78">
        <v>7.7229999999999999</v>
      </c>
      <c r="H4" s="78">
        <v>7.5090000000000003</v>
      </c>
      <c r="I4" s="78">
        <v>7.1420000000000003</v>
      </c>
      <c r="J4" s="78">
        <v>7.0350000000000001</v>
      </c>
      <c r="K4" s="78">
        <v>6.5609999999999999</v>
      </c>
      <c r="L4" s="78"/>
      <c r="M4" s="81"/>
      <c r="N4" s="82"/>
      <c r="O4" s="81">
        <v>6.5609999999999999</v>
      </c>
      <c r="P4" s="81">
        <v>6.8339999999999996</v>
      </c>
      <c r="Q4" s="81">
        <v>7.1420000000000003</v>
      </c>
      <c r="R4" s="81">
        <v>7.2489999999999997</v>
      </c>
      <c r="S4" s="78">
        <v>7.7229999999999999</v>
      </c>
      <c r="T4" s="78"/>
      <c r="U4" s="83">
        <v>1.5874999999999999</v>
      </c>
      <c r="V4" s="83">
        <f>2*A4</f>
        <v>15.446</v>
      </c>
      <c r="W4" s="83">
        <v>4.5</v>
      </c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</row>
    <row r="5" spans="1:59" x14ac:dyDescent="0.25">
      <c r="A5" s="78">
        <v>7.7229999999999999</v>
      </c>
      <c r="B5" s="78"/>
      <c r="C5" s="79" t="s">
        <v>1303</v>
      </c>
      <c r="D5" s="109" t="s">
        <v>1420</v>
      </c>
      <c r="E5">
        <v>28</v>
      </c>
      <c r="F5" s="80" t="s">
        <v>1302</v>
      </c>
      <c r="G5" s="78">
        <v>7.7229999999999999</v>
      </c>
      <c r="H5" s="78">
        <v>7.5090000000000003</v>
      </c>
      <c r="I5" s="78">
        <v>7.1420000000000003</v>
      </c>
      <c r="J5" s="78">
        <v>6.9279999999999999</v>
      </c>
      <c r="K5" s="78">
        <v>6.5609999999999999</v>
      </c>
      <c r="L5" s="78"/>
      <c r="M5" s="81"/>
      <c r="N5" s="82"/>
      <c r="O5" s="81"/>
      <c r="P5" s="81"/>
      <c r="Q5" s="81"/>
      <c r="R5" s="81"/>
      <c r="S5" s="78"/>
      <c r="T5" s="78"/>
      <c r="U5" s="83"/>
      <c r="V5" s="83"/>
      <c r="W5" s="83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</row>
    <row r="6" spans="1:59" x14ac:dyDescent="0.25">
      <c r="A6" s="78">
        <v>9.7279999999999998</v>
      </c>
      <c r="B6" s="78"/>
      <c r="C6" s="79" t="s">
        <v>1304</v>
      </c>
      <c r="D6" s="109" t="s">
        <v>1421</v>
      </c>
      <c r="E6">
        <v>28</v>
      </c>
      <c r="F6" s="80" t="s">
        <v>1301</v>
      </c>
      <c r="G6" s="78">
        <v>9.7279999999999998</v>
      </c>
      <c r="H6" s="78">
        <v>9.5139999999999993</v>
      </c>
      <c r="I6" s="78">
        <v>9.1470000000000002</v>
      </c>
      <c r="J6" s="78">
        <v>9.0399999999999991</v>
      </c>
      <c r="K6" s="78">
        <v>8.5660000000000007</v>
      </c>
      <c r="L6" s="78"/>
      <c r="M6" s="81"/>
      <c r="N6" s="82"/>
      <c r="O6" s="81">
        <v>8.5660000000000007</v>
      </c>
      <c r="P6" s="81">
        <v>8.8480000000000008</v>
      </c>
      <c r="Q6" s="81">
        <v>9.1470000000000002</v>
      </c>
      <c r="R6" s="81">
        <v>9.2539999999999996</v>
      </c>
      <c r="S6" s="78">
        <v>9.7279999999999998</v>
      </c>
      <c r="T6" s="78"/>
      <c r="U6" s="83">
        <v>3.1749999999999998</v>
      </c>
      <c r="V6" s="83">
        <f>2*A6</f>
        <v>19.456</v>
      </c>
      <c r="W6" s="83">
        <v>4.5</v>
      </c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</row>
    <row r="7" spans="1:59" x14ac:dyDescent="0.25">
      <c r="A7" s="78">
        <v>9.7279999999999998</v>
      </c>
      <c r="B7" s="78"/>
      <c r="C7" s="79" t="s">
        <v>1304</v>
      </c>
      <c r="D7" s="109" t="s">
        <v>1421</v>
      </c>
      <c r="E7">
        <v>28</v>
      </c>
      <c r="F7" s="80" t="s">
        <v>1302</v>
      </c>
      <c r="G7" s="78">
        <v>9.7279999999999998</v>
      </c>
      <c r="H7" s="78">
        <v>9.5139999999999993</v>
      </c>
      <c r="I7" s="78">
        <v>9.1470000000000002</v>
      </c>
      <c r="J7" s="78">
        <v>8.9329999999999998</v>
      </c>
      <c r="K7" s="78">
        <v>8.5660000000000007</v>
      </c>
      <c r="L7" s="78"/>
      <c r="M7" s="81"/>
      <c r="N7" s="82"/>
      <c r="O7" s="81"/>
      <c r="P7" s="81"/>
      <c r="Q7" s="81"/>
      <c r="R7" s="81"/>
      <c r="S7" s="78"/>
      <c r="T7" s="78"/>
      <c r="U7" s="83"/>
      <c r="V7" s="83"/>
      <c r="W7" s="83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</row>
    <row r="8" spans="1:59" x14ac:dyDescent="0.25">
      <c r="A8" s="78">
        <v>13.157</v>
      </c>
      <c r="B8" s="78"/>
      <c r="C8" s="79" t="s">
        <v>1305</v>
      </c>
      <c r="D8" s="109" t="s">
        <v>1422</v>
      </c>
      <c r="E8">
        <v>19</v>
      </c>
      <c r="F8" s="80" t="s">
        <v>1301</v>
      </c>
      <c r="G8" s="78">
        <v>13.157</v>
      </c>
      <c r="H8" s="78">
        <v>12.907</v>
      </c>
      <c r="I8" s="78">
        <v>12.301</v>
      </c>
      <c r="J8" s="78">
        <v>12.176</v>
      </c>
      <c r="K8" s="78">
        <v>11.445</v>
      </c>
      <c r="L8" s="78"/>
      <c r="M8" s="81"/>
      <c r="N8" s="82"/>
      <c r="O8" s="81">
        <v>11.445</v>
      </c>
      <c r="P8" s="81">
        <v>11.89</v>
      </c>
      <c r="Q8" s="81">
        <v>12.301</v>
      </c>
      <c r="R8" s="81">
        <v>12.426</v>
      </c>
      <c r="S8" s="78">
        <v>13.157</v>
      </c>
      <c r="T8" s="78"/>
      <c r="U8" s="83">
        <v>6.35</v>
      </c>
      <c r="V8" s="83">
        <f>2*A8</f>
        <v>26.314</v>
      </c>
      <c r="W8" s="83">
        <v>6.5</v>
      </c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</row>
    <row r="9" spans="1:59" x14ac:dyDescent="0.25">
      <c r="A9" s="78">
        <v>13.157</v>
      </c>
      <c r="B9" s="78"/>
      <c r="C9" s="79" t="s">
        <v>1305</v>
      </c>
      <c r="D9" s="109" t="s">
        <v>1422</v>
      </c>
      <c r="E9">
        <v>19</v>
      </c>
      <c r="F9" s="80" t="s">
        <v>1302</v>
      </c>
      <c r="G9" s="78">
        <v>13.157</v>
      </c>
      <c r="H9" s="78">
        <v>12.907</v>
      </c>
      <c r="I9" s="78">
        <v>12.301</v>
      </c>
      <c r="J9" s="78">
        <v>12.051</v>
      </c>
      <c r="K9" s="78">
        <v>11.445</v>
      </c>
      <c r="L9" s="78"/>
      <c r="M9" s="81"/>
      <c r="N9" s="82"/>
      <c r="O9" s="81"/>
      <c r="P9" s="81"/>
      <c r="Q9" s="81"/>
      <c r="R9" s="81"/>
      <c r="S9" s="78"/>
      <c r="T9" s="78"/>
      <c r="U9" s="83"/>
      <c r="V9" s="83"/>
      <c r="W9" s="83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</row>
    <row r="10" spans="1:59" x14ac:dyDescent="0.25">
      <c r="A10" s="78">
        <v>16.661999999999999</v>
      </c>
      <c r="B10" s="78"/>
      <c r="C10" s="79" t="s">
        <v>1306</v>
      </c>
      <c r="D10" s="109" t="s">
        <v>1416</v>
      </c>
      <c r="E10">
        <v>19</v>
      </c>
      <c r="F10" s="80" t="s">
        <v>1301</v>
      </c>
      <c r="G10" s="78">
        <v>16.661999999999999</v>
      </c>
      <c r="H10" s="78">
        <v>16.411999999999999</v>
      </c>
      <c r="I10" s="78">
        <v>15.805999999999999</v>
      </c>
      <c r="J10" s="78">
        <v>15.680999999999999</v>
      </c>
      <c r="K10" s="78">
        <v>14.95</v>
      </c>
      <c r="L10" s="78"/>
      <c r="M10" s="81"/>
      <c r="N10" s="82"/>
      <c r="O10" s="81">
        <v>14.95</v>
      </c>
      <c r="P10" s="81">
        <v>15.395</v>
      </c>
      <c r="Q10" s="81">
        <v>15.805999999999999</v>
      </c>
      <c r="R10" s="81">
        <v>15.930999999999999</v>
      </c>
      <c r="S10" s="78">
        <v>16.661999999999999</v>
      </c>
      <c r="T10" s="78"/>
      <c r="U10" s="83">
        <v>9.5250000000000004</v>
      </c>
      <c r="V10" s="83">
        <f>2*A10</f>
        <v>33.323999999999998</v>
      </c>
      <c r="W10" s="83">
        <v>6.5</v>
      </c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</row>
    <row r="11" spans="1:59" x14ac:dyDescent="0.25">
      <c r="A11" s="78">
        <v>16.661999999999999</v>
      </c>
      <c r="B11" s="78"/>
      <c r="C11" s="79" t="s">
        <v>1306</v>
      </c>
      <c r="D11" s="109" t="s">
        <v>1416</v>
      </c>
      <c r="E11">
        <v>19</v>
      </c>
      <c r="F11" s="80" t="s">
        <v>1302</v>
      </c>
      <c r="G11" s="78">
        <v>16.661999999999999</v>
      </c>
      <c r="H11" s="78">
        <v>16.411999999999999</v>
      </c>
      <c r="I11" s="78">
        <v>15.805999999999999</v>
      </c>
      <c r="J11" s="78">
        <v>15.555999999999999</v>
      </c>
      <c r="K11" s="78">
        <v>14.95</v>
      </c>
      <c r="L11" s="78"/>
      <c r="M11" s="81"/>
      <c r="N11" s="82"/>
      <c r="O11" s="81"/>
      <c r="P11" s="81"/>
      <c r="Q11" s="81"/>
      <c r="R11" s="81"/>
      <c r="S11" s="78"/>
      <c r="T11" s="78"/>
      <c r="U11" s="83"/>
      <c r="V11" s="83"/>
      <c r="W11" s="83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</row>
    <row r="12" spans="1:59" x14ac:dyDescent="0.25">
      <c r="A12" s="78">
        <v>20.954999999999998</v>
      </c>
      <c r="B12" s="78"/>
      <c r="C12" s="79" t="s">
        <v>1307</v>
      </c>
      <c r="D12" s="109" t="s">
        <v>1417</v>
      </c>
      <c r="E12">
        <v>14</v>
      </c>
      <c r="F12" s="80" t="s">
        <v>1301</v>
      </c>
      <c r="G12" s="78">
        <v>20.954999999999998</v>
      </c>
      <c r="H12" s="78">
        <v>20.670999999999999</v>
      </c>
      <c r="I12" s="78">
        <v>19.792999999999999</v>
      </c>
      <c r="J12" s="78">
        <v>19.651</v>
      </c>
      <c r="K12" s="78">
        <v>18.631</v>
      </c>
      <c r="L12" s="78"/>
      <c r="M12" s="81"/>
      <c r="N12" s="82"/>
      <c r="O12" s="81">
        <v>18.631</v>
      </c>
      <c r="P12" s="81">
        <v>19.172000000000001</v>
      </c>
      <c r="Q12" s="81">
        <v>19.792999999999999</v>
      </c>
      <c r="R12" s="81">
        <v>19.934999999999999</v>
      </c>
      <c r="S12" s="78">
        <v>20.954999999999998</v>
      </c>
      <c r="T12" s="78"/>
      <c r="U12" s="83">
        <v>12.7</v>
      </c>
      <c r="V12" s="83">
        <f>2*A12</f>
        <v>41.91</v>
      </c>
      <c r="W12" s="83">
        <v>8.5</v>
      </c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</row>
    <row r="13" spans="1:59" x14ac:dyDescent="0.25">
      <c r="A13" s="78">
        <v>20.954999999999998</v>
      </c>
      <c r="B13" s="78"/>
      <c r="C13" s="79" t="s">
        <v>1307</v>
      </c>
      <c r="D13" s="109" t="s">
        <v>1417</v>
      </c>
      <c r="E13">
        <v>14</v>
      </c>
      <c r="F13" s="80" t="s">
        <v>1302</v>
      </c>
      <c r="G13" s="78">
        <v>20.954999999999998</v>
      </c>
      <c r="H13" s="78">
        <v>20.670999999999999</v>
      </c>
      <c r="I13" s="78">
        <v>19.792999999999999</v>
      </c>
      <c r="J13" s="78">
        <v>19.509</v>
      </c>
      <c r="K13" s="78">
        <v>18.631</v>
      </c>
      <c r="L13" s="78"/>
      <c r="M13" s="81"/>
      <c r="N13" s="82"/>
      <c r="O13" s="81"/>
      <c r="P13" s="81"/>
      <c r="Q13" s="81"/>
      <c r="R13" s="81"/>
      <c r="S13" s="78"/>
      <c r="T13" s="78"/>
      <c r="U13" s="83"/>
      <c r="V13" s="83"/>
      <c r="W13" s="83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</row>
    <row r="14" spans="1:59" x14ac:dyDescent="0.25">
      <c r="A14" s="78">
        <v>22.911000000000001</v>
      </c>
      <c r="B14" s="78"/>
      <c r="C14" s="79" t="s">
        <v>1308</v>
      </c>
      <c r="D14" s="109" t="s">
        <v>1430</v>
      </c>
      <c r="E14">
        <v>14</v>
      </c>
      <c r="F14" s="80" t="s">
        <v>1301</v>
      </c>
      <c r="G14" s="78">
        <v>22.911000000000001</v>
      </c>
      <c r="H14" s="78">
        <v>22.626999999999999</v>
      </c>
      <c r="I14" s="78">
        <v>21.748999999999999</v>
      </c>
      <c r="J14" s="78">
        <v>21.606999999999999</v>
      </c>
      <c r="K14" s="78">
        <v>20.587</v>
      </c>
      <c r="L14" s="78"/>
      <c r="M14" s="81"/>
      <c r="N14" s="82"/>
      <c r="O14" s="81">
        <v>20.587</v>
      </c>
      <c r="P14" s="81">
        <v>21.128</v>
      </c>
      <c r="Q14" s="81">
        <v>21.748999999999999</v>
      </c>
      <c r="R14" s="81">
        <v>21.890999999999998</v>
      </c>
      <c r="S14" s="78">
        <v>22.911000000000001</v>
      </c>
      <c r="T14" s="78"/>
      <c r="U14" s="83"/>
      <c r="V14" s="83">
        <f>2*A14</f>
        <v>45.822000000000003</v>
      </c>
      <c r="W14" s="83">
        <v>8.5</v>
      </c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</row>
    <row r="15" spans="1:59" x14ac:dyDescent="0.25">
      <c r="A15" s="78">
        <v>22.911000000000001</v>
      </c>
      <c r="B15" s="78"/>
      <c r="C15" s="79" t="s">
        <v>1308</v>
      </c>
      <c r="D15" s="109" t="s">
        <v>1430</v>
      </c>
      <c r="E15">
        <v>14</v>
      </c>
      <c r="F15" s="80" t="s">
        <v>1302</v>
      </c>
      <c r="G15" s="78">
        <v>22.911000000000001</v>
      </c>
      <c r="H15" s="78">
        <v>22.626999999999999</v>
      </c>
      <c r="I15" s="78">
        <v>21.748999999999999</v>
      </c>
      <c r="J15" s="78">
        <v>21.465</v>
      </c>
      <c r="K15" s="78">
        <v>20.587</v>
      </c>
      <c r="L15" s="78"/>
      <c r="M15" s="81"/>
      <c r="N15" s="82"/>
      <c r="O15" s="81"/>
      <c r="P15" s="81"/>
      <c r="Q15" s="81"/>
      <c r="R15" s="81"/>
      <c r="S15" s="78"/>
      <c r="T15" s="78"/>
      <c r="U15" s="83"/>
      <c r="V15" s="83"/>
      <c r="W15" s="83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</row>
    <row r="16" spans="1:59" x14ac:dyDescent="0.25">
      <c r="A16" s="78">
        <v>26.440999999999999</v>
      </c>
      <c r="B16" s="78"/>
      <c r="C16" s="79" t="s">
        <v>1309</v>
      </c>
      <c r="D16" s="109" t="s">
        <v>1418</v>
      </c>
      <c r="E16">
        <v>14</v>
      </c>
      <c r="F16" s="80" t="s">
        <v>1301</v>
      </c>
      <c r="G16" s="78">
        <v>26.440999999999999</v>
      </c>
      <c r="H16" s="78">
        <v>26.157</v>
      </c>
      <c r="I16" s="78">
        <v>25.279</v>
      </c>
      <c r="J16" s="78">
        <v>25.137</v>
      </c>
      <c r="K16" s="78">
        <v>24.117000000000001</v>
      </c>
      <c r="L16" s="78"/>
      <c r="M16" s="81"/>
      <c r="N16" s="82"/>
      <c r="O16" s="81">
        <v>24.117000000000001</v>
      </c>
      <c r="P16" s="81">
        <v>24.658000000000001</v>
      </c>
      <c r="Q16" s="81">
        <v>25.279</v>
      </c>
      <c r="R16" s="81">
        <v>25.420999999999999</v>
      </c>
      <c r="S16" s="78">
        <v>26.440999999999999</v>
      </c>
      <c r="T16" s="78"/>
      <c r="U16" s="83">
        <v>15.875</v>
      </c>
      <c r="V16" s="83">
        <f>2*A16</f>
        <v>52.881999999999998</v>
      </c>
      <c r="W16" s="83">
        <v>8.5</v>
      </c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</row>
    <row r="17" spans="1:59" x14ac:dyDescent="0.25">
      <c r="A17" s="78">
        <v>26.440999999999999</v>
      </c>
      <c r="B17" s="78"/>
      <c r="C17" s="79" t="s">
        <v>1309</v>
      </c>
      <c r="D17" s="109" t="s">
        <v>1418</v>
      </c>
      <c r="E17">
        <v>14</v>
      </c>
      <c r="F17" s="80" t="s">
        <v>1302</v>
      </c>
      <c r="G17" s="78">
        <v>26.440999999999999</v>
      </c>
      <c r="H17" s="78">
        <v>26.157</v>
      </c>
      <c r="I17" s="78">
        <v>25.279</v>
      </c>
      <c r="J17" s="78">
        <v>24.995000000000001</v>
      </c>
      <c r="K17" s="78">
        <v>24.117000000000001</v>
      </c>
      <c r="L17" s="78"/>
      <c r="M17" s="81"/>
      <c r="N17" s="82"/>
      <c r="O17" s="81"/>
      <c r="P17" s="81"/>
      <c r="Q17" s="81"/>
      <c r="R17" s="81"/>
      <c r="S17" s="78"/>
      <c r="T17" s="78"/>
      <c r="U17" s="83"/>
      <c r="V17" s="83"/>
      <c r="W17" s="83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</row>
    <row r="18" spans="1:59" x14ac:dyDescent="0.25">
      <c r="A18" s="78">
        <v>30.201000000000001</v>
      </c>
      <c r="B18" s="78"/>
      <c r="C18" s="79" t="s">
        <v>1394</v>
      </c>
      <c r="D18" s="109" t="s">
        <v>1431</v>
      </c>
      <c r="E18">
        <v>14</v>
      </c>
      <c r="F18" s="80" t="s">
        <v>1301</v>
      </c>
      <c r="G18" s="78">
        <v>30.201000000000001</v>
      </c>
      <c r="H18" s="78">
        <v>29.917000000000002</v>
      </c>
      <c r="I18" s="78">
        <v>29.039000000000001</v>
      </c>
      <c r="J18" s="78">
        <v>28.896999999999998</v>
      </c>
      <c r="K18" s="78">
        <v>27.876999999999999</v>
      </c>
      <c r="L18" s="78"/>
      <c r="M18" s="81"/>
      <c r="N18" s="82"/>
      <c r="O18" s="81">
        <v>27.876999999999999</v>
      </c>
      <c r="P18" s="81">
        <v>28.417999999999999</v>
      </c>
      <c r="Q18" s="81">
        <v>29.039000000000001</v>
      </c>
      <c r="R18" s="81">
        <v>29.181000000000001</v>
      </c>
      <c r="S18" s="78">
        <v>30.201000000000001</v>
      </c>
      <c r="T18" s="78"/>
      <c r="U18" s="83">
        <v>22.225000000000001</v>
      </c>
      <c r="V18" s="83">
        <f>2*A18</f>
        <v>60.402000000000001</v>
      </c>
      <c r="W18" s="83">
        <v>8.5</v>
      </c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</row>
    <row r="19" spans="1:59" x14ac:dyDescent="0.25">
      <c r="A19" s="78">
        <v>30.201000000000001</v>
      </c>
      <c r="B19" s="78"/>
      <c r="C19" s="79" t="s">
        <v>1394</v>
      </c>
      <c r="D19" s="109" t="s">
        <v>1431</v>
      </c>
      <c r="E19">
        <v>14</v>
      </c>
      <c r="F19" s="80" t="s">
        <v>1302</v>
      </c>
      <c r="G19" s="78">
        <v>30.201000000000001</v>
      </c>
      <c r="H19" s="78">
        <v>29.917000000000002</v>
      </c>
      <c r="I19" s="78">
        <v>29.039000000000001</v>
      </c>
      <c r="J19" s="78">
        <v>28.754999999999999</v>
      </c>
      <c r="K19" s="78">
        <v>27.876999999999999</v>
      </c>
      <c r="L19" s="78"/>
      <c r="M19" s="81"/>
      <c r="N19" s="82"/>
      <c r="O19" s="81"/>
      <c r="P19" s="81"/>
      <c r="Q19" s="81"/>
      <c r="R19" s="81"/>
      <c r="S19" s="78"/>
      <c r="T19" s="78"/>
      <c r="U19" s="83"/>
      <c r="V19" s="83"/>
      <c r="W19" s="83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</row>
    <row r="20" spans="1:59" x14ac:dyDescent="0.25">
      <c r="A20" s="78">
        <v>33.249000000000002</v>
      </c>
      <c r="B20" s="78"/>
      <c r="C20" s="79" t="s">
        <v>1395</v>
      </c>
      <c r="D20" s="109" t="s">
        <v>1419</v>
      </c>
      <c r="E20">
        <v>11</v>
      </c>
      <c r="F20" s="80" t="s">
        <v>1301</v>
      </c>
      <c r="G20" s="78">
        <v>33.249000000000002</v>
      </c>
      <c r="H20" s="78">
        <v>32.889000000000003</v>
      </c>
      <c r="I20" s="78">
        <v>31.77</v>
      </c>
      <c r="J20" s="78">
        <v>31.59</v>
      </c>
      <c r="K20" s="78">
        <v>30.291</v>
      </c>
      <c r="L20" s="78"/>
      <c r="M20" s="81"/>
      <c r="N20" s="82"/>
      <c r="O20" s="81">
        <v>30.291</v>
      </c>
      <c r="P20" s="81">
        <v>30.931000000000001</v>
      </c>
      <c r="Q20" s="81">
        <v>31.77</v>
      </c>
      <c r="R20" s="81">
        <v>31.95</v>
      </c>
      <c r="S20" s="78">
        <v>33.249000000000002</v>
      </c>
      <c r="T20" s="78"/>
      <c r="U20" s="83">
        <v>25.4</v>
      </c>
      <c r="V20" s="83">
        <f>2*A20</f>
        <v>66.498000000000005</v>
      </c>
      <c r="W20" s="83">
        <v>10</v>
      </c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</row>
    <row r="21" spans="1:59" x14ac:dyDescent="0.25">
      <c r="A21" s="78">
        <v>33.249000000000002</v>
      </c>
      <c r="B21" s="78"/>
      <c r="C21" s="79" t="s">
        <v>1395</v>
      </c>
      <c r="D21" s="109" t="s">
        <v>1419</v>
      </c>
      <c r="E21">
        <v>11</v>
      </c>
      <c r="F21" s="80" t="s">
        <v>1302</v>
      </c>
      <c r="G21" s="78">
        <v>33.249000000000002</v>
      </c>
      <c r="H21" s="78">
        <v>32.889000000000003</v>
      </c>
      <c r="I21" s="78">
        <v>31.77</v>
      </c>
      <c r="J21" s="78">
        <v>31.41</v>
      </c>
      <c r="K21" s="78">
        <v>30.291</v>
      </c>
      <c r="L21" s="78"/>
      <c r="M21" s="81"/>
      <c r="N21" s="82"/>
      <c r="O21" s="81"/>
      <c r="P21" s="81"/>
      <c r="Q21" s="81"/>
      <c r="R21" s="81"/>
      <c r="S21" s="78"/>
      <c r="T21" s="78"/>
      <c r="U21" s="83"/>
      <c r="V21" s="83"/>
      <c r="W21" s="83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</row>
    <row r="22" spans="1:59" x14ac:dyDescent="0.25">
      <c r="A22" s="78">
        <v>37.896999999999998</v>
      </c>
      <c r="B22" s="78"/>
      <c r="C22" s="79" t="s">
        <v>1310</v>
      </c>
      <c r="D22" s="109" t="s">
        <v>1432</v>
      </c>
      <c r="E22">
        <v>11</v>
      </c>
      <c r="F22" s="80" t="s">
        <v>1301</v>
      </c>
      <c r="G22" s="78">
        <v>37.896999999999998</v>
      </c>
      <c r="H22" s="78">
        <v>37.536999999999999</v>
      </c>
      <c r="I22" s="78">
        <v>36.417999999999999</v>
      </c>
      <c r="J22" s="78">
        <v>36.238</v>
      </c>
      <c r="K22" s="78">
        <v>34.939</v>
      </c>
      <c r="L22" s="78"/>
      <c r="M22" s="81"/>
      <c r="N22" s="82"/>
      <c r="O22" s="81">
        <v>34.939</v>
      </c>
      <c r="P22" s="81">
        <v>35.579000000000001</v>
      </c>
      <c r="Q22" s="81">
        <v>36.417999999999999</v>
      </c>
      <c r="R22" s="81">
        <v>36.597999999999999</v>
      </c>
      <c r="S22" s="78">
        <v>37.896999999999998</v>
      </c>
      <c r="T22" s="78"/>
      <c r="U22" s="83">
        <v>28.574999999999999</v>
      </c>
      <c r="V22" s="83">
        <f>2*A22</f>
        <v>75.793999999999997</v>
      </c>
      <c r="W22" s="83">
        <v>10</v>
      </c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</row>
    <row r="23" spans="1:59" x14ac:dyDescent="0.25">
      <c r="A23" s="78">
        <v>37.896999999999998</v>
      </c>
      <c r="B23" s="78"/>
      <c r="C23" s="79" t="s">
        <v>1310</v>
      </c>
      <c r="D23" s="109" t="s">
        <v>1432</v>
      </c>
      <c r="E23">
        <v>11</v>
      </c>
      <c r="F23" s="80" t="s">
        <v>1302</v>
      </c>
      <c r="G23" s="78">
        <v>37.896999999999998</v>
      </c>
      <c r="H23" s="78">
        <v>37.536999999999999</v>
      </c>
      <c r="I23" s="78">
        <v>36.417999999999999</v>
      </c>
      <c r="J23" s="78">
        <v>36.058</v>
      </c>
      <c r="K23" s="78">
        <v>34.939</v>
      </c>
      <c r="L23" s="78"/>
      <c r="M23" s="81"/>
      <c r="N23" s="82"/>
      <c r="O23" s="81"/>
      <c r="P23" s="81"/>
      <c r="Q23" s="81"/>
      <c r="R23" s="81"/>
      <c r="S23" s="78"/>
      <c r="T23" s="78"/>
      <c r="U23" s="83"/>
      <c r="V23" s="83"/>
      <c r="W23" s="83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</row>
    <row r="24" spans="1:59" x14ac:dyDescent="0.25">
      <c r="A24" s="78">
        <v>41.91</v>
      </c>
      <c r="B24" s="78"/>
      <c r="C24" s="79" t="s">
        <v>1311</v>
      </c>
      <c r="D24" s="109" t="s">
        <v>1415</v>
      </c>
      <c r="E24">
        <v>11</v>
      </c>
      <c r="F24" s="80" t="s">
        <v>1301</v>
      </c>
      <c r="G24" s="78">
        <v>41.91</v>
      </c>
      <c r="H24" s="78">
        <v>41.55</v>
      </c>
      <c r="I24" s="78">
        <v>40.430999999999997</v>
      </c>
      <c r="J24" s="78">
        <v>40.250999999999998</v>
      </c>
      <c r="K24" s="78">
        <v>38.951999999999998</v>
      </c>
      <c r="L24" s="78"/>
      <c r="M24" s="81"/>
      <c r="N24" s="82"/>
      <c r="O24" s="81">
        <v>38.951999999999998</v>
      </c>
      <c r="P24" s="81">
        <v>39.591999999999999</v>
      </c>
      <c r="Q24" s="81">
        <v>40.430999999999997</v>
      </c>
      <c r="R24" s="81">
        <v>40.610999999999997</v>
      </c>
      <c r="S24" s="78">
        <v>41.91</v>
      </c>
      <c r="T24" s="78"/>
      <c r="U24" s="83">
        <v>31.75</v>
      </c>
      <c r="V24" s="83">
        <f>2*A24</f>
        <v>83.82</v>
      </c>
      <c r="W24" s="83">
        <v>10</v>
      </c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</row>
    <row r="25" spans="1:59" x14ac:dyDescent="0.25">
      <c r="A25" s="78">
        <v>41.91</v>
      </c>
      <c r="B25" s="78"/>
      <c r="C25" s="79" t="s">
        <v>1311</v>
      </c>
      <c r="D25" s="109" t="s">
        <v>1415</v>
      </c>
      <c r="E25">
        <v>11</v>
      </c>
      <c r="F25" s="80" t="s">
        <v>1302</v>
      </c>
      <c r="G25" s="78">
        <v>41.91</v>
      </c>
      <c r="H25" s="78">
        <v>41.55</v>
      </c>
      <c r="I25" s="78">
        <v>40.430999999999997</v>
      </c>
      <c r="J25" s="78">
        <v>40.070999999999998</v>
      </c>
      <c r="K25" s="78">
        <v>38.951999999999998</v>
      </c>
      <c r="L25" s="78"/>
      <c r="M25" s="81"/>
      <c r="N25" s="82"/>
      <c r="O25" s="81"/>
      <c r="P25" s="81"/>
      <c r="Q25" s="81"/>
      <c r="R25" s="81"/>
      <c r="S25" s="78"/>
      <c r="T25" s="78"/>
      <c r="U25" s="83"/>
      <c r="V25" s="83"/>
      <c r="W25" s="83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</row>
    <row r="26" spans="1:59" x14ac:dyDescent="0.25">
      <c r="A26" s="78">
        <v>47.802999999999997</v>
      </c>
      <c r="B26" s="78"/>
      <c r="C26" s="79" t="s">
        <v>1312</v>
      </c>
      <c r="D26" s="109" t="s">
        <v>1423</v>
      </c>
      <c r="E26">
        <v>11</v>
      </c>
      <c r="F26" s="80" t="s">
        <v>1301</v>
      </c>
      <c r="G26" s="78">
        <v>47.802999999999997</v>
      </c>
      <c r="H26" s="78">
        <v>47.442999999999998</v>
      </c>
      <c r="I26" s="78">
        <v>46.323999999999998</v>
      </c>
      <c r="J26" s="78">
        <v>46.143999999999998</v>
      </c>
      <c r="K26" s="78">
        <v>44.844999999999999</v>
      </c>
      <c r="L26" s="78"/>
      <c r="M26" s="81"/>
      <c r="N26" s="82"/>
      <c r="O26" s="81">
        <v>44.844999999999999</v>
      </c>
      <c r="P26" s="81">
        <v>45.484999999999999</v>
      </c>
      <c r="Q26" s="81">
        <v>46.323999999999998</v>
      </c>
      <c r="R26" s="81">
        <v>46.503999999999998</v>
      </c>
      <c r="S26" s="78">
        <v>47.802999999999997</v>
      </c>
      <c r="T26" s="78"/>
      <c r="U26" s="83">
        <v>38.1</v>
      </c>
      <c r="V26" s="83">
        <f>2*A26</f>
        <v>95.605999999999995</v>
      </c>
      <c r="W26" s="83">
        <v>10</v>
      </c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</row>
    <row r="27" spans="1:59" x14ac:dyDescent="0.25">
      <c r="A27" s="78">
        <v>47.802999999999997</v>
      </c>
      <c r="B27" s="78"/>
      <c r="C27" s="79" t="s">
        <v>1312</v>
      </c>
      <c r="D27" s="109" t="s">
        <v>1423</v>
      </c>
      <c r="E27">
        <v>11</v>
      </c>
      <c r="F27" s="80" t="s">
        <v>1302</v>
      </c>
      <c r="G27" s="78">
        <v>47.802999999999997</v>
      </c>
      <c r="H27" s="78">
        <v>47.442999999999998</v>
      </c>
      <c r="I27" s="78">
        <v>46.323999999999998</v>
      </c>
      <c r="J27" s="78">
        <v>45.963999999999999</v>
      </c>
      <c r="K27" s="78">
        <v>44.844999999999999</v>
      </c>
      <c r="L27" s="78"/>
      <c r="M27" s="81"/>
      <c r="N27" s="82"/>
      <c r="O27" s="81"/>
      <c r="P27" s="81"/>
      <c r="Q27" s="81"/>
      <c r="R27" s="81"/>
      <c r="S27" s="78"/>
      <c r="T27" s="78"/>
      <c r="U27" s="83"/>
      <c r="V27" s="83"/>
      <c r="W27" s="83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</row>
    <row r="28" spans="1:59" x14ac:dyDescent="0.25">
      <c r="A28" s="78">
        <v>53.746000000000002</v>
      </c>
      <c r="B28" s="78"/>
      <c r="C28" s="79" t="s">
        <v>1313</v>
      </c>
      <c r="D28" s="109" t="s">
        <v>1433</v>
      </c>
      <c r="E28">
        <v>11</v>
      </c>
      <c r="F28" s="80" t="s">
        <v>1301</v>
      </c>
      <c r="G28" s="78">
        <v>53.746000000000002</v>
      </c>
      <c r="H28" s="78">
        <v>53.386000000000003</v>
      </c>
      <c r="I28" s="78">
        <v>52.267000000000003</v>
      </c>
      <c r="J28" s="78">
        <v>52.087000000000003</v>
      </c>
      <c r="K28" s="78">
        <v>50.787999999999997</v>
      </c>
      <c r="L28" s="78"/>
      <c r="M28" s="78"/>
      <c r="N28" s="82"/>
      <c r="O28" s="81">
        <v>50.787999999999997</v>
      </c>
      <c r="P28" s="81">
        <v>51.427999999999997</v>
      </c>
      <c r="Q28" s="81">
        <v>52.267000000000003</v>
      </c>
      <c r="R28" s="81">
        <v>52.447000000000003</v>
      </c>
      <c r="S28" s="78">
        <v>53.746000000000002</v>
      </c>
      <c r="T28" s="78"/>
      <c r="U28" s="83">
        <v>44.45</v>
      </c>
      <c r="V28" s="83">
        <f>2*A28</f>
        <v>107.492</v>
      </c>
      <c r="W28" s="83">
        <v>10</v>
      </c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</row>
    <row r="29" spans="1:59" x14ac:dyDescent="0.25">
      <c r="A29" s="78">
        <v>53.746000000000002</v>
      </c>
      <c r="B29" s="78"/>
      <c r="C29" s="79" t="s">
        <v>1313</v>
      </c>
      <c r="D29" s="109" t="s">
        <v>1433</v>
      </c>
      <c r="E29">
        <v>11</v>
      </c>
      <c r="F29" s="80" t="s">
        <v>1302</v>
      </c>
      <c r="G29" s="78">
        <v>53.746000000000002</v>
      </c>
      <c r="H29" s="78">
        <v>53.386000000000003</v>
      </c>
      <c r="I29" s="78">
        <v>52.267000000000003</v>
      </c>
      <c r="J29" s="78">
        <v>51.906999999999996</v>
      </c>
      <c r="K29" s="78">
        <v>50.787999999999997</v>
      </c>
      <c r="L29" s="78"/>
      <c r="M29" s="78"/>
      <c r="N29" s="82"/>
      <c r="O29" s="81"/>
      <c r="P29" s="81"/>
      <c r="Q29" s="81"/>
      <c r="R29" s="81"/>
      <c r="S29" s="78"/>
      <c r="T29" s="78"/>
      <c r="U29" s="83"/>
      <c r="V29" s="83"/>
      <c r="W29" s="83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</row>
    <row r="30" spans="1:59" x14ac:dyDescent="0.25">
      <c r="A30" s="78">
        <v>59.613999999999997</v>
      </c>
      <c r="B30" s="78"/>
      <c r="C30" s="79" t="s">
        <v>1314</v>
      </c>
      <c r="D30" s="109" t="s">
        <v>1424</v>
      </c>
      <c r="E30">
        <v>11</v>
      </c>
      <c r="F30" s="80" t="s">
        <v>1301</v>
      </c>
      <c r="G30" s="78">
        <v>59.613999999999997</v>
      </c>
      <c r="H30" s="78">
        <v>59.253999999999998</v>
      </c>
      <c r="I30" s="78">
        <v>58.134999999999998</v>
      </c>
      <c r="J30" s="78">
        <v>57.954999999999998</v>
      </c>
      <c r="K30" s="78">
        <v>56.655999999999999</v>
      </c>
      <c r="L30" s="78"/>
      <c r="M30" s="78"/>
      <c r="N30" s="82"/>
      <c r="O30" s="81">
        <v>56.655999999999999</v>
      </c>
      <c r="P30" s="81">
        <v>57.295999999999999</v>
      </c>
      <c r="Q30" s="81">
        <v>58.134999999999998</v>
      </c>
      <c r="R30" s="81">
        <v>58.314999999999998</v>
      </c>
      <c r="S30" s="78">
        <v>59.613999999999997</v>
      </c>
      <c r="T30" s="78"/>
      <c r="U30" s="83">
        <v>50.8</v>
      </c>
      <c r="V30" s="83">
        <f>2*A30</f>
        <v>119.22799999999999</v>
      </c>
      <c r="W30" s="83">
        <v>10</v>
      </c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</row>
    <row r="31" spans="1:59" x14ac:dyDescent="0.25">
      <c r="A31" s="78">
        <v>59.613999999999997</v>
      </c>
      <c r="B31" s="78"/>
      <c r="C31" s="79" t="s">
        <v>1314</v>
      </c>
      <c r="D31" s="109" t="s">
        <v>1424</v>
      </c>
      <c r="E31">
        <v>11</v>
      </c>
      <c r="F31" s="80" t="s">
        <v>1302</v>
      </c>
      <c r="G31" s="78">
        <v>59.613999999999997</v>
      </c>
      <c r="H31" s="78">
        <v>59.253999999999998</v>
      </c>
      <c r="I31" s="78">
        <v>58.134999999999998</v>
      </c>
      <c r="J31" s="78">
        <v>57.774999999999999</v>
      </c>
      <c r="K31" s="78">
        <v>56.655999999999999</v>
      </c>
      <c r="L31" s="78"/>
      <c r="M31" s="78"/>
      <c r="N31" s="82"/>
      <c r="O31" s="81"/>
      <c r="P31" s="81"/>
      <c r="Q31" s="81"/>
      <c r="R31" s="81"/>
      <c r="S31" s="78"/>
      <c r="T31" s="78"/>
      <c r="U31" s="83"/>
      <c r="V31" s="83"/>
      <c r="W31" s="83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</row>
    <row r="32" spans="1:59" x14ac:dyDescent="0.25">
      <c r="A32" s="78">
        <v>65.709999999999994</v>
      </c>
      <c r="B32" s="78"/>
      <c r="C32" s="79" t="s">
        <v>1315</v>
      </c>
      <c r="D32" s="109" t="s">
        <v>1434</v>
      </c>
      <c r="E32">
        <v>11</v>
      </c>
      <c r="F32" s="80" t="s">
        <v>1301</v>
      </c>
      <c r="G32" s="78">
        <v>65.709999999999994</v>
      </c>
      <c r="H32" s="78">
        <v>65.275999999999996</v>
      </c>
      <c r="I32" s="78">
        <v>64.230999999999995</v>
      </c>
      <c r="J32" s="78">
        <v>64.013999999999996</v>
      </c>
      <c r="K32" s="78">
        <v>62.752000000000002</v>
      </c>
      <c r="L32" s="78"/>
      <c r="M32" s="78"/>
      <c r="N32" s="82"/>
      <c r="O32" s="81">
        <v>62.752000000000002</v>
      </c>
      <c r="P32" s="81">
        <v>63.392000000000003</v>
      </c>
      <c r="Q32" s="81">
        <v>64.230999999999995</v>
      </c>
      <c r="R32" s="81">
        <v>64.447999999999993</v>
      </c>
      <c r="S32" s="78">
        <v>65.709999999999994</v>
      </c>
      <c r="T32" s="78"/>
      <c r="U32" s="83">
        <v>57.15</v>
      </c>
      <c r="V32" s="83">
        <f>2*A32</f>
        <v>131.41999999999999</v>
      </c>
      <c r="W32" s="83">
        <v>10</v>
      </c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</row>
    <row r="33" spans="1:59" x14ac:dyDescent="0.25">
      <c r="A33" s="78">
        <v>65.709999999999994</v>
      </c>
      <c r="B33" s="78"/>
      <c r="C33" s="79" t="s">
        <v>1315</v>
      </c>
      <c r="D33" s="109" t="s">
        <v>1434</v>
      </c>
      <c r="E33">
        <v>11</v>
      </c>
      <c r="F33" s="80" t="s">
        <v>1302</v>
      </c>
      <c r="G33" s="78">
        <v>65.709999999999994</v>
      </c>
      <c r="H33" s="78">
        <v>65.275999999999996</v>
      </c>
      <c r="I33" s="78">
        <v>64.230999999999995</v>
      </c>
      <c r="J33" s="78">
        <v>63.796999999999997</v>
      </c>
      <c r="K33" s="78">
        <v>62.752000000000002</v>
      </c>
      <c r="L33" s="78"/>
      <c r="M33" s="78"/>
      <c r="N33" s="82"/>
      <c r="O33" s="81"/>
      <c r="P33" s="81"/>
      <c r="Q33" s="81"/>
      <c r="R33" s="81"/>
      <c r="S33" s="78"/>
      <c r="T33" s="78"/>
      <c r="U33" s="83"/>
      <c r="V33" s="83"/>
      <c r="W33" s="83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</row>
    <row r="34" spans="1:59" x14ac:dyDescent="0.25">
      <c r="A34" s="78">
        <v>75.183999999999997</v>
      </c>
      <c r="B34" s="78"/>
      <c r="C34" s="79" t="s">
        <v>1316</v>
      </c>
      <c r="D34" s="109" t="s">
        <v>1425</v>
      </c>
      <c r="E34">
        <v>11</v>
      </c>
      <c r="F34" s="80" t="s">
        <v>1301</v>
      </c>
      <c r="G34" s="78">
        <v>75.183999999999997</v>
      </c>
      <c r="H34" s="78">
        <v>74.75</v>
      </c>
      <c r="I34" s="78">
        <v>73.704999999999998</v>
      </c>
      <c r="J34" s="78">
        <v>73.488</v>
      </c>
      <c r="K34" s="78">
        <v>72.225999999999999</v>
      </c>
      <c r="L34" s="78"/>
      <c r="M34" s="78"/>
      <c r="N34" s="82"/>
      <c r="O34" s="81">
        <v>72.225999999999999</v>
      </c>
      <c r="P34" s="81">
        <v>72.866</v>
      </c>
      <c r="Q34" s="81">
        <v>73.704999999999998</v>
      </c>
      <c r="R34" s="81">
        <v>73.921999999999997</v>
      </c>
      <c r="S34" s="78">
        <v>75.183999999999997</v>
      </c>
      <c r="T34" s="78"/>
      <c r="U34" s="83"/>
      <c r="V34" s="83">
        <f>2*A34</f>
        <v>150.36799999999999</v>
      </c>
      <c r="W34" s="83">
        <v>10</v>
      </c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</row>
    <row r="35" spans="1:59" x14ac:dyDescent="0.25">
      <c r="A35" s="78">
        <v>75.183999999999997</v>
      </c>
      <c r="B35" s="78"/>
      <c r="C35" s="79" t="s">
        <v>1316</v>
      </c>
      <c r="D35" s="109" t="s">
        <v>1425</v>
      </c>
      <c r="E35">
        <v>11</v>
      </c>
      <c r="F35" s="80" t="s">
        <v>1302</v>
      </c>
      <c r="G35" s="78">
        <v>75.183999999999997</v>
      </c>
      <c r="H35" s="78">
        <v>74.75</v>
      </c>
      <c r="I35" s="78">
        <v>73.704999999999998</v>
      </c>
      <c r="J35" s="78">
        <v>73.271000000000001</v>
      </c>
      <c r="K35" s="78">
        <v>72.225999999999999</v>
      </c>
      <c r="L35" s="78"/>
      <c r="M35" s="78"/>
      <c r="N35" s="82"/>
      <c r="O35" s="81"/>
      <c r="P35" s="81"/>
      <c r="Q35" s="81"/>
      <c r="R35" s="81"/>
      <c r="S35" s="78"/>
      <c r="T35" s="78"/>
      <c r="U35" s="83"/>
      <c r="V35" s="83"/>
      <c r="W35" s="83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</row>
    <row r="36" spans="1:59" x14ac:dyDescent="0.25">
      <c r="A36" s="78">
        <v>81.534000000000006</v>
      </c>
      <c r="B36" s="78"/>
      <c r="C36" s="79" t="s">
        <v>1317</v>
      </c>
      <c r="D36" s="109" t="s">
        <v>1435</v>
      </c>
      <c r="E36">
        <v>11</v>
      </c>
      <c r="F36" s="80" t="s">
        <v>1301</v>
      </c>
      <c r="G36" s="78">
        <v>81.534000000000006</v>
      </c>
      <c r="H36" s="78">
        <v>81.099999999999994</v>
      </c>
      <c r="I36" s="78">
        <v>80.055000000000007</v>
      </c>
      <c r="J36" s="78">
        <v>79.837999999999994</v>
      </c>
      <c r="K36" s="78">
        <v>78.575999999999993</v>
      </c>
      <c r="L36" s="78"/>
      <c r="M36" s="78"/>
      <c r="N36" s="82"/>
      <c r="O36" s="81">
        <v>78.575999999999993</v>
      </c>
      <c r="P36" s="81">
        <v>79.215999999999994</v>
      </c>
      <c r="Q36" s="81">
        <v>80.055000000000007</v>
      </c>
      <c r="R36" s="81">
        <v>80.272000000000006</v>
      </c>
      <c r="S36" s="78">
        <v>81.534000000000006</v>
      </c>
      <c r="T36" s="78"/>
      <c r="U36" s="83">
        <v>69.849999999999994</v>
      </c>
      <c r="V36" s="83">
        <f>2*A36</f>
        <v>163.06800000000001</v>
      </c>
      <c r="W36" s="83">
        <v>10</v>
      </c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</row>
    <row r="37" spans="1:59" x14ac:dyDescent="0.25">
      <c r="A37" s="78">
        <v>81.534000000000006</v>
      </c>
      <c r="B37" s="78"/>
      <c r="C37" s="79" t="s">
        <v>1317</v>
      </c>
      <c r="D37" s="109" t="s">
        <v>1435</v>
      </c>
      <c r="E37">
        <v>11</v>
      </c>
      <c r="F37" s="80" t="s">
        <v>1302</v>
      </c>
      <c r="G37" s="78">
        <v>81.534000000000006</v>
      </c>
      <c r="H37" s="78">
        <v>81.099999999999994</v>
      </c>
      <c r="I37" s="78">
        <v>80.055000000000007</v>
      </c>
      <c r="J37" s="78">
        <v>79.620999999999995</v>
      </c>
      <c r="K37" s="78">
        <v>78.575999999999993</v>
      </c>
      <c r="L37" s="78"/>
      <c r="M37" s="78"/>
      <c r="N37" s="82"/>
      <c r="O37" s="81"/>
      <c r="P37" s="81"/>
      <c r="Q37" s="81"/>
      <c r="R37" s="81"/>
      <c r="S37" s="78"/>
      <c r="T37" s="78"/>
      <c r="U37" s="83"/>
      <c r="V37" s="83"/>
      <c r="W37" s="83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</row>
    <row r="38" spans="1:59" x14ac:dyDescent="0.25">
      <c r="A38" s="78">
        <v>87.884</v>
      </c>
      <c r="B38" s="78"/>
      <c r="C38" s="79" t="s">
        <v>1318</v>
      </c>
      <c r="D38" s="109" t="s">
        <v>1426</v>
      </c>
      <c r="E38">
        <v>11</v>
      </c>
      <c r="F38" s="80" t="s">
        <v>1301</v>
      </c>
      <c r="G38" s="78">
        <v>87.884</v>
      </c>
      <c r="H38" s="78">
        <v>87.45</v>
      </c>
      <c r="I38" s="78">
        <v>86.405000000000001</v>
      </c>
      <c r="J38" s="78">
        <v>86.188000000000002</v>
      </c>
      <c r="K38" s="78">
        <v>84.926000000000002</v>
      </c>
      <c r="L38" s="78"/>
      <c r="M38" s="78"/>
      <c r="N38" s="82"/>
      <c r="O38" s="81">
        <v>84.926000000000002</v>
      </c>
      <c r="P38" s="81">
        <v>85.566000000000003</v>
      </c>
      <c r="Q38" s="81">
        <v>86.405000000000001</v>
      </c>
      <c r="R38" s="81">
        <v>86.622</v>
      </c>
      <c r="S38" s="78">
        <v>87.884</v>
      </c>
      <c r="T38" s="78"/>
      <c r="U38" s="83">
        <v>76.2</v>
      </c>
      <c r="V38" s="83">
        <f>2*A38</f>
        <v>175.768</v>
      </c>
      <c r="W38" s="83">
        <v>10</v>
      </c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</row>
    <row r="39" spans="1:59" x14ac:dyDescent="0.25">
      <c r="A39" s="78">
        <v>87.884</v>
      </c>
      <c r="B39" s="78"/>
      <c r="C39" s="79" t="s">
        <v>1318</v>
      </c>
      <c r="D39" s="109" t="s">
        <v>1426</v>
      </c>
      <c r="E39">
        <v>11</v>
      </c>
      <c r="F39" s="80" t="s">
        <v>1302</v>
      </c>
      <c r="G39" s="78">
        <v>87.884</v>
      </c>
      <c r="H39" s="78">
        <v>87.45</v>
      </c>
      <c r="I39" s="78">
        <v>86.405000000000001</v>
      </c>
      <c r="J39" s="78">
        <v>85.971000000000004</v>
      </c>
      <c r="K39" s="78">
        <v>84.926000000000002</v>
      </c>
      <c r="L39" s="78"/>
      <c r="M39" s="78"/>
      <c r="N39" s="82"/>
      <c r="O39" s="81"/>
      <c r="P39" s="81"/>
      <c r="Q39" s="81"/>
      <c r="R39" s="81"/>
      <c r="S39" s="78"/>
      <c r="T39" s="78"/>
      <c r="U39" s="83"/>
      <c r="V39" s="83"/>
      <c r="W39" s="83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</row>
    <row r="40" spans="1:59" x14ac:dyDescent="0.25">
      <c r="A40" s="78">
        <v>100.33</v>
      </c>
      <c r="B40" s="78"/>
      <c r="C40" s="79" t="s">
        <v>1319</v>
      </c>
      <c r="D40" s="109" t="s">
        <v>1436</v>
      </c>
      <c r="E40">
        <v>11</v>
      </c>
      <c r="F40" s="80" t="s">
        <v>1301</v>
      </c>
      <c r="G40" s="78">
        <v>100.33</v>
      </c>
      <c r="H40" s="78">
        <v>99.896000000000001</v>
      </c>
      <c r="I40" s="78">
        <v>98.850999999999999</v>
      </c>
      <c r="J40" s="78">
        <v>98.634</v>
      </c>
      <c r="K40" s="78">
        <v>97.372</v>
      </c>
      <c r="L40" s="78"/>
      <c r="M40" s="78"/>
      <c r="N40" s="82"/>
      <c r="O40" s="81">
        <v>97.372</v>
      </c>
      <c r="P40" s="81">
        <v>98.012</v>
      </c>
      <c r="Q40" s="81">
        <v>98.850999999999999</v>
      </c>
      <c r="R40" s="81">
        <v>99.067999999999998</v>
      </c>
      <c r="S40" s="78">
        <v>100.33</v>
      </c>
      <c r="T40" s="78"/>
      <c r="U40" s="83">
        <v>88.9</v>
      </c>
      <c r="V40" s="83">
        <f>2*A40</f>
        <v>200.66</v>
      </c>
      <c r="W40" s="83">
        <v>10</v>
      </c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</row>
    <row r="41" spans="1:59" x14ac:dyDescent="0.25">
      <c r="A41" s="78">
        <v>100.33</v>
      </c>
      <c r="B41" s="78"/>
      <c r="C41" s="79" t="s">
        <v>1319</v>
      </c>
      <c r="D41" s="109" t="s">
        <v>1436</v>
      </c>
      <c r="E41">
        <v>11</v>
      </c>
      <c r="F41" s="80" t="s">
        <v>1302</v>
      </c>
      <c r="G41" s="78">
        <v>100.33</v>
      </c>
      <c r="H41" s="78">
        <v>99.896000000000001</v>
      </c>
      <c r="I41" s="78">
        <v>98.850999999999999</v>
      </c>
      <c r="J41" s="78">
        <v>98.417000000000002</v>
      </c>
      <c r="K41" s="78">
        <v>97.372</v>
      </c>
      <c r="L41" s="78"/>
      <c r="M41" s="78"/>
      <c r="N41" s="82"/>
      <c r="O41" s="81"/>
      <c r="P41" s="81"/>
      <c r="Q41" s="81"/>
      <c r="R41" s="81"/>
      <c r="S41" s="78"/>
      <c r="T41" s="78"/>
      <c r="U41" s="83"/>
      <c r="V41" s="83"/>
      <c r="W41" s="83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</row>
    <row r="42" spans="1:59" x14ac:dyDescent="0.25">
      <c r="A42" s="78">
        <v>113.03</v>
      </c>
      <c r="B42" s="78"/>
      <c r="C42" s="79" t="s">
        <v>1320</v>
      </c>
      <c r="D42" s="109" t="s">
        <v>1427</v>
      </c>
      <c r="E42">
        <v>11</v>
      </c>
      <c r="F42" s="80" t="s">
        <v>1301</v>
      </c>
      <c r="G42" s="78">
        <v>113.03</v>
      </c>
      <c r="H42" s="78">
        <v>112.596</v>
      </c>
      <c r="I42" s="78">
        <v>111.551</v>
      </c>
      <c r="J42" s="78">
        <v>111.334</v>
      </c>
      <c r="K42" s="78">
        <v>110.072</v>
      </c>
      <c r="L42" s="78"/>
      <c r="M42" s="78"/>
      <c r="N42" s="82"/>
      <c r="O42" s="81">
        <v>110.072</v>
      </c>
      <c r="P42" s="81">
        <v>110.712</v>
      </c>
      <c r="Q42" s="81">
        <v>111.551</v>
      </c>
      <c r="R42" s="81">
        <v>111.768</v>
      </c>
      <c r="S42" s="78">
        <v>113.03</v>
      </c>
      <c r="T42" s="78"/>
      <c r="U42" s="83">
        <v>101.6</v>
      </c>
      <c r="V42" s="83">
        <f>2*A42</f>
        <v>226.06</v>
      </c>
      <c r="W42" s="83">
        <v>10</v>
      </c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</row>
    <row r="43" spans="1:59" x14ac:dyDescent="0.25">
      <c r="A43" s="78">
        <v>113.03</v>
      </c>
      <c r="B43" s="78"/>
      <c r="C43" s="79" t="s">
        <v>1320</v>
      </c>
      <c r="D43" s="109" t="s">
        <v>1427</v>
      </c>
      <c r="E43">
        <v>11</v>
      </c>
      <c r="F43" s="80" t="s">
        <v>1302</v>
      </c>
      <c r="G43" s="78">
        <v>113.03</v>
      </c>
      <c r="H43" s="78">
        <v>112.596</v>
      </c>
      <c r="I43" s="78">
        <v>111.551</v>
      </c>
      <c r="J43" s="78">
        <v>111.117</v>
      </c>
      <c r="K43" s="78">
        <v>110.072</v>
      </c>
      <c r="L43" s="78"/>
      <c r="M43" s="78"/>
      <c r="N43" s="82"/>
      <c r="O43" s="81"/>
      <c r="P43" s="81"/>
      <c r="Q43" s="81"/>
      <c r="R43" s="81"/>
      <c r="S43" s="78"/>
      <c r="T43" s="78"/>
      <c r="U43" s="83"/>
      <c r="V43" s="83"/>
      <c r="W43" s="83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</row>
    <row r="44" spans="1:59" x14ac:dyDescent="0.25">
      <c r="A44" s="78">
        <v>125.73</v>
      </c>
      <c r="B44" s="78"/>
      <c r="C44" s="79" t="s">
        <v>1321</v>
      </c>
      <c r="D44" s="109" t="s">
        <v>1437</v>
      </c>
      <c r="E44">
        <v>11</v>
      </c>
      <c r="F44" s="80" t="s">
        <v>1301</v>
      </c>
      <c r="G44" s="78">
        <v>125.73</v>
      </c>
      <c r="H44" s="78">
        <v>125.29600000000001</v>
      </c>
      <c r="I44" s="78">
        <v>124.251</v>
      </c>
      <c r="J44" s="78">
        <v>124.03400000000001</v>
      </c>
      <c r="K44" s="78">
        <v>122.77200000000001</v>
      </c>
      <c r="L44" s="78"/>
      <c r="M44" s="78"/>
      <c r="N44" s="82"/>
      <c r="O44" s="81">
        <v>122.77200000000001</v>
      </c>
      <c r="P44" s="81">
        <v>123.41200000000001</v>
      </c>
      <c r="Q44" s="81">
        <v>124.251</v>
      </c>
      <c r="R44" s="81">
        <v>124.468</v>
      </c>
      <c r="S44" s="78">
        <v>125.73</v>
      </c>
      <c r="T44" s="78"/>
      <c r="U44" s="83">
        <v>114.3</v>
      </c>
      <c r="V44" s="83">
        <f>2*A44</f>
        <v>251.46</v>
      </c>
      <c r="W44" s="83">
        <v>10</v>
      </c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</row>
    <row r="45" spans="1:59" x14ac:dyDescent="0.25">
      <c r="A45" s="78">
        <v>125.73</v>
      </c>
      <c r="B45" s="78"/>
      <c r="C45" s="79" t="s">
        <v>1321</v>
      </c>
      <c r="D45" s="109" t="s">
        <v>1437</v>
      </c>
      <c r="E45">
        <v>11</v>
      </c>
      <c r="F45" s="80" t="s">
        <v>1302</v>
      </c>
      <c r="G45" s="78">
        <v>125.73</v>
      </c>
      <c r="H45" s="78">
        <v>125.29600000000001</v>
      </c>
      <c r="I45" s="78">
        <v>124.251</v>
      </c>
      <c r="J45" s="78">
        <v>123.81699999999999</v>
      </c>
      <c r="K45" s="78">
        <v>122.77200000000001</v>
      </c>
      <c r="L45" s="78"/>
      <c r="M45" s="78"/>
      <c r="N45" s="82"/>
      <c r="O45" s="81"/>
      <c r="P45" s="81"/>
      <c r="Q45" s="81"/>
      <c r="R45" s="81"/>
      <c r="S45" s="78"/>
      <c r="T45" s="78"/>
      <c r="U45" s="83"/>
      <c r="V45" s="83"/>
      <c r="W45" s="83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</row>
    <row r="46" spans="1:59" x14ac:dyDescent="0.25">
      <c r="A46" s="78">
        <v>138.43</v>
      </c>
      <c r="B46" s="78"/>
      <c r="C46" s="79" t="s">
        <v>1322</v>
      </c>
      <c r="D46" s="109" t="s">
        <v>1428</v>
      </c>
      <c r="E46">
        <v>11</v>
      </c>
      <c r="F46" s="80" t="s">
        <v>1301</v>
      </c>
      <c r="G46" s="78">
        <v>138.43</v>
      </c>
      <c r="H46" s="78">
        <v>137.99600000000001</v>
      </c>
      <c r="I46" s="78">
        <v>136.95099999999999</v>
      </c>
      <c r="J46" s="78">
        <v>136.73400000000001</v>
      </c>
      <c r="K46" s="78">
        <v>135.47200000000001</v>
      </c>
      <c r="L46" s="78"/>
      <c r="M46" s="78"/>
      <c r="N46" s="82"/>
      <c r="O46" s="81">
        <v>135.47200000000001</v>
      </c>
      <c r="P46" s="81">
        <v>136.11199999999999</v>
      </c>
      <c r="Q46" s="81">
        <v>136.95099999999999</v>
      </c>
      <c r="R46" s="81">
        <v>137.16800000000001</v>
      </c>
      <c r="S46" s="78">
        <v>138.43</v>
      </c>
      <c r="T46" s="78"/>
      <c r="U46" s="83">
        <v>127</v>
      </c>
      <c r="V46" s="83">
        <f>2*A46</f>
        <v>276.86</v>
      </c>
      <c r="W46" s="83">
        <v>10</v>
      </c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</row>
    <row r="47" spans="1:59" x14ac:dyDescent="0.25">
      <c r="A47" s="78">
        <v>138.43</v>
      </c>
      <c r="B47" s="78"/>
      <c r="C47" s="79" t="s">
        <v>1322</v>
      </c>
      <c r="D47" s="109" t="s">
        <v>1428</v>
      </c>
      <c r="E47">
        <v>11</v>
      </c>
      <c r="F47" s="80" t="s">
        <v>1302</v>
      </c>
      <c r="G47" s="78">
        <v>138.43</v>
      </c>
      <c r="H47" s="78">
        <v>137.99600000000001</v>
      </c>
      <c r="I47" s="78">
        <v>136.95099999999999</v>
      </c>
      <c r="J47" s="78">
        <v>136.517</v>
      </c>
      <c r="K47" s="78">
        <v>135.47200000000001</v>
      </c>
      <c r="L47" s="78"/>
      <c r="M47" s="78"/>
      <c r="N47" s="82"/>
      <c r="O47" s="81"/>
      <c r="P47" s="81"/>
      <c r="Q47" s="81"/>
      <c r="R47" s="81"/>
      <c r="S47" s="78"/>
      <c r="T47" s="78"/>
      <c r="U47" s="83"/>
      <c r="V47" s="83"/>
      <c r="W47" s="83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</row>
    <row r="48" spans="1:59" x14ac:dyDescent="0.25">
      <c r="A48" s="78">
        <v>151.13</v>
      </c>
      <c r="B48" s="78"/>
      <c r="C48" s="79" t="s">
        <v>1323</v>
      </c>
      <c r="D48" s="109" t="s">
        <v>1438</v>
      </c>
      <c r="E48">
        <v>11</v>
      </c>
      <c r="F48" s="80" t="s">
        <v>1301</v>
      </c>
      <c r="G48" s="78">
        <v>151.13</v>
      </c>
      <c r="H48" s="78">
        <v>150.696</v>
      </c>
      <c r="I48" s="78">
        <v>149.65100000000001</v>
      </c>
      <c r="J48" s="78">
        <v>149.434</v>
      </c>
      <c r="K48" s="78">
        <v>148.172</v>
      </c>
      <c r="L48" s="78"/>
      <c r="M48" s="78"/>
      <c r="N48" s="82"/>
      <c r="O48" s="81">
        <v>148.172</v>
      </c>
      <c r="P48" s="81">
        <v>148.81200000000001</v>
      </c>
      <c r="Q48" s="81">
        <v>149.65100000000001</v>
      </c>
      <c r="R48" s="81">
        <v>149.86799999999999</v>
      </c>
      <c r="S48" s="78">
        <v>151.13</v>
      </c>
      <c r="T48" s="78"/>
      <c r="U48" s="83">
        <v>139.69999999999999</v>
      </c>
      <c r="V48" s="83">
        <f>2*A48</f>
        <v>302.26</v>
      </c>
      <c r="W48" s="83">
        <v>10</v>
      </c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</row>
    <row r="49" spans="1:59" x14ac:dyDescent="0.25">
      <c r="A49" s="78">
        <v>151.13</v>
      </c>
      <c r="B49" s="78"/>
      <c r="C49" s="79" t="s">
        <v>1323</v>
      </c>
      <c r="D49" s="109" t="s">
        <v>1438</v>
      </c>
      <c r="E49">
        <v>11</v>
      </c>
      <c r="F49" s="80" t="s">
        <v>1302</v>
      </c>
      <c r="G49" s="78">
        <v>151.13</v>
      </c>
      <c r="H49" s="78">
        <v>150.696</v>
      </c>
      <c r="I49" s="78">
        <v>149.65100000000001</v>
      </c>
      <c r="J49" s="78">
        <v>149.21700000000001</v>
      </c>
      <c r="K49" s="78">
        <v>148.172</v>
      </c>
      <c r="L49" s="78"/>
      <c r="M49" s="78"/>
      <c r="N49" s="82"/>
      <c r="O49" s="81"/>
      <c r="P49" s="81"/>
      <c r="Q49" s="81"/>
      <c r="R49" s="81"/>
      <c r="S49" s="78"/>
      <c r="T49" s="78"/>
      <c r="U49" s="83"/>
      <c r="V49" s="83"/>
      <c r="W49" s="83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</row>
    <row r="50" spans="1:59" x14ac:dyDescent="0.25">
      <c r="A50" s="78">
        <v>163.83000000000001</v>
      </c>
      <c r="B50" s="78"/>
      <c r="C50" s="79" t="s">
        <v>1324</v>
      </c>
      <c r="D50" s="109" t="s">
        <v>1429</v>
      </c>
      <c r="E50">
        <v>11</v>
      </c>
      <c r="F50" s="80" t="s">
        <v>1301</v>
      </c>
      <c r="G50" s="78">
        <v>163.83000000000001</v>
      </c>
      <c r="H50" s="78">
        <v>163.39599999999999</v>
      </c>
      <c r="I50" s="78">
        <v>162.351</v>
      </c>
      <c r="J50" s="78">
        <v>162.13399999999999</v>
      </c>
      <c r="K50" s="78">
        <v>160.87200000000001</v>
      </c>
      <c r="L50" s="78"/>
      <c r="M50" s="78"/>
      <c r="N50" s="82"/>
      <c r="O50" s="81">
        <v>160.87200000000001</v>
      </c>
      <c r="P50" s="81">
        <v>161.512</v>
      </c>
      <c r="Q50" s="81">
        <v>162.351</v>
      </c>
      <c r="R50" s="81">
        <v>162.56800000000001</v>
      </c>
      <c r="S50" s="78">
        <v>163.83000000000001</v>
      </c>
      <c r="T50" s="78"/>
      <c r="U50" s="83">
        <v>152.4</v>
      </c>
      <c r="V50" s="83">
        <f>2*A50</f>
        <v>327.66000000000003</v>
      </c>
      <c r="W50" s="83">
        <v>10</v>
      </c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</row>
    <row r="51" spans="1:59" x14ac:dyDescent="0.25">
      <c r="A51" s="78">
        <v>163.83000000000001</v>
      </c>
      <c r="B51" s="78"/>
      <c r="C51" s="79" t="s">
        <v>1324</v>
      </c>
      <c r="D51" s="109" t="s">
        <v>1429</v>
      </c>
      <c r="E51">
        <v>11</v>
      </c>
      <c r="F51" s="80" t="s">
        <v>1302</v>
      </c>
      <c r="G51" s="78">
        <v>163.83000000000001</v>
      </c>
      <c r="H51" s="78">
        <v>163.39599999999999</v>
      </c>
      <c r="I51" s="78">
        <v>162.351</v>
      </c>
      <c r="J51" s="78">
        <v>161.917</v>
      </c>
      <c r="K51" s="78">
        <v>160.87200000000001</v>
      </c>
      <c r="L51" s="78"/>
      <c r="M51" s="78"/>
      <c r="N51" s="82"/>
      <c r="O51" s="78"/>
      <c r="P51" s="78"/>
      <c r="Q51" s="81"/>
      <c r="R51" s="81"/>
      <c r="S51" s="78"/>
      <c r="T51" s="78"/>
      <c r="U51" s="83"/>
      <c r="V51" s="83"/>
      <c r="W51" s="83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36"/>
  <sheetViews>
    <sheetView zoomScale="85" zoomScaleNormal="85" workbookViewId="0">
      <pane ySplit="3" topLeftCell="A4" activePane="bottomLeft" state="frozen"/>
      <selection pane="bottomLeft" activeCell="B1" sqref="B1:C1"/>
    </sheetView>
  </sheetViews>
  <sheetFormatPr defaultColWidth="9.109375" defaultRowHeight="13.2" x14ac:dyDescent="0.25"/>
  <cols>
    <col min="1" max="1" width="10.5546875" style="66" customWidth="1"/>
    <col min="2" max="2" width="8.33203125" style="66" customWidth="1"/>
    <col min="3" max="3" width="20.6640625" style="66" customWidth="1"/>
    <col min="4" max="4" width="17.6640625" customWidth="1"/>
    <col min="5" max="5" width="7.88671875" style="157" customWidth="1"/>
    <col min="6" max="6" width="9.109375" style="66"/>
    <col min="7" max="8" width="9.44140625" style="66" customWidth="1"/>
    <col min="9" max="9" width="11.5546875" style="66" customWidth="1"/>
    <col min="10" max="11" width="9.44140625" style="66" customWidth="1"/>
    <col min="12" max="12" width="9.109375" style="66"/>
    <col min="13" max="13" width="3.6640625" style="66" customWidth="1"/>
    <col min="14" max="20" width="9.109375" style="66"/>
    <col min="21" max="21" width="10.5546875" style="87" customWidth="1"/>
    <col min="22" max="22" width="16.6640625" style="87" customWidth="1"/>
    <col min="23" max="23" width="19.109375" style="87" customWidth="1"/>
    <col min="24" max="24" width="9.109375" style="66"/>
    <col min="25" max="25" width="15.5546875" style="66" customWidth="1"/>
    <col min="26" max="58" width="9.109375" style="66"/>
    <col min="59" max="59" width="9.109375" style="66" hidden="1" customWidth="1"/>
    <col min="60" max="16384" width="9.109375" style="66"/>
  </cols>
  <sheetData>
    <row r="1" spans="1:59" ht="39.9" customHeight="1" x14ac:dyDescent="0.3">
      <c r="A1" s="1" t="s">
        <v>1558</v>
      </c>
      <c r="B1" s="234" t="s">
        <v>1647</v>
      </c>
      <c r="C1" s="235"/>
      <c r="D1" s="102" t="s">
        <v>1648</v>
      </c>
      <c r="F1" s="231" t="s">
        <v>1</v>
      </c>
      <c r="G1" s="232"/>
      <c r="H1" s="232"/>
      <c r="I1" s="232"/>
      <c r="J1" s="232"/>
      <c r="K1" s="232"/>
      <c r="L1" s="233"/>
      <c r="M1" s="158"/>
      <c r="N1" s="231" t="s">
        <v>7</v>
      </c>
      <c r="O1" s="232"/>
      <c r="P1" s="232"/>
      <c r="Q1" s="232"/>
      <c r="R1" s="232"/>
      <c r="S1" s="232"/>
      <c r="T1" s="232"/>
      <c r="U1" s="232"/>
      <c r="V1" s="232"/>
      <c r="W1" s="233"/>
      <c r="BG1" s="66" t="s">
        <v>1292</v>
      </c>
    </row>
    <row r="2" spans="1:59" ht="17.399999999999999" x14ac:dyDescent="0.3">
      <c r="A2" s="62"/>
      <c r="B2" s="62"/>
      <c r="C2" s="2"/>
      <c r="F2" s="117"/>
      <c r="G2" s="266" t="s">
        <v>4</v>
      </c>
      <c r="H2" s="267"/>
      <c r="I2" s="266" t="s">
        <v>5</v>
      </c>
      <c r="J2" s="267"/>
      <c r="K2" s="266" t="s">
        <v>6</v>
      </c>
      <c r="L2" s="268"/>
      <c r="M2" s="158"/>
      <c r="N2" s="121"/>
      <c r="O2" s="266" t="s">
        <v>6</v>
      </c>
      <c r="P2" s="267"/>
      <c r="Q2" s="266" t="s">
        <v>5</v>
      </c>
      <c r="R2" s="267"/>
      <c r="S2" s="266" t="s">
        <v>4</v>
      </c>
      <c r="T2" s="267"/>
      <c r="U2" s="192" t="s">
        <v>8</v>
      </c>
      <c r="V2" s="216" t="s">
        <v>1771</v>
      </c>
      <c r="W2" s="214" t="s">
        <v>1772</v>
      </c>
      <c r="BG2" s="66" t="s">
        <v>1299</v>
      </c>
    </row>
    <row r="3" spans="1:59" ht="27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59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160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193" t="s">
        <v>9</v>
      </c>
      <c r="V3" s="217"/>
      <c r="W3" s="215" t="s">
        <v>1773</v>
      </c>
    </row>
    <row r="4" spans="1:59" x14ac:dyDescent="0.25">
      <c r="A4" s="67">
        <v>0.39100000000000001</v>
      </c>
      <c r="B4" s="161"/>
      <c r="C4" s="67" t="s">
        <v>1649</v>
      </c>
      <c r="D4" s="162" t="s">
        <v>1650</v>
      </c>
      <c r="E4" s="163">
        <v>32</v>
      </c>
      <c r="F4" s="67" t="s">
        <v>17</v>
      </c>
      <c r="G4" s="164">
        <f>A4</f>
        <v>0.39100000000000001</v>
      </c>
      <c r="H4" s="66">
        <v>0.3856</v>
      </c>
      <c r="I4" s="164">
        <v>0.37069999999999997</v>
      </c>
      <c r="J4" s="164">
        <v>0.36809999999999998</v>
      </c>
      <c r="K4" s="165">
        <v>0.35270000000000001</v>
      </c>
      <c r="L4" s="166"/>
      <c r="M4" s="67"/>
      <c r="N4" s="167" t="s">
        <v>18</v>
      </c>
      <c r="O4" s="164">
        <v>0.35720000000000002</v>
      </c>
      <c r="P4" s="164">
        <v>0.36059999999999998</v>
      </c>
      <c r="Q4" s="164">
        <v>0.37069999999999997</v>
      </c>
      <c r="R4" s="164">
        <v>0.37330000000000002</v>
      </c>
      <c r="S4" s="164">
        <v>0.39100000000000001</v>
      </c>
      <c r="T4" s="164"/>
      <c r="U4" s="165">
        <v>0.35270000000000001</v>
      </c>
      <c r="V4" s="165">
        <f>2*A4</f>
        <v>0.78200000000000003</v>
      </c>
      <c r="W4" s="165">
        <f>5/E4</f>
        <v>0.15625</v>
      </c>
      <c r="Y4" s="161"/>
      <c r="Z4" s="161"/>
    </row>
    <row r="5" spans="1:59" x14ac:dyDescent="0.25">
      <c r="A5" s="66">
        <v>0.46899999999999997</v>
      </c>
      <c r="B5" s="161"/>
      <c r="C5" s="67" t="s">
        <v>1651</v>
      </c>
      <c r="D5" s="162" t="s">
        <v>1652</v>
      </c>
      <c r="E5" s="163">
        <v>32</v>
      </c>
      <c r="F5" s="67" t="s">
        <v>17</v>
      </c>
      <c r="G5" s="164">
        <f t="shared" ref="G5:G36" si="0">A5</f>
        <v>0.46899999999999997</v>
      </c>
      <c r="H5" s="66">
        <v>0.46360000000000001</v>
      </c>
      <c r="I5" s="66">
        <v>0.44869999999999999</v>
      </c>
      <c r="J5" s="66">
        <v>0.4461</v>
      </c>
      <c r="K5" s="66">
        <v>0.43070000000000003</v>
      </c>
      <c r="L5" s="166"/>
      <c r="M5" s="67"/>
      <c r="N5" s="167" t="s">
        <v>18</v>
      </c>
      <c r="O5" s="164">
        <v>0.43519999999999998</v>
      </c>
      <c r="P5" s="164">
        <v>0.43859999999999999</v>
      </c>
      <c r="Q5" s="164">
        <v>0.44869999999999999</v>
      </c>
      <c r="R5" s="164">
        <v>0.45129999999999998</v>
      </c>
      <c r="S5" s="164">
        <v>0.46899999999999997</v>
      </c>
      <c r="T5" s="164"/>
      <c r="U5" s="66">
        <v>0.43070000000000003</v>
      </c>
      <c r="V5" s="165">
        <f t="shared" ref="V5:V20" si="1">2*A5</f>
        <v>0.93799999999999994</v>
      </c>
      <c r="W5" s="165">
        <f t="shared" ref="W5:W20" si="2">5/E5</f>
        <v>0.15625</v>
      </c>
      <c r="Y5" s="161"/>
      <c r="Z5" s="161"/>
    </row>
    <row r="6" spans="1:59" x14ac:dyDescent="0.25">
      <c r="A6" s="66">
        <v>0.58599999999999997</v>
      </c>
      <c r="B6" s="161"/>
      <c r="C6" s="67" t="s">
        <v>1653</v>
      </c>
      <c r="D6" s="162" t="s">
        <v>1654</v>
      </c>
      <c r="E6" s="163">
        <v>32</v>
      </c>
      <c r="F6" s="67" t="s">
        <v>17</v>
      </c>
      <c r="G6" s="164">
        <f t="shared" si="0"/>
        <v>0.58599999999999997</v>
      </c>
      <c r="H6" s="66">
        <v>0.5806</v>
      </c>
      <c r="I6" s="66">
        <v>0.56569999999999998</v>
      </c>
      <c r="J6" s="66">
        <v>0.56269999999999998</v>
      </c>
      <c r="K6" s="66">
        <v>0.54769999999999996</v>
      </c>
      <c r="L6" s="166"/>
      <c r="M6" s="67"/>
      <c r="N6" s="167" t="s">
        <v>18</v>
      </c>
      <c r="O6" s="164">
        <v>0.55220000000000002</v>
      </c>
      <c r="P6" s="164">
        <v>0.55559999999999998</v>
      </c>
      <c r="Q6" s="164">
        <v>0.56569999999999998</v>
      </c>
      <c r="R6" s="164">
        <v>0.56869999999999998</v>
      </c>
      <c r="S6" s="164">
        <v>0.58599999999999997</v>
      </c>
      <c r="T6" s="164"/>
      <c r="U6" s="66">
        <v>0.54769999999999996</v>
      </c>
      <c r="V6" s="165">
        <f t="shared" si="1"/>
        <v>1.1719999999999999</v>
      </c>
      <c r="W6" s="165">
        <f t="shared" si="2"/>
        <v>0.15625</v>
      </c>
      <c r="Y6" s="161"/>
      <c r="Z6" s="161"/>
    </row>
    <row r="7" spans="1:59" x14ac:dyDescent="0.25">
      <c r="A7" s="66">
        <v>0.66400000000000003</v>
      </c>
      <c r="B7" s="161"/>
      <c r="C7" s="67" t="s">
        <v>1655</v>
      </c>
      <c r="D7" s="162" t="s">
        <v>1656</v>
      </c>
      <c r="E7" s="163">
        <v>32</v>
      </c>
      <c r="F7" s="67" t="s">
        <v>17</v>
      </c>
      <c r="G7" s="164">
        <f t="shared" si="0"/>
        <v>0.66400000000000003</v>
      </c>
      <c r="H7" s="158">
        <v>0.65859999999999996</v>
      </c>
      <c r="I7" s="66">
        <v>0.64370000000000005</v>
      </c>
      <c r="J7" s="66">
        <v>0.64070000000000005</v>
      </c>
      <c r="K7" s="66">
        <v>0.62570000000000003</v>
      </c>
      <c r="L7" s="166"/>
      <c r="M7" s="67"/>
      <c r="N7" s="167" t="s">
        <v>18</v>
      </c>
      <c r="O7" s="164">
        <v>0.63019999999999998</v>
      </c>
      <c r="P7" s="164">
        <v>0.63360000000000005</v>
      </c>
      <c r="Q7" s="164">
        <v>0.64370000000000005</v>
      </c>
      <c r="R7" s="164">
        <v>0.64670000000000005</v>
      </c>
      <c r="S7" s="164">
        <v>0.66400000000000003</v>
      </c>
      <c r="T7" s="164"/>
      <c r="U7" s="66">
        <v>0.62570000000000003</v>
      </c>
      <c r="V7" s="165">
        <f t="shared" si="1"/>
        <v>1.3280000000000001</v>
      </c>
      <c r="W7" s="165">
        <f t="shared" si="2"/>
        <v>0.15625</v>
      </c>
      <c r="Y7" s="161"/>
      <c r="Z7" s="161"/>
    </row>
    <row r="8" spans="1:59" x14ac:dyDescent="0.25">
      <c r="A8" s="66">
        <v>0.78100000000000003</v>
      </c>
      <c r="B8" s="161"/>
      <c r="C8" s="67" t="s">
        <v>1657</v>
      </c>
      <c r="D8" s="162" t="s">
        <v>1658</v>
      </c>
      <c r="E8" s="163">
        <v>32</v>
      </c>
      <c r="F8" s="67" t="s">
        <v>17</v>
      </c>
      <c r="G8" s="164">
        <f t="shared" si="0"/>
        <v>0.78100000000000003</v>
      </c>
      <c r="H8" s="158">
        <v>0.77559999999999996</v>
      </c>
      <c r="I8" s="158">
        <v>0.76070000000000004</v>
      </c>
      <c r="J8" s="158">
        <v>0.75729999999999997</v>
      </c>
      <c r="K8" s="158">
        <v>0.74270000000000003</v>
      </c>
      <c r="L8" s="166"/>
      <c r="M8" s="67"/>
      <c r="N8" s="167" t="s">
        <v>18</v>
      </c>
      <c r="O8" s="164">
        <v>0.74719999999999998</v>
      </c>
      <c r="P8" s="164">
        <v>0.75060000000000004</v>
      </c>
      <c r="Q8" s="164">
        <v>0.76070000000000004</v>
      </c>
      <c r="R8" s="164">
        <v>0.7641</v>
      </c>
      <c r="S8" s="164">
        <v>0.78100000000000003</v>
      </c>
      <c r="T8" s="164"/>
      <c r="U8" s="158">
        <v>0.74270000000000003</v>
      </c>
      <c r="V8" s="165">
        <f t="shared" si="1"/>
        <v>1.5620000000000001</v>
      </c>
      <c r="W8" s="165">
        <f t="shared" si="2"/>
        <v>0.15625</v>
      </c>
      <c r="Y8" s="161"/>
      <c r="Z8" s="161"/>
    </row>
    <row r="9" spans="1:59" s="169" customFormat="1" x14ac:dyDescent="0.25">
      <c r="A9" s="66">
        <v>0.96899999999999997</v>
      </c>
      <c r="B9" s="161"/>
      <c r="C9" s="67" t="s">
        <v>1659</v>
      </c>
      <c r="D9" s="162" t="s">
        <v>1660</v>
      </c>
      <c r="E9" s="163">
        <v>32</v>
      </c>
      <c r="F9" s="67" t="s">
        <v>17</v>
      </c>
      <c r="G9" s="164">
        <f t="shared" si="0"/>
        <v>0.96899999999999997</v>
      </c>
      <c r="H9" s="158">
        <v>0.96360000000000001</v>
      </c>
      <c r="I9" s="158">
        <v>0.94869999999999999</v>
      </c>
      <c r="J9" s="158">
        <v>0.94530000000000003</v>
      </c>
      <c r="K9" s="158">
        <v>0.93069999999999997</v>
      </c>
      <c r="L9" s="168"/>
      <c r="M9" s="167"/>
      <c r="N9" s="167" t="s">
        <v>18</v>
      </c>
      <c r="O9" s="165">
        <v>0.93520000000000003</v>
      </c>
      <c r="P9" s="165">
        <v>0.93859999999999999</v>
      </c>
      <c r="Q9" s="165">
        <v>0.94869999999999999</v>
      </c>
      <c r="R9" s="165">
        <v>0.95209999999999995</v>
      </c>
      <c r="S9" s="165">
        <v>0.96899999999999997</v>
      </c>
      <c r="T9" s="167"/>
      <c r="U9" s="158">
        <v>0.93069999999999997</v>
      </c>
      <c r="V9" s="165">
        <f t="shared" si="1"/>
        <v>1.9379999999999999</v>
      </c>
      <c r="W9" s="165">
        <f t="shared" si="2"/>
        <v>0.15625</v>
      </c>
      <c r="Y9" s="161"/>
      <c r="Z9" s="161"/>
    </row>
    <row r="10" spans="1:59" s="169" customFormat="1" x14ac:dyDescent="0.25">
      <c r="A10" s="66">
        <v>1.173</v>
      </c>
      <c r="B10" s="161"/>
      <c r="C10" s="67" t="s">
        <v>1661</v>
      </c>
      <c r="D10" s="162" t="s">
        <v>1662</v>
      </c>
      <c r="E10" s="163">
        <v>18</v>
      </c>
      <c r="F10" s="67" t="s">
        <v>17</v>
      </c>
      <c r="G10" s="164">
        <f t="shared" si="0"/>
        <v>1.173</v>
      </c>
      <c r="H10" s="158">
        <v>1.1648000000000001</v>
      </c>
      <c r="I10" s="158">
        <v>1.1369</v>
      </c>
      <c r="J10" s="158">
        <v>1.1329</v>
      </c>
      <c r="K10" s="158">
        <v>1.1048</v>
      </c>
      <c r="L10" s="168"/>
      <c r="M10" s="167"/>
      <c r="N10" s="167" t="s">
        <v>18</v>
      </c>
      <c r="O10" s="170">
        <v>1.1129</v>
      </c>
      <c r="P10" s="170">
        <v>1.1189</v>
      </c>
      <c r="Q10" s="170">
        <v>1.1369</v>
      </c>
      <c r="R10" s="170">
        <v>1.1409</v>
      </c>
      <c r="S10" s="170">
        <v>1.173</v>
      </c>
      <c r="T10" s="170"/>
      <c r="U10" s="158">
        <v>1.1048</v>
      </c>
      <c r="V10" s="165">
        <f t="shared" si="1"/>
        <v>2.3460000000000001</v>
      </c>
      <c r="W10" s="165">
        <f t="shared" si="2"/>
        <v>0.27777777777777779</v>
      </c>
      <c r="Y10" s="161"/>
      <c r="Z10" s="161"/>
    </row>
    <row r="11" spans="1:59" s="169" customFormat="1" x14ac:dyDescent="0.25">
      <c r="A11" s="66">
        <v>1.3120000000000001</v>
      </c>
      <c r="B11" s="161"/>
      <c r="C11" s="67" t="s">
        <v>1663</v>
      </c>
      <c r="D11" s="162" t="s">
        <v>1664</v>
      </c>
      <c r="E11" s="163">
        <v>18</v>
      </c>
      <c r="F11" s="67" t="s">
        <v>17</v>
      </c>
      <c r="G11" s="164">
        <f t="shared" si="0"/>
        <v>1.3120000000000001</v>
      </c>
      <c r="H11" s="158">
        <v>1.3043</v>
      </c>
      <c r="I11" s="158">
        <v>1.2764</v>
      </c>
      <c r="J11" s="158">
        <v>1.2724</v>
      </c>
      <c r="K11" s="158">
        <v>1.2443</v>
      </c>
      <c r="L11" s="168"/>
      <c r="M11" s="167"/>
      <c r="N11" s="167" t="s">
        <v>18</v>
      </c>
      <c r="O11" s="170">
        <v>1.2524</v>
      </c>
      <c r="P11" s="170">
        <v>1.2584</v>
      </c>
      <c r="Q11" s="170">
        <v>1.2764</v>
      </c>
      <c r="R11" s="170">
        <v>1.2804</v>
      </c>
      <c r="S11" s="170">
        <v>1.3120000000000001</v>
      </c>
      <c r="T11" s="170"/>
      <c r="U11" s="158">
        <v>1.2443</v>
      </c>
      <c r="V11" s="165">
        <f t="shared" si="1"/>
        <v>2.6240000000000001</v>
      </c>
      <c r="W11" s="165">
        <f t="shared" si="2"/>
        <v>0.27777777777777779</v>
      </c>
      <c r="Y11" s="161"/>
      <c r="Z11" s="161"/>
    </row>
    <row r="12" spans="1:59" s="169" customFormat="1" x14ac:dyDescent="0.25">
      <c r="A12" s="66">
        <v>1.3759999999999999</v>
      </c>
      <c r="B12" s="161"/>
      <c r="C12" s="67" t="s">
        <v>1665</v>
      </c>
      <c r="D12" s="162" t="s">
        <v>1666</v>
      </c>
      <c r="E12" s="163">
        <v>18</v>
      </c>
      <c r="F12" s="67" t="s">
        <v>17</v>
      </c>
      <c r="G12" s="164">
        <f t="shared" si="0"/>
        <v>1.3759999999999999</v>
      </c>
      <c r="H12" s="158">
        <v>1.3677999999999999</v>
      </c>
      <c r="I12" s="158">
        <v>1.3399000000000001</v>
      </c>
      <c r="J12" s="158">
        <v>1.3359000000000001</v>
      </c>
      <c r="K12" s="158">
        <v>1.3078000000000001</v>
      </c>
      <c r="L12" s="168"/>
      <c r="M12" s="167"/>
      <c r="N12" s="167" t="s">
        <v>18</v>
      </c>
      <c r="O12" s="170">
        <v>1.3159000000000001</v>
      </c>
      <c r="P12" s="170">
        <v>1.3219000000000001</v>
      </c>
      <c r="Q12" s="170">
        <v>1.3399000000000001</v>
      </c>
      <c r="R12" s="170">
        <v>1.3439000000000001</v>
      </c>
      <c r="S12" s="170">
        <v>1.3759999999999999</v>
      </c>
      <c r="T12" s="170"/>
      <c r="U12" s="158">
        <v>1.3078000000000001</v>
      </c>
      <c r="V12" s="165">
        <f t="shared" si="1"/>
        <v>2.7519999999999998</v>
      </c>
      <c r="W12" s="165">
        <f t="shared" si="2"/>
        <v>0.27777777777777779</v>
      </c>
      <c r="Y12" s="161"/>
      <c r="Z12" s="161"/>
    </row>
    <row r="13" spans="1:59" s="167" customFormat="1" x14ac:dyDescent="0.25">
      <c r="A13" s="67">
        <v>1.5629999999999999</v>
      </c>
      <c r="B13" s="173"/>
      <c r="C13" s="67" t="s">
        <v>1667</v>
      </c>
      <c r="D13" s="174" t="s">
        <v>1668</v>
      </c>
      <c r="E13" s="175">
        <v>18</v>
      </c>
      <c r="F13" s="67" t="s">
        <v>17</v>
      </c>
      <c r="G13" s="164">
        <f t="shared" si="0"/>
        <v>1.5629999999999999</v>
      </c>
      <c r="H13" s="158">
        <v>1.5548</v>
      </c>
      <c r="I13" s="158">
        <v>1.5268999999999999</v>
      </c>
      <c r="J13" s="158">
        <v>1.5224</v>
      </c>
      <c r="K13" s="158">
        <v>1.4947999999999999</v>
      </c>
      <c r="L13" s="168"/>
      <c r="N13" s="167" t="s">
        <v>18</v>
      </c>
      <c r="O13" s="170">
        <v>1.5028999999999999</v>
      </c>
      <c r="P13" s="170">
        <v>1.5088999999999999</v>
      </c>
      <c r="Q13" s="170">
        <v>1.5268999999999999</v>
      </c>
      <c r="R13" s="170">
        <v>1.5314000000000001</v>
      </c>
      <c r="S13" s="170">
        <v>1.5629999999999999</v>
      </c>
      <c r="T13" s="170"/>
      <c r="U13" s="158">
        <v>1.4947999999999999</v>
      </c>
      <c r="V13" s="165">
        <f t="shared" si="1"/>
        <v>3.1259999999999999</v>
      </c>
      <c r="W13" s="165">
        <f t="shared" si="2"/>
        <v>0.27777777777777779</v>
      </c>
      <c r="Y13" s="173"/>
      <c r="Z13" s="173"/>
    </row>
    <row r="14" spans="1:59" s="169" customFormat="1" x14ac:dyDescent="0.25">
      <c r="A14" s="66">
        <v>1.7669999999999999</v>
      </c>
      <c r="B14" s="161"/>
      <c r="C14" s="67" t="s">
        <v>1669</v>
      </c>
      <c r="D14" s="162" t="s">
        <v>1670</v>
      </c>
      <c r="E14" s="163">
        <v>18</v>
      </c>
      <c r="F14" s="67" t="s">
        <v>17</v>
      </c>
      <c r="G14" s="164">
        <f t="shared" si="0"/>
        <v>1.7669999999999999</v>
      </c>
      <c r="H14" s="158">
        <v>1.7587999999999999</v>
      </c>
      <c r="I14" s="158">
        <v>1.7309000000000001</v>
      </c>
      <c r="J14" s="158">
        <v>1.7263999999999999</v>
      </c>
      <c r="K14" s="158">
        <v>1.6988000000000001</v>
      </c>
      <c r="L14" s="168"/>
      <c r="M14" s="167"/>
      <c r="N14" s="167" t="s">
        <v>18</v>
      </c>
      <c r="O14" s="171">
        <v>1.7069000000000001</v>
      </c>
      <c r="P14" s="171">
        <v>1.7129000000000001</v>
      </c>
      <c r="Q14" s="171">
        <v>1.7309000000000001</v>
      </c>
      <c r="R14" s="171">
        <v>1.7354000000000001</v>
      </c>
      <c r="S14" s="171">
        <v>1.7669999999999999</v>
      </c>
      <c r="T14" s="167"/>
      <c r="U14" s="158">
        <v>1.6988000000000001</v>
      </c>
      <c r="V14" s="165">
        <f t="shared" si="1"/>
        <v>3.5339999999999998</v>
      </c>
      <c r="W14" s="165">
        <f t="shared" si="2"/>
        <v>0.27777777777777779</v>
      </c>
      <c r="Y14" s="161"/>
      <c r="Z14" s="161"/>
    </row>
    <row r="15" spans="1:59" s="169" customFormat="1" x14ac:dyDescent="0.25">
      <c r="A15" s="66">
        <v>1.9670000000000001</v>
      </c>
      <c r="B15" s="161"/>
      <c r="C15" s="67" t="s">
        <v>1671</v>
      </c>
      <c r="D15" s="162" t="s">
        <v>1672</v>
      </c>
      <c r="E15" s="163">
        <v>18</v>
      </c>
      <c r="F15" s="67" t="s">
        <v>17</v>
      </c>
      <c r="G15" s="164">
        <f t="shared" si="0"/>
        <v>1.9670000000000001</v>
      </c>
      <c r="H15" s="158">
        <v>1.9588000000000001</v>
      </c>
      <c r="I15" s="158">
        <v>1.9309000000000001</v>
      </c>
      <c r="J15" s="158">
        <v>1.9263999999999999</v>
      </c>
      <c r="K15" s="158">
        <v>1.8988</v>
      </c>
      <c r="L15" s="168"/>
      <c r="M15" s="167"/>
      <c r="N15" s="167" t="s">
        <v>18</v>
      </c>
      <c r="O15" s="170">
        <v>1.9069</v>
      </c>
      <c r="P15" s="170">
        <v>1.9129</v>
      </c>
      <c r="Q15" s="170">
        <v>1.9309000000000001</v>
      </c>
      <c r="R15" s="170">
        <v>1.9354</v>
      </c>
      <c r="S15" s="170">
        <v>1.9670000000000001</v>
      </c>
      <c r="T15" s="170"/>
      <c r="U15" s="158">
        <v>1.8988</v>
      </c>
      <c r="V15" s="165">
        <f t="shared" si="1"/>
        <v>3.9340000000000002</v>
      </c>
      <c r="W15" s="165">
        <f t="shared" si="2"/>
        <v>0.27777777777777779</v>
      </c>
      <c r="Y15" s="161"/>
      <c r="Z15" s="161"/>
    </row>
    <row r="16" spans="1:59" s="169" customFormat="1" x14ac:dyDescent="0.25">
      <c r="A16" s="66">
        <v>2.157</v>
      </c>
      <c r="B16" s="161"/>
      <c r="C16" s="67" t="s">
        <v>1673</v>
      </c>
      <c r="D16" s="162" t="s">
        <v>1674</v>
      </c>
      <c r="E16" s="163">
        <v>18</v>
      </c>
      <c r="F16" s="67" t="s">
        <v>17</v>
      </c>
      <c r="G16" s="164">
        <f t="shared" si="0"/>
        <v>2.157</v>
      </c>
      <c r="H16" s="158">
        <v>2.1488</v>
      </c>
      <c r="I16" s="158">
        <v>2.1208999999999998</v>
      </c>
      <c r="J16" s="158">
        <v>2.1158000000000001</v>
      </c>
      <c r="K16" s="158">
        <v>2.0888</v>
      </c>
      <c r="L16" s="168"/>
      <c r="M16" s="167"/>
      <c r="N16" s="167" t="s">
        <v>18</v>
      </c>
      <c r="O16" s="170">
        <v>2.0969000000000002</v>
      </c>
      <c r="P16" s="170">
        <v>2.1029</v>
      </c>
      <c r="Q16" s="170">
        <v>2.1208999999999998</v>
      </c>
      <c r="R16" s="170">
        <v>2.1259999999999999</v>
      </c>
      <c r="S16" s="170">
        <v>2.157</v>
      </c>
      <c r="T16" s="170"/>
      <c r="U16" s="158">
        <v>2.0888</v>
      </c>
      <c r="V16" s="165">
        <f t="shared" si="1"/>
        <v>4.3140000000000001</v>
      </c>
      <c r="W16" s="165">
        <f t="shared" si="2"/>
        <v>0.27777777777777779</v>
      </c>
      <c r="Y16" s="161"/>
      <c r="Z16" s="161"/>
    </row>
    <row r="17" spans="1:26" s="169" customFormat="1" x14ac:dyDescent="0.25">
      <c r="A17" s="66">
        <v>2.36</v>
      </c>
      <c r="B17" s="161"/>
      <c r="C17" s="67" t="s">
        <v>1675</v>
      </c>
      <c r="D17" s="162" t="s">
        <v>1676</v>
      </c>
      <c r="E17" s="163">
        <v>18</v>
      </c>
      <c r="F17" s="67" t="s">
        <v>17</v>
      </c>
      <c r="G17" s="164">
        <f t="shared" si="0"/>
        <v>2.36</v>
      </c>
      <c r="H17" s="158">
        <v>2.3517999999999999</v>
      </c>
      <c r="I17" s="158">
        <v>2.3239000000000001</v>
      </c>
      <c r="J17" s="158">
        <v>2.3188</v>
      </c>
      <c r="K17" s="158">
        <v>2.2917999999999998</v>
      </c>
      <c r="L17" s="168"/>
      <c r="M17" s="167"/>
      <c r="N17" s="167" t="s">
        <v>18</v>
      </c>
      <c r="O17" s="170">
        <v>2.2999000000000001</v>
      </c>
      <c r="P17" s="170">
        <v>2.3058999999999998</v>
      </c>
      <c r="Q17" s="170">
        <v>2.3239000000000001</v>
      </c>
      <c r="R17" s="170">
        <v>2.3290000000000002</v>
      </c>
      <c r="S17" s="170">
        <v>2.36</v>
      </c>
      <c r="T17" s="170"/>
      <c r="U17" s="158">
        <v>2.2917999999999998</v>
      </c>
      <c r="V17" s="165">
        <f t="shared" si="1"/>
        <v>4.72</v>
      </c>
      <c r="W17" s="165">
        <f t="shared" si="2"/>
        <v>0.27777777777777779</v>
      </c>
      <c r="Y17" s="161"/>
      <c r="Z17" s="161"/>
    </row>
    <row r="18" spans="1:26" s="169" customFormat="1" x14ac:dyDescent="0.25">
      <c r="A18" s="66">
        <v>2.548</v>
      </c>
      <c r="B18" s="161"/>
      <c r="C18" s="67" t="s">
        <v>1677</v>
      </c>
      <c r="D18" s="162" t="s">
        <v>1678</v>
      </c>
      <c r="E18" s="163">
        <v>18</v>
      </c>
      <c r="F18" s="67" t="s">
        <v>17</v>
      </c>
      <c r="G18" s="164">
        <f t="shared" si="0"/>
        <v>2.548</v>
      </c>
      <c r="H18" s="158">
        <v>2.5398000000000001</v>
      </c>
      <c r="I18" s="158">
        <v>2.5118999999999998</v>
      </c>
      <c r="J18" s="158">
        <v>2.5068000000000001</v>
      </c>
      <c r="K18" s="158">
        <v>2.4798</v>
      </c>
      <c r="L18" s="168"/>
      <c r="M18" s="167"/>
      <c r="N18" s="167" t="s">
        <v>18</v>
      </c>
      <c r="O18" s="171">
        <v>2.4878999999999998</v>
      </c>
      <c r="P18" s="171">
        <v>2.4948999999999999</v>
      </c>
      <c r="Q18" s="171">
        <v>2.5118999999999998</v>
      </c>
      <c r="R18" s="170">
        <v>2.5169999999999999</v>
      </c>
      <c r="S18" s="171">
        <v>2.548</v>
      </c>
      <c r="T18" s="167"/>
      <c r="U18" s="158">
        <v>2.4798</v>
      </c>
      <c r="V18" s="165">
        <f t="shared" si="1"/>
        <v>5.0960000000000001</v>
      </c>
      <c r="W18" s="165">
        <f t="shared" si="2"/>
        <v>0.27777777777777779</v>
      </c>
      <c r="Y18" s="161"/>
      <c r="Z18" s="161"/>
    </row>
    <row r="19" spans="1:26" s="169" customFormat="1" x14ac:dyDescent="0.25">
      <c r="A19" s="66">
        <v>2.7509999999999999</v>
      </c>
      <c r="B19" s="161"/>
      <c r="C19" s="67" t="s">
        <v>1679</v>
      </c>
      <c r="D19" s="162" t="s">
        <v>1680</v>
      </c>
      <c r="E19" s="163">
        <v>18</v>
      </c>
      <c r="F19" s="67" t="s">
        <v>17</v>
      </c>
      <c r="G19" s="164">
        <f t="shared" si="0"/>
        <v>2.7509999999999999</v>
      </c>
      <c r="H19" s="158">
        <v>2.7427999999999999</v>
      </c>
      <c r="I19" s="158">
        <v>2.7149000000000001</v>
      </c>
      <c r="J19" s="158">
        <v>2.7098</v>
      </c>
      <c r="K19" s="158">
        <v>2.6827999999999999</v>
      </c>
      <c r="L19" s="168"/>
      <c r="M19" s="167"/>
      <c r="N19" s="167" t="s">
        <v>18</v>
      </c>
      <c r="O19" s="171">
        <v>2.6909000000000001</v>
      </c>
      <c r="P19" s="171">
        <v>2.6968999999999999</v>
      </c>
      <c r="Q19" s="171">
        <v>2.7149000000000001</v>
      </c>
      <c r="R19" s="171">
        <v>2.72</v>
      </c>
      <c r="S19" s="171">
        <v>2.7509999999999999</v>
      </c>
      <c r="T19" s="167"/>
      <c r="U19" s="158">
        <v>2.6827999999999999</v>
      </c>
      <c r="V19" s="165">
        <f t="shared" si="1"/>
        <v>5.5019999999999998</v>
      </c>
      <c r="W19" s="165">
        <f t="shared" si="2"/>
        <v>0.27777777777777779</v>
      </c>
      <c r="Y19" s="161"/>
      <c r="Z19" s="161"/>
    </row>
    <row r="20" spans="1:26" s="169" customFormat="1" x14ac:dyDescent="0.25">
      <c r="A20" s="66">
        <v>2.9329999999999998</v>
      </c>
      <c r="B20" s="161"/>
      <c r="C20" s="67" t="s">
        <v>1681</v>
      </c>
      <c r="D20" s="162" t="s">
        <v>1682</v>
      </c>
      <c r="E20" s="163">
        <v>12</v>
      </c>
      <c r="F20" s="67" t="s">
        <v>17</v>
      </c>
      <c r="G20" s="164">
        <f t="shared" si="0"/>
        <v>2.9329999999999998</v>
      </c>
      <c r="H20" s="158">
        <v>2.9218000000000002</v>
      </c>
      <c r="I20" s="158">
        <v>2.8788999999999998</v>
      </c>
      <c r="J20" s="158">
        <v>2.8734999999999999</v>
      </c>
      <c r="K20" s="158">
        <v>2.8308</v>
      </c>
      <c r="L20" s="168"/>
      <c r="M20" s="167"/>
      <c r="N20" s="167" t="s">
        <v>18</v>
      </c>
      <c r="O20" s="171">
        <v>2.8428</v>
      </c>
      <c r="P20" s="171">
        <v>2.8517999999999999</v>
      </c>
      <c r="Q20" s="171">
        <v>2.8788999999999998</v>
      </c>
      <c r="R20" s="171">
        <v>2.8843000000000001</v>
      </c>
      <c r="S20" s="171">
        <v>2.9329999999999998</v>
      </c>
      <c r="T20" s="170"/>
      <c r="U20" s="158">
        <v>2.8308</v>
      </c>
      <c r="V20" s="165">
        <f t="shared" si="1"/>
        <v>5.8659999999999997</v>
      </c>
      <c r="W20" s="165">
        <f t="shared" si="2"/>
        <v>0.41666666666666669</v>
      </c>
      <c r="Y20" s="161"/>
      <c r="Z20" s="161"/>
    </row>
    <row r="21" spans="1:26" s="169" customFormat="1" x14ac:dyDescent="0.25">
      <c r="A21" s="66">
        <v>3.137</v>
      </c>
      <c r="B21" s="161"/>
      <c r="C21" s="67" t="s">
        <v>1683</v>
      </c>
      <c r="D21" s="162" t="s">
        <v>1684</v>
      </c>
      <c r="E21" s="163">
        <v>12</v>
      </c>
      <c r="F21" s="67" t="s">
        <v>17</v>
      </c>
      <c r="G21" s="164">
        <f t="shared" si="0"/>
        <v>3.137</v>
      </c>
      <c r="H21" s="158">
        <v>3.1257999999999999</v>
      </c>
      <c r="I21" s="158">
        <v>3.0829</v>
      </c>
      <c r="J21" s="172">
        <v>3.077</v>
      </c>
      <c r="K21" s="158">
        <v>3.0348000000000002</v>
      </c>
      <c r="L21" s="168"/>
      <c r="M21" s="167"/>
      <c r="N21" s="167"/>
      <c r="O21" s="171"/>
      <c r="P21" s="171"/>
      <c r="Q21" s="171"/>
      <c r="R21" s="171"/>
      <c r="S21" s="171"/>
      <c r="T21" s="170"/>
      <c r="U21" s="158"/>
      <c r="V21" s="158"/>
      <c r="W21" s="158"/>
      <c r="Y21" s="161"/>
      <c r="Z21" s="161"/>
    </row>
    <row r="22" spans="1:26" x14ac:dyDescent="0.25">
      <c r="A22" s="66">
        <v>3.34</v>
      </c>
      <c r="C22" s="67" t="s">
        <v>1685</v>
      </c>
      <c r="D22" s="162" t="s">
        <v>1686</v>
      </c>
      <c r="E22" s="163">
        <v>12</v>
      </c>
      <c r="F22" s="67" t="s">
        <v>17</v>
      </c>
      <c r="G22" s="164">
        <f t="shared" si="0"/>
        <v>3.34</v>
      </c>
      <c r="H22" s="158">
        <v>3.3288000000000002</v>
      </c>
      <c r="I22" s="158">
        <v>3.2858999999999998</v>
      </c>
      <c r="J22" s="172">
        <v>3.28</v>
      </c>
      <c r="K22" s="158">
        <v>3.2378</v>
      </c>
      <c r="L22" s="168"/>
      <c r="N22" s="167"/>
      <c r="U22" s="158"/>
      <c r="V22" s="158"/>
      <c r="W22" s="158"/>
    </row>
    <row r="23" spans="1:26" x14ac:dyDescent="0.25">
      <c r="A23" s="66">
        <v>3.5270000000000001</v>
      </c>
      <c r="C23" s="67" t="s">
        <v>1687</v>
      </c>
      <c r="D23" s="162" t="s">
        <v>1688</v>
      </c>
      <c r="E23" s="163">
        <v>12</v>
      </c>
      <c r="F23" s="67" t="s">
        <v>17</v>
      </c>
      <c r="G23" s="164">
        <f t="shared" si="0"/>
        <v>3.5270000000000001</v>
      </c>
      <c r="H23" s="158">
        <v>3.5158</v>
      </c>
      <c r="I23" s="158">
        <v>3.4729000000000001</v>
      </c>
      <c r="J23" s="158">
        <v>3.4655</v>
      </c>
      <c r="K23" s="158">
        <v>3.4247999999999998</v>
      </c>
      <c r="L23" s="168"/>
      <c r="N23" s="167"/>
      <c r="U23" s="158"/>
      <c r="V23" s="158"/>
      <c r="W23" s="158"/>
    </row>
    <row r="24" spans="1:26" x14ac:dyDescent="0.25">
      <c r="A24" s="66">
        <v>3.73</v>
      </c>
      <c r="C24" s="67" t="s">
        <v>1689</v>
      </c>
      <c r="D24" s="162" t="s">
        <v>1690</v>
      </c>
      <c r="E24" s="163">
        <v>12</v>
      </c>
      <c r="F24" s="67" t="s">
        <v>17</v>
      </c>
      <c r="G24" s="164">
        <f t="shared" si="0"/>
        <v>3.73</v>
      </c>
      <c r="H24" s="158">
        <v>3.7187999999999999</v>
      </c>
      <c r="I24" s="158">
        <v>3.6758999999999999</v>
      </c>
      <c r="J24" s="158">
        <v>3.6684999999999999</v>
      </c>
      <c r="K24" s="158">
        <v>3.6278000000000001</v>
      </c>
      <c r="L24" s="168"/>
      <c r="N24" s="167"/>
      <c r="U24" s="158"/>
      <c r="V24" s="158"/>
      <c r="W24" s="158"/>
    </row>
    <row r="25" spans="1:26" x14ac:dyDescent="0.25">
      <c r="A25" s="66">
        <v>3.9180000000000001</v>
      </c>
      <c r="C25" s="67" t="s">
        <v>1691</v>
      </c>
      <c r="D25" s="162" t="s">
        <v>1692</v>
      </c>
      <c r="E25" s="163">
        <v>12</v>
      </c>
      <c r="F25" s="67" t="s">
        <v>17</v>
      </c>
      <c r="G25" s="164">
        <f t="shared" si="0"/>
        <v>3.9180000000000001</v>
      </c>
      <c r="H25" s="158">
        <v>3.9068000000000001</v>
      </c>
      <c r="I25" s="158">
        <v>3.8639000000000001</v>
      </c>
      <c r="J25" s="158">
        <v>3.8565</v>
      </c>
      <c r="K25" s="158">
        <v>3.8157999999999999</v>
      </c>
      <c r="L25" s="168"/>
      <c r="N25" s="167"/>
      <c r="U25" s="158"/>
      <c r="V25" s="158"/>
      <c r="W25" s="158"/>
    </row>
    <row r="26" spans="1:26" x14ac:dyDescent="0.25">
      <c r="A26" s="66">
        <v>4.1219999999999999</v>
      </c>
      <c r="C26" s="67" t="s">
        <v>1693</v>
      </c>
      <c r="D26" s="162" t="s">
        <v>1694</v>
      </c>
      <c r="E26" s="163">
        <v>12</v>
      </c>
      <c r="F26" s="67" t="s">
        <v>17</v>
      </c>
      <c r="G26" s="164">
        <f t="shared" si="0"/>
        <v>4.1219999999999999</v>
      </c>
      <c r="H26" s="158">
        <v>4.1108000000000002</v>
      </c>
      <c r="I26" s="158">
        <v>4.0678999999999998</v>
      </c>
      <c r="J26" s="158">
        <v>4.0595999999999997</v>
      </c>
      <c r="K26" s="158">
        <v>4.0198</v>
      </c>
      <c r="L26" s="168"/>
      <c r="N26" s="167"/>
      <c r="U26" s="158"/>
      <c r="V26" s="158"/>
      <c r="W26" s="158"/>
    </row>
    <row r="27" spans="1:26" x14ac:dyDescent="0.25">
      <c r="A27" s="66">
        <v>4.3250000000000002</v>
      </c>
      <c r="C27" s="67" t="s">
        <v>1695</v>
      </c>
      <c r="D27" s="162" t="s">
        <v>1696</v>
      </c>
      <c r="E27" s="163">
        <v>12</v>
      </c>
      <c r="F27" s="67" t="s">
        <v>17</v>
      </c>
      <c r="G27" s="164">
        <f t="shared" si="0"/>
        <v>4.3250000000000002</v>
      </c>
      <c r="H27" s="158">
        <v>4.3137999999999996</v>
      </c>
      <c r="I27" s="158">
        <v>4.2709000000000001</v>
      </c>
      <c r="J27" s="158">
        <v>4.2625999999999999</v>
      </c>
      <c r="K27" s="158">
        <v>4.2228000000000003</v>
      </c>
      <c r="L27" s="168"/>
      <c r="N27" s="167"/>
      <c r="U27" s="158"/>
      <c r="V27" s="158"/>
      <c r="W27" s="158"/>
    </row>
    <row r="28" spans="1:26" x14ac:dyDescent="0.25">
      <c r="A28" s="66">
        <v>4.7160000000000002</v>
      </c>
      <c r="C28" s="67" t="s">
        <v>1697</v>
      </c>
      <c r="D28" s="162" t="s">
        <v>1698</v>
      </c>
      <c r="E28" s="163">
        <v>12</v>
      </c>
      <c r="F28" s="67" t="s">
        <v>17</v>
      </c>
      <c r="G28" s="164">
        <f t="shared" si="0"/>
        <v>4.7160000000000002</v>
      </c>
      <c r="H28" s="158">
        <v>4.7047999999999996</v>
      </c>
      <c r="I28" s="158">
        <v>4.6619000000000002</v>
      </c>
      <c r="J28" s="158">
        <v>4.6536</v>
      </c>
      <c r="K28" s="158">
        <v>4.6138000000000003</v>
      </c>
      <c r="L28" s="168"/>
      <c r="N28" s="167"/>
      <c r="U28" s="158"/>
      <c r="V28" s="158"/>
      <c r="W28" s="158"/>
    </row>
    <row r="29" spans="1:26" x14ac:dyDescent="0.25">
      <c r="A29" s="66">
        <v>5.1059999999999999</v>
      </c>
      <c r="C29" s="67" t="s">
        <v>1699</v>
      </c>
      <c r="D29" s="162" t="s">
        <v>1700</v>
      </c>
      <c r="E29" s="163">
        <v>12</v>
      </c>
      <c r="F29" s="67" t="s">
        <v>17</v>
      </c>
      <c r="G29" s="164">
        <f t="shared" si="0"/>
        <v>5.1059999999999999</v>
      </c>
      <c r="H29" s="158">
        <v>5.0948000000000002</v>
      </c>
      <c r="I29" s="158">
        <v>5.0518999999999998</v>
      </c>
      <c r="J29" s="158">
        <v>5.0435999999999996</v>
      </c>
      <c r="K29" s="158">
        <v>5.0038</v>
      </c>
      <c r="L29" s="168"/>
      <c r="N29" s="167"/>
      <c r="U29" s="158"/>
      <c r="V29" s="158"/>
      <c r="W29" s="158"/>
    </row>
    <row r="30" spans="1:26" x14ac:dyDescent="0.25">
      <c r="A30" s="66">
        <v>5.4969999999999999</v>
      </c>
      <c r="C30" s="67" t="s">
        <v>1701</v>
      </c>
      <c r="D30" s="162" t="s">
        <v>1702</v>
      </c>
      <c r="E30" s="163">
        <v>12</v>
      </c>
      <c r="F30" s="67" t="s">
        <v>17</v>
      </c>
      <c r="G30" s="164">
        <f t="shared" si="0"/>
        <v>5.4969999999999999</v>
      </c>
      <c r="H30" s="158">
        <v>5.4858000000000002</v>
      </c>
      <c r="I30" s="158">
        <v>5.4428999999999998</v>
      </c>
      <c r="J30" s="158">
        <v>5.4345999999999997</v>
      </c>
      <c r="K30" s="158">
        <v>5.3948</v>
      </c>
      <c r="L30" s="168"/>
      <c r="N30" s="167"/>
      <c r="U30" s="158"/>
      <c r="V30" s="158"/>
      <c r="W30" s="158"/>
    </row>
    <row r="31" spans="1:26" x14ac:dyDescent="0.25">
      <c r="A31" s="66">
        <v>5.8879999999999999</v>
      </c>
      <c r="C31" s="67" t="s">
        <v>1703</v>
      </c>
      <c r="D31" s="162" t="s">
        <v>1704</v>
      </c>
      <c r="E31" s="163">
        <v>12</v>
      </c>
      <c r="F31" s="67" t="s">
        <v>17</v>
      </c>
      <c r="G31" s="164">
        <f t="shared" si="0"/>
        <v>5.8879999999999999</v>
      </c>
      <c r="H31" s="158">
        <v>5.8768000000000002</v>
      </c>
      <c r="I31" s="158">
        <v>5.8338999999999999</v>
      </c>
      <c r="J31" s="158">
        <v>5.8255999999999997</v>
      </c>
      <c r="K31" s="158">
        <v>5.7858000000000001</v>
      </c>
      <c r="L31" s="168"/>
      <c r="N31" s="167"/>
      <c r="U31" s="158"/>
      <c r="V31" s="158"/>
      <c r="W31" s="158"/>
    </row>
    <row r="32" spans="1:26" x14ac:dyDescent="0.25">
      <c r="A32" s="66">
        <v>6.2839999999999998</v>
      </c>
      <c r="C32" s="67" t="s">
        <v>1705</v>
      </c>
      <c r="D32" s="162" t="s">
        <v>1706</v>
      </c>
      <c r="E32" s="163">
        <v>8</v>
      </c>
      <c r="F32" s="67" t="s">
        <v>17</v>
      </c>
      <c r="G32" s="164">
        <f t="shared" si="0"/>
        <v>6.2839999999999998</v>
      </c>
      <c r="H32" s="158">
        <v>6.2687999999999997</v>
      </c>
      <c r="I32" s="158">
        <v>6.2027999999999999</v>
      </c>
      <c r="J32" s="158">
        <v>6.1936999999999998</v>
      </c>
      <c r="K32" s="158">
        <v>6.1306000000000003</v>
      </c>
      <c r="L32" s="168"/>
      <c r="N32" s="167"/>
      <c r="U32" s="158"/>
      <c r="V32" s="158"/>
      <c r="W32" s="158"/>
    </row>
    <row r="33" spans="1:23" x14ac:dyDescent="0.25">
      <c r="A33" s="66">
        <v>6.6589999999999998</v>
      </c>
      <c r="C33" s="67" t="s">
        <v>1707</v>
      </c>
      <c r="D33" s="162" t="s">
        <v>1708</v>
      </c>
      <c r="E33" s="163">
        <v>8</v>
      </c>
      <c r="F33" s="67" t="s">
        <v>17</v>
      </c>
      <c r="G33" s="164">
        <f t="shared" si="0"/>
        <v>6.6589999999999998</v>
      </c>
      <c r="H33" s="158">
        <v>6.6437999999999997</v>
      </c>
      <c r="I33" s="158">
        <v>6.5777999999999999</v>
      </c>
      <c r="J33" s="158">
        <v>6.5686999999999998</v>
      </c>
      <c r="K33" s="158">
        <v>6.5056000000000003</v>
      </c>
      <c r="L33" s="168"/>
      <c r="N33" s="167"/>
      <c r="U33" s="158"/>
      <c r="V33" s="158"/>
      <c r="W33" s="158"/>
    </row>
    <row r="34" spans="1:23" x14ac:dyDescent="0.25">
      <c r="A34" s="66">
        <v>7.0659999999999998</v>
      </c>
      <c r="C34" s="67" t="s">
        <v>1709</v>
      </c>
      <c r="D34" s="162" t="s">
        <v>1710</v>
      </c>
      <c r="E34" s="163">
        <v>8</v>
      </c>
      <c r="F34" s="67" t="s">
        <v>17</v>
      </c>
      <c r="G34" s="164">
        <f t="shared" si="0"/>
        <v>7.0659999999999998</v>
      </c>
      <c r="H34" s="158">
        <v>7.0507999999999997</v>
      </c>
      <c r="I34" s="158">
        <v>6.9847999999999999</v>
      </c>
      <c r="J34" s="158">
        <v>6.9756999999999998</v>
      </c>
      <c r="K34" s="158">
        <v>6.9126000000000003</v>
      </c>
      <c r="L34" s="168"/>
      <c r="N34" s="167"/>
      <c r="U34" s="158"/>
      <c r="V34" s="158"/>
      <c r="W34" s="158"/>
    </row>
    <row r="35" spans="1:23" x14ac:dyDescent="0.25">
      <c r="A35" s="66">
        <v>7.4720000000000004</v>
      </c>
      <c r="C35" s="67" t="s">
        <v>1711</v>
      </c>
      <c r="D35" s="162" t="s">
        <v>1712</v>
      </c>
      <c r="E35" s="163">
        <v>8</v>
      </c>
      <c r="F35" s="67" t="s">
        <v>17</v>
      </c>
      <c r="G35" s="164">
        <f t="shared" si="0"/>
        <v>7.4720000000000004</v>
      </c>
      <c r="H35" s="158">
        <v>7.4568000000000003</v>
      </c>
      <c r="I35" s="158">
        <v>7.3907999999999996</v>
      </c>
      <c r="J35" s="158">
        <v>7.3817000000000004</v>
      </c>
      <c r="K35" s="158">
        <v>7.3186</v>
      </c>
      <c r="L35" s="168"/>
      <c r="N35" s="167"/>
      <c r="U35" s="158"/>
      <c r="V35" s="158"/>
      <c r="W35" s="158"/>
    </row>
    <row r="36" spans="1:23" x14ac:dyDescent="0.25">
      <c r="A36" s="66">
        <v>7.8470000000000004</v>
      </c>
      <c r="C36" s="67" t="s">
        <v>1713</v>
      </c>
      <c r="D36" s="162" t="s">
        <v>1714</v>
      </c>
      <c r="E36" s="163">
        <v>8</v>
      </c>
      <c r="F36" s="67" t="s">
        <v>17</v>
      </c>
      <c r="G36" s="164">
        <f t="shared" si="0"/>
        <v>7.8470000000000004</v>
      </c>
      <c r="H36" s="158">
        <v>7.8318000000000003</v>
      </c>
      <c r="I36" s="158">
        <v>7.7657999999999996</v>
      </c>
      <c r="J36" s="158">
        <v>7.7544000000000004</v>
      </c>
      <c r="K36" s="158">
        <v>7.6936</v>
      </c>
      <c r="L36" s="168"/>
      <c r="N36" s="167"/>
      <c r="U36" s="158"/>
      <c r="V36" s="158"/>
      <c r="W36" s="158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1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E1033"/>
  <sheetViews>
    <sheetView workbookViewId="0">
      <pane ySplit="3" topLeftCell="A4" activePane="bottomLeft" state="frozenSplit"/>
      <selection pane="bottomLeft" activeCell="H47" sqref="H47"/>
    </sheetView>
  </sheetViews>
  <sheetFormatPr defaultColWidth="9.109375" defaultRowHeight="13.2" x14ac:dyDescent="0.25"/>
  <cols>
    <col min="1" max="1" width="9.109375" style="66"/>
    <col min="2" max="2" width="7" style="66" customWidth="1"/>
    <col min="3" max="3" width="18" style="66" customWidth="1"/>
    <col min="4" max="4" width="14" customWidth="1"/>
    <col min="5" max="5" width="8.6640625" style="66" customWidth="1"/>
    <col min="6" max="6" width="9.109375" style="66"/>
    <col min="7" max="8" width="10.6640625" style="77" customWidth="1"/>
    <col min="9" max="9" width="10.44140625" style="77" customWidth="1"/>
    <col min="10" max="10" width="11.88671875" style="77" customWidth="1"/>
    <col min="11" max="11" width="12.44140625" style="77" customWidth="1"/>
    <col min="12" max="12" width="10.88671875" style="77" customWidth="1"/>
    <col min="13" max="13" width="2.6640625" style="77" customWidth="1"/>
    <col min="14" max="14" width="9.109375" style="77"/>
    <col min="15" max="15" width="11.5546875" style="77" customWidth="1"/>
    <col min="16" max="16" width="11" style="77" customWidth="1"/>
    <col min="17" max="17" width="10.44140625" style="77" customWidth="1"/>
    <col min="18" max="18" width="10.88671875" style="77" customWidth="1"/>
    <col min="19" max="19" width="10.44140625" style="77" customWidth="1"/>
    <col min="20" max="20" width="10.88671875" style="77" customWidth="1"/>
    <col min="21" max="21" width="10.5546875" style="77" customWidth="1"/>
    <col min="22" max="56" width="9.109375" style="66"/>
    <col min="57" max="57" width="0" style="66" hidden="1" customWidth="1"/>
    <col min="58" max="16384" width="9.109375" style="66"/>
  </cols>
  <sheetData>
    <row r="1" spans="1:57" ht="39.9" customHeight="1" x14ac:dyDescent="0.3">
      <c r="A1" s="1" t="s">
        <v>1564</v>
      </c>
      <c r="B1" s="234" t="s">
        <v>1746</v>
      </c>
      <c r="C1" s="235"/>
      <c r="D1" s="102" t="s">
        <v>1745</v>
      </c>
      <c r="F1" s="236" t="s">
        <v>1</v>
      </c>
      <c r="G1" s="237"/>
      <c r="H1" s="237"/>
      <c r="I1" s="237"/>
      <c r="J1" s="237"/>
      <c r="K1" s="237"/>
      <c r="L1" s="238"/>
      <c r="M1" s="69"/>
      <c r="N1" s="239" t="s">
        <v>7</v>
      </c>
      <c r="O1" s="240"/>
      <c r="P1" s="240"/>
      <c r="Q1" s="240"/>
      <c r="R1" s="240"/>
      <c r="S1" s="240"/>
      <c r="T1" s="240"/>
      <c r="U1" s="241"/>
      <c r="BE1" s="66" t="s">
        <v>1293</v>
      </c>
    </row>
    <row r="2" spans="1:57" ht="17.399999999999999" x14ac:dyDescent="0.3">
      <c r="A2" s="1"/>
      <c r="B2" s="1"/>
      <c r="C2" s="44"/>
      <c r="E2" s="44"/>
      <c r="F2" s="129"/>
      <c r="G2" s="242" t="s">
        <v>4</v>
      </c>
      <c r="H2" s="243"/>
      <c r="I2" s="242" t="s">
        <v>5</v>
      </c>
      <c r="J2" s="243"/>
      <c r="K2" s="242" t="s">
        <v>6</v>
      </c>
      <c r="L2" s="244"/>
      <c r="M2" s="45"/>
      <c r="N2" s="130"/>
      <c r="O2" s="242" t="s">
        <v>6</v>
      </c>
      <c r="P2" s="243"/>
      <c r="Q2" s="242" t="s">
        <v>5</v>
      </c>
      <c r="R2" s="243"/>
      <c r="S2" s="242" t="s">
        <v>4</v>
      </c>
      <c r="T2" s="243"/>
      <c r="U2" s="131" t="s">
        <v>8</v>
      </c>
      <c r="BE2" s="66" t="s">
        <v>43</v>
      </c>
    </row>
    <row r="3" spans="1:57" ht="40.200000000000003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25" t="s">
        <v>1413</v>
      </c>
      <c r="F3" s="112" t="s">
        <v>0</v>
      </c>
      <c r="G3" s="126" t="s">
        <v>2</v>
      </c>
      <c r="H3" s="127" t="s">
        <v>3</v>
      </c>
      <c r="I3" s="126" t="s">
        <v>2</v>
      </c>
      <c r="J3" s="127" t="s">
        <v>3</v>
      </c>
      <c r="K3" s="126" t="s">
        <v>2</v>
      </c>
      <c r="L3" s="128" t="s">
        <v>3</v>
      </c>
      <c r="M3" s="46"/>
      <c r="N3" s="132" t="s">
        <v>0</v>
      </c>
      <c r="O3" s="126" t="s">
        <v>3</v>
      </c>
      <c r="P3" s="127" t="s">
        <v>2</v>
      </c>
      <c r="Q3" s="126" t="s">
        <v>3</v>
      </c>
      <c r="R3" s="127" t="s">
        <v>2</v>
      </c>
      <c r="S3" s="126" t="s">
        <v>3</v>
      </c>
      <c r="T3" s="127" t="s">
        <v>2</v>
      </c>
      <c r="U3" s="133" t="s">
        <v>9</v>
      </c>
    </row>
    <row r="4" spans="1:57" customFormat="1" x14ac:dyDescent="0.25">
      <c r="A4" s="176">
        <v>1.6</v>
      </c>
      <c r="B4" s="177"/>
      <c r="C4" s="177" t="s">
        <v>1715</v>
      </c>
      <c r="D4" s="178" t="s">
        <v>1716</v>
      </c>
      <c r="E4" s="177">
        <v>0.8</v>
      </c>
      <c r="F4" s="177" t="s">
        <v>1717</v>
      </c>
      <c r="G4" s="179">
        <v>1.6</v>
      </c>
      <c r="H4" s="179">
        <v>1.35</v>
      </c>
      <c r="I4" s="179">
        <f>SUM((G4+K4)/2)</f>
        <v>1.35</v>
      </c>
      <c r="J4" s="179">
        <f>SUM((H4+L4)/2)</f>
        <v>1.1000000000000001</v>
      </c>
      <c r="K4" s="179">
        <v>1.1000000000000001</v>
      </c>
      <c r="L4" s="180">
        <v>0.85</v>
      </c>
    </row>
    <row r="5" spans="1:57" customFormat="1" x14ac:dyDescent="0.25">
      <c r="A5" s="176">
        <v>2</v>
      </c>
      <c r="B5" s="177"/>
      <c r="C5" s="177" t="s">
        <v>1718</v>
      </c>
      <c r="D5" s="178" t="s">
        <v>1719</v>
      </c>
      <c r="E5" s="177">
        <v>1</v>
      </c>
      <c r="F5" s="177" t="s">
        <v>1717</v>
      </c>
      <c r="G5" s="179">
        <v>2</v>
      </c>
      <c r="H5" s="179">
        <v>1.75</v>
      </c>
      <c r="I5" s="179">
        <f t="shared" ref="I5:I25" si="0">SUM((G5+K5)/2)</f>
        <v>1.7</v>
      </c>
      <c r="J5" s="179">
        <f t="shared" ref="J5:J25" si="1">SUM((H5+L5)/2)</f>
        <v>1.45</v>
      </c>
      <c r="K5" s="179">
        <v>1.4</v>
      </c>
      <c r="L5" s="180">
        <v>1.1499999999999999</v>
      </c>
    </row>
    <row r="6" spans="1:57" customFormat="1" x14ac:dyDescent="0.25">
      <c r="A6" s="176">
        <v>2.5</v>
      </c>
      <c r="B6" s="177"/>
      <c r="C6" s="177" t="s">
        <v>1720</v>
      </c>
      <c r="D6" s="178" t="s">
        <v>1721</v>
      </c>
      <c r="E6" s="177">
        <v>1.25</v>
      </c>
      <c r="F6" s="177" t="s">
        <v>1741</v>
      </c>
      <c r="G6" s="181">
        <v>2.5</v>
      </c>
      <c r="H6" s="181">
        <v>2.36</v>
      </c>
      <c r="I6" s="179">
        <f t="shared" si="0"/>
        <v>2.1</v>
      </c>
      <c r="J6" s="179">
        <f t="shared" si="1"/>
        <v>1.96</v>
      </c>
      <c r="K6" s="181">
        <v>1.7</v>
      </c>
      <c r="L6" s="182">
        <v>1.56</v>
      </c>
    </row>
    <row r="7" spans="1:57" customFormat="1" x14ac:dyDescent="0.25">
      <c r="A7" s="176">
        <v>2.5</v>
      </c>
      <c r="B7" s="177"/>
      <c r="C7" s="177" t="s">
        <v>1720</v>
      </c>
      <c r="D7" s="178" t="s">
        <v>1721</v>
      </c>
      <c r="E7" s="177">
        <v>1.25</v>
      </c>
      <c r="F7" s="177" t="s">
        <v>1742</v>
      </c>
      <c r="G7" s="181">
        <v>2.5</v>
      </c>
      <c r="H7" s="181">
        <v>2.25</v>
      </c>
      <c r="I7" s="179">
        <f t="shared" si="0"/>
        <v>2.1</v>
      </c>
      <c r="J7" s="179">
        <f t="shared" si="1"/>
        <v>1.85</v>
      </c>
      <c r="K7" s="181">
        <v>1.7</v>
      </c>
      <c r="L7" s="182">
        <v>1.45</v>
      </c>
    </row>
    <row r="8" spans="1:57" customFormat="1" x14ac:dyDescent="0.25">
      <c r="A8" s="176">
        <v>2.5</v>
      </c>
      <c r="B8" s="177"/>
      <c r="C8" s="177" t="s">
        <v>1722</v>
      </c>
      <c r="D8" s="178" t="s">
        <v>1722</v>
      </c>
      <c r="E8" s="177">
        <v>1</v>
      </c>
      <c r="F8" s="177" t="s">
        <v>1743</v>
      </c>
      <c r="G8" s="181">
        <v>2.5</v>
      </c>
      <c r="H8" s="181">
        <v>2.36</v>
      </c>
      <c r="I8" s="179">
        <f t="shared" si="0"/>
        <v>2.25</v>
      </c>
      <c r="J8" s="179">
        <f t="shared" si="1"/>
        <v>2.11</v>
      </c>
      <c r="K8" s="181">
        <v>2</v>
      </c>
      <c r="L8" s="182">
        <v>1.86</v>
      </c>
    </row>
    <row r="9" spans="1:57" customFormat="1" x14ac:dyDescent="0.25">
      <c r="A9" s="176">
        <v>3</v>
      </c>
      <c r="B9" s="177"/>
      <c r="C9" s="177" t="s">
        <v>1723</v>
      </c>
      <c r="D9" s="178" t="s">
        <v>1723</v>
      </c>
      <c r="E9" s="177">
        <v>1.25</v>
      </c>
      <c r="F9" s="177" t="s">
        <v>1744</v>
      </c>
      <c r="G9" s="179">
        <v>3</v>
      </c>
      <c r="H9" s="179">
        <v>2.86</v>
      </c>
      <c r="I9" s="179">
        <f t="shared" si="0"/>
        <v>2.5499999999999998</v>
      </c>
      <c r="J9" s="179">
        <f t="shared" si="1"/>
        <v>2.41</v>
      </c>
      <c r="K9" s="179">
        <v>2.1</v>
      </c>
      <c r="L9" s="180">
        <v>1.96</v>
      </c>
    </row>
    <row r="10" spans="1:57" customFormat="1" x14ac:dyDescent="0.25">
      <c r="A10" s="176">
        <v>3</v>
      </c>
      <c r="B10" s="177"/>
      <c r="C10" s="177" t="s">
        <v>1723</v>
      </c>
      <c r="D10" s="178" t="s">
        <v>1723</v>
      </c>
      <c r="E10" s="177">
        <v>1.25</v>
      </c>
      <c r="F10" s="177" t="s">
        <v>1724</v>
      </c>
      <c r="G10" s="179">
        <v>3</v>
      </c>
      <c r="H10" s="179">
        <v>2.7</v>
      </c>
      <c r="I10" s="179">
        <f t="shared" si="0"/>
        <v>2.5499999999999998</v>
      </c>
      <c r="J10" s="179">
        <f t="shared" si="1"/>
        <v>2.2750000000000004</v>
      </c>
      <c r="K10" s="179">
        <v>2.1</v>
      </c>
      <c r="L10" s="180">
        <v>1.85</v>
      </c>
    </row>
    <row r="11" spans="1:57" customFormat="1" x14ac:dyDescent="0.25">
      <c r="A11" s="183">
        <v>3</v>
      </c>
      <c r="B11" s="177"/>
      <c r="C11" s="177" t="s">
        <v>1725</v>
      </c>
      <c r="D11" s="178" t="s">
        <v>1725</v>
      </c>
      <c r="E11" s="184">
        <v>1</v>
      </c>
      <c r="F11" s="177" t="s">
        <v>1726</v>
      </c>
      <c r="G11" s="179">
        <v>3</v>
      </c>
      <c r="H11" s="179">
        <v>2.86</v>
      </c>
      <c r="I11" s="179">
        <f t="shared" si="0"/>
        <v>2.65</v>
      </c>
      <c r="J11" s="179">
        <f t="shared" si="1"/>
        <v>2.5099999999999998</v>
      </c>
      <c r="K11" s="179">
        <v>2.2999999999999998</v>
      </c>
      <c r="L11" s="180">
        <v>2.16</v>
      </c>
    </row>
    <row r="12" spans="1:57" customFormat="1" x14ac:dyDescent="0.25">
      <c r="A12" s="183">
        <v>3.5</v>
      </c>
      <c r="B12" s="177"/>
      <c r="C12" s="177" t="s">
        <v>1727</v>
      </c>
      <c r="D12" s="178" t="s">
        <v>1727</v>
      </c>
      <c r="E12" s="184">
        <v>1.5</v>
      </c>
      <c r="F12" s="177" t="s">
        <v>1724</v>
      </c>
      <c r="G12" s="179">
        <v>3.5</v>
      </c>
      <c r="H12" s="179">
        <v>3.2</v>
      </c>
      <c r="I12" s="179">
        <f t="shared" si="0"/>
        <v>2.95</v>
      </c>
      <c r="J12" s="179">
        <f t="shared" si="1"/>
        <v>2.6749999999999998</v>
      </c>
      <c r="K12" s="179">
        <v>2.4</v>
      </c>
      <c r="L12" s="180">
        <v>2.15</v>
      </c>
    </row>
    <row r="13" spans="1:57" customFormat="1" x14ac:dyDescent="0.25">
      <c r="A13" s="176">
        <v>4</v>
      </c>
      <c r="B13" s="177"/>
      <c r="C13" s="177" t="s">
        <v>1728</v>
      </c>
      <c r="D13" s="178" t="s">
        <v>1728</v>
      </c>
      <c r="E13" s="177">
        <v>1.75</v>
      </c>
      <c r="F13" s="177" t="s">
        <v>1726</v>
      </c>
      <c r="G13" s="179">
        <v>4</v>
      </c>
      <c r="H13" s="179">
        <v>3.82</v>
      </c>
      <c r="I13" s="179">
        <f t="shared" si="0"/>
        <v>3.4</v>
      </c>
      <c r="J13" s="179">
        <f t="shared" si="1"/>
        <v>3.24</v>
      </c>
      <c r="K13" s="179">
        <v>2.8</v>
      </c>
      <c r="L13" s="180">
        <v>2.66</v>
      </c>
    </row>
    <row r="14" spans="1:57" customFormat="1" x14ac:dyDescent="0.25">
      <c r="A14" s="176">
        <v>4</v>
      </c>
      <c r="B14" s="177"/>
      <c r="C14" s="177" t="s">
        <v>1728</v>
      </c>
      <c r="D14" s="178" t="s">
        <v>1728</v>
      </c>
      <c r="E14" s="177">
        <v>1.75</v>
      </c>
      <c r="F14" s="177" t="s">
        <v>1724</v>
      </c>
      <c r="G14" s="179">
        <v>4</v>
      </c>
      <c r="H14" s="179">
        <v>3.7</v>
      </c>
      <c r="I14" s="179">
        <f t="shared" si="0"/>
        <v>3.4</v>
      </c>
      <c r="J14" s="179">
        <f t="shared" si="1"/>
        <v>3.125</v>
      </c>
      <c r="K14" s="179">
        <v>2.8</v>
      </c>
      <c r="L14" s="180">
        <v>2.5499999999999998</v>
      </c>
    </row>
    <row r="15" spans="1:57" customFormat="1" x14ac:dyDescent="0.25">
      <c r="A15" s="183">
        <v>4</v>
      </c>
      <c r="B15" s="177"/>
      <c r="C15" s="177" t="s">
        <v>1729</v>
      </c>
      <c r="D15" s="178" t="s">
        <v>1729</v>
      </c>
      <c r="E15" s="184">
        <v>1.5</v>
      </c>
      <c r="F15" s="177" t="s">
        <v>1726</v>
      </c>
      <c r="G15" s="179">
        <v>4</v>
      </c>
      <c r="H15" s="179">
        <v>3.82</v>
      </c>
      <c r="I15" s="179">
        <f t="shared" si="0"/>
        <v>3.45</v>
      </c>
      <c r="J15" s="179">
        <f t="shared" si="1"/>
        <v>3.29</v>
      </c>
      <c r="K15" s="179">
        <v>2.9</v>
      </c>
      <c r="L15" s="180">
        <v>2.76</v>
      </c>
    </row>
    <row r="16" spans="1:57" customFormat="1" x14ac:dyDescent="0.25">
      <c r="A16" s="176">
        <v>5</v>
      </c>
      <c r="B16" s="177"/>
      <c r="C16" s="177" t="s">
        <v>1730</v>
      </c>
      <c r="D16" s="178" t="s">
        <v>1731</v>
      </c>
      <c r="E16" s="177">
        <v>2</v>
      </c>
      <c r="F16" s="177" t="s">
        <v>1726</v>
      </c>
      <c r="G16" s="179">
        <v>5</v>
      </c>
      <c r="H16" s="179">
        <v>4.82</v>
      </c>
      <c r="I16" s="179">
        <f t="shared" si="0"/>
        <v>4.25</v>
      </c>
      <c r="J16" s="179">
        <f t="shared" si="1"/>
        <v>4.07</v>
      </c>
      <c r="K16" s="179">
        <v>3.5</v>
      </c>
      <c r="L16" s="180">
        <v>3.32</v>
      </c>
    </row>
    <row r="17" spans="1:12" customFormat="1" x14ac:dyDescent="0.25">
      <c r="A17" s="176">
        <v>5</v>
      </c>
      <c r="B17" s="177"/>
      <c r="C17" s="177" t="s">
        <v>1730</v>
      </c>
      <c r="D17" s="178" t="s">
        <v>1731</v>
      </c>
      <c r="E17" s="177">
        <v>2</v>
      </c>
      <c r="F17" s="177" t="s">
        <v>1724</v>
      </c>
      <c r="G17" s="179">
        <v>5</v>
      </c>
      <c r="H17" s="179">
        <v>4.7</v>
      </c>
      <c r="I17" s="179">
        <f t="shared" si="0"/>
        <v>4.25</v>
      </c>
      <c r="J17" s="179">
        <f t="shared" si="1"/>
        <v>3.95</v>
      </c>
      <c r="K17" s="179">
        <v>3.5</v>
      </c>
      <c r="L17" s="180">
        <v>3.2</v>
      </c>
    </row>
    <row r="18" spans="1:12" customFormat="1" x14ac:dyDescent="0.25">
      <c r="A18" s="183">
        <v>5</v>
      </c>
      <c r="B18" s="177"/>
      <c r="C18" s="177" t="s">
        <v>1732</v>
      </c>
      <c r="D18" s="178" t="s">
        <v>1732</v>
      </c>
      <c r="E18" s="184">
        <v>1.5</v>
      </c>
      <c r="F18" s="177" t="s">
        <v>1726</v>
      </c>
      <c r="G18" s="179">
        <v>5</v>
      </c>
      <c r="H18" s="179">
        <v>4.82</v>
      </c>
      <c r="I18" s="179">
        <f t="shared" si="0"/>
        <v>4.45</v>
      </c>
      <c r="J18" s="179">
        <f t="shared" si="1"/>
        <v>4.2700000000000005</v>
      </c>
      <c r="K18" s="179">
        <v>3.9</v>
      </c>
      <c r="L18" s="180">
        <v>3.72</v>
      </c>
    </row>
    <row r="19" spans="1:12" customFormat="1" x14ac:dyDescent="0.25">
      <c r="A19" s="176">
        <v>6</v>
      </c>
      <c r="B19" s="177"/>
      <c r="C19" s="177" t="s">
        <v>1733</v>
      </c>
      <c r="D19" s="178" t="s">
        <v>1733</v>
      </c>
      <c r="E19" s="177">
        <v>2.5</v>
      </c>
      <c r="F19" s="177" t="s">
        <v>1726</v>
      </c>
      <c r="G19" s="179">
        <v>6</v>
      </c>
      <c r="H19" s="179">
        <v>5.78</v>
      </c>
      <c r="I19" s="179">
        <f t="shared" si="0"/>
        <v>5.0999999999999996</v>
      </c>
      <c r="J19" s="179">
        <f t="shared" si="1"/>
        <v>4.9000000000000004</v>
      </c>
      <c r="K19" s="179">
        <v>4.2</v>
      </c>
      <c r="L19" s="180">
        <v>4.0199999999999996</v>
      </c>
    </row>
    <row r="20" spans="1:12" customFormat="1" x14ac:dyDescent="0.25">
      <c r="A20" s="176">
        <v>6</v>
      </c>
      <c r="B20" s="177"/>
      <c r="C20" s="177" t="s">
        <v>1733</v>
      </c>
      <c r="D20" s="178" t="s">
        <v>1733</v>
      </c>
      <c r="E20" s="177">
        <v>2.5</v>
      </c>
      <c r="F20" s="177" t="s">
        <v>1724</v>
      </c>
      <c r="G20" s="179">
        <v>6</v>
      </c>
      <c r="H20" s="179">
        <v>5.7</v>
      </c>
      <c r="I20" s="179">
        <f t="shared" si="0"/>
        <v>5.0999999999999996</v>
      </c>
      <c r="J20" s="179">
        <f t="shared" si="1"/>
        <v>4.8</v>
      </c>
      <c r="K20" s="179">
        <v>4.2</v>
      </c>
      <c r="L20" s="180">
        <v>3.9</v>
      </c>
    </row>
    <row r="21" spans="1:12" customFormat="1" x14ac:dyDescent="0.25">
      <c r="A21" s="183">
        <v>6</v>
      </c>
      <c r="B21" s="177"/>
      <c r="C21" s="177" t="s">
        <v>1734</v>
      </c>
      <c r="D21" s="178" t="s">
        <v>1734</v>
      </c>
      <c r="E21" s="184">
        <v>1.75</v>
      </c>
      <c r="F21" s="177" t="s">
        <v>1726</v>
      </c>
      <c r="G21" s="179">
        <v>6</v>
      </c>
      <c r="H21" s="179">
        <v>5.78</v>
      </c>
      <c r="I21" s="179">
        <f t="shared" si="0"/>
        <v>5.45</v>
      </c>
      <c r="J21" s="179">
        <f t="shared" si="1"/>
        <v>5.25</v>
      </c>
      <c r="K21" s="179">
        <v>4.9000000000000004</v>
      </c>
      <c r="L21" s="180">
        <v>4.72</v>
      </c>
    </row>
    <row r="22" spans="1:12" customFormat="1" x14ac:dyDescent="0.25">
      <c r="A22" s="176">
        <v>8</v>
      </c>
      <c r="B22" s="177"/>
      <c r="C22" s="177" t="s">
        <v>1735</v>
      </c>
      <c r="D22" s="178" t="s">
        <v>1736</v>
      </c>
      <c r="E22" s="177">
        <v>3.5</v>
      </c>
      <c r="F22" s="177" t="s">
        <v>1726</v>
      </c>
      <c r="G22" s="179">
        <v>8</v>
      </c>
      <c r="H22" s="179">
        <v>7.78</v>
      </c>
      <c r="I22" s="179">
        <f t="shared" si="0"/>
        <v>6.8</v>
      </c>
      <c r="J22" s="179">
        <f t="shared" si="1"/>
        <v>6.6</v>
      </c>
      <c r="K22" s="179">
        <v>5.6</v>
      </c>
      <c r="L22" s="180">
        <v>5.42</v>
      </c>
    </row>
    <row r="23" spans="1:12" customFormat="1" x14ac:dyDescent="0.25">
      <c r="A23" s="176">
        <v>8</v>
      </c>
      <c r="B23" s="177"/>
      <c r="C23" s="177" t="s">
        <v>1735</v>
      </c>
      <c r="D23" s="178" t="s">
        <v>1736</v>
      </c>
      <c r="E23" s="177">
        <v>3.5</v>
      </c>
      <c r="F23" s="177" t="s">
        <v>1724</v>
      </c>
      <c r="G23" s="179">
        <v>8</v>
      </c>
      <c r="H23" s="179">
        <v>7.64</v>
      </c>
      <c r="I23" s="179">
        <f t="shared" si="0"/>
        <v>6.8</v>
      </c>
      <c r="J23" s="179">
        <f t="shared" si="1"/>
        <v>6.47</v>
      </c>
      <c r="K23" s="179">
        <v>5.6</v>
      </c>
      <c r="L23" s="180">
        <v>5.3</v>
      </c>
    </row>
    <row r="24" spans="1:12" customFormat="1" x14ac:dyDescent="0.25">
      <c r="A24" s="176">
        <v>8</v>
      </c>
      <c r="B24" s="177"/>
      <c r="C24" s="177" t="s">
        <v>1737</v>
      </c>
      <c r="D24" s="178" t="s">
        <v>1738</v>
      </c>
      <c r="E24" s="184">
        <v>2</v>
      </c>
      <c r="F24" s="177" t="s">
        <v>1726</v>
      </c>
      <c r="G24" s="179">
        <v>8</v>
      </c>
      <c r="H24" s="179">
        <v>7.78</v>
      </c>
      <c r="I24" s="179">
        <f t="shared" si="0"/>
        <v>7.1</v>
      </c>
      <c r="J24" s="179">
        <f t="shared" si="1"/>
        <v>6.43</v>
      </c>
      <c r="K24" s="179">
        <v>6.2</v>
      </c>
      <c r="L24" s="180">
        <v>5.08</v>
      </c>
    </row>
    <row r="25" spans="1:12" customFormat="1" x14ac:dyDescent="0.25">
      <c r="A25" s="185">
        <v>10</v>
      </c>
      <c r="B25" s="186"/>
      <c r="C25" s="187" t="s">
        <v>1739</v>
      </c>
      <c r="D25" s="188" t="s">
        <v>1740</v>
      </c>
      <c r="E25" s="187">
        <v>4.5</v>
      </c>
      <c r="F25" s="177" t="s">
        <v>1717</v>
      </c>
      <c r="G25" s="189">
        <v>10</v>
      </c>
      <c r="H25" s="189">
        <v>9.64</v>
      </c>
      <c r="I25" s="179">
        <f t="shared" si="0"/>
        <v>8.5</v>
      </c>
      <c r="J25" s="179">
        <f t="shared" si="1"/>
        <v>8.14</v>
      </c>
      <c r="K25" s="189">
        <v>7</v>
      </c>
      <c r="L25" s="190">
        <v>6.64</v>
      </c>
    </row>
    <row r="26" spans="1:12" customFormat="1" x14ac:dyDescent="0.25">
      <c r="A26" s="176">
        <v>1.5</v>
      </c>
      <c r="B26" s="177"/>
      <c r="C26" s="177" t="s">
        <v>1276</v>
      </c>
      <c r="D26" s="178" t="s">
        <v>1276</v>
      </c>
      <c r="E26" s="177">
        <v>0.5</v>
      </c>
      <c r="F26" s="177" t="s">
        <v>23</v>
      </c>
      <c r="G26" s="179">
        <v>1.52</v>
      </c>
      <c r="H26" s="179">
        <v>1.38</v>
      </c>
      <c r="I26" s="179">
        <v>1.2150000000000001</v>
      </c>
      <c r="J26" s="179">
        <v>1.1100000000000001</v>
      </c>
      <c r="K26" s="179">
        <v>0.91</v>
      </c>
      <c r="L26" s="180">
        <v>0.84</v>
      </c>
    </row>
    <row r="27" spans="1:12" customFormat="1" x14ac:dyDescent="0.25">
      <c r="A27" s="176">
        <v>1.9</v>
      </c>
      <c r="B27" s="177"/>
      <c r="C27" s="177" t="s">
        <v>1277</v>
      </c>
      <c r="D27" s="178" t="s">
        <v>1277</v>
      </c>
      <c r="E27" s="177">
        <v>0.6</v>
      </c>
      <c r="F27" s="177" t="s">
        <v>23</v>
      </c>
      <c r="G27" s="179">
        <v>1.9</v>
      </c>
      <c r="H27" s="179">
        <v>1.76</v>
      </c>
      <c r="I27" s="179">
        <v>1.57</v>
      </c>
      <c r="J27" s="179">
        <v>1.4650000000000001</v>
      </c>
      <c r="K27" s="179">
        <v>1.24</v>
      </c>
      <c r="L27" s="180">
        <v>1.17</v>
      </c>
    </row>
    <row r="28" spans="1:12" customFormat="1" x14ac:dyDescent="0.25">
      <c r="A28" s="176">
        <v>2.2000000000000002</v>
      </c>
      <c r="B28" s="177"/>
      <c r="C28" s="177" t="s">
        <v>1278</v>
      </c>
      <c r="D28" s="178" t="s">
        <v>1278</v>
      </c>
      <c r="E28" s="177">
        <v>0.8</v>
      </c>
      <c r="F28" s="177" t="s">
        <v>23</v>
      </c>
      <c r="G28" s="179">
        <v>2.2400000000000002</v>
      </c>
      <c r="H28" s="179">
        <v>2.1</v>
      </c>
      <c r="I28" s="179">
        <v>1.9350000000000001</v>
      </c>
      <c r="J28" s="179">
        <v>1.81</v>
      </c>
      <c r="K28" s="179">
        <v>1.63</v>
      </c>
      <c r="L28" s="180">
        <v>1.52</v>
      </c>
    </row>
    <row r="29" spans="1:12" customFormat="1" x14ac:dyDescent="0.25">
      <c r="A29" s="176">
        <v>2.6</v>
      </c>
      <c r="B29" s="177"/>
      <c r="C29" s="177" t="s">
        <v>1279</v>
      </c>
      <c r="D29" s="178" t="s">
        <v>1279</v>
      </c>
      <c r="E29" s="177">
        <v>0.9</v>
      </c>
      <c r="F29" s="177" t="s">
        <v>23</v>
      </c>
      <c r="G29" s="179">
        <v>2.57</v>
      </c>
      <c r="H29" s="179">
        <v>2.4300000000000002</v>
      </c>
      <c r="I29" s="179">
        <v>2.2349999999999999</v>
      </c>
      <c r="J29" s="179">
        <v>2.1150000000000002</v>
      </c>
      <c r="K29" s="179">
        <v>1.9</v>
      </c>
      <c r="L29" s="180">
        <v>1.8</v>
      </c>
    </row>
    <row r="30" spans="1:12" customFormat="1" x14ac:dyDescent="0.25">
      <c r="A30" s="176">
        <v>2.9</v>
      </c>
      <c r="B30" s="177"/>
      <c r="C30" s="177" t="s">
        <v>1280</v>
      </c>
      <c r="D30" s="178" t="s">
        <v>1280</v>
      </c>
      <c r="E30" s="177">
        <v>1.1000000000000001</v>
      </c>
      <c r="F30" s="177" t="s">
        <v>23</v>
      </c>
      <c r="G30" s="179">
        <v>2.9</v>
      </c>
      <c r="H30" s="179">
        <v>2.76</v>
      </c>
      <c r="I30" s="179">
        <v>2.54</v>
      </c>
      <c r="J30" s="179">
        <v>2.42</v>
      </c>
      <c r="K30" s="179">
        <v>2.1800000000000002</v>
      </c>
      <c r="L30" s="180">
        <v>2.08</v>
      </c>
    </row>
    <row r="31" spans="1:12" customFormat="1" x14ac:dyDescent="0.25">
      <c r="A31" s="176">
        <v>3.3</v>
      </c>
      <c r="B31" s="177"/>
      <c r="C31" s="177" t="s">
        <v>1281</v>
      </c>
      <c r="D31" s="178" t="s">
        <v>1281</v>
      </c>
      <c r="E31" s="177">
        <v>1.3</v>
      </c>
      <c r="F31" s="177" t="s">
        <v>23</v>
      </c>
      <c r="G31" s="179">
        <v>3.3</v>
      </c>
      <c r="H31" s="179">
        <v>3.12</v>
      </c>
      <c r="I31" s="179">
        <v>2.7949999999999999</v>
      </c>
      <c r="J31" s="179">
        <v>2.665</v>
      </c>
      <c r="K31" s="179">
        <v>2.29</v>
      </c>
      <c r="L31" s="180">
        <v>2.21</v>
      </c>
    </row>
    <row r="32" spans="1:12" customFormat="1" x14ac:dyDescent="0.25">
      <c r="A32" s="176">
        <v>3.5</v>
      </c>
      <c r="B32" s="177"/>
      <c r="C32" s="177" t="s">
        <v>1282</v>
      </c>
      <c r="D32" s="178" t="s">
        <v>1282</v>
      </c>
      <c r="E32" s="177">
        <v>1.3</v>
      </c>
      <c r="F32" s="177" t="s">
        <v>23</v>
      </c>
      <c r="G32" s="179">
        <v>3.53</v>
      </c>
      <c r="H32" s="179">
        <v>3.35</v>
      </c>
      <c r="I32" s="179">
        <v>3.085</v>
      </c>
      <c r="J32" s="179">
        <v>2.93</v>
      </c>
      <c r="K32" s="179">
        <v>2.64</v>
      </c>
      <c r="L32" s="180">
        <v>2.5099999999999998</v>
      </c>
    </row>
    <row r="33" spans="1:12" customFormat="1" x14ac:dyDescent="0.25">
      <c r="A33" s="176">
        <v>3.9</v>
      </c>
      <c r="B33" s="177"/>
      <c r="C33" s="177" t="s">
        <v>1283</v>
      </c>
      <c r="D33" s="178" t="s">
        <v>1283</v>
      </c>
      <c r="E33" s="177">
        <v>1.3</v>
      </c>
      <c r="F33" s="177" t="s">
        <v>23</v>
      </c>
      <c r="G33" s="179">
        <v>3.91</v>
      </c>
      <c r="H33" s="179">
        <v>3.73</v>
      </c>
      <c r="I33" s="179">
        <v>3.415</v>
      </c>
      <c r="J33" s="179">
        <v>3.25</v>
      </c>
      <c r="K33" s="179">
        <v>2.92</v>
      </c>
      <c r="L33" s="180">
        <v>2.77</v>
      </c>
    </row>
    <row r="34" spans="1:12" customFormat="1" x14ac:dyDescent="0.25">
      <c r="A34" s="176">
        <v>4.2</v>
      </c>
      <c r="B34" s="177"/>
      <c r="C34" s="177" t="s">
        <v>1284</v>
      </c>
      <c r="D34" s="178" t="s">
        <v>1284</v>
      </c>
      <c r="E34" s="177">
        <v>1.4</v>
      </c>
      <c r="F34" s="177" t="s">
        <v>23</v>
      </c>
      <c r="G34" s="179">
        <v>4.22</v>
      </c>
      <c r="H34" s="179">
        <v>4.04</v>
      </c>
      <c r="I34" s="179">
        <v>3.66</v>
      </c>
      <c r="J34" s="179">
        <v>3.4950000000000001</v>
      </c>
      <c r="K34" s="179">
        <v>3.1</v>
      </c>
      <c r="L34" s="180">
        <v>2.95</v>
      </c>
    </row>
    <row r="35" spans="1:12" customFormat="1" x14ac:dyDescent="0.25">
      <c r="A35" s="176">
        <v>4.8</v>
      </c>
      <c r="B35" s="177"/>
      <c r="C35" s="177" t="s">
        <v>1285</v>
      </c>
      <c r="D35" s="178" t="s">
        <v>1285</v>
      </c>
      <c r="E35" s="177">
        <v>1.6</v>
      </c>
      <c r="F35" s="177" t="s">
        <v>23</v>
      </c>
      <c r="G35" s="179">
        <v>4.8</v>
      </c>
      <c r="H35" s="179">
        <v>4.62</v>
      </c>
      <c r="I35" s="179">
        <v>4.1900000000000004</v>
      </c>
      <c r="J35" s="179">
        <v>4.0250000000000004</v>
      </c>
      <c r="K35" s="179">
        <v>3.58</v>
      </c>
      <c r="L35" s="180">
        <v>3.43</v>
      </c>
    </row>
    <row r="36" spans="1:12" customFormat="1" x14ac:dyDescent="0.25">
      <c r="A36" s="176">
        <v>5.5</v>
      </c>
      <c r="B36" s="177"/>
      <c r="C36" s="177" t="s">
        <v>1286</v>
      </c>
      <c r="D36" s="178" t="s">
        <v>1286</v>
      </c>
      <c r="E36" s="177">
        <v>1.8</v>
      </c>
      <c r="F36" s="177" t="s">
        <v>23</v>
      </c>
      <c r="G36" s="179">
        <v>5.46</v>
      </c>
      <c r="H36" s="179">
        <v>5.28</v>
      </c>
      <c r="I36" s="179">
        <v>4.8150000000000004</v>
      </c>
      <c r="J36" s="179">
        <v>4.6349999999999998</v>
      </c>
      <c r="K36" s="179">
        <v>4.17</v>
      </c>
      <c r="L36" s="180">
        <v>3.99</v>
      </c>
    </row>
    <row r="37" spans="1:12" customFormat="1" x14ac:dyDescent="0.25">
      <c r="A37" s="176">
        <v>6.3</v>
      </c>
      <c r="B37" s="177"/>
      <c r="C37" s="177" t="s">
        <v>1287</v>
      </c>
      <c r="D37" s="178" t="s">
        <v>1287</v>
      </c>
      <c r="E37" s="177">
        <v>1.8</v>
      </c>
      <c r="F37" s="177" t="s">
        <v>23</v>
      </c>
      <c r="G37" s="179">
        <v>6.25</v>
      </c>
      <c r="H37" s="179">
        <v>6.03</v>
      </c>
      <c r="I37" s="179">
        <v>5.5650000000000004</v>
      </c>
      <c r="J37" s="179">
        <v>5.3650000000000002</v>
      </c>
      <c r="K37" s="179">
        <v>4.88</v>
      </c>
      <c r="L37" s="180">
        <v>4.7</v>
      </c>
    </row>
    <row r="38" spans="1:12" customFormat="1" x14ac:dyDescent="0.25">
      <c r="A38" s="176">
        <v>8</v>
      </c>
      <c r="B38" s="177"/>
      <c r="C38" s="177" t="s">
        <v>1288</v>
      </c>
      <c r="D38" s="178" t="s">
        <v>1288</v>
      </c>
      <c r="E38" s="177">
        <v>2.1</v>
      </c>
      <c r="F38" s="177" t="s">
        <v>23</v>
      </c>
      <c r="G38" s="179">
        <v>8</v>
      </c>
      <c r="H38" s="179">
        <v>7.78</v>
      </c>
      <c r="I38" s="179">
        <v>7.1</v>
      </c>
      <c r="J38" s="179">
        <v>6.8849999999999998</v>
      </c>
      <c r="K38" s="179">
        <v>6.2</v>
      </c>
      <c r="L38" s="180">
        <v>5.99</v>
      </c>
    </row>
    <row r="39" spans="1:12" customFormat="1" x14ac:dyDescent="0.25">
      <c r="A39" s="176">
        <v>9.5</v>
      </c>
      <c r="B39" s="177"/>
      <c r="C39" s="177" t="s">
        <v>1289</v>
      </c>
      <c r="D39" s="178" t="s">
        <v>1289</v>
      </c>
      <c r="E39" s="177">
        <v>2.1</v>
      </c>
      <c r="F39" s="177" t="s">
        <v>23</v>
      </c>
      <c r="G39" s="179">
        <v>9.65</v>
      </c>
      <c r="H39" s="179">
        <v>9.43</v>
      </c>
      <c r="I39" s="179">
        <v>8.75</v>
      </c>
      <c r="J39" s="179">
        <v>8.51</v>
      </c>
      <c r="K39" s="179">
        <v>7.85</v>
      </c>
      <c r="L39" s="180">
        <v>7.59</v>
      </c>
    </row>
    <row r="40" spans="1:12" customFormat="1" x14ac:dyDescent="0.25">
      <c r="A40" s="176">
        <v>1.6</v>
      </c>
      <c r="B40" s="177"/>
      <c r="C40" s="177" t="s">
        <v>1747</v>
      </c>
      <c r="D40" s="178" t="s">
        <v>1747</v>
      </c>
      <c r="E40" s="177">
        <v>0.8</v>
      </c>
      <c r="F40" s="177" t="s">
        <v>1717</v>
      </c>
      <c r="G40" s="179">
        <v>1.6</v>
      </c>
      <c r="H40" s="179">
        <v>1.35</v>
      </c>
      <c r="I40" s="179">
        <f>SUM((G40+K40)/2)</f>
        <v>1.35</v>
      </c>
      <c r="J40" s="179">
        <f>SUM((H40+L40)/2)</f>
        <v>1.1000000000000001</v>
      </c>
      <c r="K40" s="179">
        <v>1.1000000000000001</v>
      </c>
      <c r="L40" s="180">
        <v>0.85</v>
      </c>
    </row>
    <row r="41" spans="1:12" customFormat="1" x14ac:dyDescent="0.25">
      <c r="A41" s="176">
        <v>2</v>
      </c>
      <c r="B41" s="177"/>
      <c r="C41" s="177" t="s">
        <v>1748</v>
      </c>
      <c r="D41" s="178" t="s">
        <v>1748</v>
      </c>
      <c r="E41" s="177">
        <v>1</v>
      </c>
      <c r="F41" s="177" t="s">
        <v>1717</v>
      </c>
      <c r="G41" s="179">
        <v>2</v>
      </c>
      <c r="H41" s="179">
        <v>1.75</v>
      </c>
      <c r="I41" s="179">
        <f t="shared" ref="I41:J62" si="2">SUM((G41+K41)/2)</f>
        <v>1.7</v>
      </c>
      <c r="J41" s="179">
        <f t="shared" ref="J41:J61" si="3">SUM((H41+L41)/2)</f>
        <v>1.45</v>
      </c>
      <c r="K41" s="179">
        <v>1.4</v>
      </c>
      <c r="L41" s="180">
        <v>1.1499999999999999</v>
      </c>
    </row>
    <row r="42" spans="1:12" customFormat="1" x14ac:dyDescent="0.25">
      <c r="A42" s="176">
        <v>2.5</v>
      </c>
      <c r="B42" s="177"/>
      <c r="C42" s="177" t="s">
        <v>1749</v>
      </c>
      <c r="D42" s="178" t="s">
        <v>1749</v>
      </c>
      <c r="E42" s="177">
        <v>1.25</v>
      </c>
      <c r="F42" s="177" t="s">
        <v>1741</v>
      </c>
      <c r="G42" s="181">
        <v>2.5</v>
      </c>
      <c r="H42" s="181">
        <v>2.36</v>
      </c>
      <c r="I42" s="179">
        <f t="shared" si="2"/>
        <v>2.1</v>
      </c>
      <c r="J42" s="179">
        <f t="shared" si="3"/>
        <v>1.96</v>
      </c>
      <c r="K42" s="181">
        <v>1.7</v>
      </c>
      <c r="L42" s="182">
        <v>1.56</v>
      </c>
    </row>
    <row r="43" spans="1:12" customFormat="1" x14ac:dyDescent="0.25">
      <c r="A43" s="176">
        <v>2.5</v>
      </c>
      <c r="B43" s="177"/>
      <c r="C43" s="177" t="s">
        <v>1749</v>
      </c>
      <c r="D43" s="178" t="s">
        <v>1749</v>
      </c>
      <c r="E43" s="177">
        <v>1.25</v>
      </c>
      <c r="F43" s="177" t="s">
        <v>1742</v>
      </c>
      <c r="G43" s="181">
        <v>2.5</v>
      </c>
      <c r="H43" s="181">
        <v>2.25</v>
      </c>
      <c r="I43" s="179">
        <f t="shared" si="2"/>
        <v>2.1</v>
      </c>
      <c r="J43" s="179">
        <f t="shared" si="3"/>
        <v>1.85</v>
      </c>
      <c r="K43" s="181">
        <v>1.7</v>
      </c>
      <c r="L43" s="182">
        <v>1.45</v>
      </c>
    </row>
    <row r="44" spans="1:12" customFormat="1" x14ac:dyDescent="0.25">
      <c r="A44" s="176">
        <v>2.5</v>
      </c>
      <c r="B44" s="177"/>
      <c r="C44" s="177" t="s">
        <v>1750</v>
      </c>
      <c r="D44" s="178" t="s">
        <v>1750</v>
      </c>
      <c r="E44" s="177">
        <v>1</v>
      </c>
      <c r="F44" s="177" t="s">
        <v>1741</v>
      </c>
      <c r="G44" s="181">
        <v>2.5</v>
      </c>
      <c r="H44" s="181">
        <v>2.36</v>
      </c>
      <c r="I44" s="179">
        <f t="shared" si="2"/>
        <v>2.25</v>
      </c>
      <c r="J44" s="179">
        <f t="shared" si="3"/>
        <v>2.11</v>
      </c>
      <c r="K44" s="181">
        <v>2</v>
      </c>
      <c r="L44" s="182">
        <v>1.86</v>
      </c>
    </row>
    <row r="45" spans="1:12" customFormat="1" x14ac:dyDescent="0.25">
      <c r="A45" s="176">
        <v>3</v>
      </c>
      <c r="B45" s="177"/>
      <c r="C45" s="177" t="s">
        <v>1751</v>
      </c>
      <c r="D45" s="178" t="s">
        <v>1751</v>
      </c>
      <c r="E45" s="177">
        <v>1.25</v>
      </c>
      <c r="F45" s="177" t="s">
        <v>1741</v>
      </c>
      <c r="G45" s="179">
        <v>3</v>
      </c>
      <c r="H45" s="179">
        <v>2.86</v>
      </c>
      <c r="I45" s="179">
        <f t="shared" si="2"/>
        <v>2.5499999999999998</v>
      </c>
      <c r="J45" s="179">
        <f t="shared" si="3"/>
        <v>2.41</v>
      </c>
      <c r="K45" s="179">
        <v>2.1</v>
      </c>
      <c r="L45" s="180">
        <v>1.96</v>
      </c>
    </row>
    <row r="46" spans="1:12" customFormat="1" x14ac:dyDescent="0.25">
      <c r="A46" s="176">
        <v>3</v>
      </c>
      <c r="B46" s="177"/>
      <c r="C46" s="177" t="s">
        <v>1751</v>
      </c>
      <c r="D46" s="178" t="s">
        <v>1751</v>
      </c>
      <c r="E46" s="177">
        <v>1.25</v>
      </c>
      <c r="F46" s="177" t="s">
        <v>1724</v>
      </c>
      <c r="G46" s="179">
        <v>3</v>
      </c>
      <c r="H46" s="179">
        <v>2.7</v>
      </c>
      <c r="I46" s="179">
        <f t="shared" si="2"/>
        <v>2.5499999999999998</v>
      </c>
      <c r="J46" s="179">
        <f t="shared" si="3"/>
        <v>2.2750000000000004</v>
      </c>
      <c r="K46" s="179">
        <v>2.1</v>
      </c>
      <c r="L46" s="180">
        <v>1.85</v>
      </c>
    </row>
    <row r="47" spans="1:12" customFormat="1" x14ac:dyDescent="0.25">
      <c r="A47" s="183">
        <v>3</v>
      </c>
      <c r="B47" s="177"/>
      <c r="C47" s="177" t="s">
        <v>1752</v>
      </c>
      <c r="D47" s="178" t="s">
        <v>1752</v>
      </c>
      <c r="E47" s="184">
        <v>1</v>
      </c>
      <c r="F47" s="177" t="s">
        <v>1726</v>
      </c>
      <c r="G47" s="179">
        <v>3</v>
      </c>
      <c r="H47" s="179">
        <v>2.86</v>
      </c>
      <c r="I47" s="179">
        <f t="shared" si="2"/>
        <v>2.65</v>
      </c>
      <c r="J47" s="179">
        <f t="shared" si="3"/>
        <v>2.5099999999999998</v>
      </c>
      <c r="K47" s="179">
        <v>2.2999999999999998</v>
      </c>
      <c r="L47" s="180">
        <v>2.16</v>
      </c>
    </row>
    <row r="48" spans="1:12" customFormat="1" x14ac:dyDescent="0.25">
      <c r="A48" s="183">
        <v>3.5</v>
      </c>
      <c r="B48" s="177"/>
      <c r="C48" s="177" t="s">
        <v>1753</v>
      </c>
      <c r="D48" s="178" t="s">
        <v>1753</v>
      </c>
      <c r="E48" s="184">
        <v>1.5</v>
      </c>
      <c r="F48" s="177" t="s">
        <v>1724</v>
      </c>
      <c r="G48" s="179">
        <v>3.5</v>
      </c>
      <c r="H48" s="179">
        <v>3.2</v>
      </c>
      <c r="I48" s="179">
        <f t="shared" si="2"/>
        <v>2.95</v>
      </c>
      <c r="J48" s="179">
        <f t="shared" si="3"/>
        <v>2.6749999999999998</v>
      </c>
      <c r="K48" s="179">
        <v>2.4</v>
      </c>
      <c r="L48" s="180">
        <v>2.15</v>
      </c>
    </row>
    <row r="49" spans="1:12" customFormat="1" x14ac:dyDescent="0.25">
      <c r="A49" s="176">
        <v>4</v>
      </c>
      <c r="B49" s="177"/>
      <c r="C49" s="177" t="s">
        <v>1754</v>
      </c>
      <c r="D49" s="178" t="s">
        <v>1754</v>
      </c>
      <c r="E49" s="177">
        <v>1.75</v>
      </c>
      <c r="F49" s="177" t="s">
        <v>1726</v>
      </c>
      <c r="G49" s="179">
        <v>4</v>
      </c>
      <c r="H49" s="179">
        <v>3.82</v>
      </c>
      <c r="I49" s="179">
        <f t="shared" si="2"/>
        <v>3.4</v>
      </c>
      <c r="J49" s="179">
        <f t="shared" si="3"/>
        <v>3.24</v>
      </c>
      <c r="K49" s="179">
        <v>2.8</v>
      </c>
      <c r="L49" s="180">
        <v>2.66</v>
      </c>
    </row>
    <row r="50" spans="1:12" customFormat="1" x14ac:dyDescent="0.25">
      <c r="A50" s="176">
        <v>4</v>
      </c>
      <c r="B50" s="177"/>
      <c r="C50" s="177" t="s">
        <v>1754</v>
      </c>
      <c r="D50" s="178" t="s">
        <v>1754</v>
      </c>
      <c r="E50" s="177">
        <v>1.75</v>
      </c>
      <c r="F50" s="177" t="s">
        <v>1724</v>
      </c>
      <c r="G50" s="179">
        <v>4</v>
      </c>
      <c r="H50" s="179">
        <v>3.7</v>
      </c>
      <c r="I50" s="179">
        <f t="shared" si="2"/>
        <v>3.4</v>
      </c>
      <c r="J50" s="179">
        <f t="shared" si="3"/>
        <v>3.125</v>
      </c>
      <c r="K50" s="179">
        <v>2.8</v>
      </c>
      <c r="L50" s="180">
        <v>2.5499999999999998</v>
      </c>
    </row>
    <row r="51" spans="1:12" customFormat="1" x14ac:dyDescent="0.25">
      <c r="A51" s="183">
        <v>4</v>
      </c>
      <c r="B51" s="177"/>
      <c r="C51" s="177" t="s">
        <v>1755</v>
      </c>
      <c r="D51" s="178" t="s">
        <v>1755</v>
      </c>
      <c r="E51" s="184">
        <v>1.5</v>
      </c>
      <c r="F51" s="177" t="s">
        <v>1726</v>
      </c>
      <c r="G51" s="179">
        <v>4</v>
      </c>
      <c r="H51" s="179">
        <v>3.82</v>
      </c>
      <c r="I51" s="179">
        <f t="shared" si="2"/>
        <v>3.45</v>
      </c>
      <c r="J51" s="179">
        <f t="shared" si="3"/>
        <v>3.29</v>
      </c>
      <c r="K51" s="179">
        <v>2.9</v>
      </c>
      <c r="L51" s="180">
        <v>2.76</v>
      </c>
    </row>
    <row r="52" spans="1:12" customFormat="1" x14ac:dyDescent="0.25">
      <c r="A52" s="176">
        <v>5</v>
      </c>
      <c r="B52" s="177"/>
      <c r="C52" s="177" t="s">
        <v>1756</v>
      </c>
      <c r="D52" s="178" t="s">
        <v>1757</v>
      </c>
      <c r="E52" s="177">
        <v>2</v>
      </c>
      <c r="F52" s="177" t="s">
        <v>1726</v>
      </c>
      <c r="G52" s="179">
        <v>5</v>
      </c>
      <c r="H52" s="179">
        <v>4.82</v>
      </c>
      <c r="I52" s="179">
        <f t="shared" si="2"/>
        <v>4.25</v>
      </c>
      <c r="J52" s="179">
        <f t="shared" si="3"/>
        <v>4.07</v>
      </c>
      <c r="K52" s="179">
        <v>3.5</v>
      </c>
      <c r="L52" s="180">
        <v>3.32</v>
      </c>
    </row>
    <row r="53" spans="1:12" customFormat="1" x14ac:dyDescent="0.25">
      <c r="A53" s="176">
        <v>5</v>
      </c>
      <c r="B53" s="177"/>
      <c r="C53" s="177" t="s">
        <v>1756</v>
      </c>
      <c r="D53" s="178" t="s">
        <v>1757</v>
      </c>
      <c r="E53" s="177">
        <v>2</v>
      </c>
      <c r="F53" s="177" t="s">
        <v>1724</v>
      </c>
      <c r="G53" s="179">
        <v>5</v>
      </c>
      <c r="H53" s="179">
        <v>4.7</v>
      </c>
      <c r="I53" s="179">
        <f t="shared" si="2"/>
        <v>4.25</v>
      </c>
      <c r="J53" s="179">
        <f t="shared" si="3"/>
        <v>3.95</v>
      </c>
      <c r="K53" s="179">
        <v>3.5</v>
      </c>
      <c r="L53" s="180">
        <v>3.2</v>
      </c>
    </row>
    <row r="54" spans="1:12" customFormat="1" x14ac:dyDescent="0.25">
      <c r="A54" s="183">
        <v>5</v>
      </c>
      <c r="B54" s="177"/>
      <c r="C54" s="177" t="s">
        <v>1758</v>
      </c>
      <c r="D54" s="178" t="s">
        <v>1758</v>
      </c>
      <c r="E54" s="184">
        <v>1.5</v>
      </c>
      <c r="F54" s="177" t="s">
        <v>1726</v>
      </c>
      <c r="G54" s="179">
        <v>5</v>
      </c>
      <c r="H54" s="179">
        <v>4.82</v>
      </c>
      <c r="I54" s="179">
        <f t="shared" si="2"/>
        <v>4.45</v>
      </c>
      <c r="J54" s="179">
        <f t="shared" si="3"/>
        <v>4.2700000000000005</v>
      </c>
      <c r="K54" s="179">
        <v>3.9</v>
      </c>
      <c r="L54" s="180">
        <v>3.72</v>
      </c>
    </row>
    <row r="55" spans="1:12" customFormat="1" x14ac:dyDescent="0.25">
      <c r="A55" s="176">
        <v>6</v>
      </c>
      <c r="B55" s="177"/>
      <c r="C55" s="177" t="s">
        <v>1759</v>
      </c>
      <c r="D55" s="178" t="s">
        <v>1759</v>
      </c>
      <c r="E55" s="177">
        <v>2.5</v>
      </c>
      <c r="F55" s="177" t="s">
        <v>1726</v>
      </c>
      <c r="G55" s="179">
        <v>6</v>
      </c>
      <c r="H55" s="179">
        <v>5.78</v>
      </c>
      <c r="I55" s="179">
        <f t="shared" si="2"/>
        <v>5.0999999999999996</v>
      </c>
      <c r="J55" s="179">
        <f t="shared" si="3"/>
        <v>4.9000000000000004</v>
      </c>
      <c r="K55" s="179">
        <v>4.2</v>
      </c>
      <c r="L55" s="180">
        <v>4.0199999999999996</v>
      </c>
    </row>
    <row r="56" spans="1:12" customFormat="1" x14ac:dyDescent="0.25">
      <c r="A56" s="176">
        <v>6</v>
      </c>
      <c r="B56" s="177"/>
      <c r="C56" s="177" t="s">
        <v>1759</v>
      </c>
      <c r="D56" s="178" t="s">
        <v>1759</v>
      </c>
      <c r="E56" s="177">
        <v>2.5</v>
      </c>
      <c r="F56" s="177" t="s">
        <v>1724</v>
      </c>
      <c r="G56" s="179">
        <v>6</v>
      </c>
      <c r="H56" s="179">
        <v>5.7</v>
      </c>
      <c r="I56" s="179">
        <f t="shared" si="2"/>
        <v>5.0999999999999996</v>
      </c>
      <c r="J56" s="179">
        <f t="shared" si="3"/>
        <v>4.8</v>
      </c>
      <c r="K56" s="179">
        <v>4.2</v>
      </c>
      <c r="L56" s="180">
        <v>3.9</v>
      </c>
    </row>
    <row r="57" spans="1:12" customFormat="1" x14ac:dyDescent="0.25">
      <c r="A57" s="183">
        <v>6</v>
      </c>
      <c r="B57" s="177"/>
      <c r="C57" s="177" t="s">
        <v>1760</v>
      </c>
      <c r="D57" s="178" t="s">
        <v>1760</v>
      </c>
      <c r="E57" s="184">
        <v>1.75</v>
      </c>
      <c r="F57" s="177" t="s">
        <v>1726</v>
      </c>
      <c r="G57" s="179">
        <v>6</v>
      </c>
      <c r="H57" s="179">
        <v>5.78</v>
      </c>
      <c r="I57" s="179">
        <f t="shared" si="2"/>
        <v>5.45</v>
      </c>
      <c r="J57" s="179">
        <f t="shared" si="3"/>
        <v>5.25</v>
      </c>
      <c r="K57" s="179">
        <v>4.9000000000000004</v>
      </c>
      <c r="L57" s="180">
        <v>4.72</v>
      </c>
    </row>
    <row r="58" spans="1:12" customFormat="1" x14ac:dyDescent="0.25">
      <c r="A58" s="176">
        <v>8</v>
      </c>
      <c r="B58" s="177"/>
      <c r="C58" s="177" t="s">
        <v>1761</v>
      </c>
      <c r="D58" s="178" t="s">
        <v>1761</v>
      </c>
      <c r="E58" s="177">
        <v>3.5</v>
      </c>
      <c r="F58" s="177" t="s">
        <v>1726</v>
      </c>
      <c r="G58" s="179">
        <v>8</v>
      </c>
      <c r="H58" s="179">
        <v>7.78</v>
      </c>
      <c r="I58" s="179">
        <f t="shared" si="2"/>
        <v>6.8</v>
      </c>
      <c r="J58" s="179">
        <f t="shared" si="3"/>
        <v>6.6</v>
      </c>
      <c r="K58" s="179">
        <v>5.6</v>
      </c>
      <c r="L58" s="180">
        <v>5.42</v>
      </c>
    </row>
    <row r="59" spans="1:12" customFormat="1" x14ac:dyDescent="0.25">
      <c r="A59" s="176">
        <v>8</v>
      </c>
      <c r="B59" s="177"/>
      <c r="C59" s="177" t="s">
        <v>1761</v>
      </c>
      <c r="D59" s="178" t="s">
        <v>1761</v>
      </c>
      <c r="E59" s="177">
        <v>3.5</v>
      </c>
      <c r="F59" s="177" t="s">
        <v>1724</v>
      </c>
      <c r="G59" s="179">
        <v>8</v>
      </c>
      <c r="H59" s="179">
        <v>7.64</v>
      </c>
      <c r="I59" s="179">
        <f t="shared" si="2"/>
        <v>6.8</v>
      </c>
      <c r="J59" s="179">
        <f t="shared" si="3"/>
        <v>6.47</v>
      </c>
      <c r="K59" s="179">
        <v>5.6</v>
      </c>
      <c r="L59" s="180">
        <v>5.3</v>
      </c>
    </row>
    <row r="60" spans="1:12" customFormat="1" x14ac:dyDescent="0.25">
      <c r="A60" s="176">
        <v>8</v>
      </c>
      <c r="B60" s="177"/>
      <c r="C60" s="177" t="s">
        <v>1762</v>
      </c>
      <c r="D60" s="178" t="s">
        <v>1763</v>
      </c>
      <c r="E60" s="184">
        <v>2</v>
      </c>
      <c r="F60" s="177" t="s">
        <v>1726</v>
      </c>
      <c r="G60" s="179">
        <v>8</v>
      </c>
      <c r="H60" s="179">
        <v>7.78</v>
      </c>
      <c r="I60" s="179">
        <f t="shared" si="2"/>
        <v>7.1</v>
      </c>
      <c r="J60" s="179">
        <f t="shared" si="3"/>
        <v>6.43</v>
      </c>
      <c r="K60" s="179">
        <v>6.2</v>
      </c>
      <c r="L60" s="180">
        <v>5.08</v>
      </c>
    </row>
    <row r="61" spans="1:12" customFormat="1" x14ac:dyDescent="0.25">
      <c r="A61" s="185">
        <v>10</v>
      </c>
      <c r="B61" s="186"/>
      <c r="C61" s="187" t="s">
        <v>1764</v>
      </c>
      <c r="D61" s="188" t="s">
        <v>1764</v>
      </c>
      <c r="E61" s="187">
        <v>4.5</v>
      </c>
      <c r="F61" s="177" t="s">
        <v>1717</v>
      </c>
      <c r="G61" s="189">
        <v>10</v>
      </c>
      <c r="H61" s="189">
        <v>9.64</v>
      </c>
      <c r="I61" s="179">
        <f t="shared" si="2"/>
        <v>8.5</v>
      </c>
      <c r="J61" s="179">
        <f t="shared" si="3"/>
        <v>8.14</v>
      </c>
      <c r="K61" s="189">
        <v>7</v>
      </c>
      <c r="L61" s="190">
        <v>6.64</v>
      </c>
    </row>
    <row r="62" spans="1:12" customFormat="1" x14ac:dyDescent="0.25">
      <c r="A62" s="185">
        <v>12</v>
      </c>
      <c r="B62" s="177"/>
      <c r="C62" s="187" t="s">
        <v>1765</v>
      </c>
      <c r="D62" s="178" t="s">
        <v>1768</v>
      </c>
      <c r="E62" s="177">
        <v>5</v>
      </c>
      <c r="F62" s="186" t="s">
        <v>1717</v>
      </c>
      <c r="G62" s="179">
        <v>12</v>
      </c>
      <c r="H62" s="179">
        <v>11.57</v>
      </c>
      <c r="I62" s="179">
        <f t="shared" si="2"/>
        <v>10.5</v>
      </c>
      <c r="J62" s="189">
        <f t="shared" si="2"/>
        <v>10.105</v>
      </c>
      <c r="K62" s="179">
        <v>9</v>
      </c>
      <c r="L62" s="180">
        <v>8.64</v>
      </c>
    </row>
    <row r="63" spans="1:12" customFormat="1" x14ac:dyDescent="0.25">
      <c r="A63" s="185">
        <v>16</v>
      </c>
      <c r="B63" s="177"/>
      <c r="C63" s="187" t="s">
        <v>1766</v>
      </c>
      <c r="D63" s="178" t="s">
        <v>1769</v>
      </c>
      <c r="E63" s="177">
        <v>6</v>
      </c>
      <c r="F63" s="186" t="s">
        <v>1717</v>
      </c>
      <c r="G63" s="179">
        <v>16</v>
      </c>
      <c r="H63" s="179">
        <v>15.57</v>
      </c>
      <c r="I63" s="179">
        <f>SUM((G63+K63)/2)</f>
        <v>14</v>
      </c>
      <c r="J63" s="189">
        <f>SUM((H63+L63)/2)</f>
        <v>13.57</v>
      </c>
      <c r="K63" s="179">
        <v>12</v>
      </c>
      <c r="L63" s="180">
        <v>11.57</v>
      </c>
    </row>
    <row r="64" spans="1:12" customFormat="1" x14ac:dyDescent="0.25">
      <c r="A64" s="183">
        <v>20</v>
      </c>
      <c r="B64" s="177"/>
      <c r="C64" s="184" t="s">
        <v>1767</v>
      </c>
      <c r="D64" s="178" t="s">
        <v>1770</v>
      </c>
      <c r="E64" s="177">
        <v>7</v>
      </c>
      <c r="F64" s="177" t="s">
        <v>1717</v>
      </c>
      <c r="G64" s="179">
        <v>20</v>
      </c>
      <c r="H64" s="179">
        <v>19.48</v>
      </c>
      <c r="I64" s="179">
        <f>SUM((G64+K64)/2)</f>
        <v>17.5</v>
      </c>
      <c r="J64" s="179">
        <f>SUM((H64+L64)/2)</f>
        <v>17.024999999999999</v>
      </c>
      <c r="K64" s="179">
        <v>15</v>
      </c>
      <c r="L64" s="180">
        <v>14.57</v>
      </c>
    </row>
    <row r="65" spans="1:21" x14ac:dyDescent="0.25">
      <c r="A65" s="67"/>
      <c r="B65" s="67"/>
      <c r="C65" s="67"/>
      <c r="D65" s="105"/>
      <c r="E65" s="67"/>
      <c r="F65" s="67"/>
      <c r="G65" s="68"/>
      <c r="H65" s="68"/>
      <c r="I65" s="68"/>
      <c r="J65" s="68"/>
      <c r="K65" s="68"/>
      <c r="L65" s="68"/>
      <c r="M65" s="69"/>
      <c r="N65" s="70"/>
      <c r="O65" s="68"/>
      <c r="P65" s="68"/>
      <c r="Q65" s="68"/>
      <c r="R65" s="68"/>
      <c r="S65" s="68"/>
      <c r="T65" s="68"/>
      <c r="U65" s="68"/>
    </row>
    <row r="66" spans="1:21" x14ac:dyDescent="0.25">
      <c r="A66" s="67"/>
      <c r="B66" s="67"/>
      <c r="C66" s="67"/>
      <c r="D66" s="105"/>
      <c r="E66" s="67"/>
      <c r="F66" s="67"/>
      <c r="G66" s="68"/>
      <c r="H66" s="68"/>
      <c r="I66" s="68"/>
      <c r="J66" s="68"/>
      <c r="K66" s="68"/>
      <c r="L66" s="68"/>
      <c r="M66" s="69"/>
      <c r="N66" s="70"/>
      <c r="O66" s="68"/>
      <c r="P66" s="68"/>
      <c r="Q66" s="68"/>
      <c r="R66" s="68"/>
      <c r="S66" s="68"/>
      <c r="T66" s="68"/>
      <c r="U66" s="68"/>
    </row>
    <row r="67" spans="1:21" x14ac:dyDescent="0.25">
      <c r="A67" s="67"/>
      <c r="B67" s="67"/>
      <c r="C67" s="71"/>
      <c r="D67" s="106"/>
      <c r="E67" s="67"/>
      <c r="F67" s="72"/>
      <c r="G67" s="73"/>
      <c r="H67" s="73"/>
      <c r="I67" s="74"/>
      <c r="J67" s="74"/>
      <c r="K67" s="74"/>
      <c r="L67" s="75"/>
      <c r="M67" s="18"/>
      <c r="N67" s="70"/>
      <c r="O67" s="68"/>
      <c r="P67" s="68"/>
      <c r="Q67" s="68"/>
      <c r="R67" s="68"/>
      <c r="S67" s="68"/>
      <c r="T67" s="68"/>
      <c r="U67" s="68"/>
    </row>
    <row r="68" spans="1:21" x14ac:dyDescent="0.25">
      <c r="A68" s="67"/>
      <c r="B68" s="67"/>
      <c r="C68" s="71"/>
      <c r="D68" s="106"/>
      <c r="E68" s="67"/>
      <c r="F68" s="72"/>
      <c r="G68" s="73"/>
      <c r="H68" s="73"/>
      <c r="I68" s="74"/>
      <c r="J68" s="74"/>
      <c r="K68" s="74"/>
      <c r="L68" s="75"/>
      <c r="M68" s="18"/>
      <c r="N68" s="70"/>
      <c r="O68" s="68"/>
      <c r="P68" s="68"/>
      <c r="Q68" s="68"/>
      <c r="R68" s="68"/>
      <c r="S68" s="68"/>
      <c r="T68" s="68"/>
      <c r="U68" s="68"/>
    </row>
    <row r="69" spans="1:21" x14ac:dyDescent="0.25">
      <c r="A69" s="67"/>
      <c r="B69" s="67"/>
      <c r="C69" s="71"/>
      <c r="D69" s="106"/>
      <c r="E69" s="67"/>
      <c r="F69" s="72"/>
      <c r="G69" s="73"/>
      <c r="H69" s="73"/>
      <c r="I69" s="74"/>
      <c r="J69" s="74"/>
      <c r="K69" s="74"/>
      <c r="L69" s="75"/>
      <c r="M69" s="18"/>
      <c r="N69" s="70"/>
      <c r="O69" s="68"/>
      <c r="P69" s="68"/>
      <c r="Q69" s="68"/>
      <c r="R69" s="68"/>
      <c r="S69" s="68"/>
      <c r="T69" s="68"/>
      <c r="U69" s="68"/>
    </row>
    <row r="70" spans="1:21" x14ac:dyDescent="0.25">
      <c r="A70" s="67"/>
      <c r="B70" s="67"/>
      <c r="C70" s="71"/>
      <c r="D70" s="106"/>
      <c r="E70" s="67"/>
      <c r="F70" s="72"/>
      <c r="G70" s="73"/>
      <c r="H70" s="73"/>
      <c r="I70" s="74"/>
      <c r="J70" s="74"/>
      <c r="K70" s="74"/>
      <c r="L70" s="75"/>
      <c r="M70" s="18"/>
      <c r="N70" s="70"/>
      <c r="O70" s="68"/>
      <c r="P70" s="68"/>
      <c r="Q70" s="68"/>
      <c r="R70" s="68"/>
      <c r="S70" s="68"/>
      <c r="T70" s="68"/>
      <c r="U70" s="68"/>
    </row>
    <row r="71" spans="1:21" x14ac:dyDescent="0.25">
      <c r="A71" s="67"/>
      <c r="B71" s="67"/>
      <c r="C71" s="71"/>
      <c r="D71" s="106"/>
      <c r="E71" s="67"/>
      <c r="F71" s="72"/>
      <c r="G71" s="73"/>
      <c r="H71" s="73"/>
      <c r="I71" s="74"/>
      <c r="J71" s="74"/>
      <c r="K71" s="74"/>
      <c r="L71" s="75"/>
      <c r="M71" s="18"/>
      <c r="N71" s="70"/>
      <c r="O71" s="68"/>
      <c r="P71" s="68"/>
      <c r="Q71" s="68"/>
      <c r="R71" s="68"/>
      <c r="S71" s="68"/>
      <c r="T71" s="68"/>
      <c r="U71" s="68"/>
    </row>
    <row r="72" spans="1:21" x14ac:dyDescent="0.25">
      <c r="A72" s="67"/>
      <c r="B72" s="67"/>
      <c r="C72" s="71"/>
      <c r="D72" s="106"/>
      <c r="E72" s="67"/>
      <c r="F72" s="72"/>
      <c r="G72" s="73"/>
      <c r="H72" s="73"/>
      <c r="I72" s="74"/>
      <c r="J72" s="74"/>
      <c r="K72" s="74"/>
      <c r="L72" s="75"/>
      <c r="M72" s="18"/>
      <c r="N72" s="70"/>
      <c r="O72" s="68"/>
      <c r="P72" s="68"/>
      <c r="Q72" s="68"/>
      <c r="R72" s="68"/>
      <c r="S72" s="68"/>
      <c r="T72" s="68"/>
      <c r="U72" s="68"/>
    </row>
    <row r="73" spans="1:21" x14ac:dyDescent="0.25">
      <c r="A73" s="67"/>
      <c r="B73" s="67"/>
      <c r="C73" s="71"/>
      <c r="D73" s="106"/>
      <c r="E73" s="67"/>
      <c r="F73" s="72"/>
      <c r="G73" s="73"/>
      <c r="H73" s="73"/>
      <c r="I73" s="74"/>
      <c r="J73" s="74"/>
      <c r="K73" s="74"/>
      <c r="L73" s="75"/>
      <c r="M73" s="18"/>
      <c r="N73" s="70"/>
      <c r="O73" s="68"/>
      <c r="P73" s="68"/>
      <c r="Q73" s="68"/>
      <c r="R73" s="68"/>
      <c r="S73" s="68"/>
      <c r="T73" s="68"/>
      <c r="U73" s="68"/>
    </row>
    <row r="74" spans="1:21" x14ac:dyDescent="0.25">
      <c r="A74" s="67"/>
      <c r="B74" s="67"/>
      <c r="C74" s="71"/>
      <c r="D74" s="106"/>
      <c r="E74" s="67"/>
      <c r="F74" s="72"/>
      <c r="G74" s="73"/>
      <c r="H74" s="73"/>
      <c r="I74" s="74"/>
      <c r="J74" s="74"/>
      <c r="K74" s="74"/>
      <c r="L74" s="75"/>
      <c r="M74" s="18"/>
      <c r="N74" s="70"/>
      <c r="O74" s="68"/>
      <c r="P74" s="68"/>
      <c r="Q74" s="68"/>
      <c r="R74" s="68"/>
      <c r="S74" s="68"/>
      <c r="T74" s="68"/>
      <c r="U74" s="68"/>
    </row>
    <row r="75" spans="1:21" x14ac:dyDescent="0.25">
      <c r="A75" s="67"/>
      <c r="B75" s="67"/>
      <c r="C75" s="71"/>
      <c r="D75" s="106"/>
      <c r="E75" s="67"/>
      <c r="F75" s="72"/>
      <c r="G75" s="73"/>
      <c r="H75" s="73"/>
      <c r="I75" s="74"/>
      <c r="J75" s="74"/>
      <c r="K75" s="74"/>
      <c r="L75" s="75"/>
      <c r="M75" s="18"/>
      <c r="N75" s="70"/>
      <c r="O75" s="68"/>
      <c r="P75" s="68"/>
      <c r="Q75" s="68"/>
      <c r="R75" s="68"/>
      <c r="S75" s="68"/>
      <c r="T75" s="68"/>
      <c r="U75" s="68"/>
    </row>
    <row r="76" spans="1:21" x14ac:dyDescent="0.25">
      <c r="A76" s="67"/>
      <c r="B76" s="67"/>
      <c r="C76" s="71"/>
      <c r="D76" s="106"/>
      <c r="E76" s="67"/>
      <c r="F76" s="72"/>
      <c r="G76" s="73"/>
      <c r="H76" s="73"/>
      <c r="I76" s="74"/>
      <c r="J76" s="74"/>
      <c r="K76" s="74"/>
      <c r="L76" s="75"/>
      <c r="M76" s="18"/>
      <c r="N76" s="70"/>
      <c r="O76" s="68"/>
      <c r="P76" s="68"/>
      <c r="Q76" s="68"/>
      <c r="R76" s="68"/>
      <c r="S76" s="68"/>
      <c r="T76" s="68"/>
      <c r="U76" s="68"/>
    </row>
    <row r="77" spans="1:21" ht="14.25" customHeight="1" x14ac:dyDescent="0.25">
      <c r="A77" s="67"/>
      <c r="B77" s="67"/>
      <c r="C77" s="71"/>
      <c r="D77" s="106"/>
      <c r="E77" s="67"/>
      <c r="F77" s="72"/>
      <c r="G77" s="73"/>
      <c r="H77" s="73"/>
      <c r="I77" s="74"/>
      <c r="J77" s="74"/>
      <c r="K77" s="74"/>
      <c r="L77" s="75"/>
      <c r="M77" s="18"/>
      <c r="N77" s="70"/>
      <c r="O77" s="68"/>
      <c r="P77" s="68"/>
      <c r="Q77" s="68"/>
      <c r="R77" s="68"/>
      <c r="S77" s="68"/>
      <c r="T77" s="68"/>
      <c r="U77" s="68"/>
    </row>
    <row r="78" spans="1:21" x14ac:dyDescent="0.25">
      <c r="A78" s="67"/>
      <c r="B78" s="67"/>
      <c r="C78" s="71"/>
      <c r="D78" s="106"/>
      <c r="E78" s="67"/>
      <c r="F78" s="72"/>
      <c r="G78" s="73"/>
      <c r="H78" s="73"/>
      <c r="I78" s="74"/>
      <c r="J78" s="74"/>
      <c r="K78" s="74"/>
      <c r="L78" s="75"/>
      <c r="M78" s="18"/>
      <c r="N78" s="70"/>
      <c r="O78" s="68"/>
      <c r="P78" s="68"/>
      <c r="Q78" s="68"/>
      <c r="R78" s="68"/>
      <c r="S78" s="68"/>
      <c r="T78" s="68"/>
      <c r="U78" s="68"/>
    </row>
    <row r="79" spans="1:21" x14ac:dyDescent="0.25">
      <c r="A79" s="67"/>
      <c r="B79" s="67"/>
      <c r="C79" s="71"/>
      <c r="D79" s="106"/>
      <c r="E79" s="67"/>
      <c r="F79" s="72"/>
      <c r="G79" s="73"/>
      <c r="H79" s="73"/>
      <c r="I79" s="74"/>
      <c r="J79" s="74"/>
      <c r="K79" s="74"/>
      <c r="L79" s="75"/>
      <c r="M79" s="18"/>
      <c r="N79" s="70"/>
      <c r="O79" s="68"/>
      <c r="P79" s="68"/>
      <c r="Q79" s="68"/>
      <c r="R79" s="68"/>
      <c r="S79" s="68"/>
      <c r="T79" s="68"/>
      <c r="U79" s="68"/>
    </row>
    <row r="80" spans="1:21" x14ac:dyDescent="0.25">
      <c r="A80" s="67"/>
      <c r="B80" s="67"/>
      <c r="C80" s="71"/>
      <c r="D80" s="106"/>
      <c r="E80" s="67"/>
      <c r="F80" s="72"/>
      <c r="G80" s="73"/>
      <c r="H80" s="73"/>
      <c r="I80" s="74"/>
      <c r="J80" s="74"/>
      <c r="K80" s="74"/>
      <c r="L80" s="75"/>
      <c r="M80" s="18"/>
      <c r="N80" s="70"/>
      <c r="O80" s="68"/>
      <c r="P80" s="68"/>
      <c r="Q80" s="68"/>
      <c r="R80" s="68"/>
      <c r="S80" s="68"/>
      <c r="T80" s="68"/>
      <c r="U80" s="68"/>
    </row>
    <row r="81" spans="1:21" x14ac:dyDescent="0.25">
      <c r="A81" s="67"/>
      <c r="B81" s="67"/>
      <c r="C81" s="71"/>
      <c r="D81" s="106"/>
      <c r="E81" s="67"/>
      <c r="F81" s="72"/>
      <c r="G81" s="73"/>
      <c r="H81" s="73"/>
      <c r="I81" s="74"/>
      <c r="J81" s="74"/>
      <c r="K81" s="74"/>
      <c r="L81" s="75"/>
      <c r="M81" s="18"/>
      <c r="N81" s="70"/>
      <c r="O81" s="68"/>
      <c r="P81" s="68"/>
      <c r="Q81" s="68"/>
      <c r="R81" s="68"/>
      <c r="S81" s="68"/>
      <c r="T81" s="68"/>
      <c r="U81" s="68"/>
    </row>
    <row r="82" spans="1:21" x14ac:dyDescent="0.25">
      <c r="A82" s="67"/>
      <c r="B82" s="67"/>
      <c r="C82" s="71"/>
      <c r="D82" s="106"/>
      <c r="E82" s="67"/>
      <c r="F82" s="72"/>
      <c r="G82" s="73"/>
      <c r="H82" s="73"/>
      <c r="I82" s="74"/>
      <c r="J82" s="74"/>
      <c r="K82" s="74"/>
      <c r="L82" s="75"/>
      <c r="M82" s="18"/>
      <c r="N82" s="70"/>
      <c r="O82" s="68"/>
      <c r="P82" s="68"/>
      <c r="Q82" s="68"/>
      <c r="R82" s="68"/>
      <c r="S82" s="68"/>
      <c r="T82" s="68"/>
      <c r="U82" s="68"/>
    </row>
    <row r="83" spans="1:21" x14ac:dyDescent="0.25">
      <c r="A83" s="67"/>
      <c r="B83" s="67"/>
      <c r="C83" s="76"/>
      <c r="D83" s="107"/>
      <c r="E83" s="67"/>
      <c r="F83" s="76"/>
      <c r="M83" s="69"/>
    </row>
    <row r="84" spans="1:21" x14ac:dyDescent="0.25">
      <c r="A84" s="67"/>
      <c r="B84" s="67"/>
      <c r="C84" s="76"/>
      <c r="D84" s="107"/>
      <c r="E84" s="67"/>
      <c r="F84" s="76"/>
      <c r="M84" s="69"/>
    </row>
    <row r="85" spans="1:21" x14ac:dyDescent="0.25">
      <c r="A85" s="67"/>
      <c r="C85" s="71"/>
      <c r="D85" s="106"/>
      <c r="E85" s="67"/>
      <c r="F85" s="70"/>
      <c r="G85" s="68"/>
      <c r="H85" s="68"/>
      <c r="I85" s="68"/>
      <c r="J85" s="68"/>
      <c r="K85" s="68"/>
      <c r="L85" s="68"/>
      <c r="M85" s="68"/>
      <c r="N85" s="66"/>
      <c r="O85" s="66"/>
      <c r="P85" s="66"/>
      <c r="Q85" s="66"/>
      <c r="R85" s="66"/>
      <c r="S85" s="66"/>
      <c r="T85" s="66"/>
      <c r="U85" s="66"/>
    </row>
    <row r="86" spans="1:21" x14ac:dyDescent="0.25">
      <c r="A86" s="67"/>
      <c r="C86" s="71"/>
      <c r="D86" s="106"/>
      <c r="E86" s="67"/>
      <c r="F86" s="70"/>
      <c r="G86" s="68"/>
      <c r="H86" s="68"/>
      <c r="I86" s="68"/>
      <c r="J86" s="68"/>
      <c r="K86" s="68"/>
      <c r="L86" s="68"/>
      <c r="M86" s="68"/>
      <c r="N86" s="66"/>
      <c r="O86" s="66"/>
      <c r="P86" s="66"/>
      <c r="Q86" s="66"/>
      <c r="R86" s="66"/>
      <c r="S86" s="66"/>
      <c r="T86" s="66"/>
      <c r="U86" s="66"/>
    </row>
    <row r="87" spans="1:21" x14ac:dyDescent="0.25">
      <c r="C87" s="71"/>
      <c r="D87" s="106"/>
      <c r="E87" s="67"/>
      <c r="F87" s="76"/>
      <c r="M87" s="69"/>
    </row>
    <row r="88" spans="1:21" x14ac:dyDescent="0.25">
      <c r="C88" s="71"/>
      <c r="D88" s="106"/>
      <c r="E88" s="67"/>
      <c r="F88" s="76"/>
      <c r="M88" s="69"/>
    </row>
    <row r="89" spans="1:21" x14ac:dyDescent="0.25">
      <c r="C89" s="71"/>
      <c r="D89" s="106"/>
      <c r="E89" s="67"/>
      <c r="F89" s="76"/>
      <c r="M89" s="69"/>
    </row>
    <row r="90" spans="1:21" x14ac:dyDescent="0.25">
      <c r="C90" s="71"/>
      <c r="D90" s="106"/>
      <c r="E90" s="67"/>
      <c r="F90" s="76"/>
      <c r="M90" s="69"/>
    </row>
    <row r="91" spans="1:21" x14ac:dyDescent="0.25">
      <c r="C91" s="71"/>
      <c r="D91" s="106"/>
      <c r="E91" s="67"/>
      <c r="F91" s="76"/>
      <c r="M91" s="69"/>
    </row>
    <row r="92" spans="1:21" x14ac:dyDescent="0.25">
      <c r="C92" s="71"/>
      <c r="D92" s="106"/>
      <c r="E92" s="67"/>
      <c r="F92" s="76"/>
      <c r="M92" s="69"/>
    </row>
    <row r="93" spans="1:21" x14ac:dyDescent="0.25">
      <c r="C93" s="76"/>
      <c r="D93" s="107"/>
      <c r="E93" s="67"/>
      <c r="F93" s="76"/>
      <c r="M93" s="69"/>
    </row>
    <row r="94" spans="1:21" x14ac:dyDescent="0.25">
      <c r="C94" s="76"/>
      <c r="D94" s="107"/>
      <c r="E94" s="67"/>
      <c r="F94" s="76"/>
    </row>
    <row r="95" spans="1:21" x14ac:dyDescent="0.25">
      <c r="C95" s="71"/>
      <c r="D95" s="106"/>
      <c r="E95" s="67"/>
      <c r="F95" s="76"/>
      <c r="M95" s="69"/>
    </row>
    <row r="96" spans="1:21" x14ac:dyDescent="0.25">
      <c r="C96" s="71"/>
      <c r="D96" s="106"/>
      <c r="E96" s="67"/>
      <c r="F96" s="76"/>
      <c r="M96" s="69"/>
    </row>
    <row r="97" spans="3:6" x14ac:dyDescent="0.25">
      <c r="C97" s="71"/>
      <c r="D97" s="106"/>
      <c r="E97" s="67"/>
      <c r="F97" s="76"/>
    </row>
    <row r="98" spans="3:6" x14ac:dyDescent="0.25">
      <c r="C98" s="71"/>
      <c r="D98" s="106"/>
      <c r="E98" s="67"/>
      <c r="F98" s="76"/>
    </row>
    <row r="99" spans="3:6" x14ac:dyDescent="0.25">
      <c r="C99" s="71"/>
      <c r="D99" s="106"/>
      <c r="E99" s="67"/>
      <c r="F99" s="76"/>
    </row>
    <row r="100" spans="3:6" x14ac:dyDescent="0.25">
      <c r="C100" s="71"/>
      <c r="D100" s="106"/>
      <c r="E100" s="67"/>
      <c r="F100" s="76"/>
    </row>
    <row r="101" spans="3:6" x14ac:dyDescent="0.25">
      <c r="C101" s="71"/>
      <c r="D101" s="106"/>
      <c r="E101" s="67"/>
      <c r="F101" s="76"/>
    </row>
    <row r="102" spans="3:6" x14ac:dyDescent="0.25">
      <c r="C102" s="71"/>
      <c r="D102" s="106"/>
      <c r="E102" s="67"/>
      <c r="F102" s="76"/>
    </row>
    <row r="103" spans="3:6" x14ac:dyDescent="0.25">
      <c r="C103" s="71"/>
      <c r="D103" s="106"/>
      <c r="E103" s="67"/>
      <c r="F103" s="76"/>
    </row>
    <row r="104" spans="3:6" x14ac:dyDescent="0.25">
      <c r="C104" s="71"/>
      <c r="D104" s="106"/>
      <c r="E104" s="67"/>
      <c r="F104" s="76"/>
    </row>
    <row r="105" spans="3:6" x14ac:dyDescent="0.25">
      <c r="C105" s="76"/>
      <c r="D105" s="107"/>
      <c r="E105" s="67"/>
      <c r="F105" s="76"/>
    </row>
    <row r="106" spans="3:6" x14ac:dyDescent="0.25">
      <c r="C106" s="76"/>
      <c r="D106" s="107"/>
      <c r="E106" s="67"/>
      <c r="F106" s="76"/>
    </row>
    <row r="107" spans="3:6" x14ac:dyDescent="0.25">
      <c r="C107" s="71"/>
      <c r="D107" s="106"/>
      <c r="E107" s="67"/>
      <c r="F107" s="76"/>
    </row>
    <row r="108" spans="3:6" x14ac:dyDescent="0.25">
      <c r="C108" s="71"/>
      <c r="D108" s="106"/>
      <c r="E108" s="67"/>
      <c r="F108" s="76"/>
    </row>
    <row r="109" spans="3:6" x14ac:dyDescent="0.25">
      <c r="C109" s="71"/>
      <c r="D109" s="106"/>
      <c r="E109" s="67"/>
      <c r="F109" s="76"/>
    </row>
    <row r="110" spans="3:6" x14ac:dyDescent="0.25">
      <c r="C110" s="71"/>
      <c r="D110" s="106"/>
      <c r="E110" s="67"/>
      <c r="F110" s="76"/>
    </row>
    <row r="111" spans="3:6" x14ac:dyDescent="0.25">
      <c r="C111" s="76"/>
      <c r="D111" s="107"/>
      <c r="E111" s="67"/>
      <c r="F111" s="76"/>
    </row>
    <row r="112" spans="3:6" x14ac:dyDescent="0.25">
      <c r="C112" s="76"/>
      <c r="D112" s="107"/>
      <c r="E112" s="67"/>
      <c r="F112" s="76"/>
    </row>
    <row r="113" spans="3:6" x14ac:dyDescent="0.25">
      <c r="C113" s="71"/>
      <c r="D113" s="106"/>
      <c r="E113" s="67"/>
      <c r="F113" s="76"/>
    </row>
    <row r="114" spans="3:6" x14ac:dyDescent="0.25">
      <c r="C114" s="71"/>
      <c r="D114" s="106"/>
      <c r="E114" s="67"/>
      <c r="F114" s="76"/>
    </row>
    <row r="115" spans="3:6" x14ac:dyDescent="0.25">
      <c r="C115" s="76"/>
      <c r="D115" s="107"/>
      <c r="E115" s="67"/>
      <c r="F115" s="76"/>
    </row>
    <row r="116" spans="3:6" x14ac:dyDescent="0.25">
      <c r="C116" s="76"/>
      <c r="D116" s="107"/>
      <c r="E116" s="67"/>
      <c r="F116" s="76"/>
    </row>
    <row r="117" spans="3:6" x14ac:dyDescent="0.25">
      <c r="C117" s="71"/>
      <c r="D117" s="106"/>
      <c r="E117" s="67"/>
      <c r="F117" s="76"/>
    </row>
    <row r="118" spans="3:6" x14ac:dyDescent="0.25">
      <c r="C118" s="71"/>
      <c r="D118" s="106"/>
      <c r="E118" s="67"/>
      <c r="F118" s="76"/>
    </row>
    <row r="119" spans="3:6" x14ac:dyDescent="0.25">
      <c r="C119" s="76"/>
      <c r="D119" s="107"/>
      <c r="E119" s="67"/>
      <c r="F119" s="76"/>
    </row>
    <row r="120" spans="3:6" x14ac:dyDescent="0.25">
      <c r="C120" s="76"/>
      <c r="D120" s="107"/>
      <c r="E120" s="67"/>
      <c r="F120" s="76"/>
    </row>
    <row r="121" spans="3:6" x14ac:dyDescent="0.25">
      <c r="C121" s="71"/>
      <c r="D121" s="106"/>
      <c r="E121" s="67"/>
      <c r="F121" s="76"/>
    </row>
    <row r="122" spans="3:6" x14ac:dyDescent="0.25">
      <c r="C122" s="71"/>
      <c r="D122" s="106"/>
      <c r="E122" s="67"/>
      <c r="F122" s="76"/>
    </row>
    <row r="123" spans="3:6" x14ac:dyDescent="0.25">
      <c r="C123" s="71"/>
      <c r="D123" s="106"/>
      <c r="E123" s="67"/>
      <c r="F123" s="76"/>
    </row>
    <row r="124" spans="3:6" x14ac:dyDescent="0.25">
      <c r="C124" s="71"/>
      <c r="D124" s="106"/>
      <c r="E124" s="67"/>
      <c r="F124" s="76"/>
    </row>
    <row r="125" spans="3:6" x14ac:dyDescent="0.25">
      <c r="C125" s="71"/>
      <c r="D125" s="106"/>
      <c r="E125" s="67"/>
      <c r="F125" s="76"/>
    </row>
    <row r="126" spans="3:6" x14ac:dyDescent="0.25">
      <c r="C126" s="71"/>
      <c r="D126" s="106"/>
      <c r="E126" s="67"/>
      <c r="F126" s="76"/>
    </row>
    <row r="127" spans="3:6" x14ac:dyDescent="0.25">
      <c r="C127" s="76"/>
      <c r="D127" s="107"/>
      <c r="E127" s="67"/>
      <c r="F127" s="76"/>
    </row>
    <row r="128" spans="3:6" x14ac:dyDescent="0.25">
      <c r="C128" s="76"/>
      <c r="D128" s="107"/>
      <c r="E128" s="67"/>
      <c r="F128" s="76"/>
    </row>
    <row r="129" spans="3:6" x14ac:dyDescent="0.25">
      <c r="C129" s="71"/>
      <c r="D129" s="106"/>
      <c r="E129" s="67"/>
      <c r="F129" s="76"/>
    </row>
    <row r="130" spans="3:6" x14ac:dyDescent="0.25">
      <c r="C130" s="71"/>
      <c r="D130" s="106"/>
      <c r="E130" s="67"/>
      <c r="F130" s="76"/>
    </row>
    <row r="131" spans="3:6" x14ac:dyDescent="0.25">
      <c r="C131" s="71"/>
      <c r="D131" s="106"/>
      <c r="E131" s="67"/>
      <c r="F131" s="76"/>
    </row>
    <row r="132" spans="3:6" x14ac:dyDescent="0.25">
      <c r="C132" s="71"/>
      <c r="D132" s="106"/>
      <c r="E132" s="67"/>
      <c r="F132" s="76"/>
    </row>
    <row r="133" spans="3:6" x14ac:dyDescent="0.25">
      <c r="C133" s="76"/>
      <c r="D133" s="107"/>
      <c r="E133" s="67"/>
      <c r="F133" s="76"/>
    </row>
    <row r="134" spans="3:6" x14ac:dyDescent="0.25">
      <c r="C134" s="76"/>
      <c r="D134" s="107"/>
      <c r="E134" s="67"/>
      <c r="F134" s="76"/>
    </row>
    <row r="135" spans="3:6" x14ac:dyDescent="0.25">
      <c r="C135" s="71"/>
      <c r="D135" s="106"/>
      <c r="E135" s="67"/>
      <c r="F135" s="76"/>
    </row>
    <row r="136" spans="3:6" x14ac:dyDescent="0.25">
      <c r="C136" s="71"/>
      <c r="D136" s="106"/>
      <c r="E136" s="67"/>
      <c r="F136" s="76"/>
    </row>
    <row r="137" spans="3:6" x14ac:dyDescent="0.25">
      <c r="C137" s="71"/>
      <c r="D137" s="106"/>
      <c r="E137" s="67"/>
      <c r="F137" s="76"/>
    </row>
    <row r="138" spans="3:6" x14ac:dyDescent="0.25">
      <c r="C138" s="71"/>
      <c r="D138" s="106"/>
      <c r="E138" s="67"/>
      <c r="F138" s="76"/>
    </row>
    <row r="139" spans="3:6" x14ac:dyDescent="0.25">
      <c r="C139" s="71"/>
      <c r="D139" s="106"/>
      <c r="E139" s="67"/>
      <c r="F139" s="76"/>
    </row>
    <row r="140" spans="3:6" x14ac:dyDescent="0.25">
      <c r="C140" s="71"/>
      <c r="D140" s="106"/>
      <c r="E140" s="67"/>
      <c r="F140" s="76"/>
    </row>
    <row r="141" spans="3:6" x14ac:dyDescent="0.25">
      <c r="C141" s="71"/>
      <c r="D141" s="106"/>
      <c r="E141" s="67"/>
      <c r="F141" s="76"/>
    </row>
    <row r="142" spans="3:6" x14ac:dyDescent="0.25">
      <c r="C142" s="71"/>
      <c r="D142" s="106"/>
      <c r="E142" s="67"/>
      <c r="F142" s="76"/>
    </row>
    <row r="143" spans="3:6" x14ac:dyDescent="0.25">
      <c r="C143" s="71"/>
      <c r="D143" s="106"/>
      <c r="E143" s="67"/>
      <c r="F143" s="76"/>
    </row>
    <row r="144" spans="3:6" x14ac:dyDescent="0.25">
      <c r="C144" s="71"/>
      <c r="D144" s="106"/>
      <c r="E144" s="67"/>
      <c r="F144" s="76"/>
    </row>
    <row r="145" spans="3:6" x14ac:dyDescent="0.25">
      <c r="C145" s="71"/>
      <c r="D145" s="106"/>
      <c r="E145" s="67"/>
      <c r="F145" s="76"/>
    </row>
    <row r="146" spans="3:6" x14ac:dyDescent="0.25">
      <c r="C146" s="71"/>
      <c r="D146" s="106"/>
      <c r="E146" s="67"/>
      <c r="F146" s="76"/>
    </row>
    <row r="147" spans="3:6" x14ac:dyDescent="0.25">
      <c r="C147" s="76"/>
      <c r="D147" s="107"/>
      <c r="E147" s="67"/>
      <c r="F147" s="76"/>
    </row>
    <row r="148" spans="3:6" x14ac:dyDescent="0.25">
      <c r="C148" s="76"/>
      <c r="D148" s="107"/>
      <c r="E148" s="67"/>
      <c r="F148" s="76"/>
    </row>
    <row r="149" spans="3:6" x14ac:dyDescent="0.25">
      <c r="C149" s="76"/>
      <c r="D149" s="107"/>
      <c r="E149" s="67"/>
      <c r="F149" s="76"/>
    </row>
    <row r="150" spans="3:6" x14ac:dyDescent="0.25">
      <c r="C150" s="76"/>
      <c r="D150" s="107"/>
      <c r="E150" s="67"/>
      <c r="F150" s="76"/>
    </row>
    <row r="151" spans="3:6" x14ac:dyDescent="0.25">
      <c r="C151" s="71"/>
      <c r="D151" s="106"/>
      <c r="E151" s="67"/>
      <c r="F151" s="76"/>
    </row>
    <row r="152" spans="3:6" x14ac:dyDescent="0.25">
      <c r="C152" s="71"/>
      <c r="D152" s="106"/>
      <c r="E152" s="67"/>
      <c r="F152" s="76"/>
    </row>
    <row r="153" spans="3:6" x14ac:dyDescent="0.25">
      <c r="C153" s="71"/>
      <c r="D153" s="106"/>
      <c r="E153" s="67"/>
      <c r="F153" s="76"/>
    </row>
    <row r="154" spans="3:6" x14ac:dyDescent="0.25">
      <c r="C154" s="71"/>
      <c r="D154" s="106"/>
      <c r="E154" s="67"/>
      <c r="F154" s="76"/>
    </row>
    <row r="155" spans="3:6" x14ac:dyDescent="0.25">
      <c r="C155" s="71"/>
      <c r="D155" s="106"/>
      <c r="E155" s="67"/>
      <c r="F155" s="76"/>
    </row>
    <row r="156" spans="3:6" x14ac:dyDescent="0.25">
      <c r="C156" s="71"/>
      <c r="D156" s="106"/>
      <c r="E156" s="67"/>
      <c r="F156" s="76"/>
    </row>
    <row r="157" spans="3:6" x14ac:dyDescent="0.25">
      <c r="C157" s="71"/>
      <c r="D157" s="106"/>
      <c r="E157" s="67"/>
      <c r="F157" s="76"/>
    </row>
    <row r="158" spans="3:6" x14ac:dyDescent="0.25">
      <c r="C158" s="71"/>
      <c r="D158" s="106"/>
      <c r="E158" s="67"/>
      <c r="F158" s="76"/>
    </row>
    <row r="159" spans="3:6" x14ac:dyDescent="0.25">
      <c r="C159" s="71"/>
      <c r="D159" s="106"/>
      <c r="E159" s="67"/>
      <c r="F159" s="76"/>
    </row>
    <row r="160" spans="3:6" x14ac:dyDescent="0.25">
      <c r="C160" s="71"/>
      <c r="D160" s="106"/>
      <c r="E160" s="67"/>
      <c r="F160" s="76"/>
    </row>
    <row r="161" spans="3:6" x14ac:dyDescent="0.25">
      <c r="C161" s="71"/>
      <c r="D161" s="106"/>
      <c r="E161" s="67"/>
      <c r="F161" s="76"/>
    </row>
    <row r="162" spans="3:6" x14ac:dyDescent="0.25">
      <c r="C162" s="71"/>
      <c r="D162" s="106"/>
      <c r="E162" s="67"/>
      <c r="F162" s="76"/>
    </row>
    <row r="163" spans="3:6" x14ac:dyDescent="0.25">
      <c r="C163" s="71"/>
      <c r="D163" s="106"/>
      <c r="E163" s="67"/>
      <c r="F163" s="76"/>
    </row>
    <row r="164" spans="3:6" x14ac:dyDescent="0.25">
      <c r="C164" s="71"/>
      <c r="D164" s="106"/>
      <c r="E164" s="67"/>
      <c r="F164" s="76"/>
    </row>
    <row r="165" spans="3:6" x14ac:dyDescent="0.25">
      <c r="C165" s="76"/>
      <c r="D165" s="107"/>
      <c r="E165" s="67"/>
      <c r="F165" s="76"/>
    </row>
    <row r="166" spans="3:6" x14ac:dyDescent="0.25">
      <c r="C166" s="76"/>
      <c r="D166" s="107"/>
      <c r="E166" s="67"/>
      <c r="F166" s="76"/>
    </row>
    <row r="167" spans="3:6" x14ac:dyDescent="0.25">
      <c r="C167" s="76"/>
      <c r="D167" s="107"/>
      <c r="E167" s="67"/>
    </row>
    <row r="168" spans="3:6" x14ac:dyDescent="0.25">
      <c r="C168" s="76"/>
      <c r="D168" s="107"/>
      <c r="E168" s="67"/>
      <c r="F168" s="76"/>
    </row>
    <row r="169" spans="3:6" x14ac:dyDescent="0.25">
      <c r="C169" s="71"/>
      <c r="D169" s="106"/>
      <c r="E169" s="67"/>
      <c r="F169" s="76"/>
    </row>
    <row r="170" spans="3:6" x14ac:dyDescent="0.25">
      <c r="C170" s="71"/>
      <c r="D170" s="106"/>
      <c r="E170" s="67"/>
      <c r="F170" s="76"/>
    </row>
    <row r="171" spans="3:6" x14ac:dyDescent="0.25">
      <c r="C171" s="71"/>
      <c r="D171" s="106"/>
      <c r="E171" s="67"/>
      <c r="F171" s="76"/>
    </row>
    <row r="172" spans="3:6" x14ac:dyDescent="0.25">
      <c r="C172" s="71"/>
      <c r="D172" s="106"/>
      <c r="E172" s="67"/>
      <c r="F172" s="76"/>
    </row>
    <row r="173" spans="3:6" x14ac:dyDescent="0.25">
      <c r="C173" s="76"/>
      <c r="D173" s="107"/>
      <c r="E173" s="67"/>
      <c r="F173" s="76"/>
    </row>
    <row r="174" spans="3:6" x14ac:dyDescent="0.25">
      <c r="C174" s="76"/>
      <c r="D174" s="107"/>
      <c r="E174" s="67"/>
      <c r="F174" s="76"/>
    </row>
    <row r="175" spans="3:6" x14ac:dyDescent="0.25">
      <c r="C175" s="71"/>
      <c r="D175" s="106"/>
      <c r="E175" s="67"/>
      <c r="F175" s="76"/>
    </row>
    <row r="176" spans="3:6" x14ac:dyDescent="0.25">
      <c r="C176" s="71"/>
      <c r="D176" s="106"/>
      <c r="E176" s="67"/>
      <c r="F176" s="76"/>
    </row>
    <row r="177" spans="3:6" x14ac:dyDescent="0.25">
      <c r="C177" s="71"/>
      <c r="D177" s="106"/>
      <c r="E177" s="67"/>
      <c r="F177" s="76"/>
    </row>
    <row r="178" spans="3:6" x14ac:dyDescent="0.25">
      <c r="C178" s="71"/>
      <c r="D178" s="106"/>
      <c r="E178" s="67"/>
      <c r="F178" s="76"/>
    </row>
    <row r="179" spans="3:6" x14ac:dyDescent="0.25">
      <c r="C179" s="71"/>
      <c r="D179" s="106"/>
      <c r="E179" s="67"/>
      <c r="F179" s="76"/>
    </row>
    <row r="180" spans="3:6" x14ac:dyDescent="0.25">
      <c r="C180" s="71"/>
      <c r="D180" s="106"/>
      <c r="E180" s="67"/>
      <c r="F180" s="76"/>
    </row>
    <row r="181" spans="3:6" x14ac:dyDescent="0.25">
      <c r="C181" s="71"/>
      <c r="D181" s="106"/>
      <c r="E181" s="67"/>
      <c r="F181" s="76"/>
    </row>
    <row r="182" spans="3:6" x14ac:dyDescent="0.25">
      <c r="C182" s="71"/>
      <c r="D182" s="106"/>
      <c r="E182" s="67"/>
      <c r="F182" s="76"/>
    </row>
    <row r="183" spans="3:6" x14ac:dyDescent="0.25">
      <c r="C183" s="71"/>
      <c r="D183" s="106"/>
      <c r="E183" s="67"/>
      <c r="F183" s="76"/>
    </row>
    <row r="184" spans="3:6" x14ac:dyDescent="0.25">
      <c r="C184" s="71"/>
      <c r="D184" s="106"/>
      <c r="E184" s="67"/>
      <c r="F184" s="76"/>
    </row>
    <row r="185" spans="3:6" x14ac:dyDescent="0.25">
      <c r="C185" s="76"/>
      <c r="D185" s="107"/>
      <c r="E185" s="67"/>
      <c r="F185" s="76"/>
    </row>
    <row r="186" spans="3:6" x14ac:dyDescent="0.25">
      <c r="C186" s="76"/>
      <c r="D186" s="107"/>
      <c r="E186" s="67"/>
      <c r="F186" s="76"/>
    </row>
    <row r="187" spans="3:6" x14ac:dyDescent="0.25">
      <c r="C187" s="76"/>
      <c r="D187" s="107"/>
      <c r="E187" s="67"/>
      <c r="F187" s="76"/>
    </row>
    <row r="188" spans="3:6" x14ac:dyDescent="0.25">
      <c r="C188" s="76"/>
      <c r="D188" s="107"/>
      <c r="E188" s="67"/>
      <c r="F188" s="76"/>
    </row>
    <row r="189" spans="3:6" x14ac:dyDescent="0.25">
      <c r="C189" s="76"/>
      <c r="D189" s="107"/>
      <c r="E189" s="67"/>
      <c r="F189" s="76"/>
    </row>
    <row r="190" spans="3:6" x14ac:dyDescent="0.25">
      <c r="C190" s="76"/>
      <c r="D190" s="107"/>
      <c r="E190" s="67"/>
      <c r="F190" s="76"/>
    </row>
    <row r="191" spans="3:6" x14ac:dyDescent="0.25">
      <c r="C191" s="76"/>
      <c r="D191" s="107"/>
      <c r="E191" s="67"/>
      <c r="F191" s="76"/>
    </row>
    <row r="192" spans="3:6" x14ac:dyDescent="0.25">
      <c r="C192" s="71"/>
      <c r="D192" s="106"/>
      <c r="E192" s="67"/>
      <c r="F192" s="76"/>
    </row>
    <row r="193" spans="3:6" x14ac:dyDescent="0.25">
      <c r="C193" s="71"/>
      <c r="D193" s="106"/>
      <c r="E193" s="67"/>
      <c r="F193" s="76"/>
    </row>
    <row r="194" spans="3:6" x14ac:dyDescent="0.25">
      <c r="C194" s="71"/>
      <c r="D194" s="106"/>
      <c r="E194" s="67"/>
      <c r="F194" s="76"/>
    </row>
    <row r="195" spans="3:6" x14ac:dyDescent="0.25">
      <c r="C195" s="71"/>
      <c r="D195" s="106"/>
      <c r="E195" s="67"/>
      <c r="F195" s="76"/>
    </row>
    <row r="196" spans="3:6" x14ac:dyDescent="0.25">
      <c r="C196" s="76"/>
      <c r="D196" s="107"/>
      <c r="E196" s="67"/>
      <c r="F196" s="76"/>
    </row>
    <row r="197" spans="3:6" x14ac:dyDescent="0.25">
      <c r="C197" s="76"/>
      <c r="D197" s="107"/>
      <c r="E197" s="67"/>
      <c r="F197" s="76"/>
    </row>
    <row r="198" spans="3:6" x14ac:dyDescent="0.25">
      <c r="C198" s="76"/>
      <c r="D198" s="107"/>
      <c r="E198" s="67"/>
      <c r="F198" s="76"/>
    </row>
    <row r="199" spans="3:6" x14ac:dyDescent="0.25">
      <c r="C199" s="76"/>
      <c r="D199" s="107"/>
      <c r="E199" s="67"/>
      <c r="F199" s="76"/>
    </row>
    <row r="200" spans="3:6" x14ac:dyDescent="0.25">
      <c r="C200" s="71"/>
      <c r="D200" s="106"/>
      <c r="E200" s="67"/>
      <c r="F200" s="76"/>
    </row>
    <row r="201" spans="3:6" x14ac:dyDescent="0.25">
      <c r="C201" s="71"/>
      <c r="D201" s="106"/>
      <c r="E201" s="67"/>
      <c r="F201" s="76"/>
    </row>
    <row r="202" spans="3:6" x14ac:dyDescent="0.25">
      <c r="C202" s="71"/>
      <c r="D202" s="106"/>
      <c r="E202" s="67"/>
      <c r="F202" s="76"/>
    </row>
    <row r="203" spans="3:6" x14ac:dyDescent="0.25">
      <c r="C203" s="71"/>
      <c r="D203" s="106"/>
      <c r="E203" s="67"/>
      <c r="F203" s="76"/>
    </row>
    <row r="204" spans="3:6" x14ac:dyDescent="0.25">
      <c r="C204" s="71"/>
      <c r="D204" s="106"/>
      <c r="E204" s="67"/>
      <c r="F204" s="76"/>
    </row>
    <row r="205" spans="3:6" x14ac:dyDescent="0.25">
      <c r="C205" s="71"/>
      <c r="D205" s="106"/>
      <c r="E205" s="67"/>
      <c r="F205" s="76"/>
    </row>
    <row r="206" spans="3:6" x14ac:dyDescent="0.25">
      <c r="C206" s="71"/>
      <c r="D206" s="106"/>
      <c r="E206" s="67"/>
      <c r="F206" s="76"/>
    </row>
    <row r="207" spans="3:6" x14ac:dyDescent="0.25">
      <c r="C207" s="71"/>
      <c r="D207" s="106"/>
      <c r="E207" s="67"/>
      <c r="F207" s="76"/>
    </row>
    <row r="208" spans="3:6" x14ac:dyDescent="0.25">
      <c r="C208" s="71"/>
      <c r="D208" s="106"/>
      <c r="E208" s="67"/>
      <c r="F208" s="76"/>
    </row>
    <row r="209" spans="3:6" x14ac:dyDescent="0.25">
      <c r="C209" s="71"/>
      <c r="D209" s="106"/>
      <c r="E209" s="67"/>
      <c r="F209" s="76"/>
    </row>
    <row r="210" spans="3:6" x14ac:dyDescent="0.25">
      <c r="C210" s="76"/>
      <c r="D210" s="107"/>
      <c r="E210" s="67"/>
      <c r="F210" s="76"/>
    </row>
    <row r="211" spans="3:6" x14ac:dyDescent="0.25">
      <c r="C211" s="76"/>
      <c r="D211" s="107"/>
      <c r="E211" s="67"/>
      <c r="F211" s="76"/>
    </row>
    <row r="212" spans="3:6" x14ac:dyDescent="0.25">
      <c r="C212" s="76"/>
      <c r="D212" s="107"/>
      <c r="E212" s="67"/>
      <c r="F212" s="76"/>
    </row>
    <row r="213" spans="3:6" x14ac:dyDescent="0.25">
      <c r="C213" s="76"/>
      <c r="D213" s="107"/>
      <c r="E213" s="67"/>
      <c r="F213" s="76"/>
    </row>
    <row r="214" spans="3:6" x14ac:dyDescent="0.25">
      <c r="C214" s="76"/>
      <c r="D214" s="107"/>
      <c r="E214" s="67"/>
      <c r="F214" s="76"/>
    </row>
    <row r="215" spans="3:6" x14ac:dyDescent="0.25">
      <c r="C215" s="76"/>
      <c r="D215" s="107"/>
      <c r="E215" s="67"/>
      <c r="F215" s="76"/>
    </row>
    <row r="216" spans="3:6" x14ac:dyDescent="0.25">
      <c r="C216" s="71"/>
      <c r="D216" s="106"/>
      <c r="E216" s="67"/>
      <c r="F216" s="76"/>
    </row>
    <row r="217" spans="3:6" x14ac:dyDescent="0.25">
      <c r="C217" s="71"/>
      <c r="D217" s="106"/>
      <c r="E217" s="67"/>
      <c r="F217" s="76"/>
    </row>
    <row r="218" spans="3:6" x14ac:dyDescent="0.25">
      <c r="C218" s="71"/>
      <c r="D218" s="106"/>
      <c r="E218" s="67"/>
      <c r="F218" s="76"/>
    </row>
    <row r="219" spans="3:6" x14ac:dyDescent="0.25">
      <c r="C219" s="71"/>
      <c r="D219" s="106"/>
      <c r="E219" s="67"/>
      <c r="F219" s="76"/>
    </row>
    <row r="220" spans="3:6" x14ac:dyDescent="0.25">
      <c r="C220" s="71"/>
      <c r="D220" s="106"/>
      <c r="E220" s="67"/>
      <c r="F220" s="76"/>
    </row>
    <row r="221" spans="3:6" x14ac:dyDescent="0.25">
      <c r="C221" s="71"/>
      <c r="D221" s="106"/>
      <c r="E221" s="67"/>
      <c r="F221" s="76"/>
    </row>
    <row r="222" spans="3:6" x14ac:dyDescent="0.25">
      <c r="C222" s="71"/>
      <c r="D222" s="106"/>
      <c r="E222" s="67"/>
      <c r="F222" s="76"/>
    </row>
    <row r="223" spans="3:6" x14ac:dyDescent="0.25">
      <c r="C223" s="71"/>
      <c r="D223" s="106"/>
      <c r="E223" s="67"/>
      <c r="F223" s="76"/>
    </row>
    <row r="224" spans="3:6" x14ac:dyDescent="0.25">
      <c r="C224" s="71"/>
      <c r="D224" s="106"/>
      <c r="E224" s="67"/>
      <c r="F224" s="76"/>
    </row>
    <row r="225" spans="3:6" x14ac:dyDescent="0.25">
      <c r="C225" s="71"/>
      <c r="D225" s="106"/>
      <c r="E225" s="67"/>
      <c r="F225" s="76"/>
    </row>
    <row r="226" spans="3:6" x14ac:dyDescent="0.25">
      <c r="C226" s="76"/>
      <c r="D226" s="107"/>
      <c r="E226" s="67"/>
      <c r="F226" s="76"/>
    </row>
    <row r="227" spans="3:6" x14ac:dyDescent="0.25">
      <c r="C227" s="76"/>
      <c r="D227" s="107"/>
      <c r="E227" s="67"/>
      <c r="F227" s="76"/>
    </row>
    <row r="228" spans="3:6" x14ac:dyDescent="0.25">
      <c r="C228" s="71"/>
      <c r="D228" s="106"/>
      <c r="E228" s="67"/>
      <c r="F228" s="76"/>
    </row>
    <row r="229" spans="3:6" x14ac:dyDescent="0.25">
      <c r="C229" s="71"/>
      <c r="D229" s="106"/>
      <c r="E229" s="67"/>
      <c r="F229" s="76"/>
    </row>
    <row r="230" spans="3:6" x14ac:dyDescent="0.25">
      <c r="C230" s="71"/>
      <c r="D230" s="106"/>
      <c r="E230" s="67"/>
      <c r="F230" s="76"/>
    </row>
    <row r="231" spans="3:6" x14ac:dyDescent="0.25">
      <c r="C231" s="71"/>
      <c r="D231" s="106"/>
      <c r="E231" s="67"/>
      <c r="F231" s="76"/>
    </row>
    <row r="232" spans="3:6" x14ac:dyDescent="0.25">
      <c r="C232" s="76"/>
      <c r="D232" s="107"/>
      <c r="E232" s="67"/>
      <c r="F232" s="76"/>
    </row>
    <row r="233" spans="3:6" x14ac:dyDescent="0.25">
      <c r="C233" s="76"/>
      <c r="D233" s="107"/>
      <c r="E233" s="67"/>
      <c r="F233" s="76"/>
    </row>
    <row r="234" spans="3:6" x14ac:dyDescent="0.25">
      <c r="C234" s="71"/>
      <c r="D234" s="106"/>
      <c r="E234" s="67"/>
      <c r="F234" s="76"/>
    </row>
    <row r="235" spans="3:6" x14ac:dyDescent="0.25">
      <c r="C235" s="71"/>
      <c r="D235" s="106"/>
      <c r="E235" s="67"/>
      <c r="F235" s="76"/>
    </row>
    <row r="236" spans="3:6" x14ac:dyDescent="0.25">
      <c r="C236" s="71"/>
      <c r="D236" s="106"/>
      <c r="E236" s="67"/>
      <c r="F236" s="76"/>
    </row>
    <row r="237" spans="3:6" x14ac:dyDescent="0.25">
      <c r="C237" s="71"/>
      <c r="D237" s="106"/>
      <c r="E237" s="67"/>
      <c r="F237" s="76"/>
    </row>
    <row r="238" spans="3:6" x14ac:dyDescent="0.25">
      <c r="C238" s="71"/>
      <c r="D238" s="106"/>
      <c r="E238" s="67"/>
      <c r="F238" s="76"/>
    </row>
    <row r="239" spans="3:6" x14ac:dyDescent="0.25">
      <c r="C239" s="71"/>
      <c r="D239" s="106"/>
      <c r="E239" s="67"/>
      <c r="F239" s="76"/>
    </row>
    <row r="240" spans="3:6" x14ac:dyDescent="0.25">
      <c r="C240" s="71"/>
      <c r="D240" s="106"/>
      <c r="E240" s="67"/>
      <c r="F240" s="76"/>
    </row>
    <row r="241" spans="3:6" x14ac:dyDescent="0.25">
      <c r="C241" s="71"/>
      <c r="D241" s="106"/>
      <c r="E241" s="67"/>
      <c r="F241" s="76"/>
    </row>
    <row r="242" spans="3:6" x14ac:dyDescent="0.25">
      <c r="C242" s="76"/>
      <c r="D242" s="107"/>
      <c r="E242" s="67"/>
      <c r="F242" s="76"/>
    </row>
    <row r="243" spans="3:6" x14ac:dyDescent="0.25">
      <c r="C243" s="76"/>
      <c r="D243" s="107"/>
      <c r="E243" s="67"/>
      <c r="F243" s="76"/>
    </row>
    <row r="244" spans="3:6" x14ac:dyDescent="0.25">
      <c r="C244" s="71"/>
      <c r="D244" s="106"/>
      <c r="E244" s="67"/>
      <c r="F244" s="76"/>
    </row>
    <row r="245" spans="3:6" x14ac:dyDescent="0.25">
      <c r="C245" s="71"/>
      <c r="D245" s="106"/>
      <c r="E245" s="67"/>
      <c r="F245" s="76"/>
    </row>
    <row r="246" spans="3:6" x14ac:dyDescent="0.25">
      <c r="C246" s="76"/>
      <c r="D246" s="107"/>
      <c r="E246" s="67"/>
      <c r="F246" s="76"/>
    </row>
    <row r="247" spans="3:6" x14ac:dyDescent="0.25">
      <c r="C247" s="76"/>
      <c r="D247" s="107"/>
      <c r="E247" s="67"/>
      <c r="F247" s="76"/>
    </row>
    <row r="248" spans="3:6" x14ac:dyDescent="0.25">
      <c r="C248" s="76"/>
      <c r="D248" s="107"/>
      <c r="E248" s="67"/>
      <c r="F248" s="76"/>
    </row>
    <row r="249" spans="3:6" x14ac:dyDescent="0.25">
      <c r="C249" s="76"/>
      <c r="D249" s="107"/>
      <c r="E249" s="67"/>
      <c r="F249" s="76"/>
    </row>
    <row r="250" spans="3:6" x14ac:dyDescent="0.25">
      <c r="C250" s="71"/>
      <c r="D250" s="106"/>
      <c r="E250" s="67"/>
      <c r="F250" s="76"/>
    </row>
    <row r="251" spans="3:6" x14ac:dyDescent="0.25">
      <c r="C251" s="71"/>
      <c r="D251" s="106"/>
      <c r="E251" s="67"/>
      <c r="F251" s="76"/>
    </row>
    <row r="252" spans="3:6" x14ac:dyDescent="0.25">
      <c r="C252" s="71"/>
      <c r="D252" s="106"/>
      <c r="E252" s="67"/>
      <c r="F252" s="76"/>
    </row>
    <row r="253" spans="3:6" x14ac:dyDescent="0.25">
      <c r="C253" s="71"/>
      <c r="D253" s="106"/>
      <c r="E253" s="67"/>
      <c r="F253" s="76"/>
    </row>
    <row r="254" spans="3:6" x14ac:dyDescent="0.25">
      <c r="C254" s="71"/>
      <c r="D254" s="106"/>
      <c r="E254" s="67"/>
      <c r="F254" s="76"/>
    </row>
    <row r="255" spans="3:6" x14ac:dyDescent="0.25">
      <c r="C255" s="71"/>
      <c r="D255" s="106"/>
      <c r="E255" s="67"/>
      <c r="F255" s="76"/>
    </row>
    <row r="256" spans="3:6" x14ac:dyDescent="0.25">
      <c r="C256" s="76"/>
      <c r="D256" s="107"/>
      <c r="E256" s="67"/>
      <c r="F256" s="76"/>
    </row>
    <row r="257" spans="3:6" x14ac:dyDescent="0.25">
      <c r="C257" s="76"/>
      <c r="D257" s="107"/>
      <c r="E257" s="67"/>
      <c r="F257" s="76"/>
    </row>
    <row r="258" spans="3:6" x14ac:dyDescent="0.25">
      <c r="C258" s="71"/>
      <c r="D258" s="106"/>
      <c r="E258" s="67"/>
      <c r="F258" s="76"/>
    </row>
    <row r="259" spans="3:6" x14ac:dyDescent="0.25">
      <c r="C259" s="71"/>
      <c r="D259" s="106"/>
      <c r="E259" s="67"/>
      <c r="F259" s="76"/>
    </row>
    <row r="260" spans="3:6" x14ac:dyDescent="0.25">
      <c r="C260" s="76"/>
      <c r="D260" s="107"/>
      <c r="E260" s="67"/>
      <c r="F260" s="76"/>
    </row>
    <row r="261" spans="3:6" x14ac:dyDescent="0.25">
      <c r="C261" s="76"/>
      <c r="D261" s="107"/>
      <c r="E261" s="67"/>
      <c r="F261" s="76"/>
    </row>
    <row r="262" spans="3:6" x14ac:dyDescent="0.25">
      <c r="C262" s="71"/>
      <c r="D262" s="106"/>
      <c r="E262" s="67"/>
      <c r="F262" s="76"/>
    </row>
    <row r="263" spans="3:6" x14ac:dyDescent="0.25">
      <c r="C263" s="71"/>
      <c r="D263" s="106"/>
      <c r="E263" s="67"/>
      <c r="F263" s="76"/>
    </row>
    <row r="264" spans="3:6" x14ac:dyDescent="0.25">
      <c r="C264" s="71"/>
      <c r="D264" s="106"/>
      <c r="E264" s="67"/>
      <c r="F264" s="76"/>
    </row>
    <row r="265" spans="3:6" x14ac:dyDescent="0.25">
      <c r="C265" s="71"/>
      <c r="D265" s="106"/>
      <c r="E265" s="67"/>
      <c r="F265" s="76"/>
    </row>
    <row r="266" spans="3:6" x14ac:dyDescent="0.25">
      <c r="C266" s="71"/>
      <c r="D266" s="106"/>
      <c r="E266" s="67"/>
      <c r="F266" s="76"/>
    </row>
    <row r="267" spans="3:6" x14ac:dyDescent="0.25">
      <c r="C267" s="71"/>
      <c r="D267" s="106"/>
      <c r="E267" s="67"/>
      <c r="F267" s="76"/>
    </row>
    <row r="268" spans="3:6" x14ac:dyDescent="0.25">
      <c r="C268" s="76"/>
      <c r="D268" s="107"/>
      <c r="E268" s="67"/>
      <c r="F268" s="76"/>
    </row>
    <row r="269" spans="3:6" x14ac:dyDescent="0.25">
      <c r="C269" s="76"/>
      <c r="D269" s="107"/>
      <c r="E269" s="67"/>
      <c r="F269" s="76"/>
    </row>
    <row r="270" spans="3:6" x14ac:dyDescent="0.25">
      <c r="C270" s="71"/>
      <c r="D270" s="106"/>
      <c r="E270" s="67"/>
      <c r="F270" s="76"/>
    </row>
    <row r="271" spans="3:6" x14ac:dyDescent="0.25">
      <c r="C271" s="71"/>
      <c r="D271" s="106"/>
      <c r="E271" s="67"/>
      <c r="F271" s="76"/>
    </row>
    <row r="272" spans="3:6" x14ac:dyDescent="0.25">
      <c r="C272" s="76"/>
      <c r="D272" s="107"/>
      <c r="E272" s="67"/>
      <c r="F272" s="76"/>
    </row>
    <row r="273" spans="3:6" x14ac:dyDescent="0.25">
      <c r="C273" s="76"/>
      <c r="D273" s="107"/>
      <c r="E273" s="67"/>
      <c r="F273" s="76"/>
    </row>
    <row r="274" spans="3:6" x14ac:dyDescent="0.25">
      <c r="C274" s="71"/>
      <c r="D274" s="106"/>
      <c r="E274" s="67"/>
      <c r="F274" s="76"/>
    </row>
    <row r="275" spans="3:6" x14ac:dyDescent="0.25">
      <c r="C275" s="71"/>
      <c r="D275" s="106"/>
      <c r="E275" s="67"/>
      <c r="F275" s="76"/>
    </row>
    <row r="276" spans="3:6" x14ac:dyDescent="0.25">
      <c r="C276" s="71"/>
      <c r="D276" s="106"/>
      <c r="E276" s="67"/>
      <c r="F276" s="76"/>
    </row>
    <row r="277" spans="3:6" x14ac:dyDescent="0.25">
      <c r="C277" s="71"/>
      <c r="D277" s="106"/>
      <c r="E277" s="67"/>
      <c r="F277" s="76"/>
    </row>
    <row r="278" spans="3:6" x14ac:dyDescent="0.25">
      <c r="C278" s="71"/>
      <c r="D278" s="106"/>
      <c r="E278" s="67"/>
      <c r="F278" s="76"/>
    </row>
    <row r="279" spans="3:6" x14ac:dyDescent="0.25">
      <c r="C279" s="71"/>
      <c r="D279" s="106"/>
      <c r="E279" s="67"/>
      <c r="F279" s="76"/>
    </row>
    <row r="280" spans="3:6" x14ac:dyDescent="0.25">
      <c r="C280" s="71"/>
      <c r="D280" s="106"/>
      <c r="E280" s="67"/>
      <c r="F280" s="76"/>
    </row>
    <row r="281" spans="3:6" x14ac:dyDescent="0.25">
      <c r="C281" s="71"/>
      <c r="D281" s="106"/>
      <c r="E281" s="67"/>
      <c r="F281" s="76"/>
    </row>
    <row r="282" spans="3:6" x14ac:dyDescent="0.25">
      <c r="C282" s="76"/>
      <c r="D282" s="107"/>
      <c r="E282" s="67"/>
      <c r="F282" s="76"/>
    </row>
    <row r="283" spans="3:6" x14ac:dyDescent="0.25">
      <c r="C283" s="76"/>
      <c r="D283" s="107"/>
      <c r="E283" s="67"/>
      <c r="F283" s="76"/>
    </row>
    <row r="284" spans="3:6" x14ac:dyDescent="0.25">
      <c r="C284" s="71"/>
      <c r="D284" s="106"/>
      <c r="E284" s="67"/>
      <c r="F284" s="76"/>
    </row>
    <row r="285" spans="3:6" x14ac:dyDescent="0.25">
      <c r="C285" s="71"/>
      <c r="D285" s="106"/>
      <c r="E285" s="67"/>
      <c r="F285" s="76"/>
    </row>
    <row r="286" spans="3:6" x14ac:dyDescent="0.25">
      <c r="C286" s="71"/>
      <c r="D286" s="106"/>
      <c r="E286" s="67"/>
      <c r="F286" s="76"/>
    </row>
    <row r="287" spans="3:6" x14ac:dyDescent="0.25">
      <c r="C287" s="71"/>
      <c r="D287" s="106"/>
      <c r="E287" s="67"/>
      <c r="F287" s="76"/>
    </row>
    <row r="288" spans="3:6" x14ac:dyDescent="0.25">
      <c r="C288" s="76"/>
      <c r="D288" s="107"/>
      <c r="E288" s="67"/>
      <c r="F288" s="76"/>
    </row>
    <row r="289" spans="3:6" x14ac:dyDescent="0.25">
      <c r="C289" s="76"/>
      <c r="D289" s="107"/>
      <c r="E289" s="67"/>
      <c r="F289" s="76"/>
    </row>
    <row r="290" spans="3:6" x14ac:dyDescent="0.25">
      <c r="C290" s="76"/>
      <c r="D290" s="107"/>
      <c r="E290" s="67"/>
      <c r="F290" s="76"/>
    </row>
    <row r="291" spans="3:6" x14ac:dyDescent="0.25">
      <c r="C291" s="76"/>
      <c r="D291" s="107"/>
      <c r="E291" s="67"/>
      <c r="F291" s="76"/>
    </row>
    <row r="292" spans="3:6" x14ac:dyDescent="0.25">
      <c r="C292" s="71"/>
      <c r="D292" s="106"/>
      <c r="E292" s="67"/>
      <c r="F292" s="76"/>
    </row>
    <row r="293" spans="3:6" x14ac:dyDescent="0.25">
      <c r="C293" s="71"/>
      <c r="D293" s="106"/>
      <c r="E293" s="67"/>
      <c r="F293" s="76"/>
    </row>
    <row r="294" spans="3:6" x14ac:dyDescent="0.25">
      <c r="C294" s="71"/>
      <c r="D294" s="106"/>
      <c r="E294" s="67"/>
      <c r="F294" s="76"/>
    </row>
    <row r="295" spans="3:6" x14ac:dyDescent="0.25">
      <c r="C295" s="71"/>
      <c r="D295" s="106"/>
      <c r="E295" s="67"/>
      <c r="F295" s="76"/>
    </row>
    <row r="296" spans="3:6" x14ac:dyDescent="0.25">
      <c r="C296" s="71"/>
      <c r="D296" s="106"/>
      <c r="E296" s="67"/>
      <c r="F296" s="76"/>
    </row>
    <row r="297" spans="3:6" x14ac:dyDescent="0.25">
      <c r="C297" s="71"/>
      <c r="D297" s="106"/>
      <c r="E297" s="67"/>
      <c r="F297" s="76"/>
    </row>
    <row r="298" spans="3:6" x14ac:dyDescent="0.25">
      <c r="C298" s="71"/>
      <c r="D298" s="106"/>
      <c r="E298" s="67"/>
      <c r="F298" s="76"/>
    </row>
    <row r="299" spans="3:6" x14ac:dyDescent="0.25">
      <c r="C299" s="71"/>
      <c r="D299" s="106"/>
      <c r="E299" s="67"/>
      <c r="F299" s="76"/>
    </row>
    <row r="300" spans="3:6" x14ac:dyDescent="0.25">
      <c r="C300" s="71"/>
      <c r="D300" s="106"/>
      <c r="E300" s="67"/>
      <c r="F300" s="76"/>
    </row>
    <row r="301" spans="3:6" x14ac:dyDescent="0.25">
      <c r="C301" s="71"/>
      <c r="D301" s="106"/>
      <c r="E301" s="67"/>
      <c r="F301" s="76"/>
    </row>
    <row r="302" spans="3:6" x14ac:dyDescent="0.25">
      <c r="C302" s="71"/>
      <c r="D302" s="106"/>
      <c r="E302" s="67"/>
      <c r="F302" s="76"/>
    </row>
    <row r="303" spans="3:6" x14ac:dyDescent="0.25">
      <c r="C303" s="71"/>
      <c r="D303" s="106"/>
      <c r="E303" s="67"/>
      <c r="F303" s="76"/>
    </row>
    <row r="304" spans="3:6" x14ac:dyDescent="0.25">
      <c r="C304" s="76"/>
      <c r="D304" s="107"/>
      <c r="E304" s="67"/>
      <c r="F304" s="76"/>
    </row>
    <row r="305" spans="3:6" x14ac:dyDescent="0.25">
      <c r="C305" s="76"/>
      <c r="D305" s="107"/>
      <c r="E305" s="67"/>
      <c r="F305" s="76"/>
    </row>
    <row r="306" spans="3:6" x14ac:dyDescent="0.25">
      <c r="C306" s="71"/>
      <c r="D306" s="106"/>
      <c r="E306" s="67"/>
      <c r="F306" s="76"/>
    </row>
    <row r="307" spans="3:6" x14ac:dyDescent="0.25">
      <c r="C307" s="71"/>
      <c r="D307" s="106"/>
      <c r="E307" s="67"/>
      <c r="F307" s="76"/>
    </row>
    <row r="308" spans="3:6" x14ac:dyDescent="0.25">
      <c r="C308" s="71"/>
      <c r="D308" s="106"/>
      <c r="E308" s="67"/>
      <c r="F308" s="76"/>
    </row>
    <row r="309" spans="3:6" x14ac:dyDescent="0.25">
      <c r="C309" s="71"/>
      <c r="D309" s="106"/>
      <c r="E309" s="67"/>
      <c r="F309" s="76"/>
    </row>
    <row r="310" spans="3:6" x14ac:dyDescent="0.25">
      <c r="C310" s="76"/>
      <c r="D310" s="107"/>
      <c r="E310" s="67"/>
      <c r="F310" s="76"/>
    </row>
    <row r="311" spans="3:6" x14ac:dyDescent="0.25">
      <c r="C311" s="76"/>
      <c r="D311" s="107"/>
      <c r="E311" s="67"/>
      <c r="F311" s="76"/>
    </row>
    <row r="312" spans="3:6" x14ac:dyDescent="0.25">
      <c r="C312" s="76"/>
      <c r="D312" s="107"/>
      <c r="E312" s="67"/>
      <c r="F312" s="76"/>
    </row>
    <row r="313" spans="3:6" x14ac:dyDescent="0.25">
      <c r="C313" s="76"/>
      <c r="D313" s="107"/>
      <c r="E313" s="67"/>
      <c r="F313" s="76"/>
    </row>
    <row r="314" spans="3:6" x14ac:dyDescent="0.25">
      <c r="C314" s="71"/>
      <c r="D314" s="106"/>
      <c r="E314" s="67"/>
      <c r="F314" s="76"/>
    </row>
    <row r="315" spans="3:6" x14ac:dyDescent="0.25">
      <c r="C315" s="71"/>
      <c r="D315" s="106"/>
      <c r="E315" s="67"/>
      <c r="F315" s="76"/>
    </row>
    <row r="316" spans="3:6" x14ac:dyDescent="0.25">
      <c r="C316" s="71"/>
      <c r="D316" s="106"/>
      <c r="E316" s="67"/>
      <c r="F316" s="76"/>
    </row>
    <row r="317" spans="3:6" x14ac:dyDescent="0.25">
      <c r="C317" s="71"/>
      <c r="D317" s="106"/>
      <c r="E317" s="67"/>
      <c r="F317" s="76"/>
    </row>
    <row r="318" spans="3:6" x14ac:dyDescent="0.25">
      <c r="C318" s="71"/>
      <c r="D318" s="106"/>
      <c r="E318" s="67"/>
      <c r="F318" s="76"/>
    </row>
    <row r="319" spans="3:6" x14ac:dyDescent="0.25">
      <c r="C319" s="71"/>
      <c r="D319" s="106"/>
      <c r="E319" s="67"/>
      <c r="F319" s="76"/>
    </row>
    <row r="320" spans="3:6" x14ac:dyDescent="0.25">
      <c r="C320" s="71"/>
      <c r="D320" s="106"/>
      <c r="E320" s="67"/>
      <c r="F320" s="76"/>
    </row>
    <row r="321" spans="3:6" x14ac:dyDescent="0.25">
      <c r="C321" s="71"/>
      <c r="D321" s="106"/>
      <c r="E321" s="67"/>
      <c r="F321" s="76"/>
    </row>
    <row r="322" spans="3:6" x14ac:dyDescent="0.25">
      <c r="C322" s="71"/>
      <c r="D322" s="106"/>
      <c r="E322" s="67"/>
      <c r="F322" s="76"/>
    </row>
    <row r="323" spans="3:6" x14ac:dyDescent="0.25">
      <c r="C323" s="71"/>
      <c r="D323" s="106"/>
      <c r="E323" s="67"/>
      <c r="F323" s="76"/>
    </row>
    <row r="324" spans="3:6" x14ac:dyDescent="0.25">
      <c r="C324" s="71"/>
      <c r="D324" s="106"/>
      <c r="E324" s="67"/>
      <c r="F324" s="76"/>
    </row>
    <row r="325" spans="3:6" x14ac:dyDescent="0.25">
      <c r="C325" s="71"/>
      <c r="D325" s="106"/>
      <c r="E325" s="67"/>
      <c r="F325" s="76"/>
    </row>
    <row r="326" spans="3:6" x14ac:dyDescent="0.25">
      <c r="C326" s="76"/>
      <c r="D326" s="107"/>
      <c r="E326" s="67"/>
      <c r="F326" s="76"/>
    </row>
    <row r="327" spans="3:6" x14ac:dyDescent="0.25">
      <c r="C327" s="76"/>
      <c r="D327" s="107"/>
      <c r="E327" s="67"/>
      <c r="F327" s="76"/>
    </row>
    <row r="328" spans="3:6" x14ac:dyDescent="0.25">
      <c r="C328" s="71"/>
      <c r="D328" s="106"/>
      <c r="E328" s="67"/>
      <c r="F328" s="76"/>
    </row>
    <row r="329" spans="3:6" x14ac:dyDescent="0.25">
      <c r="C329" s="71"/>
      <c r="D329" s="106"/>
      <c r="E329" s="67"/>
      <c r="F329" s="76"/>
    </row>
    <row r="330" spans="3:6" x14ac:dyDescent="0.25">
      <c r="C330" s="71"/>
      <c r="D330" s="106"/>
      <c r="E330" s="67"/>
      <c r="F330" s="76"/>
    </row>
    <row r="331" spans="3:6" x14ac:dyDescent="0.25">
      <c r="C331" s="71"/>
      <c r="D331" s="106"/>
      <c r="E331" s="67"/>
      <c r="F331" s="76"/>
    </row>
    <row r="332" spans="3:6" x14ac:dyDescent="0.25">
      <c r="C332" s="71"/>
      <c r="D332" s="106"/>
      <c r="E332" s="67"/>
      <c r="F332" s="76"/>
    </row>
    <row r="333" spans="3:6" x14ac:dyDescent="0.25">
      <c r="C333" s="71"/>
      <c r="D333" s="106"/>
      <c r="E333" s="67"/>
      <c r="F333" s="76"/>
    </row>
    <row r="334" spans="3:6" x14ac:dyDescent="0.25">
      <c r="C334" s="76"/>
      <c r="D334" s="107"/>
      <c r="E334" s="67"/>
      <c r="F334" s="76"/>
    </row>
    <row r="335" spans="3:6" x14ac:dyDescent="0.25">
      <c r="C335" s="76"/>
      <c r="D335" s="107"/>
      <c r="E335" s="67"/>
      <c r="F335" s="76"/>
    </row>
    <row r="336" spans="3:6" x14ac:dyDescent="0.25">
      <c r="C336" s="76"/>
      <c r="D336" s="107"/>
      <c r="E336" s="67"/>
      <c r="F336" s="76"/>
    </row>
    <row r="337" spans="3:6" x14ac:dyDescent="0.25">
      <c r="C337" s="76"/>
      <c r="D337" s="107"/>
      <c r="E337" s="67"/>
      <c r="F337" s="76"/>
    </row>
    <row r="338" spans="3:6" x14ac:dyDescent="0.25">
      <c r="C338" s="71"/>
      <c r="D338" s="106"/>
      <c r="E338" s="67"/>
      <c r="F338" s="76"/>
    </row>
    <row r="339" spans="3:6" x14ac:dyDescent="0.25">
      <c r="C339" s="71"/>
      <c r="D339" s="106"/>
      <c r="E339" s="67"/>
      <c r="F339" s="76"/>
    </row>
    <row r="340" spans="3:6" x14ac:dyDescent="0.25">
      <c r="C340" s="76"/>
      <c r="D340" s="107"/>
      <c r="E340" s="67"/>
      <c r="F340" s="76"/>
    </row>
    <row r="341" spans="3:6" x14ac:dyDescent="0.25">
      <c r="C341" s="76"/>
      <c r="D341" s="107"/>
      <c r="E341" s="67"/>
      <c r="F341" s="76"/>
    </row>
    <row r="342" spans="3:6" x14ac:dyDescent="0.25">
      <c r="C342" s="71"/>
      <c r="D342" s="106"/>
      <c r="E342" s="67"/>
      <c r="F342" s="76"/>
    </row>
    <row r="343" spans="3:6" x14ac:dyDescent="0.25">
      <c r="C343" s="71"/>
      <c r="D343" s="106"/>
      <c r="E343" s="67"/>
      <c r="F343" s="76"/>
    </row>
    <row r="344" spans="3:6" x14ac:dyDescent="0.25">
      <c r="C344" s="71"/>
      <c r="D344" s="106"/>
      <c r="E344" s="67"/>
      <c r="F344" s="76"/>
    </row>
    <row r="345" spans="3:6" x14ac:dyDescent="0.25">
      <c r="C345" s="71"/>
      <c r="D345" s="106"/>
      <c r="E345" s="67"/>
      <c r="F345" s="76"/>
    </row>
    <row r="346" spans="3:6" x14ac:dyDescent="0.25">
      <c r="C346" s="71"/>
      <c r="D346" s="106"/>
      <c r="E346" s="67"/>
      <c r="F346" s="76"/>
    </row>
    <row r="347" spans="3:6" x14ac:dyDescent="0.25">
      <c r="C347" s="71"/>
      <c r="D347" s="106"/>
      <c r="E347" s="67"/>
      <c r="F347" s="76"/>
    </row>
    <row r="348" spans="3:6" x14ac:dyDescent="0.25">
      <c r="C348" s="71"/>
      <c r="D348" s="106"/>
      <c r="E348" s="67"/>
      <c r="F348" s="76"/>
    </row>
    <row r="349" spans="3:6" x14ac:dyDescent="0.25">
      <c r="C349" s="71"/>
      <c r="D349" s="106"/>
      <c r="E349" s="67"/>
      <c r="F349" s="76"/>
    </row>
    <row r="350" spans="3:6" x14ac:dyDescent="0.25">
      <c r="C350" s="71"/>
      <c r="D350" s="106"/>
      <c r="E350" s="67"/>
      <c r="F350" s="76"/>
    </row>
    <row r="351" spans="3:6" x14ac:dyDescent="0.25">
      <c r="C351" s="71"/>
      <c r="D351" s="106"/>
      <c r="E351" s="67"/>
      <c r="F351" s="76"/>
    </row>
    <row r="352" spans="3:6" x14ac:dyDescent="0.25">
      <c r="C352" s="76"/>
      <c r="D352" s="107"/>
      <c r="E352" s="67"/>
      <c r="F352" s="76"/>
    </row>
    <row r="353" spans="3:6" x14ac:dyDescent="0.25">
      <c r="C353" s="76"/>
      <c r="D353" s="107"/>
      <c r="E353" s="67"/>
      <c r="F353" s="76"/>
    </row>
    <row r="354" spans="3:6" x14ac:dyDescent="0.25">
      <c r="C354" s="71"/>
      <c r="D354" s="106"/>
      <c r="E354" s="67"/>
      <c r="F354" s="76"/>
    </row>
    <row r="355" spans="3:6" x14ac:dyDescent="0.25">
      <c r="C355" s="71"/>
      <c r="D355" s="106"/>
      <c r="E355" s="67"/>
      <c r="F355" s="76"/>
    </row>
    <row r="356" spans="3:6" x14ac:dyDescent="0.25">
      <c r="C356" s="71"/>
      <c r="D356" s="106"/>
      <c r="E356" s="67"/>
      <c r="F356" s="76"/>
    </row>
    <row r="357" spans="3:6" x14ac:dyDescent="0.25">
      <c r="C357" s="71"/>
      <c r="D357" s="106"/>
      <c r="E357" s="67"/>
      <c r="F357" s="76"/>
    </row>
    <row r="358" spans="3:6" x14ac:dyDescent="0.25">
      <c r="C358" s="71"/>
      <c r="D358" s="106"/>
      <c r="E358" s="67"/>
      <c r="F358" s="76"/>
    </row>
    <row r="359" spans="3:6" x14ac:dyDescent="0.25">
      <c r="C359" s="71"/>
      <c r="D359" s="106"/>
      <c r="E359" s="67"/>
      <c r="F359" s="76"/>
    </row>
    <row r="360" spans="3:6" x14ac:dyDescent="0.25">
      <c r="C360" s="71"/>
      <c r="D360" s="106"/>
      <c r="E360" s="67"/>
      <c r="F360" s="76"/>
    </row>
    <row r="361" spans="3:6" x14ac:dyDescent="0.25">
      <c r="C361" s="71"/>
      <c r="D361" s="106"/>
      <c r="E361" s="67"/>
      <c r="F361" s="76"/>
    </row>
    <row r="362" spans="3:6" x14ac:dyDescent="0.25">
      <c r="C362" s="71"/>
      <c r="D362" s="106"/>
      <c r="E362" s="67"/>
      <c r="F362" s="76"/>
    </row>
    <row r="363" spans="3:6" x14ac:dyDescent="0.25">
      <c r="C363" s="71"/>
      <c r="D363" s="106"/>
      <c r="E363" s="67"/>
      <c r="F363" s="76"/>
    </row>
    <row r="364" spans="3:6" x14ac:dyDescent="0.25">
      <c r="C364" s="76"/>
      <c r="D364" s="107"/>
      <c r="E364" s="67"/>
      <c r="F364" s="76"/>
    </row>
    <row r="365" spans="3:6" x14ac:dyDescent="0.25">
      <c r="C365" s="76"/>
      <c r="D365" s="107"/>
      <c r="E365" s="67"/>
      <c r="F365" s="76"/>
    </row>
    <row r="366" spans="3:6" x14ac:dyDescent="0.25">
      <c r="C366" s="76"/>
      <c r="D366" s="107"/>
      <c r="E366" s="67"/>
      <c r="F366" s="76"/>
    </row>
    <row r="367" spans="3:6" x14ac:dyDescent="0.25">
      <c r="C367" s="76"/>
      <c r="D367" s="107"/>
      <c r="E367" s="67"/>
      <c r="F367" s="76"/>
    </row>
    <row r="368" spans="3:6" x14ac:dyDescent="0.25">
      <c r="C368" s="71"/>
      <c r="D368" s="106"/>
      <c r="E368" s="67"/>
      <c r="F368" s="76"/>
    </row>
    <row r="369" spans="3:6" x14ac:dyDescent="0.25">
      <c r="C369" s="71"/>
      <c r="D369" s="106"/>
      <c r="E369" s="67"/>
      <c r="F369" s="76"/>
    </row>
    <row r="370" spans="3:6" x14ac:dyDescent="0.25">
      <c r="C370" s="71"/>
      <c r="D370" s="106"/>
      <c r="E370" s="67"/>
      <c r="F370" s="76"/>
    </row>
    <row r="371" spans="3:6" x14ac:dyDescent="0.25">
      <c r="C371" s="71"/>
      <c r="D371" s="106"/>
      <c r="E371" s="67"/>
      <c r="F371" s="76"/>
    </row>
    <row r="372" spans="3:6" x14ac:dyDescent="0.25">
      <c r="C372" s="76"/>
      <c r="D372" s="107"/>
      <c r="E372" s="67"/>
      <c r="F372" s="76"/>
    </row>
    <row r="373" spans="3:6" x14ac:dyDescent="0.25">
      <c r="C373" s="76"/>
      <c r="D373" s="107"/>
      <c r="E373" s="67"/>
      <c r="F373" s="76"/>
    </row>
    <row r="374" spans="3:6" x14ac:dyDescent="0.25">
      <c r="C374" s="71"/>
      <c r="D374" s="106"/>
      <c r="E374" s="67"/>
      <c r="F374" s="76"/>
    </row>
    <row r="375" spans="3:6" x14ac:dyDescent="0.25">
      <c r="C375" s="71"/>
      <c r="D375" s="106"/>
      <c r="E375" s="67"/>
      <c r="F375" s="76"/>
    </row>
    <row r="376" spans="3:6" x14ac:dyDescent="0.25">
      <c r="C376" s="71"/>
      <c r="D376" s="106"/>
      <c r="E376" s="67"/>
      <c r="F376" s="76"/>
    </row>
    <row r="377" spans="3:6" x14ac:dyDescent="0.25">
      <c r="C377" s="71"/>
      <c r="D377" s="106"/>
      <c r="E377" s="67"/>
      <c r="F377" s="76"/>
    </row>
    <row r="378" spans="3:6" x14ac:dyDescent="0.25">
      <c r="C378" s="71"/>
      <c r="D378" s="106"/>
      <c r="E378" s="67"/>
      <c r="F378" s="76"/>
    </row>
    <row r="379" spans="3:6" x14ac:dyDescent="0.25">
      <c r="C379" s="71"/>
      <c r="D379" s="106"/>
      <c r="E379" s="67"/>
      <c r="F379" s="76"/>
    </row>
    <row r="380" spans="3:6" x14ac:dyDescent="0.25">
      <c r="C380" s="71"/>
      <c r="D380" s="106"/>
      <c r="E380" s="67"/>
      <c r="F380" s="76"/>
    </row>
    <row r="381" spans="3:6" x14ac:dyDescent="0.25">
      <c r="C381" s="71"/>
      <c r="D381" s="106"/>
      <c r="E381" s="67"/>
      <c r="F381" s="76"/>
    </row>
    <row r="382" spans="3:6" x14ac:dyDescent="0.25">
      <c r="C382" s="71"/>
      <c r="D382" s="106"/>
      <c r="E382" s="67"/>
      <c r="F382" s="76"/>
    </row>
    <row r="383" spans="3:6" x14ac:dyDescent="0.25">
      <c r="C383" s="71"/>
      <c r="D383" s="106"/>
      <c r="E383" s="67"/>
      <c r="F383" s="76"/>
    </row>
    <row r="384" spans="3:6" x14ac:dyDescent="0.25">
      <c r="C384" s="71"/>
      <c r="D384" s="106"/>
      <c r="E384" s="67"/>
      <c r="F384" s="76"/>
    </row>
    <row r="385" spans="3:6" x14ac:dyDescent="0.25">
      <c r="C385" s="71"/>
      <c r="D385" s="106"/>
      <c r="E385" s="67"/>
      <c r="F385" s="76"/>
    </row>
    <row r="386" spans="3:6" x14ac:dyDescent="0.25">
      <c r="C386" s="76"/>
      <c r="D386" s="107"/>
      <c r="E386" s="67"/>
      <c r="F386" s="76"/>
    </row>
    <row r="387" spans="3:6" x14ac:dyDescent="0.25">
      <c r="C387" s="76"/>
      <c r="D387" s="107"/>
      <c r="E387" s="67"/>
      <c r="F387" s="76"/>
    </row>
    <row r="388" spans="3:6" x14ac:dyDescent="0.25">
      <c r="C388" s="71"/>
      <c r="D388" s="106"/>
      <c r="E388" s="67"/>
      <c r="F388" s="76"/>
    </row>
    <row r="389" spans="3:6" x14ac:dyDescent="0.25">
      <c r="C389" s="71"/>
      <c r="D389" s="106"/>
      <c r="E389" s="67"/>
      <c r="F389" s="76"/>
    </row>
    <row r="390" spans="3:6" x14ac:dyDescent="0.25">
      <c r="C390" s="76"/>
      <c r="D390" s="107"/>
      <c r="E390" s="67"/>
      <c r="F390" s="76"/>
    </row>
    <row r="391" spans="3:6" x14ac:dyDescent="0.25">
      <c r="C391" s="76"/>
      <c r="D391" s="107"/>
      <c r="E391" s="67"/>
      <c r="F391" s="76"/>
    </row>
    <row r="392" spans="3:6" x14ac:dyDescent="0.25">
      <c r="C392" s="71"/>
      <c r="D392" s="106"/>
      <c r="E392" s="67"/>
      <c r="F392" s="76"/>
    </row>
    <row r="393" spans="3:6" x14ac:dyDescent="0.25">
      <c r="C393" s="71"/>
      <c r="D393" s="106"/>
      <c r="E393" s="67"/>
      <c r="F393" s="76"/>
    </row>
    <row r="394" spans="3:6" x14ac:dyDescent="0.25">
      <c r="C394" s="71"/>
      <c r="D394" s="106"/>
      <c r="E394" s="67"/>
      <c r="F394" s="76"/>
    </row>
    <row r="395" spans="3:6" x14ac:dyDescent="0.25">
      <c r="C395" s="71"/>
      <c r="D395" s="106"/>
      <c r="E395" s="67"/>
      <c r="F395" s="76"/>
    </row>
    <row r="396" spans="3:6" x14ac:dyDescent="0.25">
      <c r="C396" s="76"/>
      <c r="D396" s="107"/>
      <c r="E396" s="67"/>
      <c r="F396" s="76"/>
    </row>
    <row r="397" spans="3:6" x14ac:dyDescent="0.25">
      <c r="C397" s="76"/>
      <c r="D397" s="107"/>
      <c r="E397" s="67"/>
      <c r="F397" s="76"/>
    </row>
    <row r="398" spans="3:6" x14ac:dyDescent="0.25">
      <c r="C398" s="71"/>
      <c r="D398" s="106"/>
      <c r="E398" s="67"/>
      <c r="F398" s="76"/>
    </row>
    <row r="399" spans="3:6" x14ac:dyDescent="0.25">
      <c r="C399" s="71"/>
      <c r="D399" s="106"/>
      <c r="E399" s="67"/>
      <c r="F399" s="76"/>
    </row>
    <row r="400" spans="3:6" x14ac:dyDescent="0.25">
      <c r="C400" s="71"/>
      <c r="D400" s="106"/>
      <c r="E400" s="67"/>
      <c r="F400" s="76"/>
    </row>
    <row r="401" spans="3:6" x14ac:dyDescent="0.25">
      <c r="C401" s="71"/>
      <c r="D401" s="106"/>
      <c r="E401" s="67"/>
      <c r="F401" s="76"/>
    </row>
    <row r="402" spans="3:6" x14ac:dyDescent="0.25">
      <c r="C402" s="71"/>
      <c r="D402" s="106"/>
      <c r="E402" s="67"/>
      <c r="F402" s="76"/>
    </row>
    <row r="403" spans="3:6" x14ac:dyDescent="0.25">
      <c r="C403" s="71"/>
      <c r="D403" s="106"/>
      <c r="E403" s="67"/>
      <c r="F403" s="76"/>
    </row>
    <row r="404" spans="3:6" x14ac:dyDescent="0.25">
      <c r="C404" s="71"/>
      <c r="D404" s="106"/>
      <c r="E404" s="67"/>
      <c r="F404" s="76"/>
    </row>
    <row r="405" spans="3:6" x14ac:dyDescent="0.25">
      <c r="C405" s="71"/>
      <c r="D405" s="106"/>
      <c r="E405" s="67"/>
      <c r="F405" s="76"/>
    </row>
    <row r="406" spans="3:6" x14ac:dyDescent="0.25">
      <c r="C406" s="76"/>
      <c r="D406" s="107"/>
      <c r="E406" s="67"/>
      <c r="F406" s="76"/>
    </row>
    <row r="407" spans="3:6" x14ac:dyDescent="0.25">
      <c r="C407" s="76"/>
      <c r="D407" s="107"/>
      <c r="E407" s="67"/>
      <c r="F407" s="76"/>
    </row>
    <row r="408" spans="3:6" x14ac:dyDescent="0.25">
      <c r="C408" s="71"/>
      <c r="D408" s="106"/>
      <c r="E408" s="67"/>
      <c r="F408" s="76"/>
    </row>
    <row r="409" spans="3:6" x14ac:dyDescent="0.25">
      <c r="C409" s="71"/>
      <c r="D409" s="106"/>
      <c r="E409" s="67"/>
      <c r="F409" s="76"/>
    </row>
    <row r="410" spans="3:6" x14ac:dyDescent="0.25">
      <c r="C410" s="71"/>
      <c r="D410" s="106"/>
      <c r="E410" s="67"/>
      <c r="F410" s="76"/>
    </row>
    <row r="411" spans="3:6" x14ac:dyDescent="0.25">
      <c r="C411" s="71"/>
      <c r="D411" s="106"/>
      <c r="E411" s="67"/>
      <c r="F411" s="76"/>
    </row>
    <row r="412" spans="3:6" x14ac:dyDescent="0.25">
      <c r="C412" s="71"/>
      <c r="D412" s="106"/>
      <c r="E412" s="67"/>
      <c r="F412" s="76"/>
    </row>
    <row r="413" spans="3:6" x14ac:dyDescent="0.25">
      <c r="C413" s="71"/>
      <c r="D413" s="106"/>
      <c r="E413" s="67"/>
      <c r="F413" s="76"/>
    </row>
    <row r="414" spans="3:6" x14ac:dyDescent="0.25">
      <c r="C414" s="71"/>
      <c r="D414" s="106"/>
      <c r="E414" s="67"/>
      <c r="F414" s="76"/>
    </row>
    <row r="415" spans="3:6" x14ac:dyDescent="0.25">
      <c r="C415" s="71"/>
      <c r="D415" s="106"/>
      <c r="E415" s="67"/>
      <c r="F415" s="76"/>
    </row>
    <row r="416" spans="3:6" x14ac:dyDescent="0.25">
      <c r="C416" s="71"/>
      <c r="D416" s="106"/>
      <c r="E416" s="67"/>
      <c r="F416" s="76"/>
    </row>
    <row r="417" spans="3:6" x14ac:dyDescent="0.25">
      <c r="C417" s="71"/>
      <c r="D417" s="106"/>
      <c r="E417" s="67"/>
      <c r="F417" s="76"/>
    </row>
    <row r="418" spans="3:6" x14ac:dyDescent="0.25">
      <c r="C418" s="71"/>
      <c r="D418" s="106"/>
      <c r="E418" s="67"/>
      <c r="F418" s="76"/>
    </row>
    <row r="419" spans="3:6" x14ac:dyDescent="0.25">
      <c r="C419" s="71"/>
      <c r="D419" s="106"/>
      <c r="E419" s="67"/>
      <c r="F419" s="76"/>
    </row>
    <row r="420" spans="3:6" x14ac:dyDescent="0.25">
      <c r="C420" s="71"/>
      <c r="D420" s="106"/>
      <c r="E420" s="67"/>
      <c r="F420" s="76"/>
    </row>
    <row r="421" spans="3:6" x14ac:dyDescent="0.25">
      <c r="C421" s="71"/>
      <c r="D421" s="106"/>
      <c r="E421" s="67"/>
      <c r="F421" s="76"/>
    </row>
    <row r="422" spans="3:6" x14ac:dyDescent="0.25">
      <c r="C422" s="71"/>
      <c r="D422" s="106"/>
      <c r="E422" s="67"/>
      <c r="F422" s="76"/>
    </row>
    <row r="423" spans="3:6" x14ac:dyDescent="0.25">
      <c r="C423" s="71"/>
      <c r="D423" s="106"/>
      <c r="E423" s="67"/>
      <c r="F423" s="76"/>
    </row>
    <row r="424" spans="3:6" x14ac:dyDescent="0.25">
      <c r="C424" s="76"/>
      <c r="D424" s="107"/>
      <c r="E424" s="67"/>
      <c r="F424" s="76"/>
    </row>
    <row r="425" spans="3:6" x14ac:dyDescent="0.25">
      <c r="C425" s="76"/>
      <c r="D425" s="107"/>
      <c r="E425" s="67"/>
      <c r="F425" s="76"/>
    </row>
    <row r="426" spans="3:6" x14ac:dyDescent="0.25">
      <c r="C426" s="71"/>
      <c r="D426" s="106"/>
      <c r="E426" s="67"/>
      <c r="F426" s="76"/>
    </row>
    <row r="427" spans="3:6" x14ac:dyDescent="0.25">
      <c r="C427" s="71"/>
      <c r="D427" s="106"/>
      <c r="E427" s="67"/>
      <c r="F427" s="76"/>
    </row>
    <row r="428" spans="3:6" x14ac:dyDescent="0.25">
      <c r="C428" s="76"/>
      <c r="D428" s="107"/>
      <c r="E428" s="67"/>
      <c r="F428" s="76"/>
    </row>
    <row r="429" spans="3:6" x14ac:dyDescent="0.25">
      <c r="C429" s="76"/>
      <c r="D429" s="107"/>
      <c r="E429" s="67"/>
      <c r="F429" s="76"/>
    </row>
    <row r="430" spans="3:6" x14ac:dyDescent="0.25">
      <c r="C430" s="71"/>
      <c r="D430" s="106"/>
      <c r="E430" s="67"/>
      <c r="F430" s="76"/>
    </row>
    <row r="431" spans="3:6" x14ac:dyDescent="0.25">
      <c r="C431" s="71"/>
      <c r="D431" s="106"/>
      <c r="E431" s="67"/>
      <c r="F431" s="76"/>
    </row>
    <row r="432" spans="3:6" x14ac:dyDescent="0.25">
      <c r="C432" s="71"/>
      <c r="D432" s="106"/>
      <c r="E432" s="67"/>
      <c r="F432" s="76"/>
    </row>
    <row r="433" spans="3:6" x14ac:dyDescent="0.25">
      <c r="C433" s="71"/>
      <c r="D433" s="106"/>
      <c r="E433" s="67"/>
      <c r="F433" s="76"/>
    </row>
    <row r="434" spans="3:6" x14ac:dyDescent="0.25">
      <c r="C434" s="76"/>
      <c r="D434" s="107"/>
      <c r="E434" s="67"/>
      <c r="F434" s="76"/>
    </row>
    <row r="435" spans="3:6" x14ac:dyDescent="0.25">
      <c r="C435" s="76"/>
      <c r="D435" s="107"/>
      <c r="E435" s="67"/>
      <c r="F435" s="76"/>
    </row>
    <row r="436" spans="3:6" x14ac:dyDescent="0.25">
      <c r="C436" s="71"/>
      <c r="D436" s="106"/>
      <c r="E436" s="67"/>
      <c r="F436" s="76"/>
    </row>
    <row r="437" spans="3:6" x14ac:dyDescent="0.25">
      <c r="C437" s="71"/>
      <c r="D437" s="106"/>
      <c r="E437" s="67"/>
      <c r="F437" s="76"/>
    </row>
    <row r="438" spans="3:6" x14ac:dyDescent="0.25">
      <c r="C438" s="71"/>
      <c r="D438" s="106"/>
      <c r="E438" s="67"/>
      <c r="F438" s="76"/>
    </row>
    <row r="439" spans="3:6" x14ac:dyDescent="0.25">
      <c r="C439" s="71"/>
      <c r="D439" s="106"/>
      <c r="E439" s="67"/>
      <c r="F439" s="76"/>
    </row>
    <row r="440" spans="3:6" x14ac:dyDescent="0.25">
      <c r="C440" s="71"/>
      <c r="D440" s="106"/>
      <c r="E440" s="67"/>
      <c r="F440" s="76"/>
    </row>
    <row r="441" spans="3:6" x14ac:dyDescent="0.25">
      <c r="C441" s="71"/>
      <c r="D441" s="106"/>
      <c r="E441" s="67"/>
      <c r="F441" s="76"/>
    </row>
    <row r="442" spans="3:6" x14ac:dyDescent="0.25">
      <c r="C442" s="71"/>
      <c r="D442" s="106"/>
      <c r="E442" s="67"/>
      <c r="F442" s="76"/>
    </row>
    <row r="443" spans="3:6" x14ac:dyDescent="0.25">
      <c r="C443" s="71"/>
      <c r="D443" s="106"/>
      <c r="E443" s="67"/>
      <c r="F443" s="76"/>
    </row>
    <row r="444" spans="3:6" x14ac:dyDescent="0.25">
      <c r="C444" s="71"/>
      <c r="D444" s="106"/>
      <c r="E444" s="67"/>
      <c r="F444" s="76"/>
    </row>
    <row r="445" spans="3:6" x14ac:dyDescent="0.25">
      <c r="C445" s="71"/>
      <c r="D445" s="106"/>
      <c r="E445" s="67"/>
      <c r="F445" s="76"/>
    </row>
    <row r="446" spans="3:6" x14ac:dyDescent="0.25">
      <c r="C446" s="71"/>
      <c r="D446" s="106"/>
      <c r="E446" s="67"/>
      <c r="F446" s="76"/>
    </row>
    <row r="447" spans="3:6" x14ac:dyDescent="0.25">
      <c r="C447" s="71"/>
      <c r="D447" s="106"/>
      <c r="E447" s="67"/>
      <c r="F447" s="76"/>
    </row>
    <row r="448" spans="3:6" x14ac:dyDescent="0.25">
      <c r="C448" s="71"/>
      <c r="D448" s="106"/>
      <c r="E448" s="67"/>
      <c r="F448" s="76"/>
    </row>
    <row r="449" spans="3:6" x14ac:dyDescent="0.25">
      <c r="C449" s="71"/>
      <c r="D449" s="106"/>
      <c r="E449" s="67"/>
      <c r="F449" s="76"/>
    </row>
    <row r="450" spans="3:6" x14ac:dyDescent="0.25">
      <c r="C450" s="71"/>
      <c r="D450" s="106"/>
      <c r="E450" s="67"/>
      <c r="F450" s="76"/>
    </row>
    <row r="451" spans="3:6" x14ac:dyDescent="0.25">
      <c r="C451" s="71"/>
      <c r="D451" s="106"/>
      <c r="E451" s="67"/>
      <c r="F451" s="76"/>
    </row>
    <row r="452" spans="3:6" x14ac:dyDescent="0.25">
      <c r="C452" s="71"/>
      <c r="D452" s="106"/>
      <c r="E452" s="67"/>
      <c r="F452" s="76"/>
    </row>
    <row r="453" spans="3:6" x14ac:dyDescent="0.25">
      <c r="C453" s="71"/>
      <c r="D453" s="106"/>
      <c r="E453" s="67"/>
      <c r="F453" s="76"/>
    </row>
    <row r="454" spans="3:6" x14ac:dyDescent="0.25">
      <c r="C454" s="71"/>
      <c r="D454" s="106"/>
      <c r="E454" s="67"/>
      <c r="F454" s="76"/>
    </row>
    <row r="455" spans="3:6" x14ac:dyDescent="0.25">
      <c r="C455" s="71"/>
      <c r="D455" s="106"/>
      <c r="E455" s="67"/>
      <c r="F455" s="76"/>
    </row>
    <row r="456" spans="3:6" x14ac:dyDescent="0.25">
      <c r="C456" s="76"/>
      <c r="D456" s="107"/>
      <c r="E456" s="67"/>
      <c r="F456" s="76"/>
    </row>
    <row r="457" spans="3:6" x14ac:dyDescent="0.25">
      <c r="C457" s="76"/>
      <c r="D457" s="107"/>
      <c r="E457" s="67"/>
      <c r="F457" s="76"/>
    </row>
    <row r="458" spans="3:6" x14ac:dyDescent="0.25">
      <c r="C458" s="71"/>
      <c r="D458" s="106"/>
      <c r="E458" s="67"/>
      <c r="F458" s="76"/>
    </row>
    <row r="459" spans="3:6" x14ac:dyDescent="0.25">
      <c r="C459" s="71"/>
      <c r="D459" s="106"/>
      <c r="E459" s="67"/>
      <c r="F459" s="76"/>
    </row>
    <row r="460" spans="3:6" x14ac:dyDescent="0.25">
      <c r="C460" s="71"/>
      <c r="D460" s="106"/>
      <c r="E460" s="67"/>
      <c r="F460" s="76"/>
    </row>
    <row r="461" spans="3:6" x14ac:dyDescent="0.25">
      <c r="C461" s="71"/>
      <c r="D461" s="106"/>
      <c r="E461" s="67"/>
      <c r="F461" s="76"/>
    </row>
    <row r="462" spans="3:6" x14ac:dyDescent="0.25">
      <c r="C462" s="71"/>
      <c r="D462" s="106"/>
      <c r="E462" s="67"/>
      <c r="F462" s="76"/>
    </row>
    <row r="463" spans="3:6" x14ac:dyDescent="0.25">
      <c r="C463" s="71"/>
      <c r="D463" s="106"/>
      <c r="E463" s="67"/>
      <c r="F463" s="76"/>
    </row>
    <row r="464" spans="3:6" x14ac:dyDescent="0.25">
      <c r="C464" s="71"/>
      <c r="D464" s="106"/>
      <c r="E464" s="67"/>
      <c r="F464" s="76"/>
    </row>
    <row r="465" spans="3:6" x14ac:dyDescent="0.25">
      <c r="C465" s="71"/>
      <c r="D465" s="106"/>
      <c r="E465" s="67"/>
      <c r="F465" s="76"/>
    </row>
    <row r="466" spans="3:6" x14ac:dyDescent="0.25">
      <c r="C466" s="71"/>
      <c r="D466" s="106"/>
      <c r="E466" s="67"/>
      <c r="F466" s="76"/>
    </row>
    <row r="467" spans="3:6" x14ac:dyDescent="0.25">
      <c r="C467" s="71"/>
      <c r="D467" s="106"/>
      <c r="E467" s="67"/>
      <c r="F467" s="76"/>
    </row>
    <row r="468" spans="3:6" x14ac:dyDescent="0.25">
      <c r="C468" s="71"/>
      <c r="D468" s="106"/>
      <c r="E468" s="67"/>
      <c r="F468" s="76"/>
    </row>
    <row r="469" spans="3:6" x14ac:dyDescent="0.25">
      <c r="C469" s="71"/>
      <c r="D469" s="106"/>
      <c r="E469" s="67"/>
      <c r="F469" s="76"/>
    </row>
    <row r="470" spans="3:6" x14ac:dyDescent="0.25">
      <c r="C470" s="76"/>
      <c r="D470" s="107"/>
      <c r="E470" s="67"/>
      <c r="F470" s="76"/>
    </row>
    <row r="471" spans="3:6" x14ac:dyDescent="0.25">
      <c r="C471" s="76"/>
      <c r="D471" s="107"/>
      <c r="E471" s="67"/>
      <c r="F471" s="76"/>
    </row>
    <row r="472" spans="3:6" x14ac:dyDescent="0.25">
      <c r="C472" s="71"/>
      <c r="D472" s="106"/>
      <c r="E472" s="67"/>
      <c r="F472" s="76"/>
    </row>
    <row r="473" spans="3:6" x14ac:dyDescent="0.25">
      <c r="C473" s="71"/>
      <c r="D473" s="106"/>
      <c r="E473" s="67"/>
      <c r="F473" s="76"/>
    </row>
    <row r="474" spans="3:6" x14ac:dyDescent="0.25">
      <c r="C474" s="71"/>
      <c r="D474" s="106"/>
      <c r="E474" s="67"/>
      <c r="F474" s="76"/>
    </row>
    <row r="475" spans="3:6" x14ac:dyDescent="0.25">
      <c r="C475" s="71"/>
      <c r="D475" s="106"/>
      <c r="E475" s="67"/>
      <c r="F475" s="76"/>
    </row>
    <row r="476" spans="3:6" x14ac:dyDescent="0.25">
      <c r="C476" s="71"/>
      <c r="D476" s="106"/>
      <c r="E476" s="67"/>
      <c r="F476" s="76"/>
    </row>
    <row r="477" spans="3:6" x14ac:dyDescent="0.25">
      <c r="C477" s="71"/>
      <c r="D477" s="106"/>
      <c r="E477" s="67"/>
      <c r="F477" s="76"/>
    </row>
    <row r="478" spans="3:6" x14ac:dyDescent="0.25">
      <c r="C478" s="76"/>
      <c r="D478" s="107"/>
      <c r="E478" s="67"/>
      <c r="F478" s="76"/>
    </row>
    <row r="479" spans="3:6" x14ac:dyDescent="0.25">
      <c r="C479" s="76"/>
      <c r="D479" s="107"/>
      <c r="E479" s="67"/>
      <c r="F479" s="76"/>
    </row>
    <row r="480" spans="3:6" x14ac:dyDescent="0.25">
      <c r="C480" s="71"/>
      <c r="D480" s="106"/>
      <c r="E480" s="67"/>
      <c r="F480" s="76"/>
    </row>
    <row r="481" spans="3:6" x14ac:dyDescent="0.25">
      <c r="C481" s="71"/>
      <c r="D481" s="106"/>
      <c r="E481" s="67"/>
      <c r="F481" s="76"/>
    </row>
    <row r="482" spans="3:6" x14ac:dyDescent="0.25">
      <c r="C482" s="71"/>
      <c r="D482" s="106"/>
      <c r="E482" s="67"/>
      <c r="F482" s="76"/>
    </row>
    <row r="483" spans="3:6" x14ac:dyDescent="0.25">
      <c r="C483" s="71"/>
      <c r="D483" s="106"/>
      <c r="E483" s="67"/>
      <c r="F483" s="76"/>
    </row>
    <row r="484" spans="3:6" x14ac:dyDescent="0.25">
      <c r="C484" s="71"/>
      <c r="D484" s="106"/>
      <c r="E484" s="67"/>
      <c r="F484" s="76"/>
    </row>
    <row r="485" spans="3:6" x14ac:dyDescent="0.25">
      <c r="C485" s="71"/>
      <c r="D485" s="106"/>
      <c r="E485" s="67"/>
      <c r="F485" s="76"/>
    </row>
    <row r="486" spans="3:6" x14ac:dyDescent="0.25">
      <c r="C486" s="71"/>
      <c r="D486" s="106"/>
      <c r="E486" s="67"/>
      <c r="F486" s="76"/>
    </row>
    <row r="487" spans="3:6" x14ac:dyDescent="0.25">
      <c r="C487" s="71"/>
      <c r="D487" s="106"/>
      <c r="E487" s="67"/>
      <c r="F487" s="76"/>
    </row>
    <row r="488" spans="3:6" x14ac:dyDescent="0.25">
      <c r="C488" s="71"/>
      <c r="D488" s="106"/>
      <c r="E488" s="67"/>
      <c r="F488" s="76"/>
    </row>
    <row r="489" spans="3:6" x14ac:dyDescent="0.25">
      <c r="C489" s="71"/>
      <c r="D489" s="106"/>
      <c r="E489" s="67"/>
      <c r="F489" s="76"/>
    </row>
    <row r="490" spans="3:6" x14ac:dyDescent="0.25">
      <c r="C490" s="76"/>
      <c r="D490" s="107"/>
      <c r="E490" s="67"/>
      <c r="F490" s="76"/>
    </row>
    <row r="491" spans="3:6" x14ac:dyDescent="0.25">
      <c r="C491" s="76"/>
      <c r="D491" s="107"/>
      <c r="E491" s="67"/>
      <c r="F491" s="76"/>
    </row>
    <row r="492" spans="3:6" x14ac:dyDescent="0.25">
      <c r="C492" s="71"/>
      <c r="D492" s="106"/>
      <c r="E492" s="67"/>
      <c r="F492" s="76"/>
    </row>
    <row r="493" spans="3:6" x14ac:dyDescent="0.25">
      <c r="C493" s="71"/>
      <c r="D493" s="106"/>
      <c r="E493" s="67"/>
      <c r="F493" s="76"/>
    </row>
    <row r="494" spans="3:6" x14ac:dyDescent="0.25">
      <c r="C494" s="71"/>
      <c r="D494" s="106"/>
      <c r="E494" s="67"/>
      <c r="F494" s="76"/>
    </row>
    <row r="495" spans="3:6" x14ac:dyDescent="0.25">
      <c r="C495" s="71"/>
      <c r="D495" s="106"/>
      <c r="E495" s="67"/>
      <c r="F495" s="76"/>
    </row>
    <row r="496" spans="3:6" x14ac:dyDescent="0.25">
      <c r="C496" s="71"/>
      <c r="D496" s="106"/>
      <c r="E496" s="67"/>
      <c r="F496" s="76"/>
    </row>
    <row r="497" spans="3:6" x14ac:dyDescent="0.25">
      <c r="C497" s="71"/>
      <c r="D497" s="106"/>
      <c r="E497" s="67"/>
      <c r="F497" s="76"/>
    </row>
    <row r="498" spans="3:6" x14ac:dyDescent="0.25">
      <c r="C498" s="71"/>
      <c r="D498" s="106"/>
      <c r="E498" s="67"/>
      <c r="F498" s="76"/>
    </row>
    <row r="499" spans="3:6" x14ac:dyDescent="0.25">
      <c r="C499" s="71"/>
      <c r="D499" s="106"/>
      <c r="E499" s="67"/>
      <c r="F499" s="76"/>
    </row>
    <row r="500" spans="3:6" x14ac:dyDescent="0.25">
      <c r="C500" s="71"/>
      <c r="D500" s="106"/>
      <c r="E500" s="67"/>
      <c r="F500" s="76"/>
    </row>
    <row r="501" spans="3:6" x14ac:dyDescent="0.25">
      <c r="C501" s="71"/>
      <c r="D501" s="106"/>
      <c r="E501" s="67"/>
      <c r="F501" s="76"/>
    </row>
    <row r="502" spans="3:6" x14ac:dyDescent="0.25">
      <c r="C502" s="71"/>
      <c r="D502" s="106"/>
      <c r="E502" s="67"/>
      <c r="F502" s="76"/>
    </row>
    <row r="503" spans="3:6" x14ac:dyDescent="0.25">
      <c r="C503" s="71"/>
      <c r="D503" s="106"/>
      <c r="E503" s="67"/>
      <c r="F503" s="76"/>
    </row>
    <row r="504" spans="3:6" x14ac:dyDescent="0.25">
      <c r="C504" s="71"/>
      <c r="D504" s="106"/>
      <c r="E504" s="67"/>
      <c r="F504" s="76"/>
    </row>
    <row r="505" spans="3:6" x14ac:dyDescent="0.25">
      <c r="C505" s="71"/>
      <c r="D505" s="106"/>
      <c r="E505" s="67"/>
      <c r="F505" s="76"/>
    </row>
    <row r="506" spans="3:6" x14ac:dyDescent="0.25">
      <c r="C506" s="71"/>
      <c r="D506" s="106"/>
      <c r="E506" s="67"/>
      <c r="F506" s="76"/>
    </row>
    <row r="507" spans="3:6" x14ac:dyDescent="0.25">
      <c r="C507" s="71"/>
      <c r="D507" s="106"/>
      <c r="E507" s="67"/>
      <c r="F507" s="76"/>
    </row>
    <row r="508" spans="3:6" x14ac:dyDescent="0.25">
      <c r="C508" s="71"/>
      <c r="D508" s="106"/>
      <c r="E508" s="67"/>
      <c r="F508" s="76"/>
    </row>
    <row r="509" spans="3:6" x14ac:dyDescent="0.25">
      <c r="C509" s="71"/>
      <c r="D509" s="106"/>
      <c r="E509" s="67"/>
      <c r="F509" s="76"/>
    </row>
    <row r="510" spans="3:6" x14ac:dyDescent="0.25">
      <c r="C510" s="71"/>
      <c r="D510" s="106"/>
      <c r="E510" s="67"/>
      <c r="F510" s="76"/>
    </row>
    <row r="511" spans="3:6" x14ac:dyDescent="0.25">
      <c r="C511" s="71"/>
      <c r="D511" s="106"/>
      <c r="E511" s="67"/>
      <c r="F511" s="76"/>
    </row>
    <row r="512" spans="3:6" x14ac:dyDescent="0.25">
      <c r="C512" s="76"/>
      <c r="D512" s="107"/>
      <c r="E512" s="67"/>
      <c r="F512" s="76"/>
    </row>
    <row r="513" spans="3:6" x14ac:dyDescent="0.25">
      <c r="C513" s="76"/>
      <c r="D513" s="107"/>
      <c r="E513" s="67"/>
      <c r="F513" s="76"/>
    </row>
    <row r="514" spans="3:6" x14ac:dyDescent="0.25">
      <c r="C514" s="76"/>
      <c r="D514" s="107"/>
      <c r="E514" s="67"/>
      <c r="F514" s="76"/>
    </row>
    <row r="515" spans="3:6" x14ac:dyDescent="0.25">
      <c r="C515" s="76"/>
      <c r="D515" s="107"/>
      <c r="E515" s="67"/>
      <c r="F515" s="76"/>
    </row>
    <row r="516" spans="3:6" x14ac:dyDescent="0.25">
      <c r="C516" s="71"/>
      <c r="D516" s="106"/>
      <c r="E516" s="67"/>
      <c r="F516" s="76"/>
    </row>
    <row r="517" spans="3:6" x14ac:dyDescent="0.25">
      <c r="C517" s="71"/>
      <c r="D517" s="106"/>
      <c r="E517" s="67"/>
      <c r="F517" s="76"/>
    </row>
    <row r="518" spans="3:6" x14ac:dyDescent="0.25">
      <c r="C518" s="71"/>
      <c r="D518" s="106"/>
      <c r="E518" s="67"/>
      <c r="F518" s="76"/>
    </row>
    <row r="519" spans="3:6" x14ac:dyDescent="0.25">
      <c r="C519" s="71"/>
      <c r="D519" s="106"/>
      <c r="E519" s="67"/>
      <c r="F519" s="76"/>
    </row>
    <row r="520" spans="3:6" x14ac:dyDescent="0.25">
      <c r="C520" s="76"/>
      <c r="D520" s="107"/>
      <c r="E520" s="67"/>
      <c r="F520" s="76"/>
    </row>
    <row r="521" spans="3:6" x14ac:dyDescent="0.25">
      <c r="C521" s="76"/>
      <c r="D521" s="107"/>
      <c r="E521" s="67"/>
      <c r="F521" s="76"/>
    </row>
    <row r="522" spans="3:6" x14ac:dyDescent="0.25">
      <c r="C522" s="71"/>
      <c r="D522" s="106"/>
      <c r="E522" s="67"/>
      <c r="F522" s="76"/>
    </row>
    <row r="523" spans="3:6" x14ac:dyDescent="0.25">
      <c r="C523" s="71"/>
      <c r="D523" s="106"/>
      <c r="E523" s="67"/>
      <c r="F523" s="76"/>
    </row>
    <row r="524" spans="3:6" x14ac:dyDescent="0.25">
      <c r="C524" s="71"/>
      <c r="D524" s="106"/>
      <c r="E524" s="67"/>
      <c r="F524" s="76"/>
    </row>
    <row r="525" spans="3:6" x14ac:dyDescent="0.25">
      <c r="C525" s="71"/>
      <c r="D525" s="106"/>
      <c r="E525" s="67"/>
      <c r="F525" s="76"/>
    </row>
    <row r="526" spans="3:6" x14ac:dyDescent="0.25">
      <c r="C526" s="71"/>
      <c r="D526" s="106"/>
      <c r="E526" s="67"/>
      <c r="F526" s="76"/>
    </row>
    <row r="527" spans="3:6" x14ac:dyDescent="0.25">
      <c r="C527" s="71"/>
      <c r="D527" s="106"/>
      <c r="E527" s="67"/>
      <c r="F527" s="76"/>
    </row>
    <row r="528" spans="3:6" x14ac:dyDescent="0.25">
      <c r="C528" s="71"/>
      <c r="D528" s="106"/>
      <c r="E528" s="67"/>
      <c r="F528" s="76"/>
    </row>
    <row r="529" spans="3:6" x14ac:dyDescent="0.25">
      <c r="C529" s="71"/>
      <c r="D529" s="106"/>
      <c r="E529" s="67"/>
      <c r="F529" s="76"/>
    </row>
    <row r="530" spans="3:6" x14ac:dyDescent="0.25">
      <c r="C530" s="71"/>
      <c r="D530" s="106"/>
      <c r="E530" s="67"/>
      <c r="F530" s="76"/>
    </row>
    <row r="531" spans="3:6" x14ac:dyDescent="0.25">
      <c r="C531" s="71"/>
      <c r="D531" s="106"/>
      <c r="E531" s="67"/>
      <c r="F531" s="76"/>
    </row>
    <row r="532" spans="3:6" x14ac:dyDescent="0.25">
      <c r="C532" s="71"/>
      <c r="D532" s="106"/>
      <c r="E532" s="67"/>
      <c r="F532" s="76"/>
    </row>
    <row r="533" spans="3:6" x14ac:dyDescent="0.25">
      <c r="C533" s="71"/>
      <c r="D533" s="106"/>
      <c r="E533" s="67"/>
      <c r="F533" s="76"/>
    </row>
    <row r="534" spans="3:6" x14ac:dyDescent="0.25">
      <c r="C534" s="76"/>
      <c r="D534" s="107"/>
      <c r="E534" s="67"/>
      <c r="F534" s="76"/>
    </row>
    <row r="535" spans="3:6" x14ac:dyDescent="0.25">
      <c r="C535" s="76"/>
      <c r="D535" s="107"/>
      <c r="E535" s="67"/>
      <c r="F535" s="76"/>
    </row>
    <row r="536" spans="3:6" x14ac:dyDescent="0.25">
      <c r="C536" s="71"/>
      <c r="D536" s="106"/>
      <c r="E536" s="67"/>
      <c r="F536" s="76"/>
    </row>
    <row r="537" spans="3:6" x14ac:dyDescent="0.25">
      <c r="C537" s="71"/>
      <c r="D537" s="106"/>
      <c r="E537" s="67"/>
      <c r="F537" s="76"/>
    </row>
    <row r="538" spans="3:6" x14ac:dyDescent="0.25">
      <c r="C538" s="71"/>
      <c r="D538" s="106"/>
      <c r="E538" s="67"/>
      <c r="F538" s="76"/>
    </row>
    <row r="539" spans="3:6" x14ac:dyDescent="0.25">
      <c r="C539" s="71"/>
      <c r="D539" s="106"/>
      <c r="E539" s="67"/>
      <c r="F539" s="76"/>
    </row>
    <row r="540" spans="3:6" x14ac:dyDescent="0.25">
      <c r="C540" s="71"/>
      <c r="D540" s="106"/>
      <c r="E540" s="67"/>
      <c r="F540" s="76"/>
    </row>
    <row r="541" spans="3:6" x14ac:dyDescent="0.25">
      <c r="C541" s="71"/>
      <c r="D541" s="106"/>
      <c r="E541" s="67"/>
      <c r="F541" s="76"/>
    </row>
    <row r="542" spans="3:6" x14ac:dyDescent="0.25">
      <c r="C542" s="71"/>
      <c r="D542" s="106"/>
      <c r="E542" s="67"/>
      <c r="F542" s="76"/>
    </row>
    <row r="543" spans="3:6" x14ac:dyDescent="0.25">
      <c r="C543" s="71"/>
      <c r="D543" s="106"/>
      <c r="E543" s="67"/>
      <c r="F543" s="76"/>
    </row>
    <row r="544" spans="3:6" x14ac:dyDescent="0.25">
      <c r="C544" s="71"/>
      <c r="D544" s="106"/>
      <c r="E544" s="67"/>
      <c r="F544" s="76"/>
    </row>
    <row r="545" spans="3:6" x14ac:dyDescent="0.25">
      <c r="C545" s="71"/>
      <c r="D545" s="106"/>
      <c r="E545" s="67"/>
      <c r="F545" s="76"/>
    </row>
    <row r="546" spans="3:6" x14ac:dyDescent="0.25">
      <c r="C546" s="71"/>
      <c r="D546" s="106"/>
      <c r="E546" s="67"/>
      <c r="F546" s="76"/>
    </row>
    <row r="547" spans="3:6" x14ac:dyDescent="0.25">
      <c r="C547" s="71"/>
      <c r="D547" s="106"/>
      <c r="E547" s="67"/>
      <c r="F547" s="76"/>
    </row>
    <row r="548" spans="3:6" x14ac:dyDescent="0.25">
      <c r="C548" s="71"/>
      <c r="D548" s="106"/>
      <c r="E548" s="67"/>
      <c r="F548" s="76"/>
    </row>
    <row r="549" spans="3:6" x14ac:dyDescent="0.25">
      <c r="C549" s="71"/>
      <c r="D549" s="106"/>
      <c r="E549" s="67"/>
      <c r="F549" s="76"/>
    </row>
    <row r="550" spans="3:6" x14ac:dyDescent="0.25">
      <c r="C550" s="76"/>
      <c r="D550" s="107"/>
      <c r="E550" s="67"/>
      <c r="F550" s="76"/>
    </row>
    <row r="551" spans="3:6" x14ac:dyDescent="0.25">
      <c r="C551" s="76"/>
      <c r="D551" s="107"/>
      <c r="E551" s="67"/>
      <c r="F551" s="76"/>
    </row>
    <row r="552" spans="3:6" x14ac:dyDescent="0.25">
      <c r="C552" s="71"/>
      <c r="D552" s="106"/>
      <c r="E552" s="67"/>
      <c r="F552" s="76"/>
    </row>
    <row r="553" spans="3:6" x14ac:dyDescent="0.25">
      <c r="C553" s="71"/>
      <c r="D553" s="106"/>
      <c r="E553" s="67"/>
      <c r="F553" s="76"/>
    </row>
    <row r="554" spans="3:6" x14ac:dyDescent="0.25">
      <c r="C554" s="71"/>
      <c r="D554" s="106"/>
      <c r="E554" s="67"/>
      <c r="F554" s="76"/>
    </row>
    <row r="555" spans="3:6" x14ac:dyDescent="0.25">
      <c r="C555" s="71"/>
      <c r="D555" s="106"/>
      <c r="E555" s="67"/>
      <c r="F555" s="76"/>
    </row>
    <row r="556" spans="3:6" x14ac:dyDescent="0.25">
      <c r="C556" s="76"/>
      <c r="D556" s="107"/>
      <c r="E556" s="67"/>
      <c r="F556" s="76"/>
    </row>
    <row r="557" spans="3:6" x14ac:dyDescent="0.25">
      <c r="C557" s="76"/>
      <c r="D557" s="107"/>
      <c r="E557" s="67"/>
      <c r="F557" s="76"/>
    </row>
    <row r="558" spans="3:6" x14ac:dyDescent="0.25">
      <c r="C558" s="76"/>
      <c r="D558" s="107"/>
      <c r="E558" s="67"/>
      <c r="F558" s="76"/>
    </row>
    <row r="559" spans="3:6" x14ac:dyDescent="0.25">
      <c r="C559" s="76"/>
      <c r="D559" s="107"/>
      <c r="E559" s="67"/>
      <c r="F559" s="76"/>
    </row>
    <row r="560" spans="3:6" x14ac:dyDescent="0.25">
      <c r="C560" s="71"/>
      <c r="D560" s="106"/>
      <c r="E560" s="67"/>
      <c r="F560" s="76"/>
    </row>
    <row r="561" spans="3:6" x14ac:dyDescent="0.25">
      <c r="C561" s="71"/>
      <c r="D561" s="106"/>
      <c r="E561" s="67"/>
      <c r="F561" s="76"/>
    </row>
    <row r="562" spans="3:6" x14ac:dyDescent="0.25">
      <c r="C562" s="71"/>
      <c r="D562" s="106"/>
      <c r="E562" s="67"/>
      <c r="F562" s="76"/>
    </row>
    <row r="563" spans="3:6" x14ac:dyDescent="0.25">
      <c r="C563" s="71"/>
      <c r="D563" s="106"/>
      <c r="E563" s="67"/>
      <c r="F563" s="76"/>
    </row>
    <row r="564" spans="3:6" x14ac:dyDescent="0.25">
      <c r="C564" s="71"/>
      <c r="D564" s="106"/>
      <c r="E564" s="67"/>
      <c r="F564" s="76"/>
    </row>
    <row r="565" spans="3:6" x14ac:dyDescent="0.25">
      <c r="C565" s="71"/>
      <c r="D565" s="106"/>
      <c r="E565" s="67"/>
      <c r="F565" s="76"/>
    </row>
    <row r="566" spans="3:6" x14ac:dyDescent="0.25">
      <c r="C566" s="71"/>
      <c r="D566" s="106"/>
      <c r="E566" s="67"/>
      <c r="F566" s="76"/>
    </row>
    <row r="567" spans="3:6" x14ac:dyDescent="0.25">
      <c r="C567" s="71"/>
      <c r="D567" s="106"/>
      <c r="E567" s="67"/>
      <c r="F567" s="76"/>
    </row>
    <row r="568" spans="3:6" x14ac:dyDescent="0.25">
      <c r="C568" s="71"/>
      <c r="D568" s="106"/>
      <c r="E568" s="67"/>
      <c r="F568" s="76"/>
    </row>
    <row r="569" spans="3:6" x14ac:dyDescent="0.25">
      <c r="C569" s="71"/>
      <c r="D569" s="106"/>
      <c r="E569" s="67"/>
      <c r="F569" s="76"/>
    </row>
    <row r="570" spans="3:6" x14ac:dyDescent="0.25">
      <c r="C570" s="76"/>
      <c r="D570" s="107"/>
      <c r="E570" s="67"/>
      <c r="F570" s="76"/>
    </row>
    <row r="571" spans="3:6" x14ac:dyDescent="0.25">
      <c r="C571" s="76"/>
      <c r="D571" s="107"/>
      <c r="E571" s="67"/>
      <c r="F571" s="76"/>
    </row>
    <row r="572" spans="3:6" x14ac:dyDescent="0.25">
      <c r="C572" s="71"/>
      <c r="D572" s="106"/>
      <c r="E572" s="67"/>
      <c r="F572" s="76"/>
    </row>
    <row r="573" spans="3:6" x14ac:dyDescent="0.25">
      <c r="C573" s="71"/>
      <c r="D573" s="106"/>
      <c r="E573" s="67"/>
      <c r="F573" s="76"/>
    </row>
    <row r="574" spans="3:6" x14ac:dyDescent="0.25">
      <c r="C574" s="76"/>
      <c r="D574" s="107"/>
      <c r="E574" s="67"/>
      <c r="F574" s="76"/>
    </row>
    <row r="575" spans="3:6" x14ac:dyDescent="0.25">
      <c r="C575" s="76"/>
      <c r="D575" s="107"/>
      <c r="E575" s="67"/>
      <c r="F575" s="76"/>
    </row>
    <row r="576" spans="3:6" x14ac:dyDescent="0.25">
      <c r="C576" s="71"/>
      <c r="D576" s="106"/>
      <c r="E576" s="67"/>
      <c r="F576" s="76"/>
    </row>
    <row r="577" spans="3:6" x14ac:dyDescent="0.25">
      <c r="C577" s="71"/>
      <c r="D577" s="106"/>
      <c r="E577" s="67"/>
      <c r="F577" s="76"/>
    </row>
    <row r="578" spans="3:6" x14ac:dyDescent="0.25">
      <c r="C578" s="71"/>
      <c r="D578" s="106"/>
      <c r="E578" s="67"/>
      <c r="F578" s="76"/>
    </row>
    <row r="579" spans="3:6" x14ac:dyDescent="0.25">
      <c r="C579" s="71"/>
      <c r="D579" s="106"/>
      <c r="E579" s="67"/>
      <c r="F579" s="76"/>
    </row>
    <row r="580" spans="3:6" x14ac:dyDescent="0.25">
      <c r="C580" s="76"/>
      <c r="D580" s="107"/>
      <c r="E580" s="67"/>
      <c r="F580" s="76"/>
    </row>
    <row r="581" spans="3:6" x14ac:dyDescent="0.25">
      <c r="C581" s="76"/>
      <c r="D581" s="107"/>
      <c r="E581" s="67"/>
      <c r="F581" s="76"/>
    </row>
    <row r="582" spans="3:6" x14ac:dyDescent="0.25">
      <c r="C582" s="71"/>
      <c r="D582" s="106"/>
      <c r="E582" s="67"/>
      <c r="F582" s="76"/>
    </row>
    <row r="583" spans="3:6" x14ac:dyDescent="0.25">
      <c r="C583" s="71"/>
      <c r="D583" s="106"/>
      <c r="E583" s="67"/>
      <c r="F583" s="76"/>
    </row>
    <row r="584" spans="3:6" x14ac:dyDescent="0.25">
      <c r="C584" s="71"/>
      <c r="D584" s="106"/>
      <c r="E584" s="67"/>
      <c r="F584" s="76"/>
    </row>
    <row r="585" spans="3:6" x14ac:dyDescent="0.25">
      <c r="C585" s="71"/>
      <c r="D585" s="106"/>
      <c r="E585" s="67"/>
      <c r="F585" s="76"/>
    </row>
    <row r="586" spans="3:6" x14ac:dyDescent="0.25">
      <c r="C586" s="71"/>
      <c r="D586" s="106"/>
      <c r="E586" s="67"/>
      <c r="F586" s="76"/>
    </row>
    <row r="587" spans="3:6" x14ac:dyDescent="0.25">
      <c r="C587" s="71"/>
      <c r="D587" s="106"/>
      <c r="E587" s="67"/>
      <c r="F587" s="76"/>
    </row>
    <row r="588" spans="3:6" x14ac:dyDescent="0.25">
      <c r="C588" s="71"/>
      <c r="D588" s="106"/>
      <c r="E588" s="67"/>
      <c r="F588" s="76"/>
    </row>
    <row r="589" spans="3:6" x14ac:dyDescent="0.25">
      <c r="C589" s="71"/>
      <c r="D589" s="106"/>
      <c r="E589" s="67"/>
      <c r="F589" s="76"/>
    </row>
    <row r="590" spans="3:6" x14ac:dyDescent="0.25">
      <c r="C590" s="76"/>
      <c r="D590" s="107"/>
      <c r="E590" s="67"/>
      <c r="F590" s="76"/>
    </row>
    <row r="591" spans="3:6" x14ac:dyDescent="0.25">
      <c r="C591" s="76"/>
      <c r="D591" s="107"/>
      <c r="E591" s="67"/>
      <c r="F591" s="76"/>
    </row>
    <row r="592" spans="3:6" x14ac:dyDescent="0.25">
      <c r="C592" s="71"/>
      <c r="D592" s="106"/>
      <c r="E592" s="67"/>
      <c r="F592" s="76"/>
    </row>
    <row r="593" spans="3:6" x14ac:dyDescent="0.25">
      <c r="C593" s="71"/>
      <c r="D593" s="106"/>
      <c r="E593" s="67"/>
      <c r="F593" s="76"/>
    </row>
    <row r="594" spans="3:6" x14ac:dyDescent="0.25">
      <c r="C594" s="76"/>
      <c r="D594" s="107"/>
      <c r="E594" s="67"/>
      <c r="F594" s="76"/>
    </row>
    <row r="595" spans="3:6" x14ac:dyDescent="0.25">
      <c r="C595" s="76"/>
      <c r="D595" s="107"/>
      <c r="E595" s="67"/>
      <c r="F595" s="76"/>
    </row>
    <row r="596" spans="3:6" x14ac:dyDescent="0.25">
      <c r="C596" s="71"/>
      <c r="D596" s="106"/>
      <c r="E596" s="67"/>
      <c r="F596" s="76"/>
    </row>
    <row r="597" spans="3:6" x14ac:dyDescent="0.25">
      <c r="C597" s="71"/>
      <c r="D597" s="106"/>
      <c r="E597" s="67"/>
      <c r="F597" s="76"/>
    </row>
    <row r="598" spans="3:6" x14ac:dyDescent="0.25">
      <c r="C598" s="71"/>
      <c r="D598" s="106"/>
      <c r="E598" s="67"/>
      <c r="F598" s="76"/>
    </row>
    <row r="599" spans="3:6" x14ac:dyDescent="0.25">
      <c r="C599" s="71"/>
      <c r="D599" s="106"/>
      <c r="E599" s="67"/>
      <c r="F599" s="76"/>
    </row>
    <row r="600" spans="3:6" x14ac:dyDescent="0.25">
      <c r="C600" s="76"/>
      <c r="D600" s="107"/>
      <c r="E600" s="67"/>
      <c r="F600" s="76"/>
    </row>
    <row r="601" spans="3:6" x14ac:dyDescent="0.25">
      <c r="C601" s="76"/>
      <c r="D601" s="107"/>
      <c r="E601" s="67"/>
      <c r="F601" s="76"/>
    </row>
    <row r="602" spans="3:6" x14ac:dyDescent="0.25">
      <c r="C602" s="71"/>
      <c r="D602" s="106"/>
      <c r="E602" s="67"/>
      <c r="F602" s="76"/>
    </row>
    <row r="603" spans="3:6" x14ac:dyDescent="0.25">
      <c r="C603" s="71"/>
      <c r="D603" s="106"/>
      <c r="E603" s="67"/>
      <c r="F603" s="76"/>
    </row>
    <row r="604" spans="3:6" x14ac:dyDescent="0.25">
      <c r="C604" s="71"/>
      <c r="D604" s="106"/>
      <c r="E604" s="67"/>
      <c r="F604" s="76"/>
    </row>
    <row r="605" spans="3:6" x14ac:dyDescent="0.25">
      <c r="C605" s="71"/>
      <c r="D605" s="106"/>
      <c r="E605" s="67"/>
      <c r="F605" s="76"/>
    </row>
    <row r="606" spans="3:6" x14ac:dyDescent="0.25">
      <c r="C606" s="71"/>
      <c r="D606" s="106"/>
      <c r="E606" s="67"/>
      <c r="F606" s="76"/>
    </row>
    <row r="607" spans="3:6" x14ac:dyDescent="0.25">
      <c r="C607" s="71"/>
      <c r="D607" s="106"/>
      <c r="E607" s="67"/>
      <c r="F607" s="76"/>
    </row>
    <row r="608" spans="3:6" x14ac:dyDescent="0.25">
      <c r="C608" s="71"/>
      <c r="D608" s="106"/>
      <c r="E608" s="67"/>
      <c r="F608" s="76"/>
    </row>
    <row r="609" spans="3:6" x14ac:dyDescent="0.25">
      <c r="C609" s="71"/>
      <c r="D609" s="106"/>
      <c r="E609" s="67"/>
      <c r="F609" s="76"/>
    </row>
    <row r="610" spans="3:6" x14ac:dyDescent="0.25">
      <c r="C610" s="76"/>
      <c r="D610" s="107"/>
      <c r="E610" s="67"/>
      <c r="F610" s="76"/>
    </row>
    <row r="611" spans="3:6" x14ac:dyDescent="0.25">
      <c r="C611" s="76"/>
      <c r="D611" s="107"/>
      <c r="E611" s="67"/>
      <c r="F611" s="76"/>
    </row>
    <row r="612" spans="3:6" x14ac:dyDescent="0.25">
      <c r="C612" s="71"/>
      <c r="D612" s="106"/>
      <c r="E612" s="67"/>
      <c r="F612" s="76"/>
    </row>
    <row r="613" spans="3:6" x14ac:dyDescent="0.25">
      <c r="C613" s="71"/>
      <c r="D613" s="106"/>
      <c r="E613" s="67"/>
      <c r="F613" s="76"/>
    </row>
    <row r="614" spans="3:6" x14ac:dyDescent="0.25">
      <c r="C614" s="71"/>
      <c r="D614" s="106"/>
      <c r="E614" s="67"/>
      <c r="F614" s="76"/>
    </row>
    <row r="615" spans="3:6" x14ac:dyDescent="0.25">
      <c r="C615" s="71"/>
      <c r="D615" s="106"/>
      <c r="E615" s="67"/>
      <c r="F615" s="76"/>
    </row>
    <row r="616" spans="3:6" x14ac:dyDescent="0.25">
      <c r="C616" s="71"/>
      <c r="D616" s="106"/>
      <c r="E616" s="67"/>
      <c r="F616" s="76"/>
    </row>
    <row r="617" spans="3:6" x14ac:dyDescent="0.25">
      <c r="C617" s="71"/>
      <c r="D617" s="106"/>
      <c r="E617" s="67"/>
      <c r="F617" s="76"/>
    </row>
    <row r="618" spans="3:6" x14ac:dyDescent="0.25">
      <c r="C618" s="71"/>
      <c r="D618" s="106"/>
      <c r="E618" s="67"/>
      <c r="F618" s="76"/>
    </row>
    <row r="619" spans="3:6" x14ac:dyDescent="0.25">
      <c r="C619" s="71"/>
      <c r="D619" s="106"/>
      <c r="E619" s="67"/>
      <c r="F619" s="76"/>
    </row>
    <row r="620" spans="3:6" x14ac:dyDescent="0.25">
      <c r="C620" s="76"/>
      <c r="D620" s="107"/>
      <c r="E620" s="67"/>
      <c r="F620" s="76"/>
    </row>
    <row r="621" spans="3:6" x14ac:dyDescent="0.25">
      <c r="C621" s="76"/>
      <c r="D621" s="107"/>
      <c r="E621" s="67"/>
      <c r="F621" s="76"/>
    </row>
    <row r="622" spans="3:6" x14ac:dyDescent="0.25">
      <c r="C622" s="71"/>
      <c r="D622" s="106"/>
      <c r="E622" s="67"/>
      <c r="F622" s="76"/>
    </row>
    <row r="623" spans="3:6" x14ac:dyDescent="0.25">
      <c r="C623" s="71"/>
      <c r="D623" s="106"/>
      <c r="E623" s="67"/>
      <c r="F623" s="76"/>
    </row>
    <row r="624" spans="3:6" x14ac:dyDescent="0.25">
      <c r="C624" s="71"/>
      <c r="D624" s="106"/>
      <c r="E624" s="67"/>
      <c r="F624" s="76"/>
    </row>
    <row r="625" spans="3:6" x14ac:dyDescent="0.25">
      <c r="C625" s="71"/>
      <c r="D625" s="106"/>
      <c r="E625" s="67"/>
      <c r="F625" s="76"/>
    </row>
    <row r="626" spans="3:6" x14ac:dyDescent="0.25">
      <c r="C626" s="71"/>
      <c r="D626" s="106"/>
      <c r="E626" s="67"/>
      <c r="F626" s="76"/>
    </row>
    <row r="627" spans="3:6" x14ac:dyDescent="0.25">
      <c r="C627" s="71"/>
      <c r="D627" s="106"/>
      <c r="E627" s="67"/>
      <c r="F627" s="76"/>
    </row>
    <row r="628" spans="3:6" x14ac:dyDescent="0.25">
      <c r="C628" s="71"/>
      <c r="D628" s="106"/>
      <c r="E628" s="67"/>
      <c r="F628" s="76"/>
    </row>
    <row r="629" spans="3:6" x14ac:dyDescent="0.25">
      <c r="C629" s="71"/>
      <c r="D629" s="106"/>
      <c r="E629" s="67"/>
      <c r="F629" s="76"/>
    </row>
    <row r="630" spans="3:6" x14ac:dyDescent="0.25">
      <c r="C630" s="71"/>
      <c r="D630" s="106"/>
      <c r="E630" s="67"/>
      <c r="F630" s="76"/>
    </row>
    <row r="631" spans="3:6" x14ac:dyDescent="0.25">
      <c r="C631" s="71"/>
      <c r="D631" s="106"/>
      <c r="E631" s="67"/>
      <c r="F631" s="76"/>
    </row>
    <row r="632" spans="3:6" x14ac:dyDescent="0.25">
      <c r="C632" s="71"/>
      <c r="D632" s="106"/>
      <c r="E632" s="67"/>
      <c r="F632" s="76"/>
    </row>
    <row r="633" spans="3:6" x14ac:dyDescent="0.25">
      <c r="C633" s="71"/>
      <c r="D633" s="106"/>
      <c r="E633" s="67"/>
      <c r="F633" s="76"/>
    </row>
    <row r="634" spans="3:6" x14ac:dyDescent="0.25">
      <c r="C634" s="71"/>
      <c r="D634" s="106"/>
      <c r="E634" s="67"/>
      <c r="F634" s="76"/>
    </row>
    <row r="635" spans="3:6" x14ac:dyDescent="0.25">
      <c r="C635" s="71"/>
      <c r="D635" s="106"/>
      <c r="E635" s="67"/>
      <c r="F635" s="76"/>
    </row>
    <row r="636" spans="3:6" x14ac:dyDescent="0.25">
      <c r="C636" s="71"/>
      <c r="D636" s="106"/>
      <c r="E636" s="67"/>
      <c r="F636" s="76"/>
    </row>
    <row r="637" spans="3:6" x14ac:dyDescent="0.25">
      <c r="C637" s="71"/>
      <c r="D637" s="106"/>
      <c r="E637" s="67"/>
      <c r="F637" s="76"/>
    </row>
    <row r="638" spans="3:6" x14ac:dyDescent="0.25">
      <c r="C638" s="71"/>
      <c r="D638" s="106"/>
      <c r="E638" s="67"/>
      <c r="F638" s="76"/>
    </row>
    <row r="639" spans="3:6" x14ac:dyDescent="0.25">
      <c r="C639" s="71"/>
      <c r="D639" s="106"/>
      <c r="E639" s="67"/>
      <c r="F639" s="76"/>
    </row>
    <row r="640" spans="3:6" x14ac:dyDescent="0.25">
      <c r="C640" s="76"/>
      <c r="D640" s="107"/>
      <c r="E640" s="67"/>
      <c r="F640" s="76"/>
    </row>
    <row r="641" spans="3:6" x14ac:dyDescent="0.25">
      <c r="C641" s="76"/>
      <c r="D641" s="107"/>
      <c r="E641" s="67"/>
      <c r="F641" s="76"/>
    </row>
    <row r="642" spans="3:6" x14ac:dyDescent="0.25">
      <c r="C642" s="71"/>
      <c r="D642" s="106"/>
      <c r="E642" s="67"/>
      <c r="F642" s="76"/>
    </row>
    <row r="643" spans="3:6" x14ac:dyDescent="0.25">
      <c r="C643" s="71"/>
      <c r="D643" s="106"/>
      <c r="E643" s="67"/>
      <c r="F643" s="76"/>
    </row>
    <row r="644" spans="3:6" x14ac:dyDescent="0.25">
      <c r="C644" s="71"/>
      <c r="D644" s="106"/>
      <c r="E644" s="67"/>
      <c r="F644" s="76"/>
    </row>
    <row r="645" spans="3:6" x14ac:dyDescent="0.25">
      <c r="C645" s="71"/>
      <c r="D645" s="106"/>
      <c r="E645" s="67"/>
      <c r="F645" s="76"/>
    </row>
    <row r="646" spans="3:6" x14ac:dyDescent="0.25">
      <c r="C646" s="71"/>
      <c r="D646" s="106"/>
      <c r="E646" s="67"/>
      <c r="F646" s="76"/>
    </row>
    <row r="647" spans="3:6" x14ac:dyDescent="0.25">
      <c r="C647" s="71"/>
      <c r="D647" s="106"/>
      <c r="E647" s="67"/>
      <c r="F647" s="76"/>
    </row>
    <row r="648" spans="3:6" x14ac:dyDescent="0.25">
      <c r="C648" s="71"/>
      <c r="D648" s="106"/>
      <c r="E648" s="67"/>
      <c r="F648" s="76"/>
    </row>
    <row r="649" spans="3:6" x14ac:dyDescent="0.25">
      <c r="C649" s="71"/>
      <c r="D649" s="106"/>
      <c r="E649" s="67"/>
      <c r="F649" s="76"/>
    </row>
    <row r="650" spans="3:6" x14ac:dyDescent="0.25">
      <c r="C650" s="71"/>
      <c r="D650" s="106"/>
      <c r="E650" s="67"/>
      <c r="F650" s="76"/>
    </row>
    <row r="651" spans="3:6" x14ac:dyDescent="0.25">
      <c r="C651" s="71"/>
      <c r="D651" s="106"/>
      <c r="E651" s="67"/>
      <c r="F651" s="76"/>
    </row>
    <row r="652" spans="3:6" x14ac:dyDescent="0.25">
      <c r="C652" s="71"/>
      <c r="D652" s="106"/>
      <c r="E652" s="67"/>
      <c r="F652" s="76"/>
    </row>
    <row r="653" spans="3:6" x14ac:dyDescent="0.25">
      <c r="C653" s="71"/>
      <c r="D653" s="106"/>
      <c r="E653" s="67"/>
      <c r="F653" s="76"/>
    </row>
    <row r="654" spans="3:6" x14ac:dyDescent="0.25">
      <c r="C654" s="71"/>
      <c r="D654" s="106"/>
      <c r="E654" s="67"/>
      <c r="F654" s="76"/>
    </row>
    <row r="655" spans="3:6" x14ac:dyDescent="0.25">
      <c r="C655" s="71"/>
      <c r="D655" s="106"/>
      <c r="E655" s="67"/>
      <c r="F655" s="76"/>
    </row>
    <row r="656" spans="3:6" x14ac:dyDescent="0.25">
      <c r="C656" s="71"/>
      <c r="D656" s="106"/>
      <c r="E656" s="67"/>
      <c r="F656" s="76"/>
    </row>
    <row r="657" spans="3:6" x14ac:dyDescent="0.25">
      <c r="C657" s="71"/>
      <c r="D657" s="106"/>
      <c r="E657" s="67"/>
      <c r="F657" s="76"/>
    </row>
    <row r="658" spans="3:6" x14ac:dyDescent="0.25">
      <c r="C658" s="71"/>
      <c r="D658" s="106"/>
      <c r="E658" s="67"/>
      <c r="F658" s="76"/>
    </row>
    <row r="659" spans="3:6" x14ac:dyDescent="0.25">
      <c r="C659" s="71"/>
      <c r="D659" s="106"/>
      <c r="E659" s="67"/>
      <c r="F659" s="76"/>
    </row>
    <row r="660" spans="3:6" x14ac:dyDescent="0.25">
      <c r="C660" s="71"/>
      <c r="D660" s="106"/>
      <c r="E660" s="67"/>
      <c r="F660" s="76"/>
    </row>
    <row r="661" spans="3:6" x14ac:dyDescent="0.25">
      <c r="C661" s="71"/>
      <c r="D661" s="106"/>
      <c r="E661" s="67"/>
      <c r="F661" s="76"/>
    </row>
    <row r="662" spans="3:6" x14ac:dyDescent="0.25">
      <c r="C662" s="71"/>
      <c r="D662" s="106"/>
      <c r="E662" s="67"/>
      <c r="F662" s="76"/>
    </row>
    <row r="663" spans="3:6" x14ac:dyDescent="0.25">
      <c r="C663" s="71"/>
      <c r="D663" s="106"/>
      <c r="E663" s="67"/>
      <c r="F663" s="76"/>
    </row>
    <row r="664" spans="3:6" x14ac:dyDescent="0.25">
      <c r="C664" s="76"/>
      <c r="D664" s="107"/>
      <c r="E664" s="67"/>
      <c r="F664" s="76"/>
    </row>
    <row r="665" spans="3:6" x14ac:dyDescent="0.25">
      <c r="C665" s="76"/>
      <c r="D665" s="107"/>
      <c r="E665" s="67"/>
      <c r="F665" s="76"/>
    </row>
    <row r="666" spans="3:6" x14ac:dyDescent="0.25">
      <c r="C666" s="71"/>
      <c r="D666" s="106"/>
      <c r="E666" s="67"/>
      <c r="F666" s="76"/>
    </row>
    <row r="667" spans="3:6" x14ac:dyDescent="0.25">
      <c r="C667" s="71"/>
      <c r="D667" s="106"/>
      <c r="E667" s="67"/>
      <c r="F667" s="76"/>
    </row>
    <row r="668" spans="3:6" x14ac:dyDescent="0.25">
      <c r="C668" s="71"/>
      <c r="D668" s="106"/>
      <c r="E668" s="67"/>
      <c r="F668" s="76"/>
    </row>
    <row r="669" spans="3:6" x14ac:dyDescent="0.25">
      <c r="C669" s="71"/>
      <c r="D669" s="106"/>
      <c r="E669" s="67"/>
      <c r="F669" s="76"/>
    </row>
    <row r="670" spans="3:6" x14ac:dyDescent="0.25">
      <c r="C670" s="71"/>
      <c r="D670" s="106"/>
      <c r="E670" s="67"/>
      <c r="F670" s="76"/>
    </row>
    <row r="671" spans="3:6" x14ac:dyDescent="0.25">
      <c r="C671" s="71"/>
      <c r="D671" s="106"/>
      <c r="E671" s="67"/>
      <c r="F671" s="76"/>
    </row>
    <row r="672" spans="3:6" x14ac:dyDescent="0.25">
      <c r="C672" s="71"/>
      <c r="D672" s="106"/>
      <c r="E672" s="67"/>
      <c r="F672" s="76"/>
    </row>
    <row r="673" spans="3:6" x14ac:dyDescent="0.25">
      <c r="C673" s="71"/>
      <c r="D673" s="106"/>
      <c r="E673" s="67"/>
      <c r="F673" s="76"/>
    </row>
    <row r="674" spans="3:6" x14ac:dyDescent="0.25">
      <c r="C674" s="71"/>
      <c r="D674" s="106"/>
      <c r="E674" s="67"/>
      <c r="F674" s="76"/>
    </row>
    <row r="675" spans="3:6" x14ac:dyDescent="0.25">
      <c r="C675" s="71"/>
      <c r="D675" s="106"/>
      <c r="E675" s="67"/>
      <c r="F675" s="76"/>
    </row>
    <row r="676" spans="3:6" x14ac:dyDescent="0.25">
      <c r="C676" s="71"/>
      <c r="D676" s="106"/>
      <c r="E676" s="67"/>
      <c r="F676" s="76"/>
    </row>
    <row r="677" spans="3:6" x14ac:dyDescent="0.25">
      <c r="C677" s="71"/>
      <c r="D677" s="106"/>
      <c r="E677" s="67"/>
      <c r="F677" s="76"/>
    </row>
    <row r="678" spans="3:6" x14ac:dyDescent="0.25">
      <c r="C678" s="71"/>
      <c r="D678" s="106"/>
      <c r="E678" s="67"/>
      <c r="F678" s="76"/>
    </row>
    <row r="679" spans="3:6" x14ac:dyDescent="0.25">
      <c r="C679" s="71"/>
      <c r="D679" s="106"/>
      <c r="E679" s="67"/>
      <c r="F679" s="76"/>
    </row>
    <row r="680" spans="3:6" x14ac:dyDescent="0.25">
      <c r="C680" s="71"/>
      <c r="D680" s="106"/>
      <c r="E680" s="67"/>
      <c r="F680" s="76"/>
    </row>
    <row r="681" spans="3:6" x14ac:dyDescent="0.25">
      <c r="C681" s="71"/>
      <c r="D681" s="106"/>
      <c r="E681" s="67"/>
      <c r="F681" s="76"/>
    </row>
    <row r="682" spans="3:6" x14ac:dyDescent="0.25">
      <c r="C682" s="71"/>
      <c r="D682" s="106"/>
      <c r="E682" s="67"/>
      <c r="F682" s="76"/>
    </row>
    <row r="683" spans="3:6" x14ac:dyDescent="0.25">
      <c r="C683" s="71"/>
      <c r="D683" s="106"/>
      <c r="E683" s="67"/>
      <c r="F683" s="76"/>
    </row>
    <row r="684" spans="3:6" x14ac:dyDescent="0.25">
      <c r="C684" s="71"/>
      <c r="D684" s="106"/>
      <c r="E684" s="67"/>
      <c r="F684" s="76"/>
    </row>
    <row r="685" spans="3:6" x14ac:dyDescent="0.25">
      <c r="C685" s="71"/>
      <c r="D685" s="106"/>
      <c r="E685" s="67"/>
      <c r="F685" s="76"/>
    </row>
    <row r="686" spans="3:6" x14ac:dyDescent="0.25">
      <c r="C686" s="76"/>
      <c r="D686" s="107"/>
      <c r="E686" s="67"/>
      <c r="F686" s="76"/>
    </row>
    <row r="687" spans="3:6" x14ac:dyDescent="0.25">
      <c r="C687" s="76"/>
      <c r="D687" s="107"/>
      <c r="E687" s="67"/>
      <c r="F687" s="76"/>
    </row>
    <row r="688" spans="3:6" x14ac:dyDescent="0.25">
      <c r="C688" s="71"/>
      <c r="D688" s="106"/>
      <c r="E688" s="67"/>
      <c r="F688" s="76"/>
    </row>
    <row r="689" spans="3:6" x14ac:dyDescent="0.25">
      <c r="C689" s="71"/>
      <c r="D689" s="106"/>
      <c r="E689" s="67"/>
      <c r="F689" s="76"/>
    </row>
    <row r="690" spans="3:6" x14ac:dyDescent="0.25">
      <c r="C690" s="71"/>
      <c r="D690" s="106"/>
      <c r="E690" s="67"/>
      <c r="F690" s="76"/>
    </row>
    <row r="691" spans="3:6" x14ac:dyDescent="0.25">
      <c r="C691" s="71"/>
      <c r="D691" s="106"/>
      <c r="E691" s="67"/>
      <c r="F691" s="76"/>
    </row>
    <row r="692" spans="3:6" x14ac:dyDescent="0.25">
      <c r="C692" s="71"/>
      <c r="D692" s="106"/>
      <c r="E692" s="67"/>
      <c r="F692" s="76"/>
    </row>
    <row r="693" spans="3:6" x14ac:dyDescent="0.25">
      <c r="C693" s="71"/>
      <c r="D693" s="106"/>
      <c r="E693" s="67"/>
      <c r="F693" s="76"/>
    </row>
    <row r="694" spans="3:6" x14ac:dyDescent="0.25">
      <c r="C694" s="71"/>
      <c r="D694" s="106"/>
      <c r="E694" s="67"/>
      <c r="F694" s="76"/>
    </row>
    <row r="695" spans="3:6" x14ac:dyDescent="0.25">
      <c r="C695" s="71"/>
      <c r="D695" s="106"/>
      <c r="E695" s="67"/>
      <c r="F695" s="76"/>
    </row>
    <row r="696" spans="3:6" x14ac:dyDescent="0.25">
      <c r="C696" s="71"/>
      <c r="D696" s="106"/>
      <c r="E696" s="67"/>
      <c r="F696" s="76"/>
    </row>
    <row r="697" spans="3:6" x14ac:dyDescent="0.25">
      <c r="C697" s="71"/>
      <c r="D697" s="106"/>
      <c r="E697" s="67"/>
      <c r="F697" s="76"/>
    </row>
    <row r="698" spans="3:6" x14ac:dyDescent="0.25">
      <c r="C698" s="71"/>
      <c r="D698" s="106"/>
      <c r="E698" s="67"/>
      <c r="F698" s="76"/>
    </row>
    <row r="699" spans="3:6" x14ac:dyDescent="0.25">
      <c r="C699" s="71"/>
      <c r="D699" s="106"/>
      <c r="E699" s="67"/>
      <c r="F699" s="76"/>
    </row>
    <row r="700" spans="3:6" x14ac:dyDescent="0.25">
      <c r="C700" s="71"/>
      <c r="D700" s="106"/>
      <c r="E700" s="67"/>
      <c r="F700" s="76"/>
    </row>
    <row r="701" spans="3:6" x14ac:dyDescent="0.25">
      <c r="C701" s="71"/>
      <c r="D701" s="106"/>
      <c r="E701" s="67"/>
      <c r="F701" s="76"/>
    </row>
    <row r="702" spans="3:6" x14ac:dyDescent="0.25">
      <c r="C702" s="71"/>
      <c r="D702" s="106"/>
      <c r="E702" s="67"/>
      <c r="F702" s="76"/>
    </row>
    <row r="703" spans="3:6" x14ac:dyDescent="0.25">
      <c r="C703" s="71"/>
      <c r="D703" s="106"/>
      <c r="E703" s="67"/>
      <c r="F703" s="76"/>
    </row>
    <row r="704" spans="3:6" x14ac:dyDescent="0.25">
      <c r="C704" s="71"/>
      <c r="D704" s="106"/>
      <c r="E704" s="67"/>
      <c r="F704" s="76"/>
    </row>
    <row r="705" spans="3:6" x14ac:dyDescent="0.25">
      <c r="C705" s="71"/>
      <c r="D705" s="106"/>
      <c r="E705" s="67"/>
      <c r="F705" s="76"/>
    </row>
    <row r="706" spans="3:6" x14ac:dyDescent="0.25">
      <c r="C706" s="71"/>
      <c r="D706" s="106"/>
      <c r="E706" s="67"/>
      <c r="F706" s="76"/>
    </row>
    <row r="707" spans="3:6" x14ac:dyDescent="0.25">
      <c r="C707" s="71"/>
      <c r="D707" s="106"/>
      <c r="E707" s="67"/>
      <c r="F707" s="76"/>
    </row>
    <row r="708" spans="3:6" x14ac:dyDescent="0.25">
      <c r="C708" s="76"/>
      <c r="D708" s="107"/>
      <c r="E708" s="67"/>
      <c r="F708" s="76"/>
    </row>
    <row r="709" spans="3:6" x14ac:dyDescent="0.25">
      <c r="C709" s="76"/>
      <c r="D709" s="107"/>
      <c r="E709" s="67"/>
      <c r="F709" s="76"/>
    </row>
    <row r="710" spans="3:6" x14ac:dyDescent="0.25">
      <c r="C710" s="71"/>
      <c r="D710" s="106"/>
      <c r="E710" s="67"/>
      <c r="F710" s="76"/>
    </row>
    <row r="711" spans="3:6" x14ac:dyDescent="0.25">
      <c r="C711" s="71"/>
      <c r="D711" s="106"/>
      <c r="E711" s="67"/>
      <c r="F711" s="76"/>
    </row>
    <row r="712" spans="3:6" x14ac:dyDescent="0.25">
      <c r="C712" s="71"/>
      <c r="D712" s="106"/>
      <c r="E712" s="67"/>
      <c r="F712" s="76"/>
    </row>
    <row r="713" spans="3:6" x14ac:dyDescent="0.25">
      <c r="C713" s="71"/>
      <c r="D713" s="106"/>
      <c r="E713" s="67"/>
      <c r="F713" s="76"/>
    </row>
    <row r="714" spans="3:6" x14ac:dyDescent="0.25">
      <c r="C714" s="71"/>
      <c r="D714" s="106"/>
      <c r="E714" s="67"/>
      <c r="F714" s="76"/>
    </row>
    <row r="715" spans="3:6" x14ac:dyDescent="0.25">
      <c r="C715" s="71"/>
      <c r="D715" s="106"/>
      <c r="E715" s="67"/>
      <c r="F715" s="76"/>
    </row>
    <row r="716" spans="3:6" x14ac:dyDescent="0.25">
      <c r="C716" s="71"/>
      <c r="D716" s="106"/>
      <c r="E716" s="67"/>
      <c r="F716" s="76"/>
    </row>
    <row r="717" spans="3:6" x14ac:dyDescent="0.25">
      <c r="C717" s="71"/>
      <c r="D717" s="106"/>
      <c r="E717" s="67"/>
      <c r="F717" s="76"/>
    </row>
    <row r="718" spans="3:6" x14ac:dyDescent="0.25">
      <c r="C718" s="71"/>
      <c r="D718" s="106"/>
      <c r="E718" s="67"/>
      <c r="F718" s="76"/>
    </row>
    <row r="719" spans="3:6" x14ac:dyDescent="0.25">
      <c r="C719" s="71"/>
      <c r="D719" s="106"/>
      <c r="E719" s="67"/>
      <c r="F719" s="76"/>
    </row>
    <row r="720" spans="3:6" x14ac:dyDescent="0.25">
      <c r="C720" s="71"/>
      <c r="D720" s="106"/>
      <c r="E720" s="67"/>
      <c r="F720" s="76"/>
    </row>
    <row r="721" spans="3:6" x14ac:dyDescent="0.25">
      <c r="C721" s="71"/>
      <c r="D721" s="106"/>
      <c r="E721" s="67"/>
      <c r="F721" s="76"/>
    </row>
    <row r="722" spans="3:6" x14ac:dyDescent="0.25">
      <c r="C722" s="71"/>
      <c r="D722" s="106"/>
      <c r="E722" s="67"/>
      <c r="F722" s="76"/>
    </row>
    <row r="723" spans="3:6" x14ac:dyDescent="0.25">
      <c r="C723" s="71"/>
      <c r="D723" s="106"/>
      <c r="E723" s="67"/>
      <c r="F723" s="76"/>
    </row>
    <row r="724" spans="3:6" x14ac:dyDescent="0.25">
      <c r="C724" s="71"/>
      <c r="D724" s="106"/>
      <c r="E724" s="67"/>
      <c r="F724" s="76"/>
    </row>
    <row r="725" spans="3:6" x14ac:dyDescent="0.25">
      <c r="C725" s="71"/>
      <c r="D725" s="106"/>
      <c r="E725" s="67"/>
      <c r="F725" s="76"/>
    </row>
    <row r="726" spans="3:6" x14ac:dyDescent="0.25">
      <c r="C726" s="76"/>
      <c r="D726" s="107"/>
      <c r="E726" s="67"/>
      <c r="F726" s="76"/>
    </row>
    <row r="727" spans="3:6" x14ac:dyDescent="0.25">
      <c r="C727" s="76"/>
      <c r="D727" s="107"/>
      <c r="E727" s="67"/>
      <c r="F727" s="76"/>
    </row>
    <row r="728" spans="3:6" x14ac:dyDescent="0.25">
      <c r="C728" s="71"/>
      <c r="D728" s="106"/>
      <c r="E728" s="67"/>
      <c r="F728" s="76"/>
    </row>
    <row r="729" spans="3:6" x14ac:dyDescent="0.25">
      <c r="C729" s="71"/>
      <c r="D729" s="106"/>
      <c r="E729" s="67"/>
      <c r="F729" s="76"/>
    </row>
    <row r="730" spans="3:6" x14ac:dyDescent="0.25">
      <c r="C730" s="71"/>
      <c r="D730" s="106"/>
      <c r="E730" s="67"/>
      <c r="F730" s="76"/>
    </row>
    <row r="731" spans="3:6" x14ac:dyDescent="0.25">
      <c r="C731" s="71"/>
      <c r="D731" s="106"/>
      <c r="E731" s="67"/>
      <c r="F731" s="76"/>
    </row>
    <row r="732" spans="3:6" x14ac:dyDescent="0.25">
      <c r="C732" s="71"/>
      <c r="D732" s="106"/>
      <c r="E732" s="67"/>
      <c r="F732" s="76"/>
    </row>
    <row r="733" spans="3:6" x14ac:dyDescent="0.25">
      <c r="C733" s="71"/>
      <c r="D733" s="106"/>
      <c r="E733" s="67"/>
      <c r="F733" s="76"/>
    </row>
    <row r="734" spans="3:6" x14ac:dyDescent="0.25">
      <c r="C734" s="71"/>
      <c r="D734" s="106"/>
      <c r="E734" s="67"/>
      <c r="F734" s="76"/>
    </row>
    <row r="735" spans="3:6" x14ac:dyDescent="0.25">
      <c r="C735" s="71"/>
      <c r="D735" s="106"/>
      <c r="E735" s="67"/>
      <c r="F735" s="76"/>
    </row>
    <row r="736" spans="3:6" x14ac:dyDescent="0.25">
      <c r="C736" s="71"/>
      <c r="D736" s="106"/>
      <c r="E736" s="67"/>
      <c r="F736" s="76"/>
    </row>
    <row r="737" spans="3:6" x14ac:dyDescent="0.25">
      <c r="C737" s="71"/>
      <c r="D737" s="106"/>
      <c r="E737" s="67"/>
      <c r="F737" s="76"/>
    </row>
    <row r="738" spans="3:6" x14ac:dyDescent="0.25">
      <c r="C738" s="71"/>
      <c r="D738" s="106"/>
      <c r="E738" s="67"/>
      <c r="F738" s="76"/>
    </row>
    <row r="739" spans="3:6" x14ac:dyDescent="0.25">
      <c r="C739" s="71"/>
      <c r="D739" s="106"/>
      <c r="E739" s="67"/>
      <c r="F739" s="76"/>
    </row>
    <row r="740" spans="3:6" x14ac:dyDescent="0.25">
      <c r="C740" s="71"/>
      <c r="D740" s="106"/>
      <c r="E740" s="67"/>
      <c r="F740" s="76"/>
    </row>
    <row r="741" spans="3:6" x14ac:dyDescent="0.25">
      <c r="C741" s="71"/>
      <c r="D741" s="106"/>
      <c r="E741" s="67"/>
      <c r="F741" s="76"/>
    </row>
    <row r="742" spans="3:6" x14ac:dyDescent="0.25">
      <c r="C742" s="71"/>
      <c r="D742" s="106"/>
      <c r="E742" s="67"/>
      <c r="F742" s="76"/>
    </row>
    <row r="743" spans="3:6" x14ac:dyDescent="0.25">
      <c r="C743" s="71"/>
      <c r="D743" s="106"/>
      <c r="E743" s="67"/>
      <c r="F743" s="76"/>
    </row>
    <row r="744" spans="3:6" x14ac:dyDescent="0.25">
      <c r="C744" s="76"/>
      <c r="D744" s="107"/>
      <c r="E744" s="67"/>
      <c r="F744" s="76"/>
    </row>
    <row r="745" spans="3:6" x14ac:dyDescent="0.25">
      <c r="C745" s="76"/>
      <c r="D745" s="107"/>
      <c r="E745" s="67"/>
      <c r="F745" s="76"/>
    </row>
    <row r="746" spans="3:6" x14ac:dyDescent="0.25">
      <c r="C746" s="71"/>
      <c r="D746" s="106"/>
      <c r="E746" s="67"/>
      <c r="F746" s="76"/>
    </row>
    <row r="747" spans="3:6" x14ac:dyDescent="0.25">
      <c r="C747" s="71"/>
      <c r="D747" s="106"/>
      <c r="E747" s="67"/>
      <c r="F747" s="76"/>
    </row>
    <row r="748" spans="3:6" x14ac:dyDescent="0.25">
      <c r="C748" s="71"/>
      <c r="D748" s="106"/>
      <c r="E748" s="67"/>
      <c r="F748" s="76"/>
    </row>
    <row r="749" spans="3:6" x14ac:dyDescent="0.25">
      <c r="C749" s="71"/>
      <c r="D749" s="106"/>
      <c r="E749" s="67"/>
      <c r="F749" s="76"/>
    </row>
    <row r="750" spans="3:6" x14ac:dyDescent="0.25">
      <c r="C750" s="71"/>
      <c r="D750" s="106"/>
      <c r="E750" s="67"/>
      <c r="F750" s="76"/>
    </row>
    <row r="751" spans="3:6" x14ac:dyDescent="0.25">
      <c r="C751" s="71"/>
      <c r="D751" s="106"/>
      <c r="E751" s="67"/>
      <c r="F751" s="76"/>
    </row>
    <row r="752" spans="3:6" x14ac:dyDescent="0.25">
      <c r="C752" s="71"/>
      <c r="D752" s="106"/>
      <c r="E752" s="67"/>
      <c r="F752" s="76"/>
    </row>
    <row r="753" spans="3:6" x14ac:dyDescent="0.25">
      <c r="C753" s="71"/>
      <c r="D753" s="106"/>
      <c r="E753" s="67"/>
      <c r="F753" s="76"/>
    </row>
    <row r="754" spans="3:6" x14ac:dyDescent="0.25">
      <c r="C754" s="71"/>
      <c r="D754" s="106"/>
      <c r="E754" s="67"/>
      <c r="F754" s="76"/>
    </row>
    <row r="755" spans="3:6" x14ac:dyDescent="0.25">
      <c r="C755" s="71"/>
      <c r="D755" s="106"/>
      <c r="E755" s="67"/>
      <c r="F755" s="76"/>
    </row>
    <row r="756" spans="3:6" x14ac:dyDescent="0.25">
      <c r="C756" s="71"/>
      <c r="D756" s="106"/>
      <c r="E756" s="67"/>
      <c r="F756" s="76"/>
    </row>
    <row r="757" spans="3:6" x14ac:dyDescent="0.25">
      <c r="C757" s="71"/>
      <c r="D757" s="106"/>
      <c r="E757" s="67"/>
      <c r="F757" s="76"/>
    </row>
    <row r="758" spans="3:6" x14ac:dyDescent="0.25">
      <c r="C758" s="71"/>
      <c r="D758" s="106"/>
      <c r="E758" s="67"/>
      <c r="F758" s="76"/>
    </row>
    <row r="759" spans="3:6" x14ac:dyDescent="0.25">
      <c r="C759" s="71"/>
      <c r="D759" s="106"/>
      <c r="E759" s="67"/>
      <c r="F759" s="76"/>
    </row>
    <row r="760" spans="3:6" x14ac:dyDescent="0.25">
      <c r="C760" s="71"/>
      <c r="D760" s="106"/>
      <c r="E760" s="67"/>
      <c r="F760" s="76"/>
    </row>
    <row r="761" spans="3:6" x14ac:dyDescent="0.25">
      <c r="C761" s="71"/>
      <c r="D761" s="106"/>
      <c r="E761" s="67"/>
      <c r="F761" s="76"/>
    </row>
    <row r="762" spans="3:6" x14ac:dyDescent="0.25">
      <c r="C762" s="76"/>
      <c r="D762" s="107"/>
      <c r="E762" s="67"/>
      <c r="F762" s="76"/>
    </row>
    <row r="763" spans="3:6" x14ac:dyDescent="0.25">
      <c r="C763" s="76"/>
      <c r="D763" s="107"/>
      <c r="E763" s="67"/>
      <c r="F763" s="76"/>
    </row>
    <row r="764" spans="3:6" x14ac:dyDescent="0.25">
      <c r="C764" s="71"/>
      <c r="D764" s="106"/>
      <c r="E764" s="67"/>
      <c r="F764" s="76"/>
    </row>
    <row r="765" spans="3:6" x14ac:dyDescent="0.25">
      <c r="C765" s="71"/>
      <c r="D765" s="106"/>
      <c r="E765" s="67"/>
      <c r="F765" s="76"/>
    </row>
    <row r="766" spans="3:6" x14ac:dyDescent="0.25">
      <c r="C766" s="71"/>
      <c r="D766" s="106"/>
      <c r="E766" s="67"/>
      <c r="F766" s="76"/>
    </row>
    <row r="767" spans="3:6" x14ac:dyDescent="0.25">
      <c r="C767" s="71"/>
      <c r="D767" s="106"/>
      <c r="E767" s="67"/>
      <c r="F767" s="76"/>
    </row>
    <row r="768" spans="3:6" x14ac:dyDescent="0.25">
      <c r="C768" s="71"/>
      <c r="D768" s="106"/>
      <c r="E768" s="67"/>
      <c r="F768" s="76"/>
    </row>
    <row r="769" spans="3:6" x14ac:dyDescent="0.25">
      <c r="C769" s="71"/>
      <c r="D769" s="106"/>
      <c r="E769" s="67"/>
      <c r="F769" s="76"/>
    </row>
    <row r="770" spans="3:6" x14ac:dyDescent="0.25">
      <c r="C770" s="71"/>
      <c r="D770" s="106"/>
      <c r="E770" s="67"/>
      <c r="F770" s="76"/>
    </row>
    <row r="771" spans="3:6" x14ac:dyDescent="0.25">
      <c r="C771" s="71"/>
      <c r="D771" s="106"/>
      <c r="E771" s="67"/>
      <c r="F771" s="76"/>
    </row>
    <row r="772" spans="3:6" x14ac:dyDescent="0.25">
      <c r="C772" s="71"/>
      <c r="D772" s="106"/>
      <c r="E772" s="67"/>
      <c r="F772" s="76"/>
    </row>
    <row r="773" spans="3:6" x14ac:dyDescent="0.25">
      <c r="C773" s="71"/>
      <c r="D773" s="106"/>
      <c r="E773" s="67"/>
      <c r="F773" s="76"/>
    </row>
    <row r="774" spans="3:6" x14ac:dyDescent="0.25">
      <c r="C774" s="71"/>
      <c r="D774" s="106"/>
      <c r="E774" s="67"/>
      <c r="F774" s="76"/>
    </row>
    <row r="775" spans="3:6" x14ac:dyDescent="0.25">
      <c r="C775" s="71"/>
      <c r="D775" s="106"/>
      <c r="E775" s="67"/>
      <c r="F775" s="76"/>
    </row>
    <row r="776" spans="3:6" x14ac:dyDescent="0.25">
      <c r="C776" s="71"/>
      <c r="D776" s="106"/>
      <c r="E776" s="67"/>
      <c r="F776" s="76"/>
    </row>
    <row r="777" spans="3:6" x14ac:dyDescent="0.25">
      <c r="C777" s="71"/>
      <c r="D777" s="106"/>
      <c r="E777" s="67"/>
      <c r="F777" s="76"/>
    </row>
    <row r="778" spans="3:6" x14ac:dyDescent="0.25">
      <c r="C778" s="71"/>
      <c r="D778" s="106"/>
      <c r="E778" s="67"/>
      <c r="F778" s="76"/>
    </row>
    <row r="779" spans="3:6" x14ac:dyDescent="0.25">
      <c r="C779" s="71"/>
      <c r="D779" s="106"/>
      <c r="E779" s="67"/>
      <c r="F779" s="76"/>
    </row>
    <row r="780" spans="3:6" x14ac:dyDescent="0.25">
      <c r="C780" s="76"/>
      <c r="D780" s="107"/>
      <c r="E780" s="67"/>
      <c r="F780" s="76"/>
    </row>
    <row r="781" spans="3:6" x14ac:dyDescent="0.25">
      <c r="C781" s="76"/>
      <c r="D781" s="107"/>
      <c r="E781" s="67"/>
      <c r="F781" s="76"/>
    </row>
    <row r="782" spans="3:6" x14ac:dyDescent="0.25">
      <c r="C782" s="71"/>
      <c r="D782" s="106"/>
      <c r="E782" s="67"/>
      <c r="F782" s="76"/>
    </row>
    <row r="783" spans="3:6" x14ac:dyDescent="0.25">
      <c r="C783" s="71"/>
      <c r="D783" s="106"/>
      <c r="E783" s="67"/>
      <c r="F783" s="76"/>
    </row>
    <row r="784" spans="3:6" x14ac:dyDescent="0.25">
      <c r="C784" s="71"/>
      <c r="D784" s="106"/>
      <c r="E784" s="67"/>
      <c r="F784" s="76"/>
    </row>
    <row r="785" spans="3:6" x14ac:dyDescent="0.25">
      <c r="C785" s="71"/>
      <c r="D785" s="106"/>
      <c r="E785" s="67"/>
      <c r="F785" s="76"/>
    </row>
    <row r="786" spans="3:6" x14ac:dyDescent="0.25">
      <c r="C786" s="71"/>
      <c r="D786" s="106"/>
      <c r="E786" s="67"/>
      <c r="F786" s="76"/>
    </row>
    <row r="787" spans="3:6" x14ac:dyDescent="0.25">
      <c r="C787" s="71"/>
      <c r="D787" s="106"/>
      <c r="E787" s="67"/>
      <c r="F787" s="76"/>
    </row>
    <row r="788" spans="3:6" x14ac:dyDescent="0.25">
      <c r="C788" s="71"/>
      <c r="D788" s="106"/>
      <c r="E788" s="67"/>
      <c r="F788" s="76"/>
    </row>
    <row r="789" spans="3:6" x14ac:dyDescent="0.25">
      <c r="C789" s="71"/>
      <c r="D789" s="106"/>
      <c r="E789" s="67"/>
      <c r="F789" s="76"/>
    </row>
    <row r="790" spans="3:6" x14ac:dyDescent="0.25">
      <c r="C790" s="71"/>
      <c r="D790" s="106"/>
      <c r="E790" s="67"/>
      <c r="F790" s="76"/>
    </row>
    <row r="791" spans="3:6" x14ac:dyDescent="0.25">
      <c r="C791" s="71"/>
      <c r="D791" s="106"/>
      <c r="E791" s="67"/>
      <c r="F791" s="76"/>
    </row>
    <row r="792" spans="3:6" x14ac:dyDescent="0.25">
      <c r="C792" s="71"/>
      <c r="D792" s="106"/>
      <c r="E792" s="67"/>
      <c r="F792" s="76"/>
    </row>
    <row r="793" spans="3:6" x14ac:dyDescent="0.25">
      <c r="C793" s="71"/>
      <c r="D793" s="106"/>
      <c r="E793" s="67"/>
      <c r="F793" s="76"/>
    </row>
    <row r="794" spans="3:6" x14ac:dyDescent="0.25">
      <c r="C794" s="71"/>
      <c r="D794" s="106"/>
      <c r="E794" s="67"/>
      <c r="F794" s="76"/>
    </row>
    <row r="795" spans="3:6" x14ac:dyDescent="0.25">
      <c r="C795" s="71"/>
      <c r="D795" s="106"/>
      <c r="E795" s="67"/>
      <c r="F795" s="76"/>
    </row>
    <row r="796" spans="3:6" x14ac:dyDescent="0.25">
      <c r="C796" s="71"/>
      <c r="D796" s="106"/>
      <c r="E796" s="67"/>
      <c r="F796" s="76"/>
    </row>
    <row r="797" spans="3:6" x14ac:dyDescent="0.25">
      <c r="C797" s="71"/>
      <c r="D797" s="106"/>
      <c r="E797" s="67"/>
      <c r="F797" s="76"/>
    </row>
    <row r="798" spans="3:6" x14ac:dyDescent="0.25">
      <c r="C798" s="76"/>
      <c r="D798" s="107"/>
      <c r="E798" s="67"/>
      <c r="F798" s="76"/>
    </row>
    <row r="799" spans="3:6" x14ac:dyDescent="0.25">
      <c r="C799" s="76"/>
      <c r="D799" s="107"/>
      <c r="E799" s="67"/>
      <c r="F799" s="76"/>
    </row>
    <row r="800" spans="3:6" x14ac:dyDescent="0.25">
      <c r="C800" s="71"/>
      <c r="D800" s="106"/>
      <c r="E800" s="67"/>
    </row>
    <row r="801" spans="3:5" x14ac:dyDescent="0.25">
      <c r="C801" s="71"/>
      <c r="D801" s="106"/>
      <c r="E801" s="67"/>
    </row>
    <row r="802" spans="3:5" x14ac:dyDescent="0.25">
      <c r="C802" s="71"/>
      <c r="D802" s="106"/>
      <c r="E802" s="67"/>
    </row>
    <row r="803" spans="3:5" x14ac:dyDescent="0.25">
      <c r="C803" s="71"/>
      <c r="D803" s="106"/>
      <c r="E803" s="67"/>
    </row>
    <row r="804" spans="3:5" x14ac:dyDescent="0.25">
      <c r="C804" s="71"/>
      <c r="D804" s="106"/>
      <c r="E804" s="67"/>
    </row>
    <row r="805" spans="3:5" x14ac:dyDescent="0.25">
      <c r="C805" s="71"/>
      <c r="D805" s="106"/>
      <c r="E805" s="67"/>
    </row>
    <row r="806" spans="3:5" x14ac:dyDescent="0.25">
      <c r="C806" s="71"/>
      <c r="D806" s="106"/>
      <c r="E806" s="67"/>
    </row>
    <row r="807" spans="3:5" x14ac:dyDescent="0.25">
      <c r="C807" s="71"/>
      <c r="D807" s="106"/>
      <c r="E807" s="67"/>
    </row>
    <row r="808" spans="3:5" x14ac:dyDescent="0.25">
      <c r="C808" s="71"/>
      <c r="D808" s="106"/>
      <c r="E808" s="67"/>
    </row>
    <row r="809" spans="3:5" x14ac:dyDescent="0.25">
      <c r="C809" s="71"/>
      <c r="D809" s="106"/>
      <c r="E809" s="67"/>
    </row>
    <row r="810" spans="3:5" x14ac:dyDescent="0.25">
      <c r="C810" s="71"/>
      <c r="D810" s="106"/>
      <c r="E810" s="67"/>
    </row>
    <row r="811" spans="3:5" x14ac:dyDescent="0.25">
      <c r="C811" s="71"/>
      <c r="D811" s="106"/>
      <c r="E811" s="67"/>
    </row>
    <row r="812" spans="3:5" x14ac:dyDescent="0.25">
      <c r="C812" s="71"/>
      <c r="D812" s="106"/>
      <c r="E812" s="67"/>
    </row>
    <row r="813" spans="3:5" x14ac:dyDescent="0.25">
      <c r="C813" s="71"/>
      <c r="D813" s="106"/>
      <c r="E813" s="67"/>
    </row>
    <row r="814" spans="3:5" x14ac:dyDescent="0.25">
      <c r="C814" s="71"/>
      <c r="D814" s="106"/>
      <c r="E814" s="67"/>
    </row>
    <row r="815" spans="3:5" x14ac:dyDescent="0.25">
      <c r="C815" s="71"/>
      <c r="D815" s="106"/>
      <c r="E815" s="67"/>
    </row>
    <row r="816" spans="3:5" x14ac:dyDescent="0.25">
      <c r="C816" s="76"/>
      <c r="D816" s="107"/>
      <c r="E816" s="67"/>
    </row>
    <row r="817" spans="3:5" x14ac:dyDescent="0.25">
      <c r="C817" s="76"/>
      <c r="D817" s="107"/>
      <c r="E817" s="67"/>
    </row>
    <row r="818" spans="3:5" x14ac:dyDescent="0.25">
      <c r="C818" s="71"/>
      <c r="D818" s="106"/>
      <c r="E818" s="67"/>
    </row>
    <row r="819" spans="3:5" x14ac:dyDescent="0.25">
      <c r="C819" s="71"/>
      <c r="D819" s="106"/>
      <c r="E819" s="67"/>
    </row>
    <row r="820" spans="3:5" x14ac:dyDescent="0.25">
      <c r="C820" s="71"/>
      <c r="D820" s="106"/>
      <c r="E820" s="67"/>
    </row>
    <row r="821" spans="3:5" x14ac:dyDescent="0.25">
      <c r="C821" s="71"/>
      <c r="D821" s="106"/>
      <c r="E821" s="67"/>
    </row>
    <row r="822" spans="3:5" x14ac:dyDescent="0.25">
      <c r="C822" s="71"/>
      <c r="D822" s="106"/>
      <c r="E822" s="67"/>
    </row>
    <row r="823" spans="3:5" x14ac:dyDescent="0.25">
      <c r="C823" s="71"/>
      <c r="D823" s="106"/>
      <c r="E823" s="67"/>
    </row>
    <row r="824" spans="3:5" x14ac:dyDescent="0.25">
      <c r="C824" s="71"/>
      <c r="D824" s="106"/>
      <c r="E824" s="67"/>
    </row>
    <row r="825" spans="3:5" x14ac:dyDescent="0.25">
      <c r="C825" s="71"/>
      <c r="D825" s="106"/>
      <c r="E825" s="67"/>
    </row>
    <row r="826" spans="3:5" x14ac:dyDescent="0.25">
      <c r="C826" s="71"/>
      <c r="D826" s="106"/>
      <c r="E826" s="67"/>
    </row>
    <row r="827" spans="3:5" x14ac:dyDescent="0.25">
      <c r="C827" s="71"/>
      <c r="D827" s="106"/>
      <c r="E827" s="67"/>
    </row>
    <row r="828" spans="3:5" x14ac:dyDescent="0.25">
      <c r="C828" s="71"/>
      <c r="D828" s="106"/>
      <c r="E828" s="67"/>
    </row>
    <row r="829" spans="3:5" x14ac:dyDescent="0.25">
      <c r="C829" s="71"/>
      <c r="D829" s="106"/>
      <c r="E829" s="67"/>
    </row>
    <row r="830" spans="3:5" x14ac:dyDescent="0.25">
      <c r="C830" s="71"/>
      <c r="D830" s="106"/>
      <c r="E830" s="67"/>
    </row>
    <row r="831" spans="3:5" x14ac:dyDescent="0.25">
      <c r="C831" s="71"/>
      <c r="D831" s="106"/>
      <c r="E831" s="67"/>
    </row>
    <row r="832" spans="3:5" x14ac:dyDescent="0.25">
      <c r="C832" s="76"/>
      <c r="D832" s="107"/>
      <c r="E832" s="67"/>
    </row>
    <row r="833" spans="3:5" x14ac:dyDescent="0.25">
      <c r="C833" s="76"/>
      <c r="D833" s="107"/>
      <c r="E833" s="67"/>
    </row>
    <row r="834" spans="3:5" x14ac:dyDescent="0.25">
      <c r="C834" s="71"/>
      <c r="D834" s="106"/>
      <c r="E834" s="67"/>
    </row>
    <row r="835" spans="3:5" x14ac:dyDescent="0.25">
      <c r="C835" s="71"/>
      <c r="D835" s="106"/>
      <c r="E835" s="67"/>
    </row>
    <row r="836" spans="3:5" x14ac:dyDescent="0.25">
      <c r="C836" s="71"/>
      <c r="D836" s="106"/>
      <c r="E836" s="67"/>
    </row>
    <row r="837" spans="3:5" x14ac:dyDescent="0.25">
      <c r="C837" s="71"/>
      <c r="D837" s="106"/>
      <c r="E837" s="67"/>
    </row>
    <row r="838" spans="3:5" x14ac:dyDescent="0.25">
      <c r="C838" s="71"/>
      <c r="D838" s="106"/>
      <c r="E838" s="67"/>
    </row>
    <row r="839" spans="3:5" x14ac:dyDescent="0.25">
      <c r="C839" s="71"/>
      <c r="D839" s="106"/>
      <c r="E839" s="67"/>
    </row>
    <row r="840" spans="3:5" x14ac:dyDescent="0.25">
      <c r="C840" s="71"/>
      <c r="D840" s="106"/>
      <c r="E840" s="67"/>
    </row>
    <row r="841" spans="3:5" x14ac:dyDescent="0.25">
      <c r="C841" s="71"/>
      <c r="D841" s="106"/>
      <c r="E841" s="67"/>
    </row>
    <row r="842" spans="3:5" x14ac:dyDescent="0.25">
      <c r="C842" s="71"/>
      <c r="D842" s="106"/>
      <c r="E842" s="67"/>
    </row>
    <row r="843" spans="3:5" x14ac:dyDescent="0.25">
      <c r="C843" s="71"/>
      <c r="D843" s="106"/>
      <c r="E843" s="67"/>
    </row>
    <row r="844" spans="3:5" x14ac:dyDescent="0.25">
      <c r="C844" s="71"/>
      <c r="D844" s="106"/>
      <c r="E844" s="67"/>
    </row>
    <row r="845" spans="3:5" x14ac:dyDescent="0.25">
      <c r="C845" s="71"/>
      <c r="D845" s="106"/>
      <c r="E845" s="67"/>
    </row>
    <row r="846" spans="3:5" x14ac:dyDescent="0.25">
      <c r="C846" s="71"/>
      <c r="D846" s="106"/>
      <c r="E846" s="67"/>
    </row>
    <row r="847" spans="3:5" x14ac:dyDescent="0.25">
      <c r="C847" s="71"/>
      <c r="D847" s="106"/>
      <c r="E847" s="67"/>
    </row>
    <row r="848" spans="3:5" x14ac:dyDescent="0.25">
      <c r="C848" s="71"/>
      <c r="D848" s="106"/>
      <c r="E848" s="67"/>
    </row>
    <row r="849" spans="3:5" x14ac:dyDescent="0.25">
      <c r="C849" s="71"/>
      <c r="D849" s="106"/>
      <c r="E849" s="67"/>
    </row>
    <row r="850" spans="3:5" x14ac:dyDescent="0.25">
      <c r="C850" s="71"/>
      <c r="D850" s="106"/>
      <c r="E850" s="67"/>
    </row>
    <row r="851" spans="3:5" x14ac:dyDescent="0.25">
      <c r="C851" s="71"/>
      <c r="D851" s="106"/>
      <c r="E851" s="67"/>
    </row>
    <row r="852" spans="3:5" x14ac:dyDescent="0.25">
      <c r="C852" s="71"/>
      <c r="D852" s="106"/>
      <c r="E852" s="67"/>
    </row>
    <row r="853" spans="3:5" x14ac:dyDescent="0.25">
      <c r="C853" s="71"/>
      <c r="D853" s="106"/>
      <c r="E853" s="67"/>
    </row>
    <row r="854" spans="3:5" x14ac:dyDescent="0.25">
      <c r="C854" s="71"/>
      <c r="D854" s="106"/>
      <c r="E854" s="67"/>
    </row>
    <row r="855" spans="3:5" x14ac:dyDescent="0.25">
      <c r="C855" s="71"/>
      <c r="D855" s="106"/>
      <c r="E855" s="67"/>
    </row>
    <row r="856" spans="3:5" x14ac:dyDescent="0.25">
      <c r="C856" s="71"/>
      <c r="D856" s="106"/>
      <c r="E856" s="67"/>
    </row>
    <row r="857" spans="3:5" x14ac:dyDescent="0.25">
      <c r="C857" s="71"/>
      <c r="D857" s="106"/>
      <c r="E857" s="67"/>
    </row>
    <row r="858" spans="3:5" x14ac:dyDescent="0.25">
      <c r="C858" s="71"/>
      <c r="D858" s="106"/>
      <c r="E858" s="67"/>
    </row>
    <row r="859" spans="3:5" x14ac:dyDescent="0.25">
      <c r="C859" s="71"/>
      <c r="D859" s="106"/>
      <c r="E859" s="67"/>
    </row>
    <row r="860" spans="3:5" x14ac:dyDescent="0.25">
      <c r="C860" s="71"/>
      <c r="D860" s="106"/>
      <c r="E860" s="67"/>
    </row>
    <row r="861" spans="3:5" x14ac:dyDescent="0.25">
      <c r="C861" s="71"/>
      <c r="D861" s="106"/>
      <c r="E861" s="67"/>
    </row>
    <row r="862" spans="3:5" x14ac:dyDescent="0.25">
      <c r="C862" s="71"/>
      <c r="D862" s="106"/>
      <c r="E862" s="67"/>
    </row>
    <row r="863" spans="3:5" x14ac:dyDescent="0.25">
      <c r="C863" s="71"/>
      <c r="D863" s="106"/>
      <c r="E863" s="67"/>
    </row>
    <row r="864" spans="3:5" x14ac:dyDescent="0.25">
      <c r="C864" s="76"/>
      <c r="D864" s="107"/>
      <c r="E864" s="67"/>
    </row>
    <row r="865" spans="3:5" x14ac:dyDescent="0.25">
      <c r="C865" s="76"/>
      <c r="D865" s="107"/>
      <c r="E865" s="67"/>
    </row>
    <row r="866" spans="3:5" x14ac:dyDescent="0.25">
      <c r="C866" s="71"/>
      <c r="D866" s="106"/>
      <c r="E866" s="67"/>
    </row>
    <row r="867" spans="3:5" x14ac:dyDescent="0.25">
      <c r="C867" s="71"/>
      <c r="D867" s="106"/>
      <c r="E867" s="67"/>
    </row>
    <row r="868" spans="3:5" x14ac:dyDescent="0.25">
      <c r="C868" s="71"/>
      <c r="D868" s="106"/>
      <c r="E868" s="67"/>
    </row>
    <row r="869" spans="3:5" x14ac:dyDescent="0.25">
      <c r="C869" s="71"/>
      <c r="D869" s="106"/>
      <c r="E869" s="67"/>
    </row>
    <row r="870" spans="3:5" x14ac:dyDescent="0.25">
      <c r="C870" s="71"/>
      <c r="D870" s="106"/>
      <c r="E870" s="67"/>
    </row>
    <row r="871" spans="3:5" x14ac:dyDescent="0.25">
      <c r="C871" s="71"/>
      <c r="D871" s="106"/>
      <c r="E871" s="67"/>
    </row>
    <row r="872" spans="3:5" x14ac:dyDescent="0.25">
      <c r="C872" s="71"/>
      <c r="D872" s="106"/>
      <c r="E872" s="67"/>
    </row>
    <row r="873" spans="3:5" x14ac:dyDescent="0.25">
      <c r="C873" s="71"/>
      <c r="D873" s="106"/>
      <c r="E873" s="67"/>
    </row>
    <row r="874" spans="3:5" x14ac:dyDescent="0.25">
      <c r="C874" s="71"/>
      <c r="D874" s="106"/>
      <c r="E874" s="67"/>
    </row>
    <row r="875" spans="3:5" x14ac:dyDescent="0.25">
      <c r="C875" s="71"/>
      <c r="D875" s="106"/>
      <c r="E875" s="67"/>
    </row>
    <row r="876" spans="3:5" x14ac:dyDescent="0.25">
      <c r="C876" s="71"/>
      <c r="D876" s="106"/>
      <c r="E876" s="67"/>
    </row>
    <row r="877" spans="3:5" x14ac:dyDescent="0.25">
      <c r="C877" s="71"/>
      <c r="D877" s="106"/>
      <c r="E877" s="67"/>
    </row>
    <row r="878" spans="3:5" x14ac:dyDescent="0.25">
      <c r="C878" s="71"/>
      <c r="D878" s="106"/>
      <c r="E878" s="67"/>
    </row>
    <row r="879" spans="3:5" x14ac:dyDescent="0.25">
      <c r="C879" s="71"/>
      <c r="D879" s="106"/>
      <c r="E879" s="67"/>
    </row>
    <row r="880" spans="3:5" x14ac:dyDescent="0.25">
      <c r="C880" s="71"/>
      <c r="D880" s="106"/>
      <c r="E880" s="67"/>
    </row>
    <row r="881" spans="3:5" x14ac:dyDescent="0.25">
      <c r="C881" s="71"/>
      <c r="D881" s="106"/>
      <c r="E881" s="67"/>
    </row>
    <row r="882" spans="3:5" x14ac:dyDescent="0.25">
      <c r="C882" s="76"/>
      <c r="D882" s="107"/>
      <c r="E882" s="67"/>
    </row>
    <row r="883" spans="3:5" x14ac:dyDescent="0.25">
      <c r="C883" s="76"/>
      <c r="D883" s="107"/>
      <c r="E883" s="67"/>
    </row>
    <row r="884" spans="3:5" x14ac:dyDescent="0.25">
      <c r="C884" s="71"/>
      <c r="D884" s="106"/>
      <c r="E884" s="67"/>
    </row>
    <row r="885" spans="3:5" x14ac:dyDescent="0.25">
      <c r="C885" s="71"/>
      <c r="D885" s="106"/>
      <c r="E885" s="67"/>
    </row>
    <row r="886" spans="3:5" x14ac:dyDescent="0.25">
      <c r="C886" s="71"/>
      <c r="D886" s="106"/>
      <c r="E886" s="67"/>
    </row>
    <row r="887" spans="3:5" x14ac:dyDescent="0.25">
      <c r="C887" s="71"/>
      <c r="D887" s="106"/>
      <c r="E887" s="67"/>
    </row>
    <row r="888" spans="3:5" x14ac:dyDescent="0.25">
      <c r="C888" s="71"/>
      <c r="D888" s="106"/>
      <c r="E888" s="67"/>
    </row>
    <row r="889" spans="3:5" x14ac:dyDescent="0.25">
      <c r="C889" s="71"/>
      <c r="D889" s="106"/>
      <c r="E889" s="67"/>
    </row>
    <row r="890" spans="3:5" x14ac:dyDescent="0.25">
      <c r="C890" s="71"/>
      <c r="D890" s="106"/>
      <c r="E890" s="67"/>
    </row>
    <row r="891" spans="3:5" x14ac:dyDescent="0.25">
      <c r="C891" s="71"/>
      <c r="D891" s="106"/>
      <c r="E891" s="67"/>
    </row>
    <row r="892" spans="3:5" x14ac:dyDescent="0.25">
      <c r="C892" s="71"/>
      <c r="D892" s="106"/>
      <c r="E892" s="67"/>
    </row>
    <row r="893" spans="3:5" x14ac:dyDescent="0.25">
      <c r="C893" s="71"/>
      <c r="D893" s="106"/>
      <c r="E893" s="67"/>
    </row>
    <row r="894" spans="3:5" x14ac:dyDescent="0.25">
      <c r="C894" s="71"/>
      <c r="D894" s="106"/>
      <c r="E894" s="67"/>
    </row>
    <row r="895" spans="3:5" x14ac:dyDescent="0.25">
      <c r="C895" s="71"/>
      <c r="D895" s="106"/>
      <c r="E895" s="67"/>
    </row>
    <row r="896" spans="3:5" x14ac:dyDescent="0.25">
      <c r="C896" s="71"/>
      <c r="D896" s="106"/>
      <c r="E896" s="67"/>
    </row>
    <row r="897" spans="3:5" x14ac:dyDescent="0.25">
      <c r="C897" s="71"/>
      <c r="D897" s="106"/>
      <c r="E897" s="67"/>
    </row>
    <row r="898" spans="3:5" x14ac:dyDescent="0.25">
      <c r="C898" s="76"/>
      <c r="D898" s="107"/>
      <c r="E898" s="67"/>
    </row>
    <row r="899" spans="3:5" x14ac:dyDescent="0.25">
      <c r="C899" s="76"/>
      <c r="D899" s="107"/>
      <c r="E899" s="67"/>
    </row>
    <row r="900" spans="3:5" x14ac:dyDescent="0.25">
      <c r="C900" s="71"/>
      <c r="D900" s="106"/>
      <c r="E900" s="67"/>
    </row>
    <row r="901" spans="3:5" x14ac:dyDescent="0.25">
      <c r="C901" s="71"/>
      <c r="D901" s="106"/>
      <c r="E901" s="67"/>
    </row>
    <row r="902" spans="3:5" x14ac:dyDescent="0.25">
      <c r="C902" s="71"/>
      <c r="D902" s="106"/>
      <c r="E902" s="67"/>
    </row>
    <row r="903" spans="3:5" x14ac:dyDescent="0.25">
      <c r="C903" s="71"/>
      <c r="D903" s="106"/>
      <c r="E903" s="67"/>
    </row>
    <row r="904" spans="3:5" x14ac:dyDescent="0.25">
      <c r="C904" s="71"/>
      <c r="D904" s="106"/>
      <c r="E904" s="67"/>
    </row>
    <row r="905" spans="3:5" x14ac:dyDescent="0.25">
      <c r="C905" s="71"/>
      <c r="D905" s="106"/>
      <c r="E905" s="67"/>
    </row>
    <row r="906" spans="3:5" x14ac:dyDescent="0.25">
      <c r="C906" s="71"/>
      <c r="D906" s="106"/>
      <c r="E906" s="67"/>
    </row>
    <row r="907" spans="3:5" x14ac:dyDescent="0.25">
      <c r="C907" s="71"/>
      <c r="D907" s="106"/>
      <c r="E907" s="67"/>
    </row>
    <row r="908" spans="3:5" x14ac:dyDescent="0.25">
      <c r="C908" s="71"/>
      <c r="D908" s="106"/>
      <c r="E908" s="67"/>
    </row>
    <row r="909" spans="3:5" x14ac:dyDescent="0.25">
      <c r="C909" s="71"/>
      <c r="D909" s="106"/>
      <c r="E909" s="67"/>
    </row>
    <row r="910" spans="3:5" x14ac:dyDescent="0.25">
      <c r="C910" s="71"/>
      <c r="D910" s="106"/>
      <c r="E910" s="67"/>
    </row>
    <row r="911" spans="3:5" x14ac:dyDescent="0.25">
      <c r="C911" s="71"/>
      <c r="D911" s="106"/>
      <c r="E911" s="67"/>
    </row>
    <row r="912" spans="3:5" x14ac:dyDescent="0.25">
      <c r="C912" s="71"/>
      <c r="D912" s="106"/>
      <c r="E912" s="67"/>
    </row>
    <row r="913" spans="3:5" x14ac:dyDescent="0.25">
      <c r="C913" s="71"/>
      <c r="D913" s="106"/>
      <c r="E913" s="67"/>
    </row>
    <row r="914" spans="3:5" x14ac:dyDescent="0.25">
      <c r="C914" s="71"/>
      <c r="D914" s="106"/>
      <c r="E914" s="67"/>
    </row>
    <row r="915" spans="3:5" x14ac:dyDescent="0.25">
      <c r="C915" s="71"/>
      <c r="D915" s="106"/>
      <c r="E915" s="67"/>
    </row>
    <row r="916" spans="3:5" x14ac:dyDescent="0.25">
      <c r="C916" s="71"/>
      <c r="D916" s="106"/>
      <c r="E916" s="67"/>
    </row>
    <row r="917" spans="3:5" x14ac:dyDescent="0.25">
      <c r="C917" s="71"/>
      <c r="D917" s="106"/>
      <c r="E917" s="67"/>
    </row>
    <row r="918" spans="3:5" x14ac:dyDescent="0.25">
      <c r="C918" s="71"/>
      <c r="D918" s="106"/>
      <c r="E918" s="67"/>
    </row>
    <row r="919" spans="3:5" x14ac:dyDescent="0.25">
      <c r="C919" s="71"/>
      <c r="D919" s="106"/>
      <c r="E919" s="67"/>
    </row>
    <row r="920" spans="3:5" x14ac:dyDescent="0.25">
      <c r="C920" s="71"/>
      <c r="D920" s="106"/>
      <c r="E920" s="67"/>
    </row>
    <row r="921" spans="3:5" x14ac:dyDescent="0.25">
      <c r="C921" s="71"/>
      <c r="D921" s="106"/>
      <c r="E921" s="67"/>
    </row>
    <row r="922" spans="3:5" x14ac:dyDescent="0.25">
      <c r="C922" s="71"/>
      <c r="D922" s="106"/>
      <c r="E922" s="67"/>
    </row>
    <row r="923" spans="3:5" x14ac:dyDescent="0.25">
      <c r="C923" s="71"/>
      <c r="D923" s="106"/>
      <c r="E923" s="67"/>
    </row>
    <row r="924" spans="3:5" x14ac:dyDescent="0.25">
      <c r="C924" s="76"/>
      <c r="D924" s="107"/>
      <c r="E924" s="67"/>
    </row>
    <row r="925" spans="3:5" x14ac:dyDescent="0.25">
      <c r="C925" s="76"/>
      <c r="D925" s="107"/>
      <c r="E925" s="67"/>
    </row>
    <row r="926" spans="3:5" x14ac:dyDescent="0.25">
      <c r="C926" s="71"/>
      <c r="D926" s="106"/>
      <c r="E926" s="67"/>
    </row>
    <row r="927" spans="3:5" x14ac:dyDescent="0.25">
      <c r="C927" s="71"/>
      <c r="D927" s="106"/>
      <c r="E927" s="67"/>
    </row>
    <row r="928" spans="3:5" x14ac:dyDescent="0.25">
      <c r="C928" s="71"/>
      <c r="D928" s="106"/>
      <c r="E928" s="67"/>
    </row>
    <row r="929" spans="3:5" x14ac:dyDescent="0.25">
      <c r="C929" s="71"/>
      <c r="D929" s="106"/>
      <c r="E929" s="67"/>
    </row>
    <row r="930" spans="3:5" x14ac:dyDescent="0.25">
      <c r="C930" s="71"/>
      <c r="D930" s="106"/>
      <c r="E930" s="67"/>
    </row>
    <row r="931" spans="3:5" x14ac:dyDescent="0.25">
      <c r="C931" s="71"/>
      <c r="D931" s="106"/>
      <c r="E931" s="67"/>
    </row>
    <row r="932" spans="3:5" x14ac:dyDescent="0.25">
      <c r="C932" s="71"/>
      <c r="D932" s="106"/>
      <c r="E932" s="67"/>
    </row>
    <row r="933" spans="3:5" x14ac:dyDescent="0.25">
      <c r="C933" s="71"/>
      <c r="D933" s="106"/>
      <c r="E933" s="67"/>
    </row>
    <row r="934" spans="3:5" x14ac:dyDescent="0.25">
      <c r="C934" s="71"/>
      <c r="D934" s="106"/>
      <c r="E934" s="67"/>
    </row>
    <row r="935" spans="3:5" x14ac:dyDescent="0.25">
      <c r="C935" s="71"/>
      <c r="D935" s="106"/>
      <c r="E935" s="67"/>
    </row>
    <row r="936" spans="3:5" x14ac:dyDescent="0.25">
      <c r="C936" s="71"/>
      <c r="D936" s="106"/>
      <c r="E936" s="67"/>
    </row>
    <row r="937" spans="3:5" x14ac:dyDescent="0.25">
      <c r="C937" s="71"/>
      <c r="D937" s="106"/>
      <c r="E937" s="67"/>
    </row>
    <row r="938" spans="3:5" x14ac:dyDescent="0.25">
      <c r="C938" s="71"/>
      <c r="D938" s="106"/>
      <c r="E938" s="67"/>
    </row>
    <row r="939" spans="3:5" x14ac:dyDescent="0.25">
      <c r="C939" s="71"/>
      <c r="D939" s="106"/>
      <c r="E939" s="67"/>
    </row>
    <row r="940" spans="3:5" x14ac:dyDescent="0.25">
      <c r="C940" s="71"/>
      <c r="D940" s="106"/>
      <c r="E940" s="67"/>
    </row>
    <row r="941" spans="3:5" x14ac:dyDescent="0.25">
      <c r="C941" s="71"/>
      <c r="D941" s="106"/>
      <c r="E941" s="67"/>
    </row>
    <row r="942" spans="3:5" x14ac:dyDescent="0.25">
      <c r="C942" s="71"/>
      <c r="D942" s="106"/>
      <c r="E942" s="67"/>
    </row>
    <row r="943" spans="3:5" x14ac:dyDescent="0.25">
      <c r="C943" s="71"/>
      <c r="D943" s="106"/>
      <c r="E943" s="67"/>
    </row>
    <row r="944" spans="3:5" x14ac:dyDescent="0.25">
      <c r="C944" s="71"/>
      <c r="D944" s="106"/>
      <c r="E944" s="67"/>
    </row>
    <row r="945" spans="3:5" x14ac:dyDescent="0.25">
      <c r="C945" s="71"/>
      <c r="D945" s="106"/>
      <c r="E945" s="67"/>
    </row>
    <row r="946" spans="3:5" x14ac:dyDescent="0.25">
      <c r="C946" s="71"/>
      <c r="D946" s="106"/>
      <c r="E946" s="67"/>
    </row>
    <row r="947" spans="3:5" x14ac:dyDescent="0.25">
      <c r="C947" s="71"/>
      <c r="D947" s="106"/>
      <c r="E947" s="67"/>
    </row>
    <row r="948" spans="3:5" x14ac:dyDescent="0.25">
      <c r="C948" s="71"/>
      <c r="D948" s="106"/>
      <c r="E948" s="67"/>
    </row>
    <row r="949" spans="3:5" x14ac:dyDescent="0.25">
      <c r="C949" s="71"/>
      <c r="D949" s="106"/>
      <c r="E949" s="67"/>
    </row>
    <row r="950" spans="3:5" x14ac:dyDescent="0.25">
      <c r="C950" s="76"/>
      <c r="D950" s="107"/>
      <c r="E950" s="67"/>
    </row>
    <row r="951" spans="3:5" x14ac:dyDescent="0.25">
      <c r="C951" s="76"/>
      <c r="D951" s="107"/>
      <c r="E951" s="67"/>
    </row>
    <row r="952" spans="3:5" x14ac:dyDescent="0.25">
      <c r="C952" s="71"/>
      <c r="D952" s="106"/>
      <c r="E952" s="67"/>
    </row>
    <row r="953" spans="3:5" x14ac:dyDescent="0.25">
      <c r="C953" s="71"/>
      <c r="D953" s="106"/>
      <c r="E953" s="67"/>
    </row>
    <row r="954" spans="3:5" x14ac:dyDescent="0.25">
      <c r="C954" s="71"/>
      <c r="D954" s="106"/>
      <c r="E954" s="67"/>
    </row>
    <row r="955" spans="3:5" x14ac:dyDescent="0.25">
      <c r="C955" s="71"/>
      <c r="D955" s="106"/>
      <c r="E955" s="67"/>
    </row>
    <row r="956" spans="3:5" x14ac:dyDescent="0.25">
      <c r="C956" s="71"/>
      <c r="D956" s="106"/>
      <c r="E956" s="67"/>
    </row>
    <row r="957" spans="3:5" x14ac:dyDescent="0.25">
      <c r="C957" s="71"/>
      <c r="D957" s="106"/>
      <c r="E957" s="67"/>
    </row>
    <row r="958" spans="3:5" x14ac:dyDescent="0.25">
      <c r="C958" s="71"/>
      <c r="D958" s="106"/>
      <c r="E958" s="67"/>
    </row>
    <row r="959" spans="3:5" x14ac:dyDescent="0.25">
      <c r="C959" s="71"/>
      <c r="D959" s="106"/>
      <c r="E959" s="67"/>
    </row>
    <row r="960" spans="3:5" x14ac:dyDescent="0.25">
      <c r="C960" s="71"/>
      <c r="D960" s="106"/>
      <c r="E960" s="67"/>
    </row>
    <row r="961" spans="3:5" x14ac:dyDescent="0.25">
      <c r="C961" s="71"/>
      <c r="D961" s="106"/>
      <c r="E961" s="67"/>
    </row>
    <row r="962" spans="3:5" x14ac:dyDescent="0.25">
      <c r="C962" s="71"/>
      <c r="D962" s="106"/>
      <c r="E962" s="67"/>
    </row>
    <row r="963" spans="3:5" x14ac:dyDescent="0.25">
      <c r="C963" s="71"/>
      <c r="D963" s="106"/>
      <c r="E963" s="67"/>
    </row>
    <row r="964" spans="3:5" x14ac:dyDescent="0.25">
      <c r="C964" s="71"/>
      <c r="D964" s="106"/>
      <c r="E964" s="67"/>
    </row>
    <row r="965" spans="3:5" x14ac:dyDescent="0.25">
      <c r="C965" s="71"/>
      <c r="D965" s="106"/>
      <c r="E965" s="67"/>
    </row>
    <row r="966" spans="3:5" x14ac:dyDescent="0.25">
      <c r="C966" s="71"/>
      <c r="D966" s="106"/>
      <c r="E966" s="67"/>
    </row>
    <row r="967" spans="3:5" x14ac:dyDescent="0.25">
      <c r="C967" s="71"/>
      <c r="D967" s="106"/>
      <c r="E967" s="67"/>
    </row>
    <row r="968" spans="3:5" x14ac:dyDescent="0.25">
      <c r="C968" s="71"/>
      <c r="D968" s="106"/>
      <c r="E968" s="67"/>
    </row>
    <row r="969" spans="3:5" x14ac:dyDescent="0.25">
      <c r="C969" s="71"/>
      <c r="D969" s="106"/>
      <c r="E969" s="67"/>
    </row>
    <row r="970" spans="3:5" x14ac:dyDescent="0.25">
      <c r="C970" s="71"/>
      <c r="D970" s="106"/>
      <c r="E970" s="67"/>
    </row>
    <row r="971" spans="3:5" x14ac:dyDescent="0.25">
      <c r="C971" s="71"/>
      <c r="D971" s="106"/>
      <c r="E971" s="67"/>
    </row>
    <row r="972" spans="3:5" x14ac:dyDescent="0.25">
      <c r="C972" s="71"/>
      <c r="D972" s="106"/>
      <c r="E972" s="67"/>
    </row>
    <row r="973" spans="3:5" x14ac:dyDescent="0.25">
      <c r="C973" s="71"/>
      <c r="D973" s="106"/>
      <c r="E973" s="67"/>
    </row>
    <row r="974" spans="3:5" x14ac:dyDescent="0.25">
      <c r="C974" s="71"/>
      <c r="D974" s="106"/>
      <c r="E974" s="67"/>
    </row>
    <row r="975" spans="3:5" x14ac:dyDescent="0.25">
      <c r="C975" s="71"/>
      <c r="D975" s="106"/>
      <c r="E975" s="67"/>
    </row>
    <row r="976" spans="3:5" x14ac:dyDescent="0.25">
      <c r="C976" s="71"/>
      <c r="D976" s="106"/>
      <c r="E976" s="67"/>
    </row>
    <row r="977" spans="3:5" x14ac:dyDescent="0.25">
      <c r="C977" s="71"/>
      <c r="D977" s="106"/>
      <c r="E977" s="67"/>
    </row>
    <row r="978" spans="3:5" x14ac:dyDescent="0.25">
      <c r="C978" s="71"/>
      <c r="D978" s="106"/>
      <c r="E978" s="67"/>
    </row>
    <row r="979" spans="3:5" x14ac:dyDescent="0.25">
      <c r="C979" s="71"/>
      <c r="D979" s="106"/>
      <c r="E979" s="67"/>
    </row>
    <row r="980" spans="3:5" x14ac:dyDescent="0.25">
      <c r="C980" s="71"/>
      <c r="D980" s="106"/>
      <c r="E980" s="67"/>
    </row>
    <row r="981" spans="3:5" x14ac:dyDescent="0.25">
      <c r="C981" s="71"/>
      <c r="D981" s="106"/>
      <c r="E981" s="67"/>
    </row>
    <row r="982" spans="3:5" x14ac:dyDescent="0.25">
      <c r="C982" s="71"/>
      <c r="D982" s="106"/>
      <c r="E982" s="67"/>
    </row>
    <row r="983" spans="3:5" x14ac:dyDescent="0.25">
      <c r="C983" s="71"/>
      <c r="D983" s="106"/>
      <c r="E983" s="67"/>
    </row>
    <row r="984" spans="3:5" x14ac:dyDescent="0.25">
      <c r="C984" s="71"/>
      <c r="D984" s="106"/>
      <c r="E984" s="67"/>
    </row>
    <row r="985" spans="3:5" x14ac:dyDescent="0.25">
      <c r="C985" s="71"/>
      <c r="D985" s="106"/>
      <c r="E985" s="67"/>
    </row>
    <row r="986" spans="3:5" x14ac:dyDescent="0.25">
      <c r="C986" s="71"/>
      <c r="D986" s="106"/>
      <c r="E986" s="67"/>
    </row>
    <row r="987" spans="3:5" x14ac:dyDescent="0.25">
      <c r="C987" s="71"/>
      <c r="D987" s="106"/>
      <c r="E987" s="67"/>
    </row>
    <row r="988" spans="3:5" x14ac:dyDescent="0.25">
      <c r="C988" s="71"/>
      <c r="D988" s="106"/>
      <c r="E988" s="67"/>
    </row>
    <row r="989" spans="3:5" x14ac:dyDescent="0.25">
      <c r="C989" s="71"/>
      <c r="D989" s="106"/>
      <c r="E989" s="67"/>
    </row>
    <row r="990" spans="3:5" x14ac:dyDescent="0.25">
      <c r="C990" s="71"/>
      <c r="D990" s="106"/>
      <c r="E990" s="67"/>
    </row>
    <row r="991" spans="3:5" x14ac:dyDescent="0.25">
      <c r="C991" s="71"/>
      <c r="D991" s="106"/>
      <c r="E991" s="67"/>
    </row>
    <row r="992" spans="3:5" x14ac:dyDescent="0.25">
      <c r="C992" s="71"/>
      <c r="D992" s="106"/>
      <c r="E992" s="67"/>
    </row>
    <row r="993" spans="3:5" x14ac:dyDescent="0.25">
      <c r="C993" s="71"/>
      <c r="D993" s="106"/>
      <c r="E993" s="67"/>
    </row>
    <row r="994" spans="3:5" x14ac:dyDescent="0.25">
      <c r="C994" s="71"/>
      <c r="D994" s="106"/>
      <c r="E994" s="67"/>
    </row>
    <row r="995" spans="3:5" x14ac:dyDescent="0.25">
      <c r="C995" s="71"/>
      <c r="D995" s="106"/>
      <c r="E995" s="67"/>
    </row>
    <row r="996" spans="3:5" x14ac:dyDescent="0.25">
      <c r="C996" s="71"/>
      <c r="D996" s="106"/>
      <c r="E996" s="67"/>
    </row>
    <row r="997" spans="3:5" x14ac:dyDescent="0.25">
      <c r="C997" s="71"/>
      <c r="D997" s="106"/>
      <c r="E997" s="67"/>
    </row>
    <row r="998" spans="3:5" x14ac:dyDescent="0.25">
      <c r="C998" s="71"/>
      <c r="D998" s="106"/>
      <c r="E998" s="67"/>
    </row>
    <row r="999" spans="3:5" x14ac:dyDescent="0.25">
      <c r="C999" s="71"/>
      <c r="D999" s="106"/>
      <c r="E999" s="67"/>
    </row>
    <row r="1000" spans="3:5" x14ac:dyDescent="0.25">
      <c r="C1000" s="71"/>
      <c r="D1000" s="106"/>
      <c r="E1000" s="67"/>
    </row>
    <row r="1001" spans="3:5" x14ac:dyDescent="0.25">
      <c r="C1001" s="71"/>
      <c r="D1001" s="106"/>
      <c r="E1001" s="67"/>
    </row>
    <row r="1002" spans="3:5" x14ac:dyDescent="0.25">
      <c r="C1002" s="71"/>
      <c r="D1002" s="106"/>
      <c r="E1002" s="67"/>
    </row>
    <row r="1003" spans="3:5" x14ac:dyDescent="0.25">
      <c r="C1003" s="71"/>
      <c r="D1003" s="106"/>
      <c r="E1003" s="67"/>
    </row>
    <row r="1004" spans="3:5" x14ac:dyDescent="0.25">
      <c r="C1004" s="71"/>
      <c r="D1004" s="106"/>
      <c r="E1004" s="67"/>
    </row>
    <row r="1005" spans="3:5" x14ac:dyDescent="0.25">
      <c r="C1005" s="71"/>
      <c r="D1005" s="106"/>
      <c r="E1005" s="67"/>
    </row>
    <row r="1006" spans="3:5" x14ac:dyDescent="0.25">
      <c r="C1006" s="71"/>
      <c r="D1006" s="106"/>
      <c r="E1006" s="67"/>
    </row>
    <row r="1007" spans="3:5" x14ac:dyDescent="0.25">
      <c r="C1007" s="71"/>
      <c r="D1007" s="106"/>
      <c r="E1007" s="67"/>
    </row>
    <row r="1008" spans="3:5" x14ac:dyDescent="0.25">
      <c r="C1008" s="71"/>
      <c r="D1008" s="106"/>
      <c r="E1008" s="67"/>
    </row>
    <row r="1009" spans="3:5" x14ac:dyDescent="0.25">
      <c r="C1009" s="71"/>
      <c r="D1009" s="106"/>
      <c r="E1009" s="67"/>
    </row>
    <row r="1010" spans="3:5" x14ac:dyDescent="0.25">
      <c r="C1010" s="71"/>
      <c r="D1010" s="106"/>
      <c r="E1010" s="67"/>
    </row>
    <row r="1011" spans="3:5" x14ac:dyDescent="0.25">
      <c r="C1011" s="71"/>
      <c r="D1011" s="106"/>
      <c r="E1011" s="67"/>
    </row>
    <row r="1012" spans="3:5" x14ac:dyDescent="0.25">
      <c r="C1012" s="71"/>
      <c r="D1012" s="106"/>
      <c r="E1012" s="67"/>
    </row>
    <row r="1013" spans="3:5" x14ac:dyDescent="0.25">
      <c r="C1013" s="71"/>
      <c r="D1013" s="106"/>
      <c r="E1013" s="67"/>
    </row>
    <row r="1014" spans="3:5" x14ac:dyDescent="0.25">
      <c r="C1014" s="71"/>
      <c r="D1014" s="106"/>
      <c r="E1014" s="67"/>
    </row>
    <row r="1015" spans="3:5" x14ac:dyDescent="0.25">
      <c r="C1015" s="71"/>
      <c r="D1015" s="106"/>
      <c r="E1015" s="67"/>
    </row>
    <row r="1016" spans="3:5" x14ac:dyDescent="0.25">
      <c r="C1016" s="71"/>
      <c r="D1016" s="106"/>
      <c r="E1016" s="67"/>
    </row>
    <row r="1017" spans="3:5" x14ac:dyDescent="0.25">
      <c r="C1017" s="71"/>
      <c r="D1017" s="106"/>
      <c r="E1017" s="67"/>
    </row>
    <row r="1018" spans="3:5" x14ac:dyDescent="0.25">
      <c r="C1018" s="71"/>
      <c r="D1018" s="106"/>
      <c r="E1018" s="67"/>
    </row>
    <row r="1019" spans="3:5" x14ac:dyDescent="0.25">
      <c r="C1019" s="71"/>
      <c r="D1019" s="106"/>
      <c r="E1019" s="67"/>
    </row>
    <row r="1020" spans="3:5" x14ac:dyDescent="0.25">
      <c r="C1020" s="71"/>
      <c r="D1020" s="106"/>
      <c r="E1020" s="67"/>
    </row>
    <row r="1021" spans="3:5" x14ac:dyDescent="0.25">
      <c r="C1021" s="71"/>
      <c r="D1021" s="106"/>
      <c r="E1021" s="67"/>
    </row>
    <row r="1022" spans="3:5" x14ac:dyDescent="0.25">
      <c r="C1022" s="71"/>
      <c r="D1022" s="106"/>
      <c r="E1022" s="67"/>
    </row>
    <row r="1023" spans="3:5" x14ac:dyDescent="0.25">
      <c r="C1023" s="71"/>
      <c r="D1023" s="106"/>
      <c r="E1023" s="67"/>
    </row>
    <row r="1024" spans="3:5" x14ac:dyDescent="0.25">
      <c r="C1024" s="71"/>
      <c r="D1024" s="106"/>
      <c r="E1024" s="67"/>
    </row>
    <row r="1025" spans="3:5" x14ac:dyDescent="0.25">
      <c r="C1025" s="71"/>
      <c r="D1025" s="106"/>
      <c r="E1025" s="67"/>
    </row>
    <row r="1026" spans="3:5" x14ac:dyDescent="0.25">
      <c r="C1026" s="71"/>
      <c r="D1026" s="106"/>
      <c r="E1026" s="67"/>
    </row>
    <row r="1027" spans="3:5" x14ac:dyDescent="0.25">
      <c r="C1027" s="71"/>
      <c r="D1027" s="106"/>
      <c r="E1027" s="67"/>
    </row>
    <row r="1028" spans="3:5" x14ac:dyDescent="0.25">
      <c r="C1028" s="71"/>
      <c r="D1028" s="106"/>
      <c r="E1028" s="67"/>
    </row>
    <row r="1029" spans="3:5" x14ac:dyDescent="0.25">
      <c r="C1029" s="71"/>
      <c r="D1029" s="106"/>
      <c r="E1029" s="67"/>
    </row>
    <row r="1030" spans="3:5" x14ac:dyDescent="0.25">
      <c r="C1030" s="71"/>
      <c r="D1030" s="106"/>
      <c r="E1030" s="67"/>
    </row>
    <row r="1031" spans="3:5" x14ac:dyDescent="0.25">
      <c r="C1031" s="71"/>
      <c r="D1031" s="106"/>
      <c r="E1031" s="67"/>
    </row>
    <row r="1032" spans="3:5" x14ac:dyDescent="0.25">
      <c r="C1032" s="71"/>
      <c r="D1032" s="106"/>
      <c r="E1032" s="67"/>
    </row>
    <row r="1033" spans="3:5" x14ac:dyDescent="0.25">
      <c r="C1033" s="71"/>
      <c r="D1033" s="106"/>
      <c r="E1033" s="67"/>
    </row>
  </sheetData>
  <mergeCells count="9">
    <mergeCell ref="B1:C1"/>
    <mergeCell ref="F1:L1"/>
    <mergeCell ref="N1:U1"/>
    <mergeCell ref="G2:H2"/>
    <mergeCell ref="I2:J2"/>
    <mergeCell ref="K2:L2"/>
    <mergeCell ref="S2:T2"/>
    <mergeCell ref="Q2:R2"/>
    <mergeCell ref="O2:P2"/>
  </mergeCells>
  <phoneticPr fontId="0" type="noConversion"/>
  <pageMargins left="0.75" right="0.75" top="1" bottom="1" header="0.5" footer="0.5"/>
  <pageSetup paperSize="9" pageOrder="overThenDown" orientation="landscape" verticalDpi="300" r:id="rId1"/>
  <headerFooter alignWithMargins="0"/>
  <ignoredErrors>
    <ignoredError sqref="J62" formula="1"/>
  </ignoredErrors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E988"/>
  <sheetViews>
    <sheetView workbookViewId="0">
      <pane ySplit="3" topLeftCell="A4" activePane="bottomLeft" state="frozenSplit"/>
      <selection pane="bottomLeft" activeCell="A20" sqref="A20"/>
    </sheetView>
  </sheetViews>
  <sheetFormatPr defaultColWidth="9.109375" defaultRowHeight="13.2" x14ac:dyDescent="0.25"/>
  <cols>
    <col min="1" max="1" width="9.109375" style="66"/>
    <col min="2" max="2" width="7" style="66" customWidth="1"/>
    <col min="3" max="3" width="18" style="66" customWidth="1"/>
    <col min="4" max="4" width="14" customWidth="1"/>
    <col min="5" max="5" width="8.6640625" style="66" customWidth="1"/>
    <col min="6" max="6" width="9.109375" style="66"/>
    <col min="7" max="8" width="10.6640625" style="77" customWidth="1"/>
    <col min="9" max="9" width="10.44140625" style="77" customWidth="1"/>
    <col min="10" max="10" width="11.88671875" style="77" customWidth="1"/>
    <col min="11" max="11" width="12.44140625" style="77" customWidth="1"/>
    <col min="12" max="12" width="10.88671875" style="77" customWidth="1"/>
    <col min="13" max="13" width="2.6640625" style="77" customWidth="1"/>
    <col min="14" max="14" width="9.109375" style="77"/>
    <col min="15" max="15" width="11.5546875" style="77" customWidth="1"/>
    <col min="16" max="16" width="11" style="77" customWidth="1"/>
    <col min="17" max="17" width="10.44140625" style="77" customWidth="1"/>
    <col min="18" max="18" width="10.88671875" style="77" customWidth="1"/>
    <col min="19" max="19" width="10.44140625" style="77" customWidth="1"/>
    <col min="20" max="20" width="10.88671875" style="77" customWidth="1"/>
    <col min="21" max="21" width="10.5546875" style="77" customWidth="1"/>
    <col min="22" max="56" width="9.109375" style="66"/>
    <col min="57" max="57" width="0" style="66" hidden="1" customWidth="1"/>
    <col min="58" max="16384" width="9.109375" style="66"/>
  </cols>
  <sheetData>
    <row r="1" spans="1:57" ht="39.9" customHeight="1" x14ac:dyDescent="0.3">
      <c r="A1" s="1" t="s">
        <v>1564</v>
      </c>
      <c r="B1" s="234" t="s">
        <v>1776</v>
      </c>
      <c r="C1" s="235"/>
      <c r="D1" s="102" t="s">
        <v>1777</v>
      </c>
      <c r="F1" s="236" t="s">
        <v>1</v>
      </c>
      <c r="G1" s="237"/>
      <c r="H1" s="237"/>
      <c r="I1" s="237"/>
      <c r="J1" s="237"/>
      <c r="K1" s="237"/>
      <c r="L1" s="238"/>
      <c r="M1" s="69"/>
      <c r="N1" s="239" t="s">
        <v>7</v>
      </c>
      <c r="O1" s="240"/>
      <c r="P1" s="240"/>
      <c r="Q1" s="240"/>
      <c r="R1" s="240"/>
      <c r="S1" s="240"/>
      <c r="T1" s="240"/>
      <c r="U1" s="241"/>
      <c r="BE1" s="66" t="s">
        <v>1293</v>
      </c>
    </row>
    <row r="2" spans="1:57" ht="17.399999999999999" x14ac:dyDescent="0.3">
      <c r="A2" s="1"/>
      <c r="B2" s="1"/>
      <c r="C2" s="44"/>
      <c r="E2" s="44"/>
      <c r="F2" s="129"/>
      <c r="G2" s="242" t="s">
        <v>4</v>
      </c>
      <c r="H2" s="243"/>
      <c r="I2" s="242" t="s">
        <v>5</v>
      </c>
      <c r="J2" s="243"/>
      <c r="K2" s="242" t="s">
        <v>6</v>
      </c>
      <c r="L2" s="244"/>
      <c r="M2" s="45"/>
      <c r="N2" s="130"/>
      <c r="O2" s="242" t="s">
        <v>6</v>
      </c>
      <c r="P2" s="243"/>
      <c r="Q2" s="242" t="s">
        <v>5</v>
      </c>
      <c r="R2" s="243"/>
      <c r="S2" s="242" t="s">
        <v>4</v>
      </c>
      <c r="T2" s="243"/>
      <c r="U2" s="131" t="s">
        <v>8</v>
      </c>
      <c r="BE2" s="66" t="s">
        <v>43</v>
      </c>
    </row>
    <row r="3" spans="1:57" ht="40.200000000000003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25" t="s">
        <v>1413</v>
      </c>
      <c r="F3" s="112" t="s">
        <v>0</v>
      </c>
      <c r="G3" s="126" t="s">
        <v>2</v>
      </c>
      <c r="H3" s="127" t="s">
        <v>3</v>
      </c>
      <c r="I3" s="126" t="s">
        <v>2</v>
      </c>
      <c r="J3" s="127" t="s">
        <v>3</v>
      </c>
      <c r="K3" s="126" t="s">
        <v>2</v>
      </c>
      <c r="L3" s="128" t="s">
        <v>3</v>
      </c>
      <c r="M3" s="46"/>
      <c r="N3" s="132" t="s">
        <v>0</v>
      </c>
      <c r="O3" s="126" t="s">
        <v>3</v>
      </c>
      <c r="P3" s="127" t="s">
        <v>2</v>
      </c>
      <c r="Q3" s="126" t="s">
        <v>3</v>
      </c>
      <c r="R3" s="127" t="s">
        <v>2</v>
      </c>
      <c r="S3" s="126" t="s">
        <v>3</v>
      </c>
      <c r="T3" s="127" t="s">
        <v>2</v>
      </c>
      <c r="U3" s="133" t="s">
        <v>9</v>
      </c>
    </row>
    <row r="4" spans="1:57" customFormat="1" x14ac:dyDescent="0.25">
      <c r="A4" s="176">
        <v>1.6</v>
      </c>
      <c r="B4" s="177"/>
      <c r="C4" s="227" t="s">
        <v>1778</v>
      </c>
      <c r="D4" s="228" t="s">
        <v>1778</v>
      </c>
      <c r="E4" s="177">
        <v>0.7</v>
      </c>
      <c r="F4" s="227" t="s">
        <v>1789</v>
      </c>
      <c r="G4" s="179">
        <v>1.6</v>
      </c>
      <c r="H4" s="179">
        <v>1.2</v>
      </c>
      <c r="I4" s="179">
        <f>SUM((G4+K4)/2)</f>
        <v>1.35</v>
      </c>
      <c r="J4" s="179">
        <f>SUM((H4+L4)/2)</f>
        <v>0.95</v>
      </c>
      <c r="K4" s="179">
        <v>1.1000000000000001</v>
      </c>
      <c r="L4" s="179">
        <v>0.7</v>
      </c>
    </row>
    <row r="5" spans="1:57" customFormat="1" x14ac:dyDescent="0.25">
      <c r="A5" s="176">
        <v>2</v>
      </c>
      <c r="B5" s="177"/>
      <c r="C5" s="227" t="s">
        <v>1779</v>
      </c>
      <c r="D5" s="228" t="s">
        <v>1779</v>
      </c>
      <c r="E5" s="177">
        <v>0.9</v>
      </c>
      <c r="F5" s="227" t="s">
        <v>1789</v>
      </c>
      <c r="G5" s="179">
        <v>2</v>
      </c>
      <c r="H5" s="179">
        <v>1.6</v>
      </c>
      <c r="I5" s="179">
        <f t="shared" ref="I5:I17" si="0">SUM((G5+K5)/2)</f>
        <v>1.7</v>
      </c>
      <c r="J5" s="179">
        <f t="shared" ref="J5:J16" si="1">SUM((H5+L5)/2)</f>
        <v>1.3</v>
      </c>
      <c r="K5" s="179">
        <v>1.4</v>
      </c>
      <c r="L5" s="179">
        <v>1</v>
      </c>
    </row>
    <row r="6" spans="1:57" customFormat="1" x14ac:dyDescent="0.25">
      <c r="A6" s="176">
        <v>2.5</v>
      </c>
      <c r="B6" s="177"/>
      <c r="C6" s="227" t="s">
        <v>1780</v>
      </c>
      <c r="D6" s="228" t="s">
        <v>1780</v>
      </c>
      <c r="E6" s="177">
        <v>1.1000000000000001</v>
      </c>
      <c r="F6" s="227" t="s">
        <v>1789</v>
      </c>
      <c r="G6" s="181">
        <v>2.5</v>
      </c>
      <c r="H6" s="181">
        <v>2.1</v>
      </c>
      <c r="I6" s="179">
        <f t="shared" si="0"/>
        <v>2.1</v>
      </c>
      <c r="J6" s="179">
        <f t="shared" si="1"/>
        <v>1.7000000000000002</v>
      </c>
      <c r="K6" s="181">
        <v>1.7</v>
      </c>
      <c r="L6" s="181">
        <v>1.3</v>
      </c>
    </row>
    <row r="7" spans="1:57" customFormat="1" x14ac:dyDescent="0.25">
      <c r="A7" s="176">
        <v>3</v>
      </c>
      <c r="B7" s="177"/>
      <c r="C7" s="227" t="s">
        <v>1788</v>
      </c>
      <c r="D7" s="228" t="s">
        <v>1788</v>
      </c>
      <c r="E7" s="177">
        <v>1.35</v>
      </c>
      <c r="F7" s="227" t="s">
        <v>1789</v>
      </c>
      <c r="G7" s="179">
        <v>3</v>
      </c>
      <c r="H7" s="179">
        <v>2.6</v>
      </c>
      <c r="I7" s="179">
        <f t="shared" si="0"/>
        <v>2.5499999999999998</v>
      </c>
      <c r="J7" s="179">
        <f t="shared" si="1"/>
        <v>2.15</v>
      </c>
      <c r="K7" s="179">
        <v>2.1</v>
      </c>
      <c r="L7" s="179">
        <v>1.7</v>
      </c>
    </row>
    <row r="8" spans="1:57" customFormat="1" x14ac:dyDescent="0.25">
      <c r="A8" s="183">
        <v>3.5</v>
      </c>
      <c r="B8" s="177"/>
      <c r="C8" s="227" t="s">
        <v>1386</v>
      </c>
      <c r="D8" s="228" t="s">
        <v>1386</v>
      </c>
      <c r="E8" s="184">
        <v>1.6</v>
      </c>
      <c r="F8" s="227" t="s">
        <v>1789</v>
      </c>
      <c r="G8" s="179">
        <v>3.5</v>
      </c>
      <c r="H8" s="179">
        <v>3.02</v>
      </c>
      <c r="I8" s="179">
        <f t="shared" si="0"/>
        <v>2.95</v>
      </c>
      <c r="J8" s="179">
        <f t="shared" si="1"/>
        <v>2.4699999999999998</v>
      </c>
      <c r="K8" s="179">
        <v>2.4</v>
      </c>
      <c r="L8" s="179">
        <v>1.92</v>
      </c>
    </row>
    <row r="9" spans="1:57" customFormat="1" x14ac:dyDescent="0.25">
      <c r="A9" s="176">
        <v>4</v>
      </c>
      <c r="B9" s="177"/>
      <c r="C9" s="227" t="s">
        <v>1781</v>
      </c>
      <c r="D9" s="228" t="s">
        <v>1781</v>
      </c>
      <c r="E9" s="177">
        <v>1.8</v>
      </c>
      <c r="F9" s="227" t="s">
        <v>1789</v>
      </c>
      <c r="G9" s="179">
        <v>4</v>
      </c>
      <c r="H9" s="179">
        <v>3.52</v>
      </c>
      <c r="I9" s="179">
        <f t="shared" si="0"/>
        <v>3.4</v>
      </c>
      <c r="J9" s="179">
        <f t="shared" si="1"/>
        <v>2.92</v>
      </c>
      <c r="K9" s="179">
        <v>2.8</v>
      </c>
      <c r="L9" s="179">
        <v>2.3199999999999998</v>
      </c>
    </row>
    <row r="10" spans="1:57" customFormat="1" x14ac:dyDescent="0.25">
      <c r="A10" s="176">
        <v>4.5</v>
      </c>
      <c r="B10" s="177"/>
      <c r="C10" s="227" t="s">
        <v>1782</v>
      </c>
      <c r="D10" s="228" t="s">
        <v>1782</v>
      </c>
      <c r="E10" s="177">
        <v>2</v>
      </c>
      <c r="F10" s="227" t="s">
        <v>1789</v>
      </c>
      <c r="G10" s="179">
        <v>4.5</v>
      </c>
      <c r="H10" s="179">
        <v>4.0199999999999996</v>
      </c>
      <c r="I10" s="179">
        <f t="shared" si="0"/>
        <v>3.8</v>
      </c>
      <c r="J10" s="179">
        <f t="shared" si="1"/>
        <v>3.32</v>
      </c>
      <c r="K10" s="179">
        <v>3.1</v>
      </c>
      <c r="L10" s="179">
        <v>2.62</v>
      </c>
    </row>
    <row r="11" spans="1:57" customFormat="1" x14ac:dyDescent="0.25">
      <c r="A11" s="176">
        <v>5</v>
      </c>
      <c r="B11" s="177"/>
      <c r="C11" s="227" t="s">
        <v>1783</v>
      </c>
      <c r="D11" s="228" t="s">
        <v>1783</v>
      </c>
      <c r="E11" s="177">
        <v>2.2000000000000002</v>
      </c>
      <c r="F11" s="227" t="s">
        <v>1789</v>
      </c>
      <c r="G11" s="179">
        <v>5</v>
      </c>
      <c r="H11" s="179">
        <v>4.5199999999999996</v>
      </c>
      <c r="I11" s="179">
        <f t="shared" si="0"/>
        <v>4.25</v>
      </c>
      <c r="J11" s="179">
        <f t="shared" si="1"/>
        <v>3.7699999999999996</v>
      </c>
      <c r="K11" s="179">
        <v>3.5</v>
      </c>
      <c r="L11" s="179">
        <v>3.02</v>
      </c>
    </row>
    <row r="12" spans="1:57" customFormat="1" x14ac:dyDescent="0.25">
      <c r="A12" s="176">
        <v>5.5</v>
      </c>
      <c r="B12" s="177"/>
      <c r="C12" s="227" t="s">
        <v>1784</v>
      </c>
      <c r="D12" s="228" t="s">
        <v>1784</v>
      </c>
      <c r="E12" s="177">
        <v>2.4</v>
      </c>
      <c r="F12" s="227" t="s">
        <v>1789</v>
      </c>
      <c r="G12" s="179">
        <v>5.5</v>
      </c>
      <c r="H12" s="179">
        <v>5.0199999999999996</v>
      </c>
      <c r="I12" s="179">
        <f t="shared" si="0"/>
        <v>4.6500000000000004</v>
      </c>
      <c r="J12" s="179">
        <f t="shared" si="1"/>
        <v>4.17</v>
      </c>
      <c r="K12" s="179">
        <v>3.8</v>
      </c>
      <c r="L12" s="179">
        <v>3.32</v>
      </c>
    </row>
    <row r="13" spans="1:57" customFormat="1" x14ac:dyDescent="0.25">
      <c r="A13" s="176">
        <v>6</v>
      </c>
      <c r="B13" s="177"/>
      <c r="C13" s="227" t="s">
        <v>1785</v>
      </c>
      <c r="D13" s="228" t="s">
        <v>1785</v>
      </c>
      <c r="E13" s="177">
        <v>2.6</v>
      </c>
      <c r="F13" s="227" t="s">
        <v>1789</v>
      </c>
      <c r="G13" s="179">
        <v>6</v>
      </c>
      <c r="H13" s="179">
        <v>5.52</v>
      </c>
      <c r="I13" s="179">
        <f t="shared" si="0"/>
        <v>5.0999999999999996</v>
      </c>
      <c r="J13" s="179">
        <f t="shared" si="1"/>
        <v>4.62</v>
      </c>
      <c r="K13" s="179">
        <v>4.2</v>
      </c>
      <c r="L13" s="179">
        <v>3.72</v>
      </c>
    </row>
    <row r="14" spans="1:57" customFormat="1" x14ac:dyDescent="0.25">
      <c r="A14" s="176">
        <v>7</v>
      </c>
      <c r="B14" s="177"/>
      <c r="C14" s="227" t="s">
        <v>1786</v>
      </c>
      <c r="D14" s="228" t="s">
        <v>1786</v>
      </c>
      <c r="E14" s="177">
        <v>3.2</v>
      </c>
      <c r="F14" s="227" t="s">
        <v>1789</v>
      </c>
      <c r="G14" s="179">
        <v>7</v>
      </c>
      <c r="H14" s="179">
        <v>6.42</v>
      </c>
      <c r="I14" s="179">
        <f t="shared" si="0"/>
        <v>5.95</v>
      </c>
      <c r="J14" s="179">
        <f t="shared" si="1"/>
        <v>5.37</v>
      </c>
      <c r="K14" s="179">
        <v>4.9000000000000004</v>
      </c>
      <c r="L14" s="179">
        <v>4.32</v>
      </c>
    </row>
    <row r="15" spans="1:57" customFormat="1" x14ac:dyDescent="0.25">
      <c r="A15" s="176">
        <v>8</v>
      </c>
      <c r="B15" s="177"/>
      <c r="C15" s="227" t="s">
        <v>1787</v>
      </c>
      <c r="D15" s="228" t="s">
        <v>1787</v>
      </c>
      <c r="E15" s="177">
        <v>3.6</v>
      </c>
      <c r="F15" s="227" t="s">
        <v>1789</v>
      </c>
      <c r="G15" s="179">
        <v>8</v>
      </c>
      <c r="H15" s="179">
        <v>7.42</v>
      </c>
      <c r="I15" s="179">
        <f t="shared" si="0"/>
        <v>6.8</v>
      </c>
      <c r="J15" s="179">
        <f t="shared" si="1"/>
        <v>6.22</v>
      </c>
      <c r="K15" s="179">
        <v>5.6</v>
      </c>
      <c r="L15" s="179">
        <v>5.0199999999999996</v>
      </c>
    </row>
    <row r="16" spans="1:57" customFormat="1" x14ac:dyDescent="0.25">
      <c r="A16" s="185">
        <v>10</v>
      </c>
      <c r="B16" s="186"/>
      <c r="C16" s="187" t="s">
        <v>1764</v>
      </c>
      <c r="D16" s="188" t="s">
        <v>1764</v>
      </c>
      <c r="E16" s="187">
        <v>4.5</v>
      </c>
      <c r="F16" s="227" t="s">
        <v>1789</v>
      </c>
      <c r="G16" s="189">
        <v>10</v>
      </c>
      <c r="H16" s="189">
        <v>9.42</v>
      </c>
      <c r="I16" s="179">
        <f t="shared" si="0"/>
        <v>8.5</v>
      </c>
      <c r="J16" s="179">
        <f t="shared" si="1"/>
        <v>7.92</v>
      </c>
      <c r="K16" s="189">
        <v>7</v>
      </c>
      <c r="L16" s="189">
        <v>6.42</v>
      </c>
    </row>
    <row r="17" spans="1:21" customFormat="1" x14ac:dyDescent="0.25">
      <c r="A17" s="185">
        <v>12</v>
      </c>
      <c r="B17" s="177"/>
      <c r="C17" s="187" t="s">
        <v>1765</v>
      </c>
      <c r="D17" s="178" t="s">
        <v>1768</v>
      </c>
      <c r="E17" s="177">
        <v>5</v>
      </c>
      <c r="F17" s="227" t="s">
        <v>1789</v>
      </c>
      <c r="G17" s="179">
        <v>12</v>
      </c>
      <c r="H17" s="179">
        <v>11.3</v>
      </c>
      <c r="I17" s="179">
        <f t="shared" si="0"/>
        <v>10.5</v>
      </c>
      <c r="J17" s="189">
        <f>SUM((H17+L17)/2)</f>
        <v>9.8000000000000007</v>
      </c>
      <c r="K17" s="179">
        <v>9</v>
      </c>
      <c r="L17" s="179">
        <v>8.3000000000000007</v>
      </c>
    </row>
    <row r="18" spans="1:21" customFormat="1" x14ac:dyDescent="0.25">
      <c r="A18" s="185">
        <v>16</v>
      </c>
      <c r="B18" s="177"/>
      <c r="C18" s="187" t="s">
        <v>1766</v>
      </c>
      <c r="D18" s="178" t="s">
        <v>1769</v>
      </c>
      <c r="E18" s="177">
        <v>6</v>
      </c>
      <c r="F18" s="227" t="s">
        <v>1789</v>
      </c>
      <c r="G18" s="179">
        <v>16</v>
      </c>
      <c r="H18" s="179">
        <v>15.3</v>
      </c>
      <c r="I18" s="179">
        <f>SUM((G18+K18)/2)</f>
        <v>14</v>
      </c>
      <c r="J18" s="189">
        <f>SUM((H18+L18)/2)</f>
        <v>13.3</v>
      </c>
      <c r="K18" s="179">
        <v>12</v>
      </c>
      <c r="L18" s="179">
        <v>11.3</v>
      </c>
    </row>
    <row r="19" spans="1:21" customFormat="1" x14ac:dyDescent="0.25">
      <c r="A19" s="183">
        <v>20</v>
      </c>
      <c r="B19" s="177"/>
      <c r="C19" s="184" t="s">
        <v>1767</v>
      </c>
      <c r="D19" s="178" t="s">
        <v>1770</v>
      </c>
      <c r="E19" s="177">
        <v>7</v>
      </c>
      <c r="F19" s="227" t="s">
        <v>1789</v>
      </c>
      <c r="G19" s="179">
        <v>20</v>
      </c>
      <c r="H19" s="179">
        <v>19.16</v>
      </c>
      <c r="I19" s="179">
        <f>SUM((G19+K19)/2)</f>
        <v>17.5</v>
      </c>
      <c r="J19" s="179">
        <f>SUM((H19+L19)/2)</f>
        <v>16.66</v>
      </c>
      <c r="K19" s="179">
        <v>15</v>
      </c>
      <c r="L19" s="179">
        <v>14.16</v>
      </c>
    </row>
    <row r="20" spans="1:21" x14ac:dyDescent="0.25">
      <c r="A20" s="67"/>
      <c r="B20" s="67"/>
      <c r="C20" s="67"/>
      <c r="D20" s="105"/>
      <c r="E20" s="67"/>
      <c r="F20" s="67"/>
      <c r="G20" s="68"/>
      <c r="H20" s="68"/>
      <c r="I20" s="68"/>
      <c r="J20" s="68"/>
      <c r="K20" s="68"/>
      <c r="L20" s="68"/>
      <c r="M20" s="69"/>
      <c r="N20" s="70"/>
      <c r="O20" s="68"/>
      <c r="P20" s="68"/>
      <c r="Q20" s="68"/>
      <c r="R20" s="68"/>
      <c r="S20" s="68"/>
      <c r="T20" s="68"/>
      <c r="U20" s="68"/>
    </row>
    <row r="21" spans="1:21" x14ac:dyDescent="0.25">
      <c r="A21" s="67"/>
      <c r="B21" s="67"/>
      <c r="C21" s="67"/>
      <c r="D21" s="105"/>
      <c r="E21" s="67"/>
      <c r="F21" s="67"/>
      <c r="G21" s="68"/>
      <c r="H21" s="68"/>
      <c r="I21" s="68"/>
      <c r="J21" s="68"/>
      <c r="K21" s="68"/>
      <c r="L21" s="68"/>
      <c r="M21" s="69"/>
      <c r="N21" s="70"/>
      <c r="O21" s="68"/>
      <c r="P21" s="68"/>
      <c r="Q21" s="68"/>
      <c r="R21" s="68"/>
      <c r="S21" s="68"/>
      <c r="T21" s="68"/>
      <c r="U21" s="68"/>
    </row>
    <row r="22" spans="1:21" x14ac:dyDescent="0.25">
      <c r="A22" s="67"/>
      <c r="B22" s="67"/>
      <c r="C22" s="71"/>
      <c r="D22" s="106"/>
      <c r="E22" s="67"/>
      <c r="F22" s="72"/>
      <c r="G22" s="73"/>
      <c r="H22" s="73"/>
      <c r="I22" s="74"/>
      <c r="J22" s="74"/>
      <c r="K22" s="74"/>
      <c r="L22" s="75"/>
      <c r="M22" s="18"/>
      <c r="N22" s="70"/>
      <c r="O22" s="68"/>
      <c r="P22" s="68"/>
      <c r="Q22" s="68"/>
      <c r="R22" s="68"/>
      <c r="S22" s="68"/>
      <c r="T22" s="68"/>
      <c r="U22" s="68"/>
    </row>
    <row r="23" spans="1:21" x14ac:dyDescent="0.25">
      <c r="A23" s="67"/>
      <c r="B23" s="67"/>
      <c r="C23" s="71"/>
      <c r="D23" s="106"/>
      <c r="E23" s="67"/>
      <c r="F23" s="72"/>
      <c r="G23" s="73"/>
      <c r="H23" s="73"/>
      <c r="I23" s="74"/>
      <c r="J23" s="74"/>
      <c r="K23" s="74"/>
      <c r="L23" s="75"/>
      <c r="M23" s="18"/>
      <c r="N23" s="70"/>
      <c r="O23" s="68"/>
      <c r="P23" s="68"/>
      <c r="Q23" s="68"/>
      <c r="R23" s="68"/>
      <c r="S23" s="68"/>
      <c r="T23" s="68"/>
      <c r="U23" s="68"/>
    </row>
    <row r="24" spans="1:21" x14ac:dyDescent="0.25">
      <c r="A24" s="67"/>
      <c r="B24" s="67"/>
      <c r="C24" s="71"/>
      <c r="D24" s="106"/>
      <c r="E24" s="67"/>
      <c r="F24" s="72"/>
      <c r="G24" s="73"/>
      <c r="H24" s="73"/>
      <c r="I24" s="74"/>
      <c r="J24" s="74"/>
      <c r="K24" s="74"/>
      <c r="L24" s="75"/>
      <c r="M24" s="18"/>
      <c r="N24" s="70"/>
      <c r="O24" s="68"/>
      <c r="P24" s="68"/>
      <c r="Q24" s="68"/>
      <c r="R24" s="68"/>
      <c r="S24" s="68"/>
      <c r="T24" s="68"/>
      <c r="U24" s="68"/>
    </row>
    <row r="25" spans="1:21" x14ac:dyDescent="0.25">
      <c r="A25" s="67"/>
      <c r="B25" s="67"/>
      <c r="C25" s="71"/>
      <c r="D25" s="106"/>
      <c r="E25" s="67"/>
      <c r="F25" s="72"/>
      <c r="G25" s="73"/>
      <c r="H25" s="73"/>
      <c r="I25" s="74"/>
      <c r="J25" s="74"/>
      <c r="K25" s="74"/>
      <c r="L25" s="75"/>
      <c r="M25" s="18"/>
      <c r="N25" s="70"/>
      <c r="O25" s="68"/>
      <c r="P25" s="68"/>
      <c r="Q25" s="68"/>
      <c r="R25" s="68"/>
      <c r="S25" s="68"/>
      <c r="T25" s="68"/>
      <c r="U25" s="68"/>
    </row>
    <row r="26" spans="1:21" x14ac:dyDescent="0.25">
      <c r="A26" s="67"/>
      <c r="B26" s="67"/>
      <c r="C26" s="71"/>
      <c r="D26" s="106"/>
      <c r="E26" s="67"/>
      <c r="F26" s="72"/>
      <c r="G26" s="73"/>
      <c r="H26" s="73"/>
      <c r="I26" s="74"/>
      <c r="J26" s="74"/>
      <c r="K26" s="74"/>
      <c r="L26" s="75"/>
      <c r="M26" s="18"/>
      <c r="N26" s="70"/>
      <c r="O26" s="68"/>
      <c r="P26" s="68"/>
      <c r="Q26" s="68"/>
      <c r="R26" s="68"/>
      <c r="S26" s="68"/>
      <c r="T26" s="68"/>
      <c r="U26" s="68"/>
    </row>
    <row r="27" spans="1:21" x14ac:dyDescent="0.25">
      <c r="A27" s="67"/>
      <c r="B27" s="67"/>
      <c r="C27" s="71"/>
      <c r="D27" s="106"/>
      <c r="E27" s="67"/>
      <c r="F27" s="72"/>
      <c r="G27" s="73"/>
      <c r="H27" s="73"/>
      <c r="I27" s="74"/>
      <c r="J27" s="74"/>
      <c r="K27" s="74"/>
      <c r="L27" s="75"/>
      <c r="M27" s="18"/>
      <c r="N27" s="70"/>
      <c r="O27" s="68"/>
      <c r="P27" s="68"/>
      <c r="Q27" s="68"/>
      <c r="R27" s="68"/>
      <c r="S27" s="68"/>
      <c r="T27" s="68"/>
      <c r="U27" s="68"/>
    </row>
    <row r="28" spans="1:21" x14ac:dyDescent="0.25">
      <c r="A28" s="67"/>
      <c r="B28" s="67"/>
      <c r="C28" s="71"/>
      <c r="D28" s="106"/>
      <c r="E28" s="67"/>
      <c r="F28" s="72"/>
      <c r="G28" s="73"/>
      <c r="H28" s="73"/>
      <c r="I28" s="74"/>
      <c r="J28" s="74"/>
      <c r="K28" s="74"/>
      <c r="L28" s="75"/>
      <c r="M28" s="18"/>
      <c r="N28" s="70"/>
      <c r="O28" s="68"/>
      <c r="P28" s="68"/>
      <c r="Q28" s="68"/>
      <c r="R28" s="68"/>
      <c r="S28" s="68"/>
      <c r="T28" s="68"/>
      <c r="U28" s="68"/>
    </row>
    <row r="29" spans="1:21" x14ac:dyDescent="0.25">
      <c r="A29" s="67"/>
      <c r="B29" s="67"/>
      <c r="C29" s="71"/>
      <c r="D29" s="106"/>
      <c r="E29" s="67"/>
      <c r="F29" s="72"/>
      <c r="G29" s="73"/>
      <c r="H29" s="73"/>
      <c r="I29" s="74"/>
      <c r="J29" s="74"/>
      <c r="K29" s="74"/>
      <c r="L29" s="75"/>
      <c r="M29" s="18"/>
      <c r="N29" s="70"/>
      <c r="O29" s="68"/>
      <c r="P29" s="68"/>
      <c r="Q29" s="68"/>
      <c r="R29" s="68"/>
      <c r="S29" s="68"/>
      <c r="T29" s="68"/>
      <c r="U29" s="68"/>
    </row>
    <row r="30" spans="1:21" x14ac:dyDescent="0.25">
      <c r="A30" s="67"/>
      <c r="B30" s="67"/>
      <c r="C30" s="71"/>
      <c r="D30" s="106"/>
      <c r="E30" s="67"/>
      <c r="F30" s="72"/>
      <c r="G30" s="73"/>
      <c r="H30" s="73"/>
      <c r="I30" s="74"/>
      <c r="J30" s="74"/>
      <c r="K30" s="74"/>
      <c r="L30" s="75"/>
      <c r="M30" s="18"/>
      <c r="N30" s="70"/>
      <c r="O30" s="68"/>
      <c r="P30" s="68"/>
      <c r="Q30" s="68"/>
      <c r="R30" s="68"/>
      <c r="S30" s="68"/>
      <c r="T30" s="68"/>
      <c r="U30" s="68"/>
    </row>
    <row r="31" spans="1:21" x14ac:dyDescent="0.25">
      <c r="A31" s="67"/>
      <c r="B31" s="67"/>
      <c r="C31" s="71"/>
      <c r="D31" s="106"/>
      <c r="E31" s="67"/>
      <c r="F31" s="72"/>
      <c r="G31" s="73"/>
      <c r="H31" s="73"/>
      <c r="I31" s="74"/>
      <c r="J31" s="74"/>
      <c r="K31" s="74"/>
      <c r="L31" s="75"/>
      <c r="M31" s="18"/>
      <c r="N31" s="70"/>
      <c r="O31" s="68"/>
      <c r="P31" s="68"/>
      <c r="Q31" s="68"/>
      <c r="R31" s="68"/>
      <c r="S31" s="68"/>
      <c r="T31" s="68"/>
      <c r="U31" s="68"/>
    </row>
    <row r="32" spans="1:21" ht="14.25" customHeight="1" x14ac:dyDescent="0.25">
      <c r="A32" s="67"/>
      <c r="B32" s="67"/>
      <c r="C32" s="71"/>
      <c r="D32" s="106"/>
      <c r="E32" s="67"/>
      <c r="F32" s="72"/>
      <c r="G32" s="73"/>
      <c r="H32" s="73"/>
      <c r="I32" s="74"/>
      <c r="J32" s="74"/>
      <c r="K32" s="74"/>
      <c r="L32" s="75"/>
      <c r="M32" s="18"/>
      <c r="N32" s="70"/>
      <c r="O32" s="68"/>
      <c r="P32" s="68"/>
      <c r="Q32" s="68"/>
      <c r="R32" s="68"/>
      <c r="S32" s="68"/>
      <c r="T32" s="68"/>
      <c r="U32" s="68"/>
    </row>
    <row r="33" spans="1:21" x14ac:dyDescent="0.25">
      <c r="A33" s="67"/>
      <c r="B33" s="67"/>
      <c r="C33" s="71"/>
      <c r="D33" s="106"/>
      <c r="E33" s="67"/>
      <c r="F33" s="72"/>
      <c r="G33" s="73"/>
      <c r="H33" s="73"/>
      <c r="I33" s="74"/>
      <c r="J33" s="74"/>
      <c r="K33" s="74"/>
      <c r="L33" s="75"/>
      <c r="M33" s="18"/>
      <c r="N33" s="70"/>
      <c r="O33" s="68"/>
      <c r="P33" s="68"/>
      <c r="Q33" s="68"/>
      <c r="R33" s="68"/>
      <c r="S33" s="68"/>
      <c r="T33" s="68"/>
      <c r="U33" s="68"/>
    </row>
    <row r="34" spans="1:21" x14ac:dyDescent="0.25">
      <c r="A34" s="67"/>
      <c r="B34" s="67"/>
      <c r="C34" s="71"/>
      <c r="D34" s="106"/>
      <c r="E34" s="67"/>
      <c r="F34" s="72"/>
      <c r="G34" s="73"/>
      <c r="H34" s="73"/>
      <c r="I34" s="74"/>
      <c r="J34" s="74"/>
      <c r="K34" s="74"/>
      <c r="L34" s="75"/>
      <c r="M34" s="18"/>
      <c r="N34" s="70"/>
      <c r="O34" s="68"/>
      <c r="P34" s="68"/>
      <c r="Q34" s="68"/>
      <c r="R34" s="68"/>
      <c r="S34" s="68"/>
      <c r="T34" s="68"/>
      <c r="U34" s="68"/>
    </row>
    <row r="35" spans="1:21" x14ac:dyDescent="0.25">
      <c r="A35" s="67"/>
      <c r="B35" s="67"/>
      <c r="C35" s="71"/>
      <c r="D35" s="106"/>
      <c r="E35" s="67"/>
      <c r="F35" s="72"/>
      <c r="G35" s="73"/>
      <c r="H35" s="73"/>
      <c r="I35" s="74"/>
      <c r="J35" s="74"/>
      <c r="K35" s="74"/>
      <c r="L35" s="75"/>
      <c r="M35" s="18"/>
      <c r="N35" s="70"/>
      <c r="O35" s="68"/>
      <c r="P35" s="68"/>
      <c r="Q35" s="68"/>
      <c r="R35" s="68"/>
      <c r="S35" s="68"/>
      <c r="T35" s="68"/>
      <c r="U35" s="68"/>
    </row>
    <row r="36" spans="1:21" x14ac:dyDescent="0.25">
      <c r="A36" s="67"/>
      <c r="B36" s="67"/>
      <c r="C36" s="71"/>
      <c r="D36" s="106"/>
      <c r="E36" s="67"/>
      <c r="F36" s="72"/>
      <c r="G36" s="73"/>
      <c r="H36" s="73"/>
      <c r="I36" s="74"/>
      <c r="J36" s="74"/>
      <c r="K36" s="74"/>
      <c r="L36" s="75"/>
      <c r="M36" s="18"/>
      <c r="N36" s="70"/>
      <c r="O36" s="68"/>
      <c r="P36" s="68"/>
      <c r="Q36" s="68"/>
      <c r="R36" s="68"/>
      <c r="S36" s="68"/>
      <c r="T36" s="68"/>
      <c r="U36" s="68"/>
    </row>
    <row r="37" spans="1:21" x14ac:dyDescent="0.25">
      <c r="A37" s="67"/>
      <c r="B37" s="67"/>
      <c r="C37" s="71"/>
      <c r="D37" s="106"/>
      <c r="E37" s="67"/>
      <c r="F37" s="72"/>
      <c r="G37" s="73"/>
      <c r="H37" s="73"/>
      <c r="I37" s="74"/>
      <c r="J37" s="74"/>
      <c r="K37" s="74"/>
      <c r="L37" s="75"/>
      <c r="M37" s="18"/>
      <c r="N37" s="70"/>
      <c r="O37" s="68"/>
      <c r="P37" s="68"/>
      <c r="Q37" s="68"/>
      <c r="R37" s="68"/>
      <c r="S37" s="68"/>
      <c r="T37" s="68"/>
      <c r="U37" s="68"/>
    </row>
    <row r="38" spans="1:21" x14ac:dyDescent="0.25">
      <c r="A38" s="67"/>
      <c r="B38" s="67"/>
      <c r="C38" s="76"/>
      <c r="D38" s="107"/>
      <c r="E38" s="67"/>
      <c r="F38" s="76"/>
      <c r="M38" s="69"/>
    </row>
    <row r="39" spans="1:21" x14ac:dyDescent="0.25">
      <c r="A39" s="67"/>
      <c r="B39" s="67"/>
      <c r="C39" s="76"/>
      <c r="D39" s="107"/>
      <c r="E39" s="67"/>
      <c r="F39" s="76"/>
      <c r="M39" s="69"/>
    </row>
    <row r="40" spans="1:21" x14ac:dyDescent="0.25">
      <c r="A40" s="67"/>
      <c r="C40" s="71"/>
      <c r="D40" s="106"/>
      <c r="E40" s="67"/>
      <c r="F40" s="70"/>
      <c r="G40" s="68"/>
      <c r="H40" s="68"/>
      <c r="I40" s="68"/>
      <c r="J40" s="68"/>
      <c r="K40" s="68"/>
      <c r="L40" s="68"/>
      <c r="M40" s="68"/>
      <c r="N40" s="66"/>
      <c r="O40" s="66"/>
      <c r="P40" s="66"/>
      <c r="Q40" s="66"/>
      <c r="R40" s="66"/>
      <c r="S40" s="66"/>
      <c r="T40" s="66"/>
      <c r="U40" s="66"/>
    </row>
    <row r="41" spans="1:21" x14ac:dyDescent="0.25">
      <c r="A41" s="67"/>
      <c r="C41" s="71"/>
      <c r="D41" s="106"/>
      <c r="E41" s="67"/>
      <c r="F41" s="70"/>
      <c r="G41" s="68"/>
      <c r="H41" s="68"/>
      <c r="I41" s="68"/>
      <c r="J41" s="68"/>
      <c r="K41" s="68"/>
      <c r="L41" s="68"/>
      <c r="M41" s="68"/>
      <c r="N41" s="66"/>
      <c r="O41" s="66"/>
      <c r="P41" s="66"/>
      <c r="Q41" s="66"/>
      <c r="R41" s="66"/>
      <c r="S41" s="66"/>
      <c r="T41" s="66"/>
      <c r="U41" s="66"/>
    </row>
    <row r="42" spans="1:21" x14ac:dyDescent="0.25">
      <c r="C42" s="71"/>
      <c r="D42" s="106"/>
      <c r="E42" s="67"/>
      <c r="F42" s="76"/>
      <c r="M42" s="69"/>
    </row>
    <row r="43" spans="1:21" x14ac:dyDescent="0.25">
      <c r="C43" s="71"/>
      <c r="D43" s="106"/>
      <c r="E43" s="67"/>
      <c r="F43" s="76"/>
      <c r="M43" s="69"/>
    </row>
    <row r="44" spans="1:21" x14ac:dyDescent="0.25">
      <c r="C44" s="71"/>
      <c r="D44" s="106"/>
      <c r="E44" s="67"/>
      <c r="F44" s="76"/>
      <c r="M44" s="69"/>
    </row>
    <row r="45" spans="1:21" x14ac:dyDescent="0.25">
      <c r="C45" s="71"/>
      <c r="D45" s="106"/>
      <c r="E45" s="67"/>
      <c r="F45" s="76"/>
      <c r="M45" s="69"/>
    </row>
    <row r="46" spans="1:21" x14ac:dyDescent="0.25">
      <c r="C46" s="71"/>
      <c r="D46" s="106"/>
      <c r="E46" s="67"/>
      <c r="F46" s="76"/>
      <c r="M46" s="69"/>
    </row>
    <row r="47" spans="1:21" x14ac:dyDescent="0.25">
      <c r="C47" s="71"/>
      <c r="D47" s="106"/>
      <c r="E47" s="67"/>
      <c r="F47" s="76"/>
      <c r="M47" s="69"/>
    </row>
    <row r="48" spans="1:21" x14ac:dyDescent="0.25">
      <c r="C48" s="76"/>
      <c r="D48" s="107"/>
      <c r="E48" s="67"/>
      <c r="F48" s="76"/>
      <c r="M48" s="69"/>
    </row>
    <row r="49" spans="1:57" x14ac:dyDescent="0.25">
      <c r="C49" s="76"/>
      <c r="D49" s="107"/>
      <c r="E49" s="67"/>
      <c r="F49" s="76"/>
    </row>
    <row r="50" spans="1:57" x14ac:dyDescent="0.25">
      <c r="C50" s="71"/>
      <c r="D50" s="106"/>
      <c r="E50" s="67"/>
      <c r="F50" s="76"/>
      <c r="M50" s="69"/>
    </row>
    <row r="51" spans="1:57" x14ac:dyDescent="0.25">
      <c r="C51" s="71"/>
      <c r="D51" s="106"/>
      <c r="E51" s="67"/>
      <c r="F51" s="76"/>
      <c r="M51" s="69"/>
    </row>
    <row r="52" spans="1:57" s="77" customFormat="1" x14ac:dyDescent="0.25">
      <c r="A52" s="66"/>
      <c r="B52" s="66"/>
      <c r="C52" s="71"/>
      <c r="D52" s="106"/>
      <c r="E52" s="67"/>
      <c r="F52" s="7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</row>
    <row r="53" spans="1:57" s="77" customFormat="1" x14ac:dyDescent="0.25">
      <c r="A53" s="66"/>
      <c r="B53" s="66"/>
      <c r="C53" s="71"/>
      <c r="D53" s="106"/>
      <c r="E53" s="67"/>
      <c r="F53" s="7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</row>
    <row r="54" spans="1:57" s="77" customFormat="1" x14ac:dyDescent="0.25">
      <c r="A54" s="66"/>
      <c r="B54" s="66"/>
      <c r="C54" s="71"/>
      <c r="D54" s="106"/>
      <c r="E54" s="67"/>
      <c r="F54" s="7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</row>
    <row r="55" spans="1:57" s="77" customFormat="1" x14ac:dyDescent="0.25">
      <c r="A55" s="66"/>
      <c r="B55" s="66"/>
      <c r="C55" s="71"/>
      <c r="D55" s="106"/>
      <c r="E55" s="67"/>
      <c r="F55" s="7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</row>
    <row r="56" spans="1:57" s="77" customFormat="1" x14ac:dyDescent="0.25">
      <c r="A56" s="66"/>
      <c r="B56" s="66"/>
      <c r="C56" s="71"/>
      <c r="D56" s="106"/>
      <c r="E56" s="67"/>
      <c r="F56" s="7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</row>
    <row r="57" spans="1:57" s="77" customFormat="1" x14ac:dyDescent="0.25">
      <c r="A57" s="66"/>
      <c r="B57" s="66"/>
      <c r="C57" s="71"/>
      <c r="D57" s="106"/>
      <c r="E57" s="67"/>
      <c r="F57" s="7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</row>
    <row r="58" spans="1:57" s="77" customFormat="1" x14ac:dyDescent="0.25">
      <c r="A58" s="66"/>
      <c r="B58" s="66"/>
      <c r="C58" s="71"/>
      <c r="D58" s="106"/>
      <c r="E58" s="67"/>
      <c r="F58" s="7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</row>
    <row r="59" spans="1:57" s="77" customFormat="1" x14ac:dyDescent="0.25">
      <c r="A59" s="66"/>
      <c r="B59" s="66"/>
      <c r="C59" s="71"/>
      <c r="D59" s="106"/>
      <c r="E59" s="67"/>
      <c r="F59" s="7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</row>
    <row r="60" spans="1:57" s="77" customFormat="1" x14ac:dyDescent="0.25">
      <c r="A60" s="66"/>
      <c r="B60" s="66"/>
      <c r="C60" s="76"/>
      <c r="D60" s="107"/>
      <c r="E60" s="67"/>
      <c r="F60" s="7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</row>
    <row r="61" spans="1:57" s="77" customFormat="1" x14ac:dyDescent="0.25">
      <c r="A61" s="66"/>
      <c r="B61" s="66"/>
      <c r="C61" s="76"/>
      <c r="D61" s="107"/>
      <c r="E61" s="67"/>
      <c r="F61" s="7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</row>
    <row r="62" spans="1:57" s="77" customFormat="1" x14ac:dyDescent="0.25">
      <c r="A62" s="66"/>
      <c r="B62" s="66"/>
      <c r="C62" s="71"/>
      <c r="D62" s="106"/>
      <c r="E62" s="67"/>
      <c r="F62" s="7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</row>
    <row r="63" spans="1:57" s="77" customFormat="1" x14ac:dyDescent="0.25">
      <c r="A63" s="66"/>
      <c r="B63" s="66"/>
      <c r="C63" s="71"/>
      <c r="D63" s="106"/>
      <c r="E63" s="67"/>
      <c r="F63" s="7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</row>
    <row r="64" spans="1:57" s="77" customFormat="1" x14ac:dyDescent="0.25">
      <c r="A64" s="66"/>
      <c r="B64" s="66"/>
      <c r="C64" s="71"/>
      <c r="D64" s="106"/>
      <c r="E64" s="67"/>
      <c r="F64" s="7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</row>
    <row r="65" spans="1:57" s="77" customFormat="1" x14ac:dyDescent="0.25">
      <c r="A65" s="66"/>
      <c r="B65" s="66"/>
      <c r="C65" s="71"/>
      <c r="D65" s="106"/>
      <c r="E65" s="67"/>
      <c r="F65" s="7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</row>
    <row r="66" spans="1:57" s="77" customFormat="1" x14ac:dyDescent="0.25">
      <c r="A66" s="66"/>
      <c r="B66" s="66"/>
      <c r="C66" s="76"/>
      <c r="D66" s="107"/>
      <c r="E66" s="67"/>
      <c r="F66" s="7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</row>
    <row r="67" spans="1:57" s="77" customFormat="1" x14ac:dyDescent="0.25">
      <c r="A67" s="66"/>
      <c r="B67" s="66"/>
      <c r="C67" s="76"/>
      <c r="D67" s="107"/>
      <c r="E67" s="67"/>
      <c r="F67" s="7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</row>
    <row r="68" spans="1:57" s="77" customFormat="1" x14ac:dyDescent="0.25">
      <c r="A68" s="66"/>
      <c r="B68" s="66"/>
      <c r="C68" s="71"/>
      <c r="D68" s="106"/>
      <c r="E68" s="67"/>
      <c r="F68" s="7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</row>
    <row r="69" spans="1:57" s="77" customFormat="1" x14ac:dyDescent="0.25">
      <c r="A69" s="66"/>
      <c r="B69" s="66"/>
      <c r="C69" s="71"/>
      <c r="D69" s="106"/>
      <c r="E69" s="67"/>
      <c r="F69" s="7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</row>
    <row r="70" spans="1:57" s="77" customFormat="1" x14ac:dyDescent="0.25">
      <c r="A70" s="66"/>
      <c r="B70" s="66"/>
      <c r="C70" s="76"/>
      <c r="D70" s="107"/>
      <c r="E70" s="67"/>
      <c r="F70" s="7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</row>
    <row r="71" spans="1:57" s="77" customFormat="1" x14ac:dyDescent="0.25">
      <c r="A71" s="66"/>
      <c r="B71" s="66"/>
      <c r="C71" s="76"/>
      <c r="D71" s="107"/>
      <c r="E71" s="67"/>
      <c r="F71" s="7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</row>
    <row r="72" spans="1:57" s="77" customFormat="1" x14ac:dyDescent="0.25">
      <c r="A72" s="66"/>
      <c r="B72" s="66"/>
      <c r="C72" s="71"/>
      <c r="D72" s="106"/>
      <c r="E72" s="67"/>
      <c r="F72" s="7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</row>
    <row r="73" spans="1:57" s="77" customFormat="1" x14ac:dyDescent="0.25">
      <c r="A73" s="66"/>
      <c r="B73" s="66"/>
      <c r="C73" s="71"/>
      <c r="D73" s="106"/>
      <c r="E73" s="67"/>
      <c r="F73" s="7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1:57" s="77" customFormat="1" x14ac:dyDescent="0.25">
      <c r="A74" s="66"/>
      <c r="B74" s="66"/>
      <c r="C74" s="76"/>
      <c r="D74" s="107"/>
      <c r="E74" s="67"/>
      <c r="F74" s="7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1:57" s="77" customFormat="1" x14ac:dyDescent="0.25">
      <c r="A75" s="66"/>
      <c r="B75" s="66"/>
      <c r="C75" s="76"/>
      <c r="D75" s="107"/>
      <c r="E75" s="67"/>
      <c r="F75" s="7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1:57" s="77" customFormat="1" x14ac:dyDescent="0.25">
      <c r="A76" s="66"/>
      <c r="B76" s="66"/>
      <c r="C76" s="71"/>
      <c r="D76" s="106"/>
      <c r="E76" s="67"/>
      <c r="F76" s="7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1:57" s="77" customFormat="1" x14ac:dyDescent="0.25">
      <c r="A77" s="66"/>
      <c r="B77" s="66"/>
      <c r="C77" s="71"/>
      <c r="D77" s="106"/>
      <c r="E77" s="67"/>
      <c r="F77" s="7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</row>
    <row r="78" spans="1:57" s="77" customFormat="1" x14ac:dyDescent="0.25">
      <c r="A78" s="66"/>
      <c r="B78" s="66"/>
      <c r="C78" s="71"/>
      <c r="D78" s="106"/>
      <c r="E78" s="67"/>
      <c r="F78" s="7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</row>
    <row r="79" spans="1:57" s="77" customFormat="1" x14ac:dyDescent="0.25">
      <c r="A79" s="66"/>
      <c r="B79" s="66"/>
      <c r="C79" s="71"/>
      <c r="D79" s="106"/>
      <c r="E79" s="67"/>
      <c r="F79" s="7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</row>
    <row r="80" spans="1:57" s="77" customFormat="1" x14ac:dyDescent="0.25">
      <c r="A80" s="66"/>
      <c r="B80" s="66"/>
      <c r="C80" s="71"/>
      <c r="D80" s="106"/>
      <c r="E80" s="67"/>
      <c r="F80" s="7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</row>
    <row r="81" spans="1:57" s="77" customFormat="1" x14ac:dyDescent="0.25">
      <c r="A81" s="66"/>
      <c r="B81" s="66"/>
      <c r="C81" s="71"/>
      <c r="D81" s="106"/>
      <c r="E81" s="67"/>
      <c r="F81" s="7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</row>
    <row r="82" spans="1:57" s="77" customFormat="1" x14ac:dyDescent="0.25">
      <c r="A82" s="66"/>
      <c r="B82" s="66"/>
      <c r="C82" s="76"/>
      <c r="D82" s="107"/>
      <c r="E82" s="67"/>
      <c r="F82" s="7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</row>
    <row r="83" spans="1:57" s="77" customFormat="1" x14ac:dyDescent="0.25">
      <c r="A83" s="66"/>
      <c r="B83" s="66"/>
      <c r="C83" s="76"/>
      <c r="D83" s="107"/>
      <c r="E83" s="67"/>
      <c r="F83" s="7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</row>
    <row r="84" spans="1:57" s="77" customFormat="1" x14ac:dyDescent="0.25">
      <c r="A84" s="66"/>
      <c r="B84" s="66"/>
      <c r="C84" s="71"/>
      <c r="D84" s="106"/>
      <c r="E84" s="67"/>
      <c r="F84" s="7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</row>
    <row r="85" spans="1:57" s="77" customFormat="1" x14ac:dyDescent="0.25">
      <c r="A85" s="66"/>
      <c r="B85" s="66"/>
      <c r="C85" s="71"/>
      <c r="D85" s="106"/>
      <c r="E85" s="67"/>
      <c r="F85" s="7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</row>
    <row r="86" spans="1:57" s="77" customFormat="1" x14ac:dyDescent="0.25">
      <c r="A86" s="66"/>
      <c r="B86" s="66"/>
      <c r="C86" s="71"/>
      <c r="D86" s="106"/>
      <c r="E86" s="67"/>
      <c r="F86" s="7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</row>
    <row r="87" spans="1:57" s="77" customFormat="1" x14ac:dyDescent="0.25">
      <c r="A87" s="66"/>
      <c r="B87" s="66"/>
      <c r="C87" s="71"/>
      <c r="D87" s="106"/>
      <c r="E87" s="67"/>
      <c r="F87" s="7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</row>
    <row r="88" spans="1:57" s="77" customFormat="1" x14ac:dyDescent="0.25">
      <c r="A88" s="66"/>
      <c r="B88" s="66"/>
      <c r="C88" s="76"/>
      <c r="D88" s="107"/>
      <c r="E88" s="67"/>
      <c r="F88" s="7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</row>
    <row r="89" spans="1:57" s="77" customFormat="1" x14ac:dyDescent="0.25">
      <c r="A89" s="66"/>
      <c r="B89" s="66"/>
      <c r="C89" s="76"/>
      <c r="D89" s="107"/>
      <c r="E89" s="67"/>
      <c r="F89" s="7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</row>
    <row r="90" spans="1:57" s="77" customFormat="1" x14ac:dyDescent="0.25">
      <c r="A90" s="66"/>
      <c r="B90" s="66"/>
      <c r="C90" s="71"/>
      <c r="D90" s="106"/>
      <c r="E90" s="67"/>
      <c r="F90" s="7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</row>
    <row r="91" spans="1:57" s="77" customFormat="1" x14ac:dyDescent="0.25">
      <c r="A91" s="66"/>
      <c r="B91" s="66"/>
      <c r="C91" s="71"/>
      <c r="D91" s="106"/>
      <c r="E91" s="67"/>
      <c r="F91" s="7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</row>
    <row r="92" spans="1:57" s="77" customFormat="1" x14ac:dyDescent="0.25">
      <c r="A92" s="66"/>
      <c r="B92" s="66"/>
      <c r="C92" s="71"/>
      <c r="D92" s="106"/>
      <c r="E92" s="67"/>
      <c r="F92" s="7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</row>
    <row r="93" spans="1:57" s="77" customFormat="1" x14ac:dyDescent="0.25">
      <c r="A93" s="66"/>
      <c r="B93" s="66"/>
      <c r="C93" s="71"/>
      <c r="D93" s="106"/>
      <c r="E93" s="67"/>
      <c r="F93" s="7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</row>
    <row r="94" spans="1:57" s="77" customFormat="1" x14ac:dyDescent="0.25">
      <c r="A94" s="66"/>
      <c r="B94" s="66"/>
      <c r="C94" s="71"/>
      <c r="D94" s="106"/>
      <c r="E94" s="67"/>
      <c r="F94" s="7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</row>
    <row r="95" spans="1:57" s="77" customFormat="1" x14ac:dyDescent="0.25">
      <c r="A95" s="66"/>
      <c r="B95" s="66"/>
      <c r="C95" s="71"/>
      <c r="D95" s="106"/>
      <c r="E95" s="67"/>
      <c r="F95" s="7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</row>
    <row r="96" spans="1:57" s="77" customFormat="1" x14ac:dyDescent="0.25">
      <c r="A96" s="66"/>
      <c r="B96" s="66"/>
      <c r="C96" s="71"/>
      <c r="D96" s="106"/>
      <c r="E96" s="67"/>
      <c r="F96" s="7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</row>
    <row r="97" spans="1:57" s="77" customFormat="1" x14ac:dyDescent="0.25">
      <c r="A97" s="66"/>
      <c r="B97" s="66"/>
      <c r="C97" s="71"/>
      <c r="D97" s="106"/>
      <c r="E97" s="67"/>
      <c r="F97" s="7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</row>
    <row r="98" spans="1:57" s="77" customFormat="1" x14ac:dyDescent="0.25">
      <c r="A98" s="66"/>
      <c r="B98" s="66"/>
      <c r="C98" s="71"/>
      <c r="D98" s="106"/>
      <c r="E98" s="67"/>
      <c r="F98" s="7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</row>
    <row r="99" spans="1:57" s="77" customFormat="1" x14ac:dyDescent="0.25">
      <c r="A99" s="66"/>
      <c r="B99" s="66"/>
      <c r="C99" s="71"/>
      <c r="D99" s="106"/>
      <c r="E99" s="67"/>
      <c r="F99" s="7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</row>
    <row r="100" spans="1:57" s="77" customFormat="1" x14ac:dyDescent="0.25">
      <c r="A100" s="66"/>
      <c r="B100" s="66"/>
      <c r="C100" s="71"/>
      <c r="D100" s="106"/>
      <c r="E100" s="67"/>
      <c r="F100" s="7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</row>
    <row r="101" spans="1:57" s="77" customFormat="1" x14ac:dyDescent="0.25">
      <c r="A101" s="66"/>
      <c r="B101" s="66"/>
      <c r="C101" s="71"/>
      <c r="D101" s="106"/>
      <c r="E101" s="67"/>
      <c r="F101" s="7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</row>
    <row r="102" spans="1:57" s="77" customFormat="1" x14ac:dyDescent="0.25">
      <c r="A102" s="66"/>
      <c r="B102" s="66"/>
      <c r="C102" s="76"/>
      <c r="D102" s="107"/>
      <c r="E102" s="67"/>
      <c r="F102" s="7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</row>
    <row r="103" spans="1:57" s="77" customFormat="1" x14ac:dyDescent="0.25">
      <c r="A103" s="66"/>
      <c r="B103" s="66"/>
      <c r="C103" s="76"/>
      <c r="D103" s="107"/>
      <c r="E103" s="67"/>
      <c r="F103" s="7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</row>
    <row r="104" spans="1:57" s="77" customFormat="1" x14ac:dyDescent="0.25">
      <c r="A104" s="66"/>
      <c r="B104" s="66"/>
      <c r="C104" s="76"/>
      <c r="D104" s="107"/>
      <c r="E104" s="67"/>
      <c r="F104" s="7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</row>
    <row r="105" spans="1:57" s="77" customFormat="1" x14ac:dyDescent="0.25">
      <c r="A105" s="66"/>
      <c r="B105" s="66"/>
      <c r="C105" s="76"/>
      <c r="D105" s="107"/>
      <c r="E105" s="67"/>
      <c r="F105" s="7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</row>
    <row r="106" spans="1:57" s="77" customFormat="1" x14ac:dyDescent="0.25">
      <c r="A106" s="66"/>
      <c r="B106" s="66"/>
      <c r="C106" s="71"/>
      <c r="D106" s="106"/>
      <c r="E106" s="67"/>
      <c r="F106" s="7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</row>
    <row r="107" spans="1:57" s="77" customFormat="1" x14ac:dyDescent="0.25">
      <c r="A107" s="66"/>
      <c r="B107" s="66"/>
      <c r="C107" s="71"/>
      <c r="D107" s="106"/>
      <c r="E107" s="67"/>
      <c r="F107" s="7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</row>
    <row r="108" spans="1:57" s="77" customFormat="1" x14ac:dyDescent="0.25">
      <c r="A108" s="66"/>
      <c r="B108" s="66"/>
      <c r="C108" s="71"/>
      <c r="D108" s="106"/>
      <c r="E108" s="67"/>
      <c r="F108" s="7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</row>
    <row r="109" spans="1:57" s="77" customFormat="1" x14ac:dyDescent="0.25">
      <c r="A109" s="66"/>
      <c r="B109" s="66"/>
      <c r="C109" s="71"/>
      <c r="D109" s="106"/>
      <c r="E109" s="67"/>
      <c r="F109" s="7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</row>
    <row r="110" spans="1:57" s="77" customFormat="1" x14ac:dyDescent="0.25">
      <c r="A110" s="66"/>
      <c r="B110" s="66"/>
      <c r="C110" s="71"/>
      <c r="D110" s="106"/>
      <c r="E110" s="67"/>
      <c r="F110" s="7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</row>
    <row r="111" spans="1:57" s="77" customFormat="1" x14ac:dyDescent="0.25">
      <c r="A111" s="66"/>
      <c r="B111" s="66"/>
      <c r="C111" s="71"/>
      <c r="D111" s="106"/>
      <c r="E111" s="67"/>
      <c r="F111" s="7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</row>
    <row r="112" spans="1:57" s="77" customFormat="1" x14ac:dyDescent="0.25">
      <c r="A112" s="66"/>
      <c r="B112" s="66"/>
      <c r="C112" s="71"/>
      <c r="D112" s="106"/>
      <c r="E112" s="67"/>
      <c r="F112" s="7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</row>
    <row r="113" spans="1:57" s="77" customFormat="1" x14ac:dyDescent="0.25">
      <c r="A113" s="66"/>
      <c r="B113" s="66"/>
      <c r="C113" s="71"/>
      <c r="D113" s="106"/>
      <c r="E113" s="67"/>
      <c r="F113" s="7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</row>
    <row r="114" spans="1:57" s="77" customFormat="1" x14ac:dyDescent="0.25">
      <c r="A114" s="66"/>
      <c r="B114" s="66"/>
      <c r="C114" s="71"/>
      <c r="D114" s="106"/>
      <c r="E114" s="67"/>
      <c r="F114" s="7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</row>
    <row r="115" spans="1:57" s="77" customFormat="1" x14ac:dyDescent="0.25">
      <c r="A115" s="66"/>
      <c r="B115" s="66"/>
      <c r="C115" s="71"/>
      <c r="D115" s="106"/>
      <c r="E115" s="67"/>
      <c r="F115" s="7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</row>
    <row r="116" spans="1:57" s="77" customFormat="1" x14ac:dyDescent="0.25">
      <c r="A116" s="66"/>
      <c r="B116" s="66"/>
      <c r="C116" s="71"/>
      <c r="D116" s="106"/>
      <c r="E116" s="67"/>
      <c r="F116" s="7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</row>
    <row r="117" spans="1:57" s="77" customFormat="1" x14ac:dyDescent="0.25">
      <c r="A117" s="66"/>
      <c r="B117" s="66"/>
      <c r="C117" s="71"/>
      <c r="D117" s="106"/>
      <c r="E117" s="67"/>
      <c r="F117" s="7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</row>
    <row r="118" spans="1:57" s="77" customFormat="1" x14ac:dyDescent="0.25">
      <c r="A118" s="66"/>
      <c r="B118" s="66"/>
      <c r="C118" s="71"/>
      <c r="D118" s="106"/>
      <c r="E118" s="67"/>
      <c r="F118" s="7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</row>
    <row r="119" spans="1:57" s="77" customFormat="1" x14ac:dyDescent="0.25">
      <c r="A119" s="66"/>
      <c r="B119" s="66"/>
      <c r="C119" s="71"/>
      <c r="D119" s="106"/>
      <c r="E119" s="67"/>
      <c r="F119" s="7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</row>
    <row r="120" spans="1:57" s="77" customFormat="1" x14ac:dyDescent="0.25">
      <c r="A120" s="66"/>
      <c r="B120" s="66"/>
      <c r="C120" s="76"/>
      <c r="D120" s="107"/>
      <c r="E120" s="67"/>
      <c r="F120" s="7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</row>
    <row r="121" spans="1:57" s="77" customFormat="1" x14ac:dyDescent="0.25">
      <c r="A121" s="66"/>
      <c r="B121" s="66"/>
      <c r="C121" s="76"/>
      <c r="D121" s="107"/>
      <c r="E121" s="67"/>
      <c r="F121" s="7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</row>
    <row r="122" spans="1:57" s="77" customFormat="1" x14ac:dyDescent="0.25">
      <c r="A122" s="66"/>
      <c r="B122" s="66"/>
      <c r="C122" s="76"/>
      <c r="D122" s="107"/>
      <c r="E122" s="67"/>
      <c r="F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</row>
    <row r="123" spans="1:57" s="77" customFormat="1" x14ac:dyDescent="0.25">
      <c r="A123" s="66"/>
      <c r="B123" s="66"/>
      <c r="C123" s="76"/>
      <c r="D123" s="107"/>
      <c r="E123" s="67"/>
      <c r="F123" s="7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</row>
    <row r="124" spans="1:57" s="77" customFormat="1" x14ac:dyDescent="0.25">
      <c r="A124" s="66"/>
      <c r="B124" s="66"/>
      <c r="C124" s="71"/>
      <c r="D124" s="106"/>
      <c r="E124" s="67"/>
      <c r="F124" s="7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</row>
    <row r="125" spans="1:57" s="77" customFormat="1" x14ac:dyDescent="0.25">
      <c r="A125" s="66"/>
      <c r="B125" s="66"/>
      <c r="C125" s="71"/>
      <c r="D125" s="106"/>
      <c r="E125" s="67"/>
      <c r="F125" s="7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</row>
    <row r="126" spans="1:57" s="77" customFormat="1" x14ac:dyDescent="0.25">
      <c r="A126" s="66"/>
      <c r="B126" s="66"/>
      <c r="C126" s="71"/>
      <c r="D126" s="106"/>
      <c r="E126" s="67"/>
      <c r="F126" s="7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</row>
    <row r="127" spans="1:57" s="77" customFormat="1" x14ac:dyDescent="0.25">
      <c r="A127" s="66"/>
      <c r="B127" s="66"/>
      <c r="C127" s="71"/>
      <c r="D127" s="106"/>
      <c r="E127" s="67"/>
      <c r="F127" s="7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</row>
    <row r="128" spans="1:57" s="77" customFormat="1" x14ac:dyDescent="0.25">
      <c r="A128" s="66"/>
      <c r="B128" s="66"/>
      <c r="C128" s="76"/>
      <c r="D128" s="107"/>
      <c r="E128" s="67"/>
      <c r="F128" s="7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</row>
    <row r="129" spans="1:57" s="77" customFormat="1" x14ac:dyDescent="0.25">
      <c r="A129" s="66"/>
      <c r="B129" s="66"/>
      <c r="C129" s="76"/>
      <c r="D129" s="107"/>
      <c r="E129" s="67"/>
      <c r="F129" s="7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</row>
    <row r="130" spans="1:57" s="77" customFormat="1" x14ac:dyDescent="0.25">
      <c r="A130" s="66"/>
      <c r="B130" s="66"/>
      <c r="C130" s="71"/>
      <c r="D130" s="106"/>
      <c r="E130" s="67"/>
      <c r="F130" s="7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</row>
    <row r="131" spans="1:57" s="77" customFormat="1" x14ac:dyDescent="0.25">
      <c r="A131" s="66"/>
      <c r="B131" s="66"/>
      <c r="C131" s="71"/>
      <c r="D131" s="106"/>
      <c r="E131" s="67"/>
      <c r="F131" s="7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</row>
    <row r="132" spans="1:57" s="77" customFormat="1" x14ac:dyDescent="0.25">
      <c r="A132" s="66"/>
      <c r="B132" s="66"/>
      <c r="C132" s="71"/>
      <c r="D132" s="106"/>
      <c r="E132" s="67"/>
      <c r="F132" s="7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</row>
    <row r="133" spans="1:57" s="77" customFormat="1" x14ac:dyDescent="0.25">
      <c r="A133" s="66"/>
      <c r="B133" s="66"/>
      <c r="C133" s="71"/>
      <c r="D133" s="106"/>
      <c r="E133" s="67"/>
      <c r="F133" s="7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</row>
    <row r="134" spans="1:57" s="77" customFormat="1" x14ac:dyDescent="0.25">
      <c r="A134" s="66"/>
      <c r="B134" s="66"/>
      <c r="C134" s="71"/>
      <c r="D134" s="106"/>
      <c r="E134" s="67"/>
      <c r="F134" s="7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</row>
    <row r="135" spans="1:57" s="77" customFormat="1" x14ac:dyDescent="0.25">
      <c r="A135" s="66"/>
      <c r="B135" s="66"/>
      <c r="C135" s="71"/>
      <c r="D135" s="106"/>
      <c r="E135" s="67"/>
      <c r="F135" s="7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</row>
    <row r="136" spans="1:57" s="77" customFormat="1" x14ac:dyDescent="0.25">
      <c r="A136" s="66"/>
      <c r="B136" s="66"/>
      <c r="C136" s="71"/>
      <c r="D136" s="106"/>
      <c r="E136" s="67"/>
      <c r="F136" s="7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</row>
    <row r="137" spans="1:57" s="77" customFormat="1" x14ac:dyDescent="0.25">
      <c r="A137" s="66"/>
      <c r="B137" s="66"/>
      <c r="C137" s="71"/>
      <c r="D137" s="106"/>
      <c r="E137" s="67"/>
      <c r="F137" s="7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</row>
    <row r="138" spans="1:57" s="77" customFormat="1" x14ac:dyDescent="0.25">
      <c r="A138" s="66"/>
      <c r="B138" s="66"/>
      <c r="C138" s="71"/>
      <c r="D138" s="106"/>
      <c r="E138" s="67"/>
      <c r="F138" s="7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</row>
    <row r="139" spans="1:57" s="77" customFormat="1" x14ac:dyDescent="0.25">
      <c r="A139" s="66"/>
      <c r="B139" s="66"/>
      <c r="C139" s="71"/>
      <c r="D139" s="106"/>
      <c r="E139" s="67"/>
      <c r="F139" s="7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</row>
    <row r="140" spans="1:57" s="77" customFormat="1" x14ac:dyDescent="0.25">
      <c r="A140" s="66"/>
      <c r="B140" s="66"/>
      <c r="C140" s="76"/>
      <c r="D140" s="107"/>
      <c r="E140" s="67"/>
      <c r="F140" s="7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</row>
    <row r="141" spans="1:57" s="77" customFormat="1" x14ac:dyDescent="0.25">
      <c r="A141" s="66"/>
      <c r="B141" s="66"/>
      <c r="C141" s="76"/>
      <c r="D141" s="107"/>
      <c r="E141" s="67"/>
      <c r="F141" s="7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</row>
    <row r="142" spans="1:57" s="77" customFormat="1" x14ac:dyDescent="0.25">
      <c r="A142" s="66"/>
      <c r="B142" s="66"/>
      <c r="C142" s="76"/>
      <c r="D142" s="107"/>
      <c r="E142" s="67"/>
      <c r="F142" s="7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</row>
    <row r="143" spans="1:57" s="77" customFormat="1" x14ac:dyDescent="0.25">
      <c r="A143" s="66"/>
      <c r="B143" s="66"/>
      <c r="C143" s="76"/>
      <c r="D143" s="107"/>
      <c r="E143" s="67"/>
      <c r="F143" s="7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</row>
    <row r="144" spans="1:57" s="77" customFormat="1" x14ac:dyDescent="0.25">
      <c r="A144" s="66"/>
      <c r="B144" s="66"/>
      <c r="C144" s="76"/>
      <c r="D144" s="107"/>
      <c r="E144" s="67"/>
      <c r="F144" s="7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</row>
    <row r="145" spans="1:57" s="77" customFormat="1" x14ac:dyDescent="0.25">
      <c r="A145" s="66"/>
      <c r="B145" s="66"/>
      <c r="C145" s="76"/>
      <c r="D145" s="107"/>
      <c r="E145" s="67"/>
      <c r="F145" s="7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</row>
    <row r="146" spans="1:57" s="77" customFormat="1" x14ac:dyDescent="0.25">
      <c r="A146" s="66"/>
      <c r="B146" s="66"/>
      <c r="C146" s="76"/>
      <c r="D146" s="107"/>
      <c r="E146" s="67"/>
      <c r="F146" s="7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</row>
    <row r="147" spans="1:57" s="77" customFormat="1" x14ac:dyDescent="0.25">
      <c r="A147" s="66"/>
      <c r="B147" s="66"/>
      <c r="C147" s="71"/>
      <c r="D147" s="106"/>
      <c r="E147" s="67"/>
      <c r="F147" s="7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</row>
    <row r="148" spans="1:57" s="77" customFormat="1" x14ac:dyDescent="0.25">
      <c r="A148" s="66"/>
      <c r="B148" s="66"/>
      <c r="C148" s="71"/>
      <c r="D148" s="106"/>
      <c r="E148" s="67"/>
      <c r="F148" s="7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</row>
    <row r="149" spans="1:57" s="77" customFormat="1" x14ac:dyDescent="0.25">
      <c r="A149" s="66"/>
      <c r="B149" s="66"/>
      <c r="C149" s="71"/>
      <c r="D149" s="106"/>
      <c r="E149" s="67"/>
      <c r="F149" s="7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</row>
    <row r="150" spans="1:57" s="77" customFormat="1" x14ac:dyDescent="0.25">
      <c r="A150" s="66"/>
      <c r="B150" s="66"/>
      <c r="C150" s="71"/>
      <c r="D150" s="106"/>
      <c r="E150" s="67"/>
      <c r="F150" s="7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</row>
    <row r="151" spans="1:57" s="77" customFormat="1" x14ac:dyDescent="0.25">
      <c r="A151" s="66"/>
      <c r="B151" s="66"/>
      <c r="C151" s="76"/>
      <c r="D151" s="107"/>
      <c r="E151" s="67"/>
      <c r="F151" s="7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</row>
    <row r="152" spans="1:57" s="77" customFormat="1" x14ac:dyDescent="0.25">
      <c r="A152" s="66"/>
      <c r="B152" s="66"/>
      <c r="C152" s="76"/>
      <c r="D152" s="107"/>
      <c r="E152" s="67"/>
      <c r="F152" s="7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</row>
    <row r="153" spans="1:57" s="77" customFormat="1" x14ac:dyDescent="0.25">
      <c r="A153" s="66"/>
      <c r="B153" s="66"/>
      <c r="C153" s="76"/>
      <c r="D153" s="107"/>
      <c r="E153" s="67"/>
      <c r="F153" s="7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</row>
    <row r="154" spans="1:57" s="77" customFormat="1" x14ac:dyDescent="0.25">
      <c r="A154" s="66"/>
      <c r="B154" s="66"/>
      <c r="C154" s="76"/>
      <c r="D154" s="107"/>
      <c r="E154" s="67"/>
      <c r="F154" s="7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</row>
    <row r="155" spans="1:57" s="77" customFormat="1" x14ac:dyDescent="0.25">
      <c r="A155" s="66"/>
      <c r="B155" s="66"/>
      <c r="C155" s="71"/>
      <c r="D155" s="106"/>
      <c r="E155" s="67"/>
      <c r="F155" s="7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</row>
    <row r="156" spans="1:57" s="77" customFormat="1" x14ac:dyDescent="0.25">
      <c r="A156" s="66"/>
      <c r="B156" s="66"/>
      <c r="C156" s="71"/>
      <c r="D156" s="106"/>
      <c r="E156" s="67"/>
      <c r="F156" s="7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</row>
    <row r="157" spans="1:57" s="77" customFormat="1" x14ac:dyDescent="0.25">
      <c r="A157" s="66"/>
      <c r="B157" s="66"/>
      <c r="C157" s="71"/>
      <c r="D157" s="106"/>
      <c r="E157" s="67"/>
      <c r="F157" s="7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</row>
    <row r="158" spans="1:57" s="77" customFormat="1" x14ac:dyDescent="0.25">
      <c r="A158" s="66"/>
      <c r="B158" s="66"/>
      <c r="C158" s="71"/>
      <c r="D158" s="106"/>
      <c r="E158" s="67"/>
      <c r="F158" s="7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</row>
    <row r="159" spans="1:57" s="77" customFormat="1" x14ac:dyDescent="0.25">
      <c r="A159" s="66"/>
      <c r="B159" s="66"/>
      <c r="C159" s="71"/>
      <c r="D159" s="106"/>
      <c r="E159" s="67"/>
      <c r="F159" s="7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</row>
    <row r="160" spans="1:57" s="77" customFormat="1" x14ac:dyDescent="0.25">
      <c r="A160" s="66"/>
      <c r="B160" s="66"/>
      <c r="C160" s="71"/>
      <c r="D160" s="106"/>
      <c r="E160" s="67"/>
      <c r="F160" s="7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</row>
    <row r="161" spans="1:57" s="77" customFormat="1" x14ac:dyDescent="0.25">
      <c r="A161" s="66"/>
      <c r="B161" s="66"/>
      <c r="C161" s="71"/>
      <c r="D161" s="106"/>
      <c r="E161" s="67"/>
      <c r="F161" s="7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</row>
    <row r="162" spans="1:57" s="77" customFormat="1" x14ac:dyDescent="0.25">
      <c r="A162" s="66"/>
      <c r="B162" s="66"/>
      <c r="C162" s="71"/>
      <c r="D162" s="106"/>
      <c r="E162" s="67"/>
      <c r="F162" s="7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</row>
    <row r="163" spans="1:57" s="77" customFormat="1" x14ac:dyDescent="0.25">
      <c r="A163" s="66"/>
      <c r="B163" s="66"/>
      <c r="C163" s="71"/>
      <c r="D163" s="106"/>
      <c r="E163" s="67"/>
      <c r="F163" s="7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</row>
    <row r="164" spans="1:57" s="77" customFormat="1" x14ac:dyDescent="0.25">
      <c r="A164" s="66"/>
      <c r="B164" s="66"/>
      <c r="C164" s="71"/>
      <c r="D164" s="106"/>
      <c r="E164" s="67"/>
      <c r="F164" s="7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</row>
    <row r="165" spans="1:57" s="77" customFormat="1" x14ac:dyDescent="0.25">
      <c r="A165" s="66"/>
      <c r="B165" s="66"/>
      <c r="C165" s="76"/>
      <c r="D165" s="107"/>
      <c r="E165" s="67"/>
      <c r="F165" s="7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</row>
    <row r="166" spans="1:57" s="77" customFormat="1" x14ac:dyDescent="0.25">
      <c r="A166" s="66"/>
      <c r="B166" s="66"/>
      <c r="C166" s="76"/>
      <c r="D166" s="107"/>
      <c r="E166" s="67"/>
      <c r="F166" s="7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</row>
    <row r="167" spans="1:57" s="77" customFormat="1" x14ac:dyDescent="0.25">
      <c r="A167" s="66"/>
      <c r="B167" s="66"/>
      <c r="C167" s="76"/>
      <c r="D167" s="107"/>
      <c r="E167" s="67"/>
      <c r="F167" s="7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</row>
    <row r="168" spans="1:57" s="77" customFormat="1" x14ac:dyDescent="0.25">
      <c r="A168" s="66"/>
      <c r="B168" s="66"/>
      <c r="C168" s="76"/>
      <c r="D168" s="107"/>
      <c r="E168" s="67"/>
      <c r="F168" s="7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</row>
    <row r="169" spans="1:57" s="77" customFormat="1" x14ac:dyDescent="0.25">
      <c r="A169" s="66"/>
      <c r="B169" s="66"/>
      <c r="C169" s="76"/>
      <c r="D169" s="107"/>
      <c r="E169" s="67"/>
      <c r="F169" s="7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</row>
    <row r="170" spans="1:57" s="77" customFormat="1" x14ac:dyDescent="0.25">
      <c r="A170" s="66"/>
      <c r="B170" s="66"/>
      <c r="C170" s="76"/>
      <c r="D170" s="107"/>
      <c r="E170" s="67"/>
      <c r="F170" s="7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</row>
    <row r="171" spans="1:57" s="77" customFormat="1" x14ac:dyDescent="0.25">
      <c r="A171" s="66"/>
      <c r="B171" s="66"/>
      <c r="C171" s="71"/>
      <c r="D171" s="106"/>
      <c r="E171" s="67"/>
      <c r="F171" s="7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</row>
    <row r="172" spans="1:57" s="77" customFormat="1" x14ac:dyDescent="0.25">
      <c r="A172" s="66"/>
      <c r="B172" s="66"/>
      <c r="C172" s="71"/>
      <c r="D172" s="106"/>
      <c r="E172" s="67"/>
      <c r="F172" s="7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</row>
    <row r="173" spans="1:57" s="77" customFormat="1" x14ac:dyDescent="0.25">
      <c r="A173" s="66"/>
      <c r="B173" s="66"/>
      <c r="C173" s="71"/>
      <c r="D173" s="106"/>
      <c r="E173" s="67"/>
      <c r="F173" s="7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</row>
    <row r="174" spans="1:57" s="77" customFormat="1" x14ac:dyDescent="0.25">
      <c r="A174" s="66"/>
      <c r="B174" s="66"/>
      <c r="C174" s="71"/>
      <c r="D174" s="106"/>
      <c r="E174" s="67"/>
      <c r="F174" s="7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</row>
    <row r="175" spans="1:57" s="77" customFormat="1" x14ac:dyDescent="0.25">
      <c r="A175" s="66"/>
      <c r="B175" s="66"/>
      <c r="C175" s="71"/>
      <c r="D175" s="106"/>
      <c r="E175" s="67"/>
      <c r="F175" s="7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</row>
    <row r="176" spans="1:57" s="77" customFormat="1" x14ac:dyDescent="0.25">
      <c r="A176" s="66"/>
      <c r="B176" s="66"/>
      <c r="C176" s="71"/>
      <c r="D176" s="106"/>
      <c r="E176" s="67"/>
      <c r="F176" s="7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</row>
    <row r="177" spans="1:57" s="77" customFormat="1" x14ac:dyDescent="0.25">
      <c r="A177" s="66"/>
      <c r="B177" s="66"/>
      <c r="C177" s="71"/>
      <c r="D177" s="106"/>
      <c r="E177" s="67"/>
      <c r="F177" s="7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</row>
    <row r="178" spans="1:57" s="77" customFormat="1" x14ac:dyDescent="0.25">
      <c r="A178" s="66"/>
      <c r="B178" s="66"/>
      <c r="C178" s="71"/>
      <c r="D178" s="106"/>
      <c r="E178" s="67"/>
      <c r="F178" s="7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</row>
    <row r="179" spans="1:57" s="77" customFormat="1" x14ac:dyDescent="0.25">
      <c r="A179" s="66"/>
      <c r="B179" s="66"/>
      <c r="C179" s="71"/>
      <c r="D179" s="106"/>
      <c r="E179" s="67"/>
      <c r="F179" s="7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</row>
    <row r="180" spans="1:57" s="77" customFormat="1" x14ac:dyDescent="0.25">
      <c r="A180" s="66"/>
      <c r="B180" s="66"/>
      <c r="C180" s="71"/>
      <c r="D180" s="106"/>
      <c r="E180" s="67"/>
      <c r="F180" s="7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</row>
    <row r="181" spans="1:57" s="77" customFormat="1" x14ac:dyDescent="0.25">
      <c r="A181" s="66"/>
      <c r="B181" s="66"/>
      <c r="C181" s="76"/>
      <c r="D181" s="107"/>
      <c r="E181" s="67"/>
      <c r="F181" s="7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</row>
    <row r="182" spans="1:57" s="77" customFormat="1" x14ac:dyDescent="0.25">
      <c r="A182" s="66"/>
      <c r="B182" s="66"/>
      <c r="C182" s="76"/>
      <c r="D182" s="107"/>
      <c r="E182" s="67"/>
      <c r="F182" s="7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</row>
    <row r="183" spans="1:57" s="77" customFormat="1" x14ac:dyDescent="0.25">
      <c r="A183" s="66"/>
      <c r="B183" s="66"/>
      <c r="C183" s="71"/>
      <c r="D183" s="106"/>
      <c r="E183" s="67"/>
      <c r="F183" s="7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</row>
    <row r="184" spans="1:57" s="77" customFormat="1" x14ac:dyDescent="0.25">
      <c r="A184" s="66"/>
      <c r="B184" s="66"/>
      <c r="C184" s="71"/>
      <c r="D184" s="106"/>
      <c r="E184" s="67"/>
      <c r="F184" s="7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</row>
    <row r="185" spans="1:57" s="77" customFormat="1" x14ac:dyDescent="0.25">
      <c r="A185" s="66"/>
      <c r="B185" s="66"/>
      <c r="C185" s="71"/>
      <c r="D185" s="106"/>
      <c r="E185" s="67"/>
      <c r="F185" s="7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</row>
    <row r="186" spans="1:57" s="77" customFormat="1" x14ac:dyDescent="0.25">
      <c r="A186" s="66"/>
      <c r="B186" s="66"/>
      <c r="C186" s="71"/>
      <c r="D186" s="106"/>
      <c r="E186" s="67"/>
      <c r="F186" s="7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</row>
    <row r="187" spans="1:57" s="77" customFormat="1" x14ac:dyDescent="0.25">
      <c r="A187" s="66"/>
      <c r="B187" s="66"/>
      <c r="C187" s="76"/>
      <c r="D187" s="107"/>
      <c r="E187" s="67"/>
      <c r="F187" s="7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</row>
    <row r="188" spans="1:57" s="77" customFormat="1" x14ac:dyDescent="0.25">
      <c r="A188" s="66"/>
      <c r="B188" s="66"/>
      <c r="C188" s="76"/>
      <c r="D188" s="107"/>
      <c r="E188" s="67"/>
      <c r="F188" s="7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</row>
    <row r="189" spans="1:57" s="77" customFormat="1" x14ac:dyDescent="0.25">
      <c r="A189" s="66"/>
      <c r="B189" s="66"/>
      <c r="C189" s="71"/>
      <c r="D189" s="106"/>
      <c r="E189" s="67"/>
      <c r="F189" s="7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</row>
    <row r="190" spans="1:57" s="77" customFormat="1" x14ac:dyDescent="0.25">
      <c r="A190" s="66"/>
      <c r="B190" s="66"/>
      <c r="C190" s="71"/>
      <c r="D190" s="106"/>
      <c r="E190" s="67"/>
      <c r="F190" s="7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</row>
    <row r="191" spans="1:57" s="77" customFormat="1" x14ac:dyDescent="0.25">
      <c r="A191" s="66"/>
      <c r="B191" s="66"/>
      <c r="C191" s="71"/>
      <c r="D191" s="106"/>
      <c r="E191" s="67"/>
      <c r="F191" s="7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</row>
    <row r="192" spans="1:57" s="77" customFormat="1" x14ac:dyDescent="0.25">
      <c r="A192" s="66"/>
      <c r="B192" s="66"/>
      <c r="C192" s="71"/>
      <c r="D192" s="106"/>
      <c r="E192" s="67"/>
      <c r="F192" s="7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</row>
    <row r="193" spans="1:57" s="77" customFormat="1" x14ac:dyDescent="0.25">
      <c r="A193" s="66"/>
      <c r="B193" s="66"/>
      <c r="C193" s="71"/>
      <c r="D193" s="106"/>
      <c r="E193" s="67"/>
      <c r="F193" s="7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</row>
    <row r="194" spans="1:57" s="77" customFormat="1" x14ac:dyDescent="0.25">
      <c r="A194" s="66"/>
      <c r="B194" s="66"/>
      <c r="C194" s="71"/>
      <c r="D194" s="106"/>
      <c r="E194" s="67"/>
      <c r="F194" s="7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</row>
    <row r="195" spans="1:57" s="77" customFormat="1" x14ac:dyDescent="0.25">
      <c r="A195" s="66"/>
      <c r="B195" s="66"/>
      <c r="C195" s="71"/>
      <c r="D195" s="106"/>
      <c r="E195" s="67"/>
      <c r="F195" s="7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</row>
    <row r="196" spans="1:57" s="77" customFormat="1" x14ac:dyDescent="0.25">
      <c r="A196" s="66"/>
      <c r="B196" s="66"/>
      <c r="C196" s="71"/>
      <c r="D196" s="106"/>
      <c r="E196" s="67"/>
      <c r="F196" s="7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</row>
    <row r="197" spans="1:57" s="77" customFormat="1" x14ac:dyDescent="0.25">
      <c r="A197" s="66"/>
      <c r="B197" s="66"/>
      <c r="C197" s="76"/>
      <c r="D197" s="107"/>
      <c r="E197" s="67"/>
      <c r="F197" s="7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</row>
    <row r="198" spans="1:57" s="77" customFormat="1" x14ac:dyDescent="0.25">
      <c r="A198" s="66"/>
      <c r="B198" s="66"/>
      <c r="C198" s="76"/>
      <c r="D198" s="107"/>
      <c r="E198" s="67"/>
      <c r="F198" s="7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</row>
    <row r="199" spans="1:57" s="77" customFormat="1" x14ac:dyDescent="0.25">
      <c r="A199" s="66"/>
      <c r="B199" s="66"/>
      <c r="C199" s="71"/>
      <c r="D199" s="106"/>
      <c r="E199" s="67"/>
      <c r="F199" s="7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</row>
    <row r="200" spans="1:57" s="77" customFormat="1" x14ac:dyDescent="0.25">
      <c r="A200" s="66"/>
      <c r="B200" s="66"/>
      <c r="C200" s="71"/>
      <c r="D200" s="106"/>
      <c r="E200" s="67"/>
      <c r="F200" s="7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</row>
    <row r="201" spans="1:57" s="77" customFormat="1" x14ac:dyDescent="0.25">
      <c r="A201" s="66"/>
      <c r="B201" s="66"/>
      <c r="C201" s="76"/>
      <c r="D201" s="107"/>
      <c r="E201" s="67"/>
      <c r="F201" s="7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</row>
    <row r="202" spans="1:57" s="77" customFormat="1" x14ac:dyDescent="0.25">
      <c r="A202" s="66"/>
      <c r="B202" s="66"/>
      <c r="C202" s="76"/>
      <c r="D202" s="107"/>
      <c r="E202" s="67"/>
      <c r="F202" s="7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</row>
    <row r="203" spans="1:57" s="77" customFormat="1" x14ac:dyDescent="0.25">
      <c r="A203" s="66"/>
      <c r="B203" s="66"/>
      <c r="C203" s="76"/>
      <c r="D203" s="107"/>
      <c r="E203" s="67"/>
      <c r="F203" s="7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</row>
    <row r="204" spans="1:57" s="77" customFormat="1" x14ac:dyDescent="0.25">
      <c r="A204" s="66"/>
      <c r="B204" s="66"/>
      <c r="C204" s="76"/>
      <c r="D204" s="107"/>
      <c r="E204" s="67"/>
      <c r="F204" s="7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</row>
    <row r="205" spans="1:57" s="77" customFormat="1" x14ac:dyDescent="0.25">
      <c r="A205" s="66"/>
      <c r="B205" s="66"/>
      <c r="C205" s="71"/>
      <c r="D205" s="106"/>
      <c r="E205" s="67"/>
      <c r="F205" s="7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</row>
    <row r="206" spans="1:57" s="77" customFormat="1" x14ac:dyDescent="0.25">
      <c r="A206" s="66"/>
      <c r="B206" s="66"/>
      <c r="C206" s="71"/>
      <c r="D206" s="106"/>
      <c r="E206" s="67"/>
      <c r="F206" s="7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</row>
    <row r="207" spans="1:57" s="77" customFormat="1" x14ac:dyDescent="0.25">
      <c r="A207" s="66"/>
      <c r="B207" s="66"/>
      <c r="C207" s="71"/>
      <c r="D207" s="106"/>
      <c r="E207" s="67"/>
      <c r="F207" s="7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</row>
    <row r="208" spans="1:57" s="77" customFormat="1" x14ac:dyDescent="0.25">
      <c r="A208" s="66"/>
      <c r="B208" s="66"/>
      <c r="C208" s="71"/>
      <c r="D208" s="106"/>
      <c r="E208" s="67"/>
      <c r="F208" s="7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</row>
    <row r="209" spans="1:57" s="77" customFormat="1" x14ac:dyDescent="0.25">
      <c r="A209" s="66"/>
      <c r="B209" s="66"/>
      <c r="C209" s="71"/>
      <c r="D209" s="106"/>
      <c r="E209" s="67"/>
      <c r="F209" s="7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</row>
    <row r="210" spans="1:57" s="77" customFormat="1" x14ac:dyDescent="0.25">
      <c r="A210" s="66"/>
      <c r="B210" s="66"/>
      <c r="C210" s="71"/>
      <c r="D210" s="106"/>
      <c r="E210" s="67"/>
      <c r="F210" s="7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</row>
    <row r="211" spans="1:57" s="77" customFormat="1" x14ac:dyDescent="0.25">
      <c r="A211" s="66"/>
      <c r="B211" s="66"/>
      <c r="C211" s="76"/>
      <c r="D211" s="107"/>
      <c r="E211" s="67"/>
      <c r="F211" s="7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</row>
    <row r="212" spans="1:57" s="77" customFormat="1" x14ac:dyDescent="0.25">
      <c r="A212" s="66"/>
      <c r="B212" s="66"/>
      <c r="C212" s="76"/>
      <c r="D212" s="107"/>
      <c r="E212" s="67"/>
      <c r="F212" s="7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</row>
    <row r="213" spans="1:57" s="77" customFormat="1" x14ac:dyDescent="0.25">
      <c r="A213" s="66"/>
      <c r="B213" s="66"/>
      <c r="C213" s="71"/>
      <c r="D213" s="106"/>
      <c r="E213" s="67"/>
      <c r="F213" s="7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</row>
    <row r="214" spans="1:57" s="77" customFormat="1" x14ac:dyDescent="0.25">
      <c r="A214" s="66"/>
      <c r="B214" s="66"/>
      <c r="C214" s="71"/>
      <c r="D214" s="106"/>
      <c r="E214" s="67"/>
      <c r="F214" s="7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</row>
    <row r="215" spans="1:57" s="77" customFormat="1" x14ac:dyDescent="0.25">
      <c r="A215" s="66"/>
      <c r="B215" s="66"/>
      <c r="C215" s="76"/>
      <c r="D215" s="107"/>
      <c r="E215" s="67"/>
      <c r="F215" s="7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</row>
    <row r="216" spans="1:57" s="77" customFormat="1" x14ac:dyDescent="0.25">
      <c r="A216" s="66"/>
      <c r="B216" s="66"/>
      <c r="C216" s="76"/>
      <c r="D216" s="107"/>
      <c r="E216" s="67"/>
      <c r="F216" s="7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</row>
    <row r="217" spans="1:57" s="77" customFormat="1" x14ac:dyDescent="0.25">
      <c r="A217" s="66"/>
      <c r="B217" s="66"/>
      <c r="C217" s="71"/>
      <c r="D217" s="106"/>
      <c r="E217" s="67"/>
      <c r="F217" s="7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</row>
    <row r="218" spans="1:57" s="77" customFormat="1" x14ac:dyDescent="0.25">
      <c r="A218" s="66"/>
      <c r="B218" s="66"/>
      <c r="C218" s="71"/>
      <c r="D218" s="106"/>
      <c r="E218" s="67"/>
      <c r="F218" s="7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</row>
    <row r="219" spans="1:57" s="77" customFormat="1" x14ac:dyDescent="0.25">
      <c r="A219" s="66"/>
      <c r="B219" s="66"/>
      <c r="C219" s="71"/>
      <c r="D219" s="106"/>
      <c r="E219" s="67"/>
      <c r="F219" s="7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</row>
    <row r="220" spans="1:57" s="77" customFormat="1" x14ac:dyDescent="0.25">
      <c r="A220" s="66"/>
      <c r="B220" s="66"/>
      <c r="C220" s="71"/>
      <c r="D220" s="106"/>
      <c r="E220" s="67"/>
      <c r="F220" s="7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</row>
    <row r="221" spans="1:57" s="77" customFormat="1" x14ac:dyDescent="0.25">
      <c r="A221" s="66"/>
      <c r="B221" s="66"/>
      <c r="C221" s="71"/>
      <c r="D221" s="106"/>
      <c r="E221" s="67"/>
      <c r="F221" s="7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</row>
    <row r="222" spans="1:57" s="77" customFormat="1" x14ac:dyDescent="0.25">
      <c r="A222" s="66"/>
      <c r="B222" s="66"/>
      <c r="C222" s="71"/>
      <c r="D222" s="106"/>
      <c r="E222" s="67"/>
      <c r="F222" s="7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</row>
    <row r="223" spans="1:57" s="77" customFormat="1" x14ac:dyDescent="0.25">
      <c r="A223" s="66"/>
      <c r="B223" s="66"/>
      <c r="C223" s="76"/>
      <c r="D223" s="107"/>
      <c r="E223" s="67"/>
      <c r="F223" s="7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</row>
    <row r="224" spans="1:57" s="77" customFormat="1" x14ac:dyDescent="0.25">
      <c r="A224" s="66"/>
      <c r="B224" s="66"/>
      <c r="C224" s="76"/>
      <c r="D224" s="107"/>
      <c r="E224" s="67"/>
      <c r="F224" s="7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</row>
    <row r="225" spans="1:57" s="77" customFormat="1" x14ac:dyDescent="0.25">
      <c r="A225" s="66"/>
      <c r="B225" s="66"/>
      <c r="C225" s="71"/>
      <c r="D225" s="106"/>
      <c r="E225" s="67"/>
      <c r="F225" s="7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</row>
    <row r="226" spans="1:57" s="77" customFormat="1" x14ac:dyDescent="0.25">
      <c r="A226" s="66"/>
      <c r="B226" s="66"/>
      <c r="C226" s="71"/>
      <c r="D226" s="106"/>
      <c r="E226" s="67"/>
      <c r="F226" s="7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</row>
    <row r="227" spans="1:57" s="77" customFormat="1" x14ac:dyDescent="0.25">
      <c r="A227" s="66"/>
      <c r="B227" s="66"/>
      <c r="C227" s="76"/>
      <c r="D227" s="107"/>
      <c r="E227" s="67"/>
      <c r="F227" s="7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</row>
    <row r="228" spans="1:57" s="77" customFormat="1" x14ac:dyDescent="0.25">
      <c r="A228" s="66"/>
      <c r="B228" s="66"/>
      <c r="C228" s="76"/>
      <c r="D228" s="107"/>
      <c r="E228" s="67"/>
      <c r="F228" s="7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</row>
    <row r="229" spans="1:57" s="77" customFormat="1" x14ac:dyDescent="0.25">
      <c r="A229" s="66"/>
      <c r="B229" s="66"/>
      <c r="C229" s="71"/>
      <c r="D229" s="106"/>
      <c r="E229" s="67"/>
      <c r="F229" s="7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</row>
    <row r="230" spans="1:57" s="77" customFormat="1" x14ac:dyDescent="0.25">
      <c r="A230" s="66"/>
      <c r="B230" s="66"/>
      <c r="C230" s="71"/>
      <c r="D230" s="106"/>
      <c r="E230" s="67"/>
      <c r="F230" s="7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</row>
    <row r="231" spans="1:57" s="77" customFormat="1" x14ac:dyDescent="0.25">
      <c r="A231" s="66"/>
      <c r="B231" s="66"/>
      <c r="C231" s="71"/>
      <c r="D231" s="106"/>
      <c r="E231" s="67"/>
      <c r="F231" s="7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</row>
    <row r="232" spans="1:57" s="77" customFormat="1" x14ac:dyDescent="0.25">
      <c r="A232" s="66"/>
      <c r="B232" s="66"/>
      <c r="C232" s="71"/>
      <c r="D232" s="106"/>
      <c r="E232" s="67"/>
      <c r="F232" s="7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</row>
    <row r="233" spans="1:57" s="77" customFormat="1" x14ac:dyDescent="0.25">
      <c r="A233" s="66"/>
      <c r="B233" s="66"/>
      <c r="C233" s="71"/>
      <c r="D233" s="106"/>
      <c r="E233" s="67"/>
      <c r="F233" s="7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</row>
    <row r="234" spans="1:57" s="77" customFormat="1" x14ac:dyDescent="0.25">
      <c r="A234" s="66"/>
      <c r="B234" s="66"/>
      <c r="C234" s="71"/>
      <c r="D234" s="106"/>
      <c r="E234" s="67"/>
      <c r="F234" s="7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</row>
    <row r="235" spans="1:57" s="77" customFormat="1" x14ac:dyDescent="0.25">
      <c r="A235" s="66"/>
      <c r="B235" s="66"/>
      <c r="C235" s="71"/>
      <c r="D235" s="106"/>
      <c r="E235" s="67"/>
      <c r="F235" s="7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</row>
    <row r="236" spans="1:57" s="77" customFormat="1" x14ac:dyDescent="0.25">
      <c r="A236" s="66"/>
      <c r="B236" s="66"/>
      <c r="C236" s="71"/>
      <c r="D236" s="106"/>
      <c r="E236" s="67"/>
      <c r="F236" s="7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</row>
    <row r="237" spans="1:57" s="77" customFormat="1" x14ac:dyDescent="0.25">
      <c r="A237" s="66"/>
      <c r="B237" s="66"/>
      <c r="C237" s="76"/>
      <c r="D237" s="107"/>
      <c r="E237" s="67"/>
      <c r="F237" s="7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</row>
    <row r="238" spans="1:57" s="77" customFormat="1" x14ac:dyDescent="0.25">
      <c r="A238" s="66"/>
      <c r="B238" s="66"/>
      <c r="C238" s="76"/>
      <c r="D238" s="107"/>
      <c r="E238" s="67"/>
      <c r="F238" s="7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</row>
    <row r="239" spans="1:57" s="77" customFormat="1" x14ac:dyDescent="0.25">
      <c r="A239" s="66"/>
      <c r="B239" s="66"/>
      <c r="C239" s="71"/>
      <c r="D239" s="106"/>
      <c r="E239" s="67"/>
      <c r="F239" s="7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</row>
    <row r="240" spans="1:57" s="77" customFormat="1" x14ac:dyDescent="0.25">
      <c r="A240" s="66"/>
      <c r="B240" s="66"/>
      <c r="C240" s="71"/>
      <c r="D240" s="106"/>
      <c r="E240" s="67"/>
      <c r="F240" s="7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</row>
    <row r="241" spans="1:57" s="77" customFormat="1" x14ac:dyDescent="0.25">
      <c r="A241" s="66"/>
      <c r="B241" s="66"/>
      <c r="C241" s="71"/>
      <c r="D241" s="106"/>
      <c r="E241" s="67"/>
      <c r="F241" s="7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</row>
    <row r="242" spans="1:57" s="77" customFormat="1" x14ac:dyDescent="0.25">
      <c r="A242" s="66"/>
      <c r="B242" s="66"/>
      <c r="C242" s="71"/>
      <c r="D242" s="106"/>
      <c r="E242" s="67"/>
      <c r="F242" s="7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</row>
    <row r="243" spans="1:57" s="77" customFormat="1" x14ac:dyDescent="0.25">
      <c r="A243" s="66"/>
      <c r="B243" s="66"/>
      <c r="C243" s="76"/>
      <c r="D243" s="107"/>
      <c r="E243" s="67"/>
      <c r="F243" s="7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</row>
    <row r="244" spans="1:57" s="77" customFormat="1" x14ac:dyDescent="0.25">
      <c r="A244" s="66"/>
      <c r="B244" s="66"/>
      <c r="C244" s="76"/>
      <c r="D244" s="107"/>
      <c r="E244" s="67"/>
      <c r="F244" s="7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</row>
    <row r="245" spans="1:57" s="77" customFormat="1" x14ac:dyDescent="0.25">
      <c r="A245" s="66"/>
      <c r="B245" s="66"/>
      <c r="C245" s="76"/>
      <c r="D245" s="107"/>
      <c r="E245" s="67"/>
      <c r="F245" s="7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</row>
    <row r="246" spans="1:57" s="77" customFormat="1" x14ac:dyDescent="0.25">
      <c r="A246" s="66"/>
      <c r="B246" s="66"/>
      <c r="C246" s="76"/>
      <c r="D246" s="107"/>
      <c r="E246" s="67"/>
      <c r="F246" s="7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</row>
    <row r="247" spans="1:57" s="77" customFormat="1" x14ac:dyDescent="0.25">
      <c r="A247" s="66"/>
      <c r="B247" s="66"/>
      <c r="C247" s="71"/>
      <c r="D247" s="106"/>
      <c r="E247" s="67"/>
      <c r="F247" s="7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</row>
    <row r="248" spans="1:57" s="77" customFormat="1" x14ac:dyDescent="0.25">
      <c r="A248" s="66"/>
      <c r="B248" s="66"/>
      <c r="C248" s="71"/>
      <c r="D248" s="106"/>
      <c r="E248" s="67"/>
      <c r="F248" s="7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</row>
    <row r="249" spans="1:57" s="77" customFormat="1" x14ac:dyDescent="0.25">
      <c r="A249" s="66"/>
      <c r="B249" s="66"/>
      <c r="C249" s="71"/>
      <c r="D249" s="106"/>
      <c r="E249" s="67"/>
      <c r="F249" s="7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</row>
    <row r="250" spans="1:57" s="77" customFormat="1" x14ac:dyDescent="0.25">
      <c r="A250" s="66"/>
      <c r="B250" s="66"/>
      <c r="C250" s="71"/>
      <c r="D250" s="106"/>
      <c r="E250" s="67"/>
      <c r="F250" s="7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</row>
    <row r="251" spans="1:57" s="77" customFormat="1" x14ac:dyDescent="0.25">
      <c r="A251" s="66"/>
      <c r="B251" s="66"/>
      <c r="C251" s="71"/>
      <c r="D251" s="106"/>
      <c r="E251" s="67"/>
      <c r="F251" s="7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</row>
    <row r="252" spans="1:57" s="77" customFormat="1" x14ac:dyDescent="0.25">
      <c r="A252" s="66"/>
      <c r="B252" s="66"/>
      <c r="C252" s="71"/>
      <c r="D252" s="106"/>
      <c r="E252" s="67"/>
      <c r="F252" s="7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</row>
    <row r="253" spans="1:57" s="77" customFormat="1" x14ac:dyDescent="0.25">
      <c r="A253" s="66"/>
      <c r="B253" s="66"/>
      <c r="C253" s="71"/>
      <c r="D253" s="106"/>
      <c r="E253" s="67"/>
      <c r="F253" s="7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</row>
    <row r="254" spans="1:57" s="77" customFormat="1" x14ac:dyDescent="0.25">
      <c r="A254" s="66"/>
      <c r="B254" s="66"/>
      <c r="C254" s="71"/>
      <c r="D254" s="106"/>
      <c r="E254" s="67"/>
      <c r="F254" s="7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</row>
    <row r="255" spans="1:57" s="77" customFormat="1" x14ac:dyDescent="0.25">
      <c r="A255" s="66"/>
      <c r="B255" s="66"/>
      <c r="C255" s="71"/>
      <c r="D255" s="106"/>
      <c r="E255" s="67"/>
      <c r="F255" s="7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</row>
    <row r="256" spans="1:57" s="77" customFormat="1" x14ac:dyDescent="0.25">
      <c r="A256" s="66"/>
      <c r="B256" s="66"/>
      <c r="C256" s="71"/>
      <c r="D256" s="106"/>
      <c r="E256" s="67"/>
      <c r="F256" s="7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</row>
    <row r="257" spans="1:57" s="77" customFormat="1" x14ac:dyDescent="0.25">
      <c r="A257" s="66"/>
      <c r="B257" s="66"/>
      <c r="C257" s="71"/>
      <c r="D257" s="106"/>
      <c r="E257" s="67"/>
      <c r="F257" s="7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</row>
    <row r="258" spans="1:57" s="77" customFormat="1" x14ac:dyDescent="0.25">
      <c r="A258" s="66"/>
      <c r="B258" s="66"/>
      <c r="C258" s="71"/>
      <c r="D258" s="106"/>
      <c r="E258" s="67"/>
      <c r="F258" s="7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</row>
    <row r="259" spans="1:57" s="77" customFormat="1" x14ac:dyDescent="0.25">
      <c r="A259" s="66"/>
      <c r="B259" s="66"/>
      <c r="C259" s="76"/>
      <c r="D259" s="107"/>
      <c r="E259" s="67"/>
      <c r="F259" s="7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</row>
    <row r="260" spans="1:57" s="77" customFormat="1" x14ac:dyDescent="0.25">
      <c r="A260" s="66"/>
      <c r="B260" s="66"/>
      <c r="C260" s="76"/>
      <c r="D260" s="107"/>
      <c r="E260" s="67"/>
      <c r="F260" s="7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</row>
    <row r="261" spans="1:57" s="77" customFormat="1" x14ac:dyDescent="0.25">
      <c r="A261" s="66"/>
      <c r="B261" s="66"/>
      <c r="C261" s="71"/>
      <c r="D261" s="106"/>
      <c r="E261" s="67"/>
      <c r="F261" s="7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</row>
    <row r="262" spans="1:57" s="77" customFormat="1" x14ac:dyDescent="0.25">
      <c r="A262" s="66"/>
      <c r="B262" s="66"/>
      <c r="C262" s="71"/>
      <c r="D262" s="106"/>
      <c r="E262" s="67"/>
      <c r="F262" s="7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</row>
    <row r="263" spans="1:57" s="77" customFormat="1" x14ac:dyDescent="0.25">
      <c r="A263" s="66"/>
      <c r="B263" s="66"/>
      <c r="C263" s="71"/>
      <c r="D263" s="106"/>
      <c r="E263" s="67"/>
      <c r="F263" s="7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</row>
    <row r="264" spans="1:57" s="77" customFormat="1" x14ac:dyDescent="0.25">
      <c r="A264" s="66"/>
      <c r="B264" s="66"/>
      <c r="C264" s="71"/>
      <c r="D264" s="106"/>
      <c r="E264" s="67"/>
      <c r="F264" s="7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</row>
    <row r="265" spans="1:57" s="77" customFormat="1" x14ac:dyDescent="0.25">
      <c r="A265" s="66"/>
      <c r="B265" s="66"/>
      <c r="C265" s="76"/>
      <c r="D265" s="107"/>
      <c r="E265" s="67"/>
      <c r="F265" s="7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</row>
    <row r="266" spans="1:57" s="77" customFormat="1" x14ac:dyDescent="0.25">
      <c r="A266" s="66"/>
      <c r="B266" s="66"/>
      <c r="C266" s="76"/>
      <c r="D266" s="107"/>
      <c r="E266" s="67"/>
      <c r="F266" s="7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</row>
    <row r="267" spans="1:57" s="77" customFormat="1" x14ac:dyDescent="0.25">
      <c r="A267" s="66"/>
      <c r="B267" s="66"/>
      <c r="C267" s="76"/>
      <c r="D267" s="107"/>
      <c r="E267" s="67"/>
      <c r="F267" s="7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</row>
    <row r="268" spans="1:57" s="77" customFormat="1" x14ac:dyDescent="0.25">
      <c r="A268" s="66"/>
      <c r="B268" s="66"/>
      <c r="C268" s="76"/>
      <c r="D268" s="107"/>
      <c r="E268" s="67"/>
      <c r="F268" s="7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</row>
    <row r="269" spans="1:57" s="77" customFormat="1" x14ac:dyDescent="0.25">
      <c r="A269" s="66"/>
      <c r="B269" s="66"/>
      <c r="C269" s="71"/>
      <c r="D269" s="106"/>
      <c r="E269" s="67"/>
      <c r="F269" s="7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</row>
    <row r="270" spans="1:57" s="77" customFormat="1" x14ac:dyDescent="0.25">
      <c r="A270" s="66"/>
      <c r="B270" s="66"/>
      <c r="C270" s="71"/>
      <c r="D270" s="106"/>
      <c r="E270" s="67"/>
      <c r="F270" s="7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</row>
    <row r="271" spans="1:57" s="77" customFormat="1" x14ac:dyDescent="0.25">
      <c r="A271" s="66"/>
      <c r="B271" s="66"/>
      <c r="C271" s="71"/>
      <c r="D271" s="106"/>
      <c r="E271" s="67"/>
      <c r="F271" s="7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</row>
    <row r="272" spans="1:57" s="77" customFormat="1" x14ac:dyDescent="0.25">
      <c r="A272" s="66"/>
      <c r="B272" s="66"/>
      <c r="C272" s="71"/>
      <c r="D272" s="106"/>
      <c r="E272" s="67"/>
      <c r="F272" s="7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</row>
    <row r="273" spans="1:57" s="77" customFormat="1" x14ac:dyDescent="0.25">
      <c r="A273" s="66"/>
      <c r="B273" s="66"/>
      <c r="C273" s="71"/>
      <c r="D273" s="106"/>
      <c r="E273" s="67"/>
      <c r="F273" s="7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</row>
    <row r="274" spans="1:57" s="77" customFormat="1" x14ac:dyDescent="0.25">
      <c r="A274" s="66"/>
      <c r="B274" s="66"/>
      <c r="C274" s="71"/>
      <c r="D274" s="106"/>
      <c r="E274" s="67"/>
      <c r="F274" s="7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</row>
    <row r="275" spans="1:57" s="77" customFormat="1" x14ac:dyDescent="0.25">
      <c r="A275" s="66"/>
      <c r="B275" s="66"/>
      <c r="C275" s="71"/>
      <c r="D275" s="106"/>
      <c r="E275" s="67"/>
      <c r="F275" s="7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</row>
    <row r="276" spans="1:57" s="77" customFormat="1" x14ac:dyDescent="0.25">
      <c r="A276" s="66"/>
      <c r="B276" s="66"/>
      <c r="C276" s="71"/>
      <c r="D276" s="106"/>
      <c r="E276" s="67"/>
      <c r="F276" s="7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</row>
    <row r="277" spans="1:57" s="77" customFormat="1" x14ac:dyDescent="0.25">
      <c r="A277" s="66"/>
      <c r="B277" s="66"/>
      <c r="C277" s="71"/>
      <c r="D277" s="106"/>
      <c r="E277" s="67"/>
      <c r="F277" s="7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</row>
    <row r="278" spans="1:57" s="77" customFormat="1" x14ac:dyDescent="0.25">
      <c r="A278" s="66"/>
      <c r="B278" s="66"/>
      <c r="C278" s="71"/>
      <c r="D278" s="106"/>
      <c r="E278" s="67"/>
      <c r="F278" s="7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</row>
    <row r="279" spans="1:57" s="77" customFormat="1" x14ac:dyDescent="0.25">
      <c r="A279" s="66"/>
      <c r="B279" s="66"/>
      <c r="C279" s="71"/>
      <c r="D279" s="106"/>
      <c r="E279" s="67"/>
      <c r="F279" s="7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</row>
    <row r="280" spans="1:57" s="77" customFormat="1" x14ac:dyDescent="0.25">
      <c r="A280" s="66"/>
      <c r="B280" s="66"/>
      <c r="C280" s="71"/>
      <c r="D280" s="106"/>
      <c r="E280" s="67"/>
      <c r="F280" s="7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</row>
    <row r="281" spans="1:57" s="77" customFormat="1" x14ac:dyDescent="0.25">
      <c r="A281" s="66"/>
      <c r="B281" s="66"/>
      <c r="C281" s="76"/>
      <c r="D281" s="107"/>
      <c r="E281" s="67"/>
      <c r="F281" s="7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</row>
    <row r="282" spans="1:57" s="77" customFormat="1" x14ac:dyDescent="0.25">
      <c r="A282" s="66"/>
      <c r="B282" s="66"/>
      <c r="C282" s="76"/>
      <c r="D282" s="107"/>
      <c r="E282" s="67"/>
      <c r="F282" s="7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</row>
    <row r="283" spans="1:57" s="77" customFormat="1" x14ac:dyDescent="0.25">
      <c r="A283" s="66"/>
      <c r="B283" s="66"/>
      <c r="C283" s="71"/>
      <c r="D283" s="106"/>
      <c r="E283" s="67"/>
      <c r="F283" s="7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</row>
    <row r="284" spans="1:57" s="77" customFormat="1" x14ac:dyDescent="0.25">
      <c r="A284" s="66"/>
      <c r="B284" s="66"/>
      <c r="C284" s="71"/>
      <c r="D284" s="106"/>
      <c r="E284" s="67"/>
      <c r="F284" s="7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</row>
    <row r="285" spans="1:57" s="77" customFormat="1" x14ac:dyDescent="0.25">
      <c r="A285" s="66"/>
      <c r="B285" s="66"/>
      <c r="C285" s="71"/>
      <c r="D285" s="106"/>
      <c r="E285" s="67"/>
      <c r="F285" s="7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</row>
    <row r="286" spans="1:57" s="77" customFormat="1" x14ac:dyDescent="0.25">
      <c r="A286" s="66"/>
      <c r="B286" s="66"/>
      <c r="C286" s="71"/>
      <c r="D286" s="106"/>
      <c r="E286" s="67"/>
      <c r="F286" s="7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</row>
    <row r="287" spans="1:57" s="77" customFormat="1" x14ac:dyDescent="0.25">
      <c r="A287" s="66"/>
      <c r="B287" s="66"/>
      <c r="C287" s="71"/>
      <c r="D287" s="106"/>
      <c r="E287" s="67"/>
      <c r="F287" s="7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</row>
    <row r="288" spans="1:57" s="77" customFormat="1" x14ac:dyDescent="0.25">
      <c r="A288" s="66"/>
      <c r="B288" s="66"/>
      <c r="C288" s="71"/>
      <c r="D288" s="106"/>
      <c r="E288" s="67"/>
      <c r="F288" s="7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</row>
    <row r="289" spans="1:57" s="77" customFormat="1" x14ac:dyDescent="0.25">
      <c r="A289" s="66"/>
      <c r="B289" s="66"/>
      <c r="C289" s="76"/>
      <c r="D289" s="107"/>
      <c r="E289" s="67"/>
      <c r="F289" s="7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</row>
    <row r="290" spans="1:57" s="77" customFormat="1" x14ac:dyDescent="0.25">
      <c r="A290" s="66"/>
      <c r="B290" s="66"/>
      <c r="C290" s="76"/>
      <c r="D290" s="107"/>
      <c r="E290" s="67"/>
      <c r="F290" s="7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</row>
    <row r="291" spans="1:57" s="77" customFormat="1" x14ac:dyDescent="0.25">
      <c r="A291" s="66"/>
      <c r="B291" s="66"/>
      <c r="C291" s="76"/>
      <c r="D291" s="107"/>
      <c r="E291" s="67"/>
      <c r="F291" s="7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</row>
    <row r="292" spans="1:57" s="77" customFormat="1" x14ac:dyDescent="0.25">
      <c r="A292" s="66"/>
      <c r="B292" s="66"/>
      <c r="C292" s="76"/>
      <c r="D292" s="107"/>
      <c r="E292" s="67"/>
      <c r="F292" s="7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</row>
    <row r="293" spans="1:57" s="77" customFormat="1" x14ac:dyDescent="0.25">
      <c r="A293" s="66"/>
      <c r="B293" s="66"/>
      <c r="C293" s="71"/>
      <c r="D293" s="106"/>
      <c r="E293" s="67"/>
      <c r="F293" s="7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</row>
    <row r="294" spans="1:57" s="77" customFormat="1" x14ac:dyDescent="0.25">
      <c r="A294" s="66"/>
      <c r="B294" s="66"/>
      <c r="C294" s="71"/>
      <c r="D294" s="106"/>
      <c r="E294" s="67"/>
      <c r="F294" s="7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</row>
    <row r="295" spans="1:57" s="77" customFormat="1" x14ac:dyDescent="0.25">
      <c r="A295" s="66"/>
      <c r="B295" s="66"/>
      <c r="C295" s="76"/>
      <c r="D295" s="107"/>
      <c r="E295" s="67"/>
      <c r="F295" s="7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</row>
    <row r="296" spans="1:57" s="77" customFormat="1" x14ac:dyDescent="0.25">
      <c r="A296" s="66"/>
      <c r="B296" s="66"/>
      <c r="C296" s="76"/>
      <c r="D296" s="107"/>
      <c r="E296" s="67"/>
      <c r="F296" s="7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</row>
    <row r="297" spans="1:57" s="77" customFormat="1" x14ac:dyDescent="0.25">
      <c r="A297" s="66"/>
      <c r="B297" s="66"/>
      <c r="C297" s="71"/>
      <c r="D297" s="106"/>
      <c r="E297" s="67"/>
      <c r="F297" s="7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</row>
    <row r="298" spans="1:57" s="77" customFormat="1" x14ac:dyDescent="0.25">
      <c r="A298" s="66"/>
      <c r="B298" s="66"/>
      <c r="C298" s="71"/>
      <c r="D298" s="106"/>
      <c r="E298" s="67"/>
      <c r="F298" s="7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</row>
    <row r="299" spans="1:57" s="77" customFormat="1" x14ac:dyDescent="0.25">
      <c r="A299" s="66"/>
      <c r="B299" s="66"/>
      <c r="C299" s="71"/>
      <c r="D299" s="106"/>
      <c r="E299" s="67"/>
      <c r="F299" s="7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</row>
    <row r="300" spans="1:57" s="77" customFormat="1" x14ac:dyDescent="0.25">
      <c r="A300" s="66"/>
      <c r="B300" s="66"/>
      <c r="C300" s="71"/>
      <c r="D300" s="106"/>
      <c r="E300" s="67"/>
      <c r="F300" s="7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</row>
    <row r="301" spans="1:57" s="77" customFormat="1" x14ac:dyDescent="0.25">
      <c r="A301" s="66"/>
      <c r="B301" s="66"/>
      <c r="C301" s="71"/>
      <c r="D301" s="106"/>
      <c r="E301" s="67"/>
      <c r="F301" s="7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</row>
    <row r="302" spans="1:57" s="77" customFormat="1" x14ac:dyDescent="0.25">
      <c r="A302" s="66"/>
      <c r="B302" s="66"/>
      <c r="C302" s="71"/>
      <c r="D302" s="106"/>
      <c r="E302" s="67"/>
      <c r="F302" s="7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</row>
    <row r="303" spans="1:57" s="77" customFormat="1" x14ac:dyDescent="0.25">
      <c r="A303" s="66"/>
      <c r="B303" s="66"/>
      <c r="C303" s="71"/>
      <c r="D303" s="106"/>
      <c r="E303" s="67"/>
      <c r="F303" s="7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</row>
    <row r="304" spans="1:57" s="77" customFormat="1" x14ac:dyDescent="0.25">
      <c r="A304" s="66"/>
      <c r="B304" s="66"/>
      <c r="C304" s="71"/>
      <c r="D304" s="106"/>
      <c r="E304" s="67"/>
      <c r="F304" s="7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</row>
    <row r="305" spans="1:57" s="77" customFormat="1" x14ac:dyDescent="0.25">
      <c r="A305" s="66"/>
      <c r="B305" s="66"/>
      <c r="C305" s="71"/>
      <c r="D305" s="106"/>
      <c r="E305" s="67"/>
      <c r="F305" s="7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</row>
    <row r="306" spans="1:57" s="77" customFormat="1" x14ac:dyDescent="0.25">
      <c r="A306" s="66"/>
      <c r="B306" s="66"/>
      <c r="C306" s="71"/>
      <c r="D306" s="106"/>
      <c r="E306" s="67"/>
      <c r="F306" s="7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</row>
    <row r="307" spans="1:57" s="77" customFormat="1" x14ac:dyDescent="0.25">
      <c r="A307" s="66"/>
      <c r="B307" s="66"/>
      <c r="C307" s="76"/>
      <c r="D307" s="107"/>
      <c r="E307" s="67"/>
      <c r="F307" s="7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</row>
    <row r="308" spans="1:57" s="77" customFormat="1" x14ac:dyDescent="0.25">
      <c r="A308" s="66"/>
      <c r="B308" s="66"/>
      <c r="C308" s="76"/>
      <c r="D308" s="107"/>
      <c r="E308" s="67"/>
      <c r="F308" s="7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</row>
    <row r="309" spans="1:57" s="77" customFormat="1" x14ac:dyDescent="0.25">
      <c r="A309" s="66"/>
      <c r="B309" s="66"/>
      <c r="C309" s="71"/>
      <c r="D309" s="106"/>
      <c r="E309" s="67"/>
      <c r="F309" s="7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</row>
    <row r="310" spans="1:57" s="77" customFormat="1" x14ac:dyDescent="0.25">
      <c r="A310" s="66"/>
      <c r="B310" s="66"/>
      <c r="C310" s="71"/>
      <c r="D310" s="106"/>
      <c r="E310" s="67"/>
      <c r="F310" s="7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</row>
    <row r="311" spans="1:57" s="77" customFormat="1" x14ac:dyDescent="0.25">
      <c r="A311" s="66"/>
      <c r="B311" s="66"/>
      <c r="C311" s="71"/>
      <c r="D311" s="106"/>
      <c r="E311" s="67"/>
      <c r="F311" s="7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</row>
    <row r="312" spans="1:57" s="77" customFormat="1" x14ac:dyDescent="0.25">
      <c r="A312" s="66"/>
      <c r="B312" s="66"/>
      <c r="C312" s="71"/>
      <c r="D312" s="106"/>
      <c r="E312" s="67"/>
      <c r="F312" s="7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</row>
    <row r="313" spans="1:57" s="77" customFormat="1" x14ac:dyDescent="0.25">
      <c r="A313" s="66"/>
      <c r="B313" s="66"/>
      <c r="C313" s="71"/>
      <c r="D313" s="106"/>
      <c r="E313" s="67"/>
      <c r="F313" s="7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</row>
    <row r="314" spans="1:57" s="77" customFormat="1" x14ac:dyDescent="0.25">
      <c r="A314" s="66"/>
      <c r="B314" s="66"/>
      <c r="C314" s="71"/>
      <c r="D314" s="106"/>
      <c r="E314" s="67"/>
      <c r="F314" s="7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</row>
    <row r="315" spans="1:57" s="77" customFormat="1" x14ac:dyDescent="0.25">
      <c r="A315" s="66"/>
      <c r="B315" s="66"/>
      <c r="C315" s="71"/>
      <c r="D315" s="106"/>
      <c r="E315" s="67"/>
      <c r="F315" s="7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</row>
    <row r="316" spans="1:57" s="77" customFormat="1" x14ac:dyDescent="0.25">
      <c r="A316" s="66"/>
      <c r="B316" s="66"/>
      <c r="C316" s="71"/>
      <c r="D316" s="106"/>
      <c r="E316" s="67"/>
      <c r="F316" s="7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</row>
    <row r="317" spans="1:57" s="77" customFormat="1" x14ac:dyDescent="0.25">
      <c r="A317" s="66"/>
      <c r="B317" s="66"/>
      <c r="C317" s="71"/>
      <c r="D317" s="106"/>
      <c r="E317" s="67"/>
      <c r="F317" s="7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</row>
    <row r="318" spans="1:57" s="77" customFormat="1" x14ac:dyDescent="0.25">
      <c r="A318" s="66"/>
      <c r="B318" s="66"/>
      <c r="C318" s="71"/>
      <c r="D318" s="106"/>
      <c r="E318" s="67"/>
      <c r="F318" s="7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</row>
    <row r="319" spans="1:57" s="77" customFormat="1" x14ac:dyDescent="0.25">
      <c r="A319" s="66"/>
      <c r="B319" s="66"/>
      <c r="C319" s="76"/>
      <c r="D319" s="107"/>
      <c r="E319" s="67"/>
      <c r="F319" s="7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</row>
    <row r="320" spans="1:57" s="77" customFormat="1" x14ac:dyDescent="0.25">
      <c r="A320" s="66"/>
      <c r="B320" s="66"/>
      <c r="C320" s="76"/>
      <c r="D320" s="107"/>
      <c r="E320" s="67"/>
      <c r="F320" s="7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</row>
    <row r="321" spans="1:57" s="77" customFormat="1" x14ac:dyDescent="0.25">
      <c r="A321" s="66"/>
      <c r="B321" s="66"/>
      <c r="C321" s="76"/>
      <c r="D321" s="107"/>
      <c r="E321" s="67"/>
      <c r="F321" s="7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</row>
    <row r="322" spans="1:57" s="77" customFormat="1" x14ac:dyDescent="0.25">
      <c r="A322" s="66"/>
      <c r="B322" s="66"/>
      <c r="C322" s="76"/>
      <c r="D322" s="107"/>
      <c r="E322" s="67"/>
      <c r="F322" s="7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</row>
    <row r="323" spans="1:57" s="77" customFormat="1" x14ac:dyDescent="0.25">
      <c r="A323" s="66"/>
      <c r="B323" s="66"/>
      <c r="C323" s="71"/>
      <c r="D323" s="106"/>
      <c r="E323" s="67"/>
      <c r="F323" s="7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</row>
    <row r="324" spans="1:57" s="77" customFormat="1" x14ac:dyDescent="0.25">
      <c r="A324" s="66"/>
      <c r="B324" s="66"/>
      <c r="C324" s="71"/>
      <c r="D324" s="106"/>
      <c r="E324" s="67"/>
      <c r="F324" s="7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</row>
    <row r="325" spans="1:57" s="77" customFormat="1" x14ac:dyDescent="0.25">
      <c r="A325" s="66"/>
      <c r="B325" s="66"/>
      <c r="C325" s="71"/>
      <c r="D325" s="106"/>
      <c r="E325" s="67"/>
      <c r="F325" s="7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</row>
    <row r="326" spans="1:57" s="77" customFormat="1" x14ac:dyDescent="0.25">
      <c r="A326" s="66"/>
      <c r="B326" s="66"/>
      <c r="C326" s="71"/>
      <c r="D326" s="106"/>
      <c r="E326" s="67"/>
      <c r="F326" s="7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</row>
    <row r="327" spans="1:57" s="77" customFormat="1" x14ac:dyDescent="0.25">
      <c r="A327" s="66"/>
      <c r="B327" s="66"/>
      <c r="C327" s="76"/>
      <c r="D327" s="107"/>
      <c r="E327" s="67"/>
      <c r="F327" s="7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</row>
    <row r="328" spans="1:57" s="77" customFormat="1" x14ac:dyDescent="0.25">
      <c r="A328" s="66"/>
      <c r="B328" s="66"/>
      <c r="C328" s="76"/>
      <c r="D328" s="107"/>
      <c r="E328" s="67"/>
      <c r="F328" s="7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</row>
    <row r="329" spans="1:57" s="77" customFormat="1" x14ac:dyDescent="0.25">
      <c r="A329" s="66"/>
      <c r="B329" s="66"/>
      <c r="C329" s="71"/>
      <c r="D329" s="106"/>
      <c r="E329" s="67"/>
      <c r="F329" s="7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</row>
    <row r="330" spans="1:57" s="77" customFormat="1" x14ac:dyDescent="0.25">
      <c r="A330" s="66"/>
      <c r="B330" s="66"/>
      <c r="C330" s="71"/>
      <c r="D330" s="106"/>
      <c r="E330" s="67"/>
      <c r="F330" s="7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</row>
    <row r="331" spans="1:57" s="77" customFormat="1" x14ac:dyDescent="0.25">
      <c r="A331" s="66"/>
      <c r="B331" s="66"/>
      <c r="C331" s="71"/>
      <c r="D331" s="106"/>
      <c r="E331" s="67"/>
      <c r="F331" s="7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</row>
    <row r="332" spans="1:57" s="77" customFormat="1" x14ac:dyDescent="0.25">
      <c r="A332" s="66"/>
      <c r="B332" s="66"/>
      <c r="C332" s="71"/>
      <c r="D332" s="106"/>
      <c r="E332" s="67"/>
      <c r="F332" s="7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</row>
    <row r="333" spans="1:57" s="77" customFormat="1" x14ac:dyDescent="0.25">
      <c r="A333" s="66"/>
      <c r="B333" s="66"/>
      <c r="C333" s="71"/>
      <c r="D333" s="106"/>
      <c r="E333" s="67"/>
      <c r="F333" s="7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</row>
    <row r="334" spans="1:57" s="77" customFormat="1" x14ac:dyDescent="0.25">
      <c r="A334" s="66"/>
      <c r="B334" s="66"/>
      <c r="C334" s="71"/>
      <c r="D334" s="106"/>
      <c r="E334" s="67"/>
      <c r="F334" s="7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</row>
    <row r="335" spans="1:57" s="77" customFormat="1" x14ac:dyDescent="0.25">
      <c r="A335" s="66"/>
      <c r="B335" s="66"/>
      <c r="C335" s="71"/>
      <c r="D335" s="106"/>
      <c r="E335" s="67"/>
      <c r="F335" s="7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</row>
    <row r="336" spans="1:57" s="77" customFormat="1" x14ac:dyDescent="0.25">
      <c r="A336" s="66"/>
      <c r="B336" s="66"/>
      <c r="C336" s="71"/>
      <c r="D336" s="106"/>
      <c r="E336" s="67"/>
      <c r="F336" s="7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</row>
    <row r="337" spans="1:57" s="77" customFormat="1" x14ac:dyDescent="0.25">
      <c r="A337" s="66"/>
      <c r="B337" s="66"/>
      <c r="C337" s="71"/>
      <c r="D337" s="106"/>
      <c r="E337" s="67"/>
      <c r="F337" s="7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</row>
    <row r="338" spans="1:57" s="77" customFormat="1" x14ac:dyDescent="0.25">
      <c r="A338" s="66"/>
      <c r="B338" s="66"/>
      <c r="C338" s="71"/>
      <c r="D338" s="106"/>
      <c r="E338" s="67"/>
      <c r="F338" s="7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</row>
    <row r="339" spans="1:57" s="77" customFormat="1" x14ac:dyDescent="0.25">
      <c r="A339" s="66"/>
      <c r="B339" s="66"/>
      <c r="C339" s="71"/>
      <c r="D339" s="106"/>
      <c r="E339" s="67"/>
      <c r="F339" s="7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</row>
    <row r="340" spans="1:57" s="77" customFormat="1" x14ac:dyDescent="0.25">
      <c r="A340" s="66"/>
      <c r="B340" s="66"/>
      <c r="C340" s="71"/>
      <c r="D340" s="106"/>
      <c r="E340" s="67"/>
      <c r="F340" s="7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</row>
    <row r="341" spans="1:57" s="77" customFormat="1" x14ac:dyDescent="0.25">
      <c r="A341" s="66"/>
      <c r="B341" s="66"/>
      <c r="C341" s="76"/>
      <c r="D341" s="107"/>
      <c r="E341" s="67"/>
      <c r="F341" s="7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</row>
    <row r="342" spans="1:57" s="77" customFormat="1" x14ac:dyDescent="0.25">
      <c r="A342" s="66"/>
      <c r="B342" s="66"/>
      <c r="C342" s="76"/>
      <c r="D342" s="107"/>
      <c r="E342" s="67"/>
      <c r="F342" s="7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</row>
    <row r="343" spans="1:57" s="77" customFormat="1" x14ac:dyDescent="0.25">
      <c r="A343" s="66"/>
      <c r="B343" s="66"/>
      <c r="C343" s="71"/>
      <c r="D343" s="106"/>
      <c r="E343" s="67"/>
      <c r="F343" s="7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</row>
    <row r="344" spans="1:57" s="77" customFormat="1" x14ac:dyDescent="0.25">
      <c r="A344" s="66"/>
      <c r="B344" s="66"/>
      <c r="C344" s="71"/>
      <c r="D344" s="106"/>
      <c r="E344" s="67"/>
      <c r="F344" s="7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</row>
    <row r="345" spans="1:57" s="77" customFormat="1" x14ac:dyDescent="0.25">
      <c r="A345" s="66"/>
      <c r="B345" s="66"/>
      <c r="C345" s="76"/>
      <c r="D345" s="107"/>
      <c r="E345" s="67"/>
      <c r="F345" s="7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</row>
    <row r="346" spans="1:57" s="77" customFormat="1" x14ac:dyDescent="0.25">
      <c r="A346" s="66"/>
      <c r="B346" s="66"/>
      <c r="C346" s="76"/>
      <c r="D346" s="107"/>
      <c r="E346" s="67"/>
      <c r="F346" s="7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</row>
    <row r="347" spans="1:57" s="77" customFormat="1" x14ac:dyDescent="0.25">
      <c r="A347" s="66"/>
      <c r="B347" s="66"/>
      <c r="C347" s="71"/>
      <c r="D347" s="106"/>
      <c r="E347" s="67"/>
      <c r="F347" s="7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</row>
    <row r="348" spans="1:57" s="77" customFormat="1" x14ac:dyDescent="0.25">
      <c r="A348" s="66"/>
      <c r="B348" s="66"/>
      <c r="C348" s="71"/>
      <c r="D348" s="106"/>
      <c r="E348" s="67"/>
      <c r="F348" s="7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</row>
    <row r="349" spans="1:57" s="77" customFormat="1" x14ac:dyDescent="0.25">
      <c r="A349" s="66"/>
      <c r="B349" s="66"/>
      <c r="C349" s="71"/>
      <c r="D349" s="106"/>
      <c r="E349" s="67"/>
      <c r="F349" s="7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</row>
    <row r="350" spans="1:57" s="77" customFormat="1" x14ac:dyDescent="0.25">
      <c r="A350" s="66"/>
      <c r="B350" s="66"/>
      <c r="C350" s="71"/>
      <c r="D350" s="106"/>
      <c r="E350" s="67"/>
      <c r="F350" s="7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</row>
    <row r="351" spans="1:57" s="77" customFormat="1" x14ac:dyDescent="0.25">
      <c r="A351" s="66"/>
      <c r="B351" s="66"/>
      <c r="C351" s="76"/>
      <c r="D351" s="107"/>
      <c r="E351" s="67"/>
      <c r="F351" s="7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</row>
    <row r="352" spans="1:57" s="77" customFormat="1" x14ac:dyDescent="0.25">
      <c r="A352" s="66"/>
      <c r="B352" s="66"/>
      <c r="C352" s="76"/>
      <c r="D352" s="107"/>
      <c r="E352" s="67"/>
      <c r="F352" s="7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</row>
    <row r="353" spans="1:57" s="77" customFormat="1" x14ac:dyDescent="0.25">
      <c r="A353" s="66"/>
      <c r="B353" s="66"/>
      <c r="C353" s="71"/>
      <c r="D353" s="106"/>
      <c r="E353" s="67"/>
      <c r="F353" s="7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</row>
    <row r="354" spans="1:57" s="77" customFormat="1" x14ac:dyDescent="0.25">
      <c r="A354" s="66"/>
      <c r="B354" s="66"/>
      <c r="C354" s="71"/>
      <c r="D354" s="106"/>
      <c r="E354" s="67"/>
      <c r="F354" s="7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</row>
    <row r="355" spans="1:57" s="77" customFormat="1" x14ac:dyDescent="0.25">
      <c r="A355" s="66"/>
      <c r="B355" s="66"/>
      <c r="C355" s="71"/>
      <c r="D355" s="106"/>
      <c r="E355" s="67"/>
      <c r="F355" s="7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</row>
    <row r="356" spans="1:57" s="77" customFormat="1" x14ac:dyDescent="0.25">
      <c r="A356" s="66"/>
      <c r="B356" s="66"/>
      <c r="C356" s="71"/>
      <c r="D356" s="106"/>
      <c r="E356" s="67"/>
      <c r="F356" s="7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</row>
    <row r="357" spans="1:57" s="77" customFormat="1" x14ac:dyDescent="0.25">
      <c r="A357" s="66"/>
      <c r="B357" s="66"/>
      <c r="C357" s="71"/>
      <c r="D357" s="106"/>
      <c r="E357" s="67"/>
      <c r="F357" s="7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</row>
    <row r="358" spans="1:57" s="77" customFormat="1" x14ac:dyDescent="0.25">
      <c r="A358" s="66"/>
      <c r="B358" s="66"/>
      <c r="C358" s="71"/>
      <c r="D358" s="106"/>
      <c r="E358" s="67"/>
      <c r="F358" s="7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</row>
    <row r="359" spans="1:57" s="77" customFormat="1" x14ac:dyDescent="0.25">
      <c r="A359" s="66"/>
      <c r="B359" s="66"/>
      <c r="C359" s="71"/>
      <c r="D359" s="106"/>
      <c r="E359" s="67"/>
      <c r="F359" s="7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</row>
    <row r="360" spans="1:57" s="77" customFormat="1" x14ac:dyDescent="0.25">
      <c r="A360" s="66"/>
      <c r="B360" s="66"/>
      <c r="C360" s="71"/>
      <c r="D360" s="106"/>
      <c r="E360" s="67"/>
      <c r="F360" s="7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</row>
    <row r="361" spans="1:57" s="77" customFormat="1" x14ac:dyDescent="0.25">
      <c r="A361" s="66"/>
      <c r="B361" s="66"/>
      <c r="C361" s="76"/>
      <c r="D361" s="107"/>
      <c r="E361" s="67"/>
      <c r="F361" s="7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</row>
    <row r="362" spans="1:57" s="77" customFormat="1" x14ac:dyDescent="0.25">
      <c r="A362" s="66"/>
      <c r="B362" s="66"/>
      <c r="C362" s="76"/>
      <c r="D362" s="107"/>
      <c r="E362" s="67"/>
      <c r="F362" s="7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</row>
    <row r="363" spans="1:57" s="77" customFormat="1" x14ac:dyDescent="0.25">
      <c r="A363" s="66"/>
      <c r="B363" s="66"/>
      <c r="C363" s="71"/>
      <c r="D363" s="106"/>
      <c r="E363" s="67"/>
      <c r="F363" s="7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</row>
    <row r="364" spans="1:57" s="77" customFormat="1" x14ac:dyDescent="0.25">
      <c r="A364" s="66"/>
      <c r="B364" s="66"/>
      <c r="C364" s="71"/>
      <c r="D364" s="106"/>
      <c r="E364" s="67"/>
      <c r="F364" s="7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</row>
    <row r="365" spans="1:57" s="77" customFormat="1" x14ac:dyDescent="0.25">
      <c r="A365" s="66"/>
      <c r="B365" s="66"/>
      <c r="C365" s="71"/>
      <c r="D365" s="106"/>
      <c r="E365" s="67"/>
      <c r="F365" s="7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</row>
    <row r="366" spans="1:57" s="77" customFormat="1" x14ac:dyDescent="0.25">
      <c r="A366" s="66"/>
      <c r="B366" s="66"/>
      <c r="C366" s="71"/>
      <c r="D366" s="106"/>
      <c r="E366" s="67"/>
      <c r="F366" s="7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</row>
    <row r="367" spans="1:57" s="77" customFormat="1" x14ac:dyDescent="0.25">
      <c r="A367" s="66"/>
      <c r="B367" s="66"/>
      <c r="C367" s="71"/>
      <c r="D367" s="106"/>
      <c r="E367" s="67"/>
      <c r="F367" s="7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</row>
    <row r="368" spans="1:57" s="77" customFormat="1" x14ac:dyDescent="0.25">
      <c r="A368" s="66"/>
      <c r="B368" s="66"/>
      <c r="C368" s="71"/>
      <c r="D368" s="106"/>
      <c r="E368" s="67"/>
      <c r="F368" s="7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</row>
    <row r="369" spans="1:57" s="77" customFormat="1" x14ac:dyDescent="0.25">
      <c r="A369" s="66"/>
      <c r="B369" s="66"/>
      <c r="C369" s="71"/>
      <c r="D369" s="106"/>
      <c r="E369" s="67"/>
      <c r="F369" s="7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</row>
    <row r="370" spans="1:57" s="77" customFormat="1" x14ac:dyDescent="0.25">
      <c r="A370" s="66"/>
      <c r="B370" s="66"/>
      <c r="C370" s="71"/>
      <c r="D370" s="106"/>
      <c r="E370" s="67"/>
      <c r="F370" s="7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</row>
    <row r="371" spans="1:57" s="77" customFormat="1" x14ac:dyDescent="0.25">
      <c r="A371" s="66"/>
      <c r="B371" s="66"/>
      <c r="C371" s="71"/>
      <c r="D371" s="106"/>
      <c r="E371" s="67"/>
      <c r="F371" s="7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</row>
    <row r="372" spans="1:57" s="77" customFormat="1" x14ac:dyDescent="0.25">
      <c r="A372" s="66"/>
      <c r="B372" s="66"/>
      <c r="C372" s="71"/>
      <c r="D372" s="106"/>
      <c r="E372" s="67"/>
      <c r="F372" s="7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</row>
    <row r="373" spans="1:57" s="77" customFormat="1" x14ac:dyDescent="0.25">
      <c r="A373" s="66"/>
      <c r="B373" s="66"/>
      <c r="C373" s="71"/>
      <c r="D373" s="106"/>
      <c r="E373" s="67"/>
      <c r="F373" s="7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</row>
    <row r="374" spans="1:57" s="77" customFormat="1" x14ac:dyDescent="0.25">
      <c r="A374" s="66"/>
      <c r="B374" s="66"/>
      <c r="C374" s="71"/>
      <c r="D374" s="106"/>
      <c r="E374" s="67"/>
      <c r="F374" s="7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</row>
    <row r="375" spans="1:57" s="77" customFormat="1" x14ac:dyDescent="0.25">
      <c r="A375" s="66"/>
      <c r="B375" s="66"/>
      <c r="C375" s="71"/>
      <c r="D375" s="106"/>
      <c r="E375" s="67"/>
      <c r="F375" s="7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</row>
    <row r="376" spans="1:57" s="77" customFormat="1" x14ac:dyDescent="0.25">
      <c r="A376" s="66"/>
      <c r="B376" s="66"/>
      <c r="C376" s="71"/>
      <c r="D376" s="106"/>
      <c r="E376" s="67"/>
      <c r="F376" s="7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</row>
    <row r="377" spans="1:57" s="77" customFormat="1" x14ac:dyDescent="0.25">
      <c r="A377" s="66"/>
      <c r="B377" s="66"/>
      <c r="C377" s="71"/>
      <c r="D377" s="106"/>
      <c r="E377" s="67"/>
      <c r="F377" s="7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</row>
    <row r="378" spans="1:57" s="77" customFormat="1" x14ac:dyDescent="0.25">
      <c r="A378" s="66"/>
      <c r="B378" s="66"/>
      <c r="C378" s="71"/>
      <c r="D378" s="106"/>
      <c r="E378" s="67"/>
      <c r="F378" s="7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</row>
    <row r="379" spans="1:57" s="77" customFormat="1" x14ac:dyDescent="0.25">
      <c r="A379" s="66"/>
      <c r="B379" s="66"/>
      <c r="C379" s="76"/>
      <c r="D379" s="107"/>
      <c r="E379" s="67"/>
      <c r="F379" s="7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</row>
    <row r="380" spans="1:57" s="77" customFormat="1" x14ac:dyDescent="0.25">
      <c r="A380" s="66"/>
      <c r="B380" s="66"/>
      <c r="C380" s="76"/>
      <c r="D380" s="107"/>
      <c r="E380" s="67"/>
      <c r="F380" s="7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</row>
    <row r="381" spans="1:57" s="77" customFormat="1" x14ac:dyDescent="0.25">
      <c r="A381" s="66"/>
      <c r="B381" s="66"/>
      <c r="C381" s="71"/>
      <c r="D381" s="106"/>
      <c r="E381" s="67"/>
      <c r="F381" s="7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</row>
    <row r="382" spans="1:57" s="77" customFormat="1" x14ac:dyDescent="0.25">
      <c r="A382" s="66"/>
      <c r="B382" s="66"/>
      <c r="C382" s="71"/>
      <c r="D382" s="106"/>
      <c r="E382" s="67"/>
      <c r="F382" s="7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</row>
    <row r="383" spans="1:57" s="77" customFormat="1" x14ac:dyDescent="0.25">
      <c r="A383" s="66"/>
      <c r="B383" s="66"/>
      <c r="C383" s="76"/>
      <c r="D383" s="107"/>
      <c r="E383" s="67"/>
      <c r="F383" s="7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</row>
    <row r="384" spans="1:57" s="77" customFormat="1" x14ac:dyDescent="0.25">
      <c r="A384" s="66"/>
      <c r="B384" s="66"/>
      <c r="C384" s="76"/>
      <c r="D384" s="107"/>
      <c r="E384" s="67"/>
      <c r="F384" s="7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</row>
    <row r="385" spans="1:57" s="77" customFormat="1" x14ac:dyDescent="0.25">
      <c r="A385" s="66"/>
      <c r="B385" s="66"/>
      <c r="C385" s="71"/>
      <c r="D385" s="106"/>
      <c r="E385" s="67"/>
      <c r="F385" s="7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</row>
    <row r="386" spans="1:57" s="77" customFormat="1" x14ac:dyDescent="0.25">
      <c r="A386" s="66"/>
      <c r="B386" s="66"/>
      <c r="C386" s="71"/>
      <c r="D386" s="106"/>
      <c r="E386" s="67"/>
      <c r="F386" s="7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</row>
    <row r="387" spans="1:57" s="77" customFormat="1" x14ac:dyDescent="0.25">
      <c r="A387" s="66"/>
      <c r="B387" s="66"/>
      <c r="C387" s="71"/>
      <c r="D387" s="106"/>
      <c r="E387" s="67"/>
      <c r="F387" s="7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</row>
    <row r="388" spans="1:57" s="77" customFormat="1" x14ac:dyDescent="0.25">
      <c r="A388" s="66"/>
      <c r="B388" s="66"/>
      <c r="C388" s="71"/>
      <c r="D388" s="106"/>
      <c r="E388" s="67"/>
      <c r="F388" s="7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</row>
    <row r="389" spans="1:57" s="77" customFormat="1" x14ac:dyDescent="0.25">
      <c r="A389" s="66"/>
      <c r="B389" s="66"/>
      <c r="C389" s="76"/>
      <c r="D389" s="107"/>
      <c r="E389" s="67"/>
      <c r="F389" s="7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</row>
    <row r="390" spans="1:57" s="77" customFormat="1" x14ac:dyDescent="0.25">
      <c r="A390" s="66"/>
      <c r="B390" s="66"/>
      <c r="C390" s="76"/>
      <c r="D390" s="107"/>
      <c r="E390" s="67"/>
      <c r="F390" s="7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</row>
    <row r="391" spans="1:57" s="77" customFormat="1" x14ac:dyDescent="0.25">
      <c r="A391" s="66"/>
      <c r="B391" s="66"/>
      <c r="C391" s="71"/>
      <c r="D391" s="106"/>
      <c r="E391" s="67"/>
      <c r="F391" s="7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</row>
    <row r="392" spans="1:57" s="77" customFormat="1" x14ac:dyDescent="0.25">
      <c r="A392" s="66"/>
      <c r="B392" s="66"/>
      <c r="C392" s="71"/>
      <c r="D392" s="106"/>
      <c r="E392" s="67"/>
      <c r="F392" s="7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</row>
    <row r="393" spans="1:57" s="77" customFormat="1" x14ac:dyDescent="0.25">
      <c r="A393" s="66"/>
      <c r="B393" s="66"/>
      <c r="C393" s="71"/>
      <c r="D393" s="106"/>
      <c r="E393" s="67"/>
      <c r="F393" s="7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</row>
    <row r="394" spans="1:57" s="77" customFormat="1" x14ac:dyDescent="0.25">
      <c r="A394" s="66"/>
      <c r="B394" s="66"/>
      <c r="C394" s="71"/>
      <c r="D394" s="106"/>
      <c r="E394" s="67"/>
      <c r="F394" s="7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</row>
    <row r="395" spans="1:57" s="77" customFormat="1" x14ac:dyDescent="0.25">
      <c r="A395" s="66"/>
      <c r="B395" s="66"/>
      <c r="C395" s="71"/>
      <c r="D395" s="106"/>
      <c r="E395" s="67"/>
      <c r="F395" s="7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</row>
    <row r="396" spans="1:57" s="77" customFormat="1" x14ac:dyDescent="0.25">
      <c r="A396" s="66"/>
      <c r="B396" s="66"/>
      <c r="C396" s="71"/>
      <c r="D396" s="106"/>
      <c r="E396" s="67"/>
      <c r="F396" s="7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</row>
    <row r="397" spans="1:57" s="77" customFormat="1" x14ac:dyDescent="0.25">
      <c r="A397" s="66"/>
      <c r="B397" s="66"/>
      <c r="C397" s="71"/>
      <c r="D397" s="106"/>
      <c r="E397" s="67"/>
      <c r="F397" s="7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</row>
    <row r="398" spans="1:57" s="77" customFormat="1" x14ac:dyDescent="0.25">
      <c r="A398" s="66"/>
      <c r="B398" s="66"/>
      <c r="C398" s="71"/>
      <c r="D398" s="106"/>
      <c r="E398" s="67"/>
      <c r="F398" s="7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</row>
    <row r="399" spans="1:57" s="77" customFormat="1" x14ac:dyDescent="0.25">
      <c r="A399" s="66"/>
      <c r="B399" s="66"/>
      <c r="C399" s="71"/>
      <c r="D399" s="106"/>
      <c r="E399" s="67"/>
      <c r="F399" s="7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</row>
    <row r="400" spans="1:57" s="77" customFormat="1" x14ac:dyDescent="0.25">
      <c r="A400" s="66"/>
      <c r="B400" s="66"/>
      <c r="C400" s="71"/>
      <c r="D400" s="106"/>
      <c r="E400" s="67"/>
      <c r="F400" s="7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</row>
    <row r="401" spans="1:57" s="77" customFormat="1" x14ac:dyDescent="0.25">
      <c r="A401" s="66"/>
      <c r="B401" s="66"/>
      <c r="C401" s="71"/>
      <c r="D401" s="106"/>
      <c r="E401" s="67"/>
      <c r="F401" s="7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</row>
    <row r="402" spans="1:57" s="77" customFormat="1" x14ac:dyDescent="0.25">
      <c r="A402" s="66"/>
      <c r="B402" s="66"/>
      <c r="C402" s="71"/>
      <c r="D402" s="106"/>
      <c r="E402" s="67"/>
      <c r="F402" s="7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</row>
    <row r="403" spans="1:57" s="77" customFormat="1" x14ac:dyDescent="0.25">
      <c r="A403" s="66"/>
      <c r="B403" s="66"/>
      <c r="C403" s="71"/>
      <c r="D403" s="106"/>
      <c r="E403" s="67"/>
      <c r="F403" s="7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</row>
    <row r="404" spans="1:57" s="77" customFormat="1" x14ac:dyDescent="0.25">
      <c r="A404" s="66"/>
      <c r="B404" s="66"/>
      <c r="C404" s="71"/>
      <c r="D404" s="106"/>
      <c r="E404" s="67"/>
      <c r="F404" s="7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</row>
    <row r="405" spans="1:57" s="77" customFormat="1" x14ac:dyDescent="0.25">
      <c r="A405" s="66"/>
      <c r="B405" s="66"/>
      <c r="C405" s="71"/>
      <c r="D405" s="106"/>
      <c r="E405" s="67"/>
      <c r="F405" s="7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</row>
    <row r="406" spans="1:57" s="77" customFormat="1" x14ac:dyDescent="0.25">
      <c r="A406" s="66"/>
      <c r="B406" s="66"/>
      <c r="C406" s="71"/>
      <c r="D406" s="106"/>
      <c r="E406" s="67"/>
      <c r="F406" s="7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</row>
    <row r="407" spans="1:57" s="77" customFormat="1" x14ac:dyDescent="0.25">
      <c r="A407" s="66"/>
      <c r="B407" s="66"/>
      <c r="C407" s="71"/>
      <c r="D407" s="106"/>
      <c r="E407" s="67"/>
      <c r="F407" s="7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</row>
    <row r="408" spans="1:57" s="77" customFormat="1" x14ac:dyDescent="0.25">
      <c r="A408" s="66"/>
      <c r="B408" s="66"/>
      <c r="C408" s="71"/>
      <c r="D408" s="106"/>
      <c r="E408" s="67"/>
      <c r="F408" s="7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</row>
    <row r="409" spans="1:57" s="77" customFormat="1" x14ac:dyDescent="0.25">
      <c r="A409" s="66"/>
      <c r="B409" s="66"/>
      <c r="C409" s="71"/>
      <c r="D409" s="106"/>
      <c r="E409" s="67"/>
      <c r="F409" s="7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</row>
    <row r="410" spans="1:57" s="77" customFormat="1" x14ac:dyDescent="0.25">
      <c r="A410" s="66"/>
      <c r="B410" s="66"/>
      <c r="C410" s="71"/>
      <c r="D410" s="106"/>
      <c r="E410" s="67"/>
      <c r="F410" s="7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</row>
    <row r="411" spans="1:57" s="77" customFormat="1" x14ac:dyDescent="0.25">
      <c r="A411" s="66"/>
      <c r="B411" s="66"/>
      <c r="C411" s="76"/>
      <c r="D411" s="107"/>
      <c r="E411" s="67"/>
      <c r="F411" s="7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</row>
    <row r="412" spans="1:57" s="77" customFormat="1" x14ac:dyDescent="0.25">
      <c r="A412" s="66"/>
      <c r="B412" s="66"/>
      <c r="C412" s="76"/>
      <c r="D412" s="107"/>
      <c r="E412" s="67"/>
      <c r="F412" s="7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</row>
    <row r="413" spans="1:57" s="77" customFormat="1" x14ac:dyDescent="0.25">
      <c r="A413" s="66"/>
      <c r="B413" s="66"/>
      <c r="C413" s="71"/>
      <c r="D413" s="106"/>
      <c r="E413" s="67"/>
      <c r="F413" s="7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</row>
    <row r="414" spans="1:57" s="77" customFormat="1" x14ac:dyDescent="0.25">
      <c r="A414" s="66"/>
      <c r="B414" s="66"/>
      <c r="C414" s="71"/>
      <c r="D414" s="106"/>
      <c r="E414" s="67"/>
      <c r="F414" s="7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</row>
    <row r="415" spans="1:57" s="77" customFormat="1" x14ac:dyDescent="0.25">
      <c r="A415" s="66"/>
      <c r="B415" s="66"/>
      <c r="C415" s="71"/>
      <c r="D415" s="106"/>
      <c r="E415" s="67"/>
      <c r="F415" s="7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</row>
    <row r="416" spans="1:57" s="77" customFormat="1" x14ac:dyDescent="0.25">
      <c r="A416" s="66"/>
      <c r="B416" s="66"/>
      <c r="C416" s="71"/>
      <c r="D416" s="106"/>
      <c r="E416" s="67"/>
      <c r="F416" s="7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</row>
    <row r="417" spans="1:57" s="77" customFormat="1" x14ac:dyDescent="0.25">
      <c r="A417" s="66"/>
      <c r="B417" s="66"/>
      <c r="C417" s="71"/>
      <c r="D417" s="106"/>
      <c r="E417" s="67"/>
      <c r="F417" s="7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</row>
    <row r="418" spans="1:57" s="77" customFormat="1" x14ac:dyDescent="0.25">
      <c r="A418" s="66"/>
      <c r="B418" s="66"/>
      <c r="C418" s="71"/>
      <c r="D418" s="106"/>
      <c r="E418" s="67"/>
      <c r="F418" s="7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</row>
    <row r="419" spans="1:57" s="77" customFormat="1" x14ac:dyDescent="0.25">
      <c r="A419" s="66"/>
      <c r="B419" s="66"/>
      <c r="C419" s="71"/>
      <c r="D419" s="106"/>
      <c r="E419" s="67"/>
      <c r="F419" s="7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</row>
    <row r="420" spans="1:57" s="77" customFormat="1" x14ac:dyDescent="0.25">
      <c r="A420" s="66"/>
      <c r="B420" s="66"/>
      <c r="C420" s="71"/>
      <c r="D420" s="106"/>
      <c r="E420" s="67"/>
      <c r="F420" s="7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</row>
    <row r="421" spans="1:57" s="77" customFormat="1" x14ac:dyDescent="0.25">
      <c r="A421" s="66"/>
      <c r="B421" s="66"/>
      <c r="C421" s="71"/>
      <c r="D421" s="106"/>
      <c r="E421" s="67"/>
      <c r="F421" s="7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</row>
    <row r="422" spans="1:57" s="77" customFormat="1" x14ac:dyDescent="0.25">
      <c r="A422" s="66"/>
      <c r="B422" s="66"/>
      <c r="C422" s="71"/>
      <c r="D422" s="106"/>
      <c r="E422" s="67"/>
      <c r="F422" s="7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</row>
    <row r="423" spans="1:57" s="77" customFormat="1" x14ac:dyDescent="0.25">
      <c r="A423" s="66"/>
      <c r="B423" s="66"/>
      <c r="C423" s="71"/>
      <c r="D423" s="106"/>
      <c r="E423" s="67"/>
      <c r="F423" s="7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</row>
    <row r="424" spans="1:57" s="77" customFormat="1" x14ac:dyDescent="0.25">
      <c r="A424" s="66"/>
      <c r="B424" s="66"/>
      <c r="C424" s="71"/>
      <c r="D424" s="106"/>
      <c r="E424" s="67"/>
      <c r="F424" s="7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</row>
    <row r="425" spans="1:57" s="77" customFormat="1" x14ac:dyDescent="0.25">
      <c r="A425" s="66"/>
      <c r="B425" s="66"/>
      <c r="C425" s="76"/>
      <c r="D425" s="107"/>
      <c r="E425" s="67"/>
      <c r="F425" s="7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</row>
    <row r="426" spans="1:57" s="77" customFormat="1" x14ac:dyDescent="0.25">
      <c r="A426" s="66"/>
      <c r="B426" s="66"/>
      <c r="C426" s="76"/>
      <c r="D426" s="107"/>
      <c r="E426" s="67"/>
      <c r="F426" s="7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</row>
    <row r="427" spans="1:57" s="77" customFormat="1" x14ac:dyDescent="0.25">
      <c r="A427" s="66"/>
      <c r="B427" s="66"/>
      <c r="C427" s="71"/>
      <c r="D427" s="106"/>
      <c r="E427" s="67"/>
      <c r="F427" s="7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</row>
    <row r="428" spans="1:57" s="77" customFormat="1" x14ac:dyDescent="0.25">
      <c r="A428" s="66"/>
      <c r="B428" s="66"/>
      <c r="C428" s="71"/>
      <c r="D428" s="106"/>
      <c r="E428" s="67"/>
      <c r="F428" s="7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</row>
    <row r="429" spans="1:57" s="77" customFormat="1" x14ac:dyDescent="0.25">
      <c r="A429" s="66"/>
      <c r="B429" s="66"/>
      <c r="C429" s="71"/>
      <c r="D429" s="106"/>
      <c r="E429" s="67"/>
      <c r="F429" s="7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</row>
    <row r="430" spans="1:57" s="77" customFormat="1" x14ac:dyDescent="0.25">
      <c r="A430" s="66"/>
      <c r="B430" s="66"/>
      <c r="C430" s="71"/>
      <c r="D430" s="106"/>
      <c r="E430" s="67"/>
      <c r="F430" s="7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</row>
    <row r="431" spans="1:57" s="77" customFormat="1" x14ac:dyDescent="0.25">
      <c r="A431" s="66"/>
      <c r="B431" s="66"/>
      <c r="C431" s="71"/>
      <c r="D431" s="106"/>
      <c r="E431" s="67"/>
      <c r="F431" s="7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</row>
    <row r="432" spans="1:57" s="77" customFormat="1" x14ac:dyDescent="0.25">
      <c r="A432" s="66"/>
      <c r="B432" s="66"/>
      <c r="C432" s="71"/>
      <c r="D432" s="106"/>
      <c r="E432" s="67"/>
      <c r="F432" s="7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</row>
    <row r="433" spans="1:57" s="77" customFormat="1" x14ac:dyDescent="0.25">
      <c r="A433" s="66"/>
      <c r="B433" s="66"/>
      <c r="C433" s="76"/>
      <c r="D433" s="107"/>
      <c r="E433" s="67"/>
      <c r="F433" s="7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</row>
    <row r="434" spans="1:57" s="77" customFormat="1" x14ac:dyDescent="0.25">
      <c r="A434" s="66"/>
      <c r="B434" s="66"/>
      <c r="C434" s="76"/>
      <c r="D434" s="107"/>
      <c r="E434" s="67"/>
      <c r="F434" s="7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</row>
    <row r="435" spans="1:57" s="77" customFormat="1" x14ac:dyDescent="0.25">
      <c r="A435" s="66"/>
      <c r="B435" s="66"/>
      <c r="C435" s="71"/>
      <c r="D435" s="106"/>
      <c r="E435" s="67"/>
      <c r="F435" s="7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</row>
    <row r="436" spans="1:57" s="77" customFormat="1" x14ac:dyDescent="0.25">
      <c r="A436" s="66"/>
      <c r="B436" s="66"/>
      <c r="C436" s="71"/>
      <c r="D436" s="106"/>
      <c r="E436" s="67"/>
      <c r="F436" s="7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</row>
    <row r="437" spans="1:57" s="77" customFormat="1" x14ac:dyDescent="0.25">
      <c r="A437" s="66"/>
      <c r="B437" s="66"/>
      <c r="C437" s="71"/>
      <c r="D437" s="106"/>
      <c r="E437" s="67"/>
      <c r="F437" s="7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</row>
    <row r="438" spans="1:57" s="77" customFormat="1" x14ac:dyDescent="0.25">
      <c r="A438" s="66"/>
      <c r="B438" s="66"/>
      <c r="C438" s="71"/>
      <c r="D438" s="106"/>
      <c r="E438" s="67"/>
      <c r="F438" s="7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</row>
    <row r="439" spans="1:57" s="77" customFormat="1" x14ac:dyDescent="0.25">
      <c r="A439" s="66"/>
      <c r="B439" s="66"/>
      <c r="C439" s="71"/>
      <c r="D439" s="106"/>
      <c r="E439" s="67"/>
      <c r="F439" s="7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</row>
    <row r="440" spans="1:57" s="77" customFormat="1" x14ac:dyDescent="0.25">
      <c r="A440" s="66"/>
      <c r="B440" s="66"/>
      <c r="C440" s="71"/>
      <c r="D440" s="106"/>
      <c r="E440" s="67"/>
      <c r="F440" s="7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</row>
    <row r="441" spans="1:57" s="77" customFormat="1" x14ac:dyDescent="0.25">
      <c r="A441" s="66"/>
      <c r="B441" s="66"/>
      <c r="C441" s="71"/>
      <c r="D441" s="106"/>
      <c r="E441" s="67"/>
      <c r="F441" s="7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</row>
    <row r="442" spans="1:57" s="77" customFormat="1" x14ac:dyDescent="0.25">
      <c r="A442" s="66"/>
      <c r="B442" s="66"/>
      <c r="C442" s="71"/>
      <c r="D442" s="106"/>
      <c r="E442" s="67"/>
      <c r="F442" s="7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</row>
    <row r="443" spans="1:57" s="77" customFormat="1" x14ac:dyDescent="0.25">
      <c r="A443" s="66"/>
      <c r="B443" s="66"/>
      <c r="C443" s="71"/>
      <c r="D443" s="106"/>
      <c r="E443" s="67"/>
      <c r="F443" s="7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</row>
    <row r="444" spans="1:57" s="77" customFormat="1" x14ac:dyDescent="0.25">
      <c r="A444" s="66"/>
      <c r="B444" s="66"/>
      <c r="C444" s="71"/>
      <c r="D444" s="106"/>
      <c r="E444" s="67"/>
      <c r="F444" s="7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</row>
    <row r="445" spans="1:57" s="77" customFormat="1" x14ac:dyDescent="0.25">
      <c r="A445" s="66"/>
      <c r="B445" s="66"/>
      <c r="C445" s="76"/>
      <c r="D445" s="107"/>
      <c r="E445" s="67"/>
      <c r="F445" s="7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</row>
    <row r="446" spans="1:57" s="77" customFormat="1" x14ac:dyDescent="0.25">
      <c r="A446" s="66"/>
      <c r="B446" s="66"/>
      <c r="C446" s="76"/>
      <c r="D446" s="107"/>
      <c r="E446" s="67"/>
      <c r="F446" s="7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</row>
    <row r="447" spans="1:57" s="77" customFormat="1" x14ac:dyDescent="0.25">
      <c r="A447" s="66"/>
      <c r="B447" s="66"/>
      <c r="C447" s="71"/>
      <c r="D447" s="106"/>
      <c r="E447" s="67"/>
      <c r="F447" s="7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</row>
    <row r="448" spans="1:57" s="77" customFormat="1" x14ac:dyDescent="0.25">
      <c r="A448" s="66"/>
      <c r="B448" s="66"/>
      <c r="C448" s="71"/>
      <c r="D448" s="106"/>
      <c r="E448" s="67"/>
      <c r="F448" s="7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</row>
    <row r="449" spans="1:57" s="77" customFormat="1" x14ac:dyDescent="0.25">
      <c r="A449" s="66"/>
      <c r="B449" s="66"/>
      <c r="C449" s="71"/>
      <c r="D449" s="106"/>
      <c r="E449" s="67"/>
      <c r="F449" s="7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</row>
    <row r="450" spans="1:57" s="77" customFormat="1" x14ac:dyDescent="0.25">
      <c r="A450" s="66"/>
      <c r="B450" s="66"/>
      <c r="C450" s="71"/>
      <c r="D450" s="106"/>
      <c r="E450" s="67"/>
      <c r="F450" s="7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</row>
    <row r="451" spans="1:57" s="77" customFormat="1" x14ac:dyDescent="0.25">
      <c r="A451" s="66"/>
      <c r="B451" s="66"/>
      <c r="C451" s="71"/>
      <c r="D451" s="106"/>
      <c r="E451" s="67"/>
      <c r="F451" s="7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</row>
    <row r="452" spans="1:57" s="77" customFormat="1" x14ac:dyDescent="0.25">
      <c r="A452" s="66"/>
      <c r="B452" s="66"/>
      <c r="C452" s="71"/>
      <c r="D452" s="106"/>
      <c r="E452" s="67"/>
      <c r="F452" s="7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</row>
    <row r="453" spans="1:57" s="77" customFormat="1" x14ac:dyDescent="0.25">
      <c r="A453" s="66"/>
      <c r="B453" s="66"/>
      <c r="C453" s="71"/>
      <c r="D453" s="106"/>
      <c r="E453" s="67"/>
      <c r="F453" s="7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</row>
    <row r="454" spans="1:57" s="77" customFormat="1" x14ac:dyDescent="0.25">
      <c r="A454" s="66"/>
      <c r="B454" s="66"/>
      <c r="C454" s="71"/>
      <c r="D454" s="106"/>
      <c r="E454" s="67"/>
      <c r="F454" s="7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</row>
    <row r="455" spans="1:57" s="77" customFormat="1" x14ac:dyDescent="0.25">
      <c r="A455" s="66"/>
      <c r="B455" s="66"/>
      <c r="C455" s="71"/>
      <c r="D455" s="106"/>
      <c r="E455" s="67"/>
      <c r="F455" s="7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</row>
    <row r="456" spans="1:57" s="77" customFormat="1" x14ac:dyDescent="0.25">
      <c r="A456" s="66"/>
      <c r="B456" s="66"/>
      <c r="C456" s="71"/>
      <c r="D456" s="106"/>
      <c r="E456" s="67"/>
      <c r="F456" s="7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</row>
    <row r="457" spans="1:57" s="77" customFormat="1" x14ac:dyDescent="0.25">
      <c r="A457" s="66"/>
      <c r="B457" s="66"/>
      <c r="C457" s="71"/>
      <c r="D457" s="106"/>
      <c r="E457" s="67"/>
      <c r="F457" s="7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</row>
    <row r="458" spans="1:57" s="77" customFormat="1" x14ac:dyDescent="0.25">
      <c r="A458" s="66"/>
      <c r="B458" s="66"/>
      <c r="C458" s="71"/>
      <c r="D458" s="106"/>
      <c r="E458" s="67"/>
      <c r="F458" s="7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</row>
    <row r="459" spans="1:57" s="77" customFormat="1" x14ac:dyDescent="0.25">
      <c r="A459" s="66"/>
      <c r="B459" s="66"/>
      <c r="C459" s="71"/>
      <c r="D459" s="106"/>
      <c r="E459" s="67"/>
      <c r="F459" s="7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</row>
    <row r="460" spans="1:57" s="77" customFormat="1" x14ac:dyDescent="0.25">
      <c r="A460" s="66"/>
      <c r="B460" s="66"/>
      <c r="C460" s="71"/>
      <c r="D460" s="106"/>
      <c r="E460" s="67"/>
      <c r="F460" s="7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</row>
    <row r="461" spans="1:57" s="77" customFormat="1" x14ac:dyDescent="0.25">
      <c r="A461" s="66"/>
      <c r="B461" s="66"/>
      <c r="C461" s="71"/>
      <c r="D461" s="106"/>
      <c r="E461" s="67"/>
      <c r="F461" s="7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</row>
    <row r="462" spans="1:57" s="77" customFormat="1" x14ac:dyDescent="0.25">
      <c r="A462" s="66"/>
      <c r="B462" s="66"/>
      <c r="C462" s="71"/>
      <c r="D462" s="106"/>
      <c r="E462" s="67"/>
      <c r="F462" s="7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</row>
    <row r="463" spans="1:57" s="77" customFormat="1" x14ac:dyDescent="0.25">
      <c r="A463" s="66"/>
      <c r="B463" s="66"/>
      <c r="C463" s="71"/>
      <c r="D463" s="106"/>
      <c r="E463" s="67"/>
      <c r="F463" s="7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</row>
    <row r="464" spans="1:57" s="77" customFormat="1" x14ac:dyDescent="0.25">
      <c r="A464" s="66"/>
      <c r="B464" s="66"/>
      <c r="C464" s="71"/>
      <c r="D464" s="106"/>
      <c r="E464" s="67"/>
      <c r="F464" s="7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</row>
    <row r="465" spans="1:57" s="77" customFormat="1" x14ac:dyDescent="0.25">
      <c r="A465" s="66"/>
      <c r="B465" s="66"/>
      <c r="C465" s="71"/>
      <c r="D465" s="106"/>
      <c r="E465" s="67"/>
      <c r="F465" s="7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</row>
    <row r="466" spans="1:57" s="77" customFormat="1" x14ac:dyDescent="0.25">
      <c r="A466" s="66"/>
      <c r="B466" s="66"/>
      <c r="C466" s="71"/>
      <c r="D466" s="106"/>
      <c r="E466" s="67"/>
      <c r="F466" s="7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</row>
    <row r="467" spans="1:57" s="77" customFormat="1" x14ac:dyDescent="0.25">
      <c r="A467" s="66"/>
      <c r="B467" s="66"/>
      <c r="C467" s="76"/>
      <c r="D467" s="107"/>
      <c r="E467" s="67"/>
      <c r="F467" s="7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</row>
    <row r="468" spans="1:57" s="77" customFormat="1" x14ac:dyDescent="0.25">
      <c r="A468" s="66"/>
      <c r="B468" s="66"/>
      <c r="C468" s="76"/>
      <c r="D468" s="107"/>
      <c r="E468" s="67"/>
      <c r="F468" s="7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</row>
    <row r="469" spans="1:57" s="77" customFormat="1" x14ac:dyDescent="0.25">
      <c r="A469" s="66"/>
      <c r="B469" s="66"/>
      <c r="C469" s="76"/>
      <c r="D469" s="107"/>
      <c r="E469" s="67"/>
      <c r="F469" s="7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</row>
    <row r="470" spans="1:57" s="77" customFormat="1" x14ac:dyDescent="0.25">
      <c r="A470" s="66"/>
      <c r="B470" s="66"/>
      <c r="C470" s="76"/>
      <c r="D470" s="107"/>
      <c r="E470" s="67"/>
      <c r="F470" s="7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</row>
    <row r="471" spans="1:57" s="77" customFormat="1" x14ac:dyDescent="0.25">
      <c r="A471" s="66"/>
      <c r="B471" s="66"/>
      <c r="C471" s="71"/>
      <c r="D471" s="106"/>
      <c r="E471" s="67"/>
      <c r="F471" s="7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</row>
    <row r="472" spans="1:57" s="77" customFormat="1" x14ac:dyDescent="0.25">
      <c r="A472" s="66"/>
      <c r="B472" s="66"/>
      <c r="C472" s="71"/>
      <c r="D472" s="106"/>
      <c r="E472" s="67"/>
      <c r="F472" s="7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</row>
    <row r="473" spans="1:57" s="77" customFormat="1" x14ac:dyDescent="0.25">
      <c r="A473" s="66"/>
      <c r="B473" s="66"/>
      <c r="C473" s="71"/>
      <c r="D473" s="106"/>
      <c r="E473" s="67"/>
      <c r="F473" s="7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</row>
    <row r="474" spans="1:57" s="77" customFormat="1" x14ac:dyDescent="0.25">
      <c r="A474" s="66"/>
      <c r="B474" s="66"/>
      <c r="C474" s="71"/>
      <c r="D474" s="106"/>
      <c r="E474" s="67"/>
      <c r="F474" s="7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</row>
    <row r="475" spans="1:57" s="77" customFormat="1" x14ac:dyDescent="0.25">
      <c r="A475" s="66"/>
      <c r="B475" s="66"/>
      <c r="C475" s="76"/>
      <c r="D475" s="107"/>
      <c r="E475" s="67"/>
      <c r="F475" s="7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</row>
    <row r="476" spans="1:57" s="77" customFormat="1" x14ac:dyDescent="0.25">
      <c r="A476" s="66"/>
      <c r="B476" s="66"/>
      <c r="C476" s="76"/>
      <c r="D476" s="107"/>
      <c r="E476" s="67"/>
      <c r="F476" s="7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</row>
    <row r="477" spans="1:57" s="77" customFormat="1" x14ac:dyDescent="0.25">
      <c r="A477" s="66"/>
      <c r="B477" s="66"/>
      <c r="C477" s="71"/>
      <c r="D477" s="106"/>
      <c r="E477" s="67"/>
      <c r="F477" s="7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</row>
    <row r="478" spans="1:57" s="77" customFormat="1" x14ac:dyDescent="0.25">
      <c r="A478" s="66"/>
      <c r="B478" s="66"/>
      <c r="C478" s="71"/>
      <c r="D478" s="106"/>
      <c r="E478" s="67"/>
      <c r="F478" s="7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</row>
    <row r="479" spans="1:57" s="77" customFormat="1" x14ac:dyDescent="0.25">
      <c r="A479" s="66"/>
      <c r="B479" s="66"/>
      <c r="C479" s="71"/>
      <c r="D479" s="106"/>
      <c r="E479" s="67"/>
      <c r="F479" s="7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</row>
    <row r="480" spans="1:57" s="77" customFormat="1" x14ac:dyDescent="0.25">
      <c r="A480" s="66"/>
      <c r="B480" s="66"/>
      <c r="C480" s="71"/>
      <c r="D480" s="106"/>
      <c r="E480" s="67"/>
      <c r="F480" s="7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</row>
    <row r="481" spans="1:57" s="77" customFormat="1" x14ac:dyDescent="0.25">
      <c r="A481" s="66"/>
      <c r="B481" s="66"/>
      <c r="C481" s="71"/>
      <c r="D481" s="106"/>
      <c r="E481" s="67"/>
      <c r="F481" s="7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</row>
    <row r="482" spans="1:57" s="77" customFormat="1" x14ac:dyDescent="0.25">
      <c r="A482" s="66"/>
      <c r="B482" s="66"/>
      <c r="C482" s="71"/>
      <c r="D482" s="106"/>
      <c r="E482" s="67"/>
      <c r="F482" s="7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</row>
    <row r="483" spans="1:57" s="77" customFormat="1" x14ac:dyDescent="0.25">
      <c r="A483" s="66"/>
      <c r="B483" s="66"/>
      <c r="C483" s="71"/>
      <c r="D483" s="106"/>
      <c r="E483" s="67"/>
      <c r="F483" s="7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</row>
    <row r="484" spans="1:57" s="77" customFormat="1" x14ac:dyDescent="0.25">
      <c r="A484" s="66"/>
      <c r="B484" s="66"/>
      <c r="C484" s="71"/>
      <c r="D484" s="106"/>
      <c r="E484" s="67"/>
      <c r="F484" s="7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</row>
    <row r="485" spans="1:57" s="77" customFormat="1" x14ac:dyDescent="0.25">
      <c r="A485" s="66"/>
      <c r="B485" s="66"/>
      <c r="C485" s="71"/>
      <c r="D485" s="106"/>
      <c r="E485" s="67"/>
      <c r="F485" s="7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</row>
    <row r="486" spans="1:57" s="77" customFormat="1" x14ac:dyDescent="0.25">
      <c r="A486" s="66"/>
      <c r="B486" s="66"/>
      <c r="C486" s="71"/>
      <c r="D486" s="106"/>
      <c r="E486" s="67"/>
      <c r="F486" s="7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</row>
    <row r="487" spans="1:57" s="77" customFormat="1" x14ac:dyDescent="0.25">
      <c r="A487" s="66"/>
      <c r="B487" s="66"/>
      <c r="C487" s="71"/>
      <c r="D487" s="106"/>
      <c r="E487" s="67"/>
      <c r="F487" s="7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</row>
    <row r="488" spans="1:57" s="77" customFormat="1" x14ac:dyDescent="0.25">
      <c r="A488" s="66"/>
      <c r="B488" s="66"/>
      <c r="C488" s="71"/>
      <c r="D488" s="106"/>
      <c r="E488" s="67"/>
      <c r="F488" s="7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</row>
    <row r="489" spans="1:57" s="77" customFormat="1" x14ac:dyDescent="0.25">
      <c r="A489" s="66"/>
      <c r="B489" s="66"/>
      <c r="C489" s="76"/>
      <c r="D489" s="107"/>
      <c r="E489" s="67"/>
      <c r="F489" s="7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</row>
    <row r="490" spans="1:57" s="77" customFormat="1" x14ac:dyDescent="0.25">
      <c r="A490" s="66"/>
      <c r="B490" s="66"/>
      <c r="C490" s="76"/>
      <c r="D490" s="107"/>
      <c r="E490" s="67"/>
      <c r="F490" s="7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</row>
    <row r="491" spans="1:57" s="77" customFormat="1" x14ac:dyDescent="0.25">
      <c r="A491" s="66"/>
      <c r="B491" s="66"/>
      <c r="C491" s="71"/>
      <c r="D491" s="106"/>
      <c r="E491" s="67"/>
      <c r="F491" s="7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</row>
    <row r="492" spans="1:57" s="77" customFormat="1" x14ac:dyDescent="0.25">
      <c r="A492" s="66"/>
      <c r="B492" s="66"/>
      <c r="C492" s="71"/>
      <c r="D492" s="106"/>
      <c r="E492" s="67"/>
      <c r="F492" s="7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</row>
    <row r="493" spans="1:57" s="77" customFormat="1" x14ac:dyDescent="0.25">
      <c r="A493" s="66"/>
      <c r="B493" s="66"/>
      <c r="C493" s="71"/>
      <c r="D493" s="106"/>
      <c r="E493" s="67"/>
      <c r="F493" s="7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</row>
    <row r="494" spans="1:57" s="77" customFormat="1" x14ac:dyDescent="0.25">
      <c r="A494" s="66"/>
      <c r="B494" s="66"/>
      <c r="C494" s="71"/>
      <c r="D494" s="106"/>
      <c r="E494" s="67"/>
      <c r="F494" s="7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</row>
    <row r="495" spans="1:57" s="77" customFormat="1" x14ac:dyDescent="0.25">
      <c r="A495" s="66"/>
      <c r="B495" s="66"/>
      <c r="C495" s="71"/>
      <c r="D495" s="106"/>
      <c r="E495" s="67"/>
      <c r="F495" s="7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</row>
    <row r="496" spans="1:57" s="77" customFormat="1" x14ac:dyDescent="0.25">
      <c r="A496" s="66"/>
      <c r="B496" s="66"/>
      <c r="C496" s="71"/>
      <c r="D496" s="106"/>
      <c r="E496" s="67"/>
      <c r="F496" s="7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</row>
    <row r="497" spans="1:57" s="77" customFormat="1" x14ac:dyDescent="0.25">
      <c r="A497" s="66"/>
      <c r="B497" s="66"/>
      <c r="C497" s="71"/>
      <c r="D497" s="106"/>
      <c r="E497" s="67"/>
      <c r="F497" s="7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</row>
    <row r="498" spans="1:57" s="77" customFormat="1" x14ac:dyDescent="0.25">
      <c r="A498" s="66"/>
      <c r="B498" s="66"/>
      <c r="C498" s="71"/>
      <c r="D498" s="106"/>
      <c r="E498" s="67"/>
      <c r="F498" s="7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</row>
    <row r="499" spans="1:57" s="77" customFormat="1" x14ac:dyDescent="0.25">
      <c r="A499" s="66"/>
      <c r="B499" s="66"/>
      <c r="C499" s="71"/>
      <c r="D499" s="106"/>
      <c r="E499" s="67"/>
      <c r="F499" s="7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</row>
    <row r="500" spans="1:57" s="77" customFormat="1" x14ac:dyDescent="0.25">
      <c r="A500" s="66"/>
      <c r="B500" s="66"/>
      <c r="C500" s="71"/>
      <c r="D500" s="106"/>
      <c r="E500" s="67"/>
      <c r="F500" s="7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</row>
    <row r="501" spans="1:57" s="77" customFormat="1" x14ac:dyDescent="0.25">
      <c r="A501" s="66"/>
      <c r="B501" s="66"/>
      <c r="C501" s="71"/>
      <c r="D501" s="106"/>
      <c r="E501" s="67"/>
      <c r="F501" s="7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</row>
    <row r="502" spans="1:57" s="77" customFormat="1" x14ac:dyDescent="0.25">
      <c r="A502" s="66"/>
      <c r="B502" s="66"/>
      <c r="C502" s="71"/>
      <c r="D502" s="106"/>
      <c r="E502" s="67"/>
      <c r="F502" s="7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</row>
    <row r="503" spans="1:57" s="77" customFormat="1" x14ac:dyDescent="0.25">
      <c r="A503" s="66"/>
      <c r="B503" s="66"/>
      <c r="C503" s="71"/>
      <c r="D503" s="106"/>
      <c r="E503" s="67"/>
      <c r="F503" s="7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</row>
    <row r="504" spans="1:57" s="77" customFormat="1" x14ac:dyDescent="0.25">
      <c r="A504" s="66"/>
      <c r="B504" s="66"/>
      <c r="C504" s="71"/>
      <c r="D504" s="106"/>
      <c r="E504" s="67"/>
      <c r="F504" s="7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</row>
    <row r="505" spans="1:57" s="77" customFormat="1" x14ac:dyDescent="0.25">
      <c r="A505" s="66"/>
      <c r="B505" s="66"/>
      <c r="C505" s="76"/>
      <c r="D505" s="107"/>
      <c r="E505" s="67"/>
      <c r="F505" s="7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</row>
    <row r="506" spans="1:57" s="77" customFormat="1" x14ac:dyDescent="0.25">
      <c r="A506" s="66"/>
      <c r="B506" s="66"/>
      <c r="C506" s="76"/>
      <c r="D506" s="107"/>
      <c r="E506" s="67"/>
      <c r="F506" s="7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</row>
    <row r="507" spans="1:57" s="77" customFormat="1" x14ac:dyDescent="0.25">
      <c r="A507" s="66"/>
      <c r="B507" s="66"/>
      <c r="C507" s="71"/>
      <c r="D507" s="106"/>
      <c r="E507" s="67"/>
      <c r="F507" s="7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</row>
    <row r="508" spans="1:57" s="77" customFormat="1" x14ac:dyDescent="0.25">
      <c r="A508" s="66"/>
      <c r="B508" s="66"/>
      <c r="C508" s="71"/>
      <c r="D508" s="106"/>
      <c r="E508" s="67"/>
      <c r="F508" s="7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</row>
    <row r="509" spans="1:57" s="77" customFormat="1" x14ac:dyDescent="0.25">
      <c r="A509" s="66"/>
      <c r="B509" s="66"/>
      <c r="C509" s="71"/>
      <c r="D509" s="106"/>
      <c r="E509" s="67"/>
      <c r="F509" s="7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</row>
    <row r="510" spans="1:57" s="77" customFormat="1" x14ac:dyDescent="0.25">
      <c r="A510" s="66"/>
      <c r="B510" s="66"/>
      <c r="C510" s="71"/>
      <c r="D510" s="106"/>
      <c r="E510" s="67"/>
      <c r="F510" s="7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</row>
    <row r="511" spans="1:57" s="77" customFormat="1" x14ac:dyDescent="0.25">
      <c r="A511" s="66"/>
      <c r="B511" s="66"/>
      <c r="C511" s="76"/>
      <c r="D511" s="107"/>
      <c r="E511" s="67"/>
      <c r="F511" s="7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</row>
    <row r="512" spans="1:57" s="77" customFormat="1" x14ac:dyDescent="0.25">
      <c r="A512" s="66"/>
      <c r="B512" s="66"/>
      <c r="C512" s="76"/>
      <c r="D512" s="107"/>
      <c r="E512" s="67"/>
      <c r="F512" s="7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</row>
    <row r="513" spans="1:57" s="77" customFormat="1" x14ac:dyDescent="0.25">
      <c r="A513" s="66"/>
      <c r="B513" s="66"/>
      <c r="C513" s="76"/>
      <c r="D513" s="107"/>
      <c r="E513" s="67"/>
      <c r="F513" s="7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</row>
    <row r="514" spans="1:57" s="77" customFormat="1" x14ac:dyDescent="0.25">
      <c r="A514" s="66"/>
      <c r="B514" s="66"/>
      <c r="C514" s="76"/>
      <c r="D514" s="107"/>
      <c r="E514" s="67"/>
      <c r="F514" s="7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</row>
    <row r="515" spans="1:57" s="77" customFormat="1" x14ac:dyDescent="0.25">
      <c r="A515" s="66"/>
      <c r="B515" s="66"/>
      <c r="C515" s="71"/>
      <c r="D515" s="106"/>
      <c r="E515" s="67"/>
      <c r="F515" s="7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</row>
    <row r="516" spans="1:57" s="77" customFormat="1" x14ac:dyDescent="0.25">
      <c r="A516" s="66"/>
      <c r="B516" s="66"/>
      <c r="C516" s="71"/>
      <c r="D516" s="106"/>
      <c r="E516" s="67"/>
      <c r="F516" s="7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</row>
    <row r="517" spans="1:57" s="77" customFormat="1" x14ac:dyDescent="0.25">
      <c r="A517" s="66"/>
      <c r="B517" s="66"/>
      <c r="C517" s="71"/>
      <c r="D517" s="106"/>
      <c r="E517" s="67"/>
      <c r="F517" s="7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</row>
    <row r="518" spans="1:57" s="77" customFormat="1" x14ac:dyDescent="0.25">
      <c r="A518" s="66"/>
      <c r="B518" s="66"/>
      <c r="C518" s="71"/>
      <c r="D518" s="106"/>
      <c r="E518" s="67"/>
      <c r="F518" s="7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</row>
    <row r="519" spans="1:57" s="77" customFormat="1" x14ac:dyDescent="0.25">
      <c r="A519" s="66"/>
      <c r="B519" s="66"/>
      <c r="C519" s="71"/>
      <c r="D519" s="106"/>
      <c r="E519" s="67"/>
      <c r="F519" s="7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</row>
    <row r="520" spans="1:57" s="77" customFormat="1" x14ac:dyDescent="0.25">
      <c r="A520" s="66"/>
      <c r="B520" s="66"/>
      <c r="C520" s="71"/>
      <c r="D520" s="106"/>
      <c r="E520" s="67"/>
      <c r="F520" s="7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</row>
    <row r="521" spans="1:57" s="77" customFormat="1" x14ac:dyDescent="0.25">
      <c r="A521" s="66"/>
      <c r="B521" s="66"/>
      <c r="C521" s="71"/>
      <c r="D521" s="106"/>
      <c r="E521" s="67"/>
      <c r="F521" s="7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</row>
    <row r="522" spans="1:57" s="77" customFormat="1" x14ac:dyDescent="0.25">
      <c r="A522" s="66"/>
      <c r="B522" s="66"/>
      <c r="C522" s="71"/>
      <c r="D522" s="106"/>
      <c r="E522" s="67"/>
      <c r="F522" s="7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</row>
    <row r="523" spans="1:57" s="77" customFormat="1" x14ac:dyDescent="0.25">
      <c r="A523" s="66"/>
      <c r="B523" s="66"/>
      <c r="C523" s="71"/>
      <c r="D523" s="106"/>
      <c r="E523" s="67"/>
      <c r="F523" s="7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</row>
    <row r="524" spans="1:57" s="77" customFormat="1" x14ac:dyDescent="0.25">
      <c r="A524" s="66"/>
      <c r="B524" s="66"/>
      <c r="C524" s="71"/>
      <c r="D524" s="106"/>
      <c r="E524" s="67"/>
      <c r="F524" s="7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</row>
    <row r="525" spans="1:57" s="77" customFormat="1" x14ac:dyDescent="0.25">
      <c r="A525" s="66"/>
      <c r="B525" s="66"/>
      <c r="C525" s="76"/>
      <c r="D525" s="107"/>
      <c r="E525" s="67"/>
      <c r="F525" s="7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</row>
    <row r="526" spans="1:57" s="77" customFormat="1" x14ac:dyDescent="0.25">
      <c r="A526" s="66"/>
      <c r="B526" s="66"/>
      <c r="C526" s="76"/>
      <c r="D526" s="107"/>
      <c r="E526" s="67"/>
      <c r="F526" s="7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</row>
    <row r="527" spans="1:57" s="77" customFormat="1" x14ac:dyDescent="0.25">
      <c r="A527" s="66"/>
      <c r="B527" s="66"/>
      <c r="C527" s="71"/>
      <c r="D527" s="106"/>
      <c r="E527" s="67"/>
      <c r="F527" s="7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</row>
    <row r="528" spans="1:57" s="77" customFormat="1" x14ac:dyDescent="0.25">
      <c r="A528" s="66"/>
      <c r="B528" s="66"/>
      <c r="C528" s="71"/>
      <c r="D528" s="106"/>
      <c r="E528" s="67"/>
      <c r="F528" s="7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</row>
    <row r="529" spans="1:57" s="77" customFormat="1" x14ac:dyDescent="0.25">
      <c r="A529" s="66"/>
      <c r="B529" s="66"/>
      <c r="C529" s="76"/>
      <c r="D529" s="107"/>
      <c r="E529" s="67"/>
      <c r="F529" s="7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</row>
    <row r="530" spans="1:57" s="77" customFormat="1" x14ac:dyDescent="0.25">
      <c r="A530" s="66"/>
      <c r="B530" s="66"/>
      <c r="C530" s="76"/>
      <c r="D530" s="107"/>
      <c r="E530" s="67"/>
      <c r="F530" s="7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</row>
    <row r="531" spans="1:57" s="77" customFormat="1" x14ac:dyDescent="0.25">
      <c r="A531" s="66"/>
      <c r="B531" s="66"/>
      <c r="C531" s="71"/>
      <c r="D531" s="106"/>
      <c r="E531" s="67"/>
      <c r="F531" s="7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</row>
    <row r="532" spans="1:57" s="77" customFormat="1" x14ac:dyDescent="0.25">
      <c r="A532" s="66"/>
      <c r="B532" s="66"/>
      <c r="C532" s="71"/>
      <c r="D532" s="106"/>
      <c r="E532" s="67"/>
      <c r="F532" s="7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</row>
    <row r="533" spans="1:57" s="77" customFormat="1" x14ac:dyDescent="0.25">
      <c r="A533" s="66"/>
      <c r="B533" s="66"/>
      <c r="C533" s="71"/>
      <c r="D533" s="106"/>
      <c r="E533" s="67"/>
      <c r="F533" s="7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</row>
    <row r="534" spans="1:57" s="77" customFormat="1" x14ac:dyDescent="0.25">
      <c r="A534" s="66"/>
      <c r="B534" s="66"/>
      <c r="C534" s="71"/>
      <c r="D534" s="106"/>
      <c r="E534" s="67"/>
      <c r="F534" s="7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</row>
    <row r="535" spans="1:57" s="77" customFormat="1" x14ac:dyDescent="0.25">
      <c r="A535" s="66"/>
      <c r="B535" s="66"/>
      <c r="C535" s="76"/>
      <c r="D535" s="107"/>
      <c r="E535" s="67"/>
      <c r="F535" s="7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</row>
    <row r="536" spans="1:57" s="77" customFormat="1" x14ac:dyDescent="0.25">
      <c r="A536" s="66"/>
      <c r="B536" s="66"/>
      <c r="C536" s="76"/>
      <c r="D536" s="107"/>
      <c r="E536" s="67"/>
      <c r="F536" s="7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</row>
    <row r="537" spans="1:57" s="77" customFormat="1" x14ac:dyDescent="0.25">
      <c r="A537" s="66"/>
      <c r="B537" s="66"/>
      <c r="C537" s="71"/>
      <c r="D537" s="106"/>
      <c r="E537" s="67"/>
      <c r="F537" s="7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</row>
    <row r="538" spans="1:57" s="77" customFormat="1" x14ac:dyDescent="0.25">
      <c r="A538" s="66"/>
      <c r="B538" s="66"/>
      <c r="C538" s="71"/>
      <c r="D538" s="106"/>
      <c r="E538" s="67"/>
      <c r="F538" s="7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</row>
    <row r="539" spans="1:57" s="77" customFormat="1" x14ac:dyDescent="0.25">
      <c r="A539" s="66"/>
      <c r="B539" s="66"/>
      <c r="C539" s="71"/>
      <c r="D539" s="106"/>
      <c r="E539" s="67"/>
      <c r="F539" s="7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</row>
    <row r="540" spans="1:57" s="77" customFormat="1" x14ac:dyDescent="0.25">
      <c r="A540" s="66"/>
      <c r="B540" s="66"/>
      <c r="C540" s="71"/>
      <c r="D540" s="106"/>
      <c r="E540" s="67"/>
      <c r="F540" s="7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</row>
    <row r="541" spans="1:57" s="77" customFormat="1" x14ac:dyDescent="0.25">
      <c r="A541" s="66"/>
      <c r="B541" s="66"/>
      <c r="C541" s="71"/>
      <c r="D541" s="106"/>
      <c r="E541" s="67"/>
      <c r="F541" s="7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</row>
    <row r="542" spans="1:57" s="77" customFormat="1" x14ac:dyDescent="0.25">
      <c r="A542" s="66"/>
      <c r="B542" s="66"/>
      <c r="C542" s="71"/>
      <c r="D542" s="106"/>
      <c r="E542" s="67"/>
      <c r="F542" s="7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</row>
    <row r="543" spans="1:57" s="77" customFormat="1" x14ac:dyDescent="0.25">
      <c r="A543" s="66"/>
      <c r="B543" s="66"/>
      <c r="C543" s="71"/>
      <c r="D543" s="106"/>
      <c r="E543" s="67"/>
      <c r="F543" s="7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</row>
    <row r="544" spans="1:57" s="77" customFormat="1" x14ac:dyDescent="0.25">
      <c r="A544" s="66"/>
      <c r="B544" s="66"/>
      <c r="C544" s="71"/>
      <c r="D544" s="106"/>
      <c r="E544" s="67"/>
      <c r="F544" s="7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</row>
    <row r="545" spans="1:57" s="77" customFormat="1" x14ac:dyDescent="0.25">
      <c r="A545" s="66"/>
      <c r="B545" s="66"/>
      <c r="C545" s="76"/>
      <c r="D545" s="107"/>
      <c r="E545" s="67"/>
      <c r="F545" s="7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</row>
    <row r="546" spans="1:57" s="77" customFormat="1" x14ac:dyDescent="0.25">
      <c r="A546" s="66"/>
      <c r="B546" s="66"/>
      <c r="C546" s="76"/>
      <c r="D546" s="107"/>
      <c r="E546" s="67"/>
      <c r="F546" s="7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</row>
    <row r="547" spans="1:57" s="77" customFormat="1" x14ac:dyDescent="0.25">
      <c r="A547" s="66"/>
      <c r="B547" s="66"/>
      <c r="C547" s="71"/>
      <c r="D547" s="106"/>
      <c r="E547" s="67"/>
      <c r="F547" s="7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</row>
    <row r="548" spans="1:57" s="77" customFormat="1" x14ac:dyDescent="0.25">
      <c r="A548" s="66"/>
      <c r="B548" s="66"/>
      <c r="C548" s="71"/>
      <c r="D548" s="106"/>
      <c r="E548" s="67"/>
      <c r="F548" s="7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</row>
    <row r="549" spans="1:57" s="77" customFormat="1" x14ac:dyDescent="0.25">
      <c r="A549" s="66"/>
      <c r="B549" s="66"/>
      <c r="C549" s="76"/>
      <c r="D549" s="107"/>
      <c r="E549" s="67"/>
      <c r="F549" s="7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</row>
    <row r="550" spans="1:57" s="77" customFormat="1" x14ac:dyDescent="0.25">
      <c r="A550" s="66"/>
      <c r="B550" s="66"/>
      <c r="C550" s="76"/>
      <c r="D550" s="107"/>
      <c r="E550" s="67"/>
      <c r="F550" s="7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</row>
    <row r="551" spans="1:57" s="77" customFormat="1" x14ac:dyDescent="0.25">
      <c r="A551" s="66"/>
      <c r="B551" s="66"/>
      <c r="C551" s="71"/>
      <c r="D551" s="106"/>
      <c r="E551" s="67"/>
      <c r="F551" s="7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</row>
    <row r="552" spans="1:57" s="77" customFormat="1" x14ac:dyDescent="0.25">
      <c r="A552" s="66"/>
      <c r="B552" s="66"/>
      <c r="C552" s="71"/>
      <c r="D552" s="106"/>
      <c r="E552" s="67"/>
      <c r="F552" s="7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</row>
    <row r="553" spans="1:57" s="77" customFormat="1" x14ac:dyDescent="0.25">
      <c r="A553" s="66"/>
      <c r="B553" s="66"/>
      <c r="C553" s="71"/>
      <c r="D553" s="106"/>
      <c r="E553" s="67"/>
      <c r="F553" s="7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</row>
    <row r="554" spans="1:57" s="77" customFormat="1" x14ac:dyDescent="0.25">
      <c r="A554" s="66"/>
      <c r="B554" s="66"/>
      <c r="C554" s="71"/>
      <c r="D554" s="106"/>
      <c r="E554" s="67"/>
      <c r="F554" s="7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</row>
    <row r="555" spans="1:57" s="77" customFormat="1" x14ac:dyDescent="0.25">
      <c r="A555" s="66"/>
      <c r="B555" s="66"/>
      <c r="C555" s="76"/>
      <c r="D555" s="107"/>
      <c r="E555" s="67"/>
      <c r="F555" s="7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</row>
    <row r="556" spans="1:57" s="77" customFormat="1" x14ac:dyDescent="0.25">
      <c r="A556" s="66"/>
      <c r="B556" s="66"/>
      <c r="C556" s="76"/>
      <c r="D556" s="107"/>
      <c r="E556" s="67"/>
      <c r="F556" s="7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</row>
    <row r="557" spans="1:57" s="77" customFormat="1" x14ac:dyDescent="0.25">
      <c r="A557" s="66"/>
      <c r="B557" s="66"/>
      <c r="C557" s="71"/>
      <c r="D557" s="106"/>
      <c r="E557" s="67"/>
      <c r="F557" s="7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</row>
    <row r="558" spans="1:57" s="77" customFormat="1" x14ac:dyDescent="0.25">
      <c r="A558" s="66"/>
      <c r="B558" s="66"/>
      <c r="C558" s="71"/>
      <c r="D558" s="106"/>
      <c r="E558" s="67"/>
      <c r="F558" s="7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</row>
    <row r="559" spans="1:57" s="77" customFormat="1" x14ac:dyDescent="0.25">
      <c r="A559" s="66"/>
      <c r="B559" s="66"/>
      <c r="C559" s="71"/>
      <c r="D559" s="106"/>
      <c r="E559" s="67"/>
      <c r="F559" s="7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</row>
    <row r="560" spans="1:57" s="77" customFormat="1" x14ac:dyDescent="0.25">
      <c r="A560" s="66"/>
      <c r="B560" s="66"/>
      <c r="C560" s="71"/>
      <c r="D560" s="106"/>
      <c r="E560" s="67"/>
      <c r="F560" s="7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</row>
    <row r="561" spans="1:57" s="77" customFormat="1" x14ac:dyDescent="0.25">
      <c r="A561" s="66"/>
      <c r="B561" s="66"/>
      <c r="C561" s="71"/>
      <c r="D561" s="106"/>
      <c r="E561" s="67"/>
      <c r="F561" s="7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</row>
    <row r="562" spans="1:57" s="77" customFormat="1" x14ac:dyDescent="0.25">
      <c r="A562" s="66"/>
      <c r="B562" s="66"/>
      <c r="C562" s="71"/>
      <c r="D562" s="106"/>
      <c r="E562" s="67"/>
      <c r="F562" s="7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</row>
    <row r="563" spans="1:57" s="77" customFormat="1" x14ac:dyDescent="0.25">
      <c r="A563" s="66"/>
      <c r="B563" s="66"/>
      <c r="C563" s="71"/>
      <c r="D563" s="106"/>
      <c r="E563" s="67"/>
      <c r="F563" s="7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</row>
    <row r="564" spans="1:57" s="77" customFormat="1" x14ac:dyDescent="0.25">
      <c r="A564" s="66"/>
      <c r="B564" s="66"/>
      <c r="C564" s="71"/>
      <c r="D564" s="106"/>
      <c r="E564" s="67"/>
      <c r="F564" s="7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</row>
    <row r="565" spans="1:57" s="77" customFormat="1" x14ac:dyDescent="0.25">
      <c r="A565" s="66"/>
      <c r="B565" s="66"/>
      <c r="C565" s="76"/>
      <c r="D565" s="107"/>
      <c r="E565" s="67"/>
      <c r="F565" s="7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</row>
    <row r="566" spans="1:57" s="77" customFormat="1" x14ac:dyDescent="0.25">
      <c r="A566" s="66"/>
      <c r="B566" s="66"/>
      <c r="C566" s="76"/>
      <c r="D566" s="107"/>
      <c r="E566" s="67"/>
      <c r="F566" s="7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</row>
    <row r="567" spans="1:57" s="77" customFormat="1" x14ac:dyDescent="0.25">
      <c r="A567" s="66"/>
      <c r="B567" s="66"/>
      <c r="C567" s="71"/>
      <c r="D567" s="106"/>
      <c r="E567" s="67"/>
      <c r="F567" s="7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</row>
    <row r="568" spans="1:57" s="77" customFormat="1" x14ac:dyDescent="0.25">
      <c r="A568" s="66"/>
      <c r="B568" s="66"/>
      <c r="C568" s="71"/>
      <c r="D568" s="106"/>
      <c r="E568" s="67"/>
      <c r="F568" s="7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</row>
    <row r="569" spans="1:57" s="77" customFormat="1" x14ac:dyDescent="0.25">
      <c r="A569" s="66"/>
      <c r="B569" s="66"/>
      <c r="C569" s="71"/>
      <c r="D569" s="106"/>
      <c r="E569" s="67"/>
      <c r="F569" s="7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</row>
    <row r="570" spans="1:57" s="77" customFormat="1" x14ac:dyDescent="0.25">
      <c r="A570" s="66"/>
      <c r="B570" s="66"/>
      <c r="C570" s="71"/>
      <c r="D570" s="106"/>
      <c r="E570" s="67"/>
      <c r="F570" s="7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</row>
    <row r="571" spans="1:57" s="77" customFormat="1" x14ac:dyDescent="0.25">
      <c r="A571" s="66"/>
      <c r="B571" s="66"/>
      <c r="C571" s="71"/>
      <c r="D571" s="106"/>
      <c r="E571" s="67"/>
      <c r="F571" s="7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</row>
    <row r="572" spans="1:57" s="77" customFormat="1" x14ac:dyDescent="0.25">
      <c r="A572" s="66"/>
      <c r="B572" s="66"/>
      <c r="C572" s="71"/>
      <c r="D572" s="106"/>
      <c r="E572" s="67"/>
      <c r="F572" s="7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</row>
    <row r="573" spans="1:57" s="77" customFormat="1" x14ac:dyDescent="0.25">
      <c r="A573" s="66"/>
      <c r="B573" s="66"/>
      <c r="C573" s="71"/>
      <c r="D573" s="106"/>
      <c r="E573" s="67"/>
      <c r="F573" s="7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</row>
    <row r="574" spans="1:57" s="77" customFormat="1" x14ac:dyDescent="0.25">
      <c r="A574" s="66"/>
      <c r="B574" s="66"/>
      <c r="C574" s="71"/>
      <c r="D574" s="106"/>
      <c r="E574" s="67"/>
      <c r="F574" s="7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</row>
    <row r="575" spans="1:57" s="77" customFormat="1" x14ac:dyDescent="0.25">
      <c r="A575" s="66"/>
      <c r="B575" s="66"/>
      <c r="C575" s="76"/>
      <c r="D575" s="107"/>
      <c r="E575" s="67"/>
      <c r="F575" s="7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</row>
    <row r="576" spans="1:57" s="77" customFormat="1" x14ac:dyDescent="0.25">
      <c r="A576" s="66"/>
      <c r="B576" s="66"/>
      <c r="C576" s="76"/>
      <c r="D576" s="107"/>
      <c r="E576" s="67"/>
      <c r="F576" s="7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</row>
    <row r="577" spans="1:57" s="77" customFormat="1" x14ac:dyDescent="0.25">
      <c r="A577" s="66"/>
      <c r="B577" s="66"/>
      <c r="C577" s="71"/>
      <c r="D577" s="106"/>
      <c r="E577" s="67"/>
      <c r="F577" s="7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</row>
    <row r="578" spans="1:57" s="77" customFormat="1" x14ac:dyDescent="0.25">
      <c r="A578" s="66"/>
      <c r="B578" s="66"/>
      <c r="C578" s="71"/>
      <c r="D578" s="106"/>
      <c r="E578" s="67"/>
      <c r="F578" s="7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</row>
    <row r="579" spans="1:57" s="77" customFormat="1" x14ac:dyDescent="0.25">
      <c r="A579" s="66"/>
      <c r="B579" s="66"/>
      <c r="C579" s="71"/>
      <c r="D579" s="106"/>
      <c r="E579" s="67"/>
      <c r="F579" s="7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</row>
    <row r="580" spans="1:57" s="77" customFormat="1" x14ac:dyDescent="0.25">
      <c r="A580" s="66"/>
      <c r="B580" s="66"/>
      <c r="C580" s="71"/>
      <c r="D580" s="106"/>
      <c r="E580" s="67"/>
      <c r="F580" s="7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</row>
    <row r="581" spans="1:57" s="77" customFormat="1" x14ac:dyDescent="0.25">
      <c r="A581" s="66"/>
      <c r="B581" s="66"/>
      <c r="C581" s="71"/>
      <c r="D581" s="106"/>
      <c r="E581" s="67"/>
      <c r="F581" s="7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</row>
    <row r="582" spans="1:57" s="77" customFormat="1" x14ac:dyDescent="0.25">
      <c r="A582" s="66"/>
      <c r="B582" s="66"/>
      <c r="C582" s="71"/>
      <c r="D582" s="106"/>
      <c r="E582" s="67"/>
      <c r="F582" s="7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</row>
    <row r="583" spans="1:57" s="77" customFormat="1" x14ac:dyDescent="0.25">
      <c r="A583" s="66"/>
      <c r="B583" s="66"/>
      <c r="C583" s="71"/>
      <c r="D583" s="106"/>
      <c r="E583" s="67"/>
      <c r="F583" s="7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</row>
    <row r="584" spans="1:57" s="77" customFormat="1" x14ac:dyDescent="0.25">
      <c r="A584" s="66"/>
      <c r="B584" s="66"/>
      <c r="C584" s="71"/>
      <c r="D584" s="106"/>
      <c r="E584" s="67"/>
      <c r="F584" s="7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</row>
    <row r="585" spans="1:57" s="77" customFormat="1" x14ac:dyDescent="0.25">
      <c r="A585" s="66"/>
      <c r="B585" s="66"/>
      <c r="C585" s="71"/>
      <c r="D585" s="106"/>
      <c r="E585" s="67"/>
      <c r="F585" s="7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</row>
    <row r="586" spans="1:57" s="77" customFormat="1" x14ac:dyDescent="0.25">
      <c r="A586" s="66"/>
      <c r="B586" s="66"/>
      <c r="C586" s="71"/>
      <c r="D586" s="106"/>
      <c r="E586" s="67"/>
      <c r="F586" s="7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</row>
    <row r="587" spans="1:57" s="77" customFormat="1" x14ac:dyDescent="0.25">
      <c r="A587" s="66"/>
      <c r="B587" s="66"/>
      <c r="C587" s="71"/>
      <c r="D587" s="106"/>
      <c r="E587" s="67"/>
      <c r="F587" s="7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</row>
    <row r="588" spans="1:57" s="77" customFormat="1" x14ac:dyDescent="0.25">
      <c r="A588" s="66"/>
      <c r="B588" s="66"/>
      <c r="C588" s="71"/>
      <c r="D588" s="106"/>
      <c r="E588" s="67"/>
      <c r="F588" s="7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</row>
    <row r="589" spans="1:57" s="77" customFormat="1" x14ac:dyDescent="0.25">
      <c r="A589" s="66"/>
      <c r="B589" s="66"/>
      <c r="C589" s="71"/>
      <c r="D589" s="106"/>
      <c r="E589" s="67"/>
      <c r="F589" s="7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</row>
    <row r="590" spans="1:57" s="77" customFormat="1" x14ac:dyDescent="0.25">
      <c r="A590" s="66"/>
      <c r="B590" s="66"/>
      <c r="C590" s="71"/>
      <c r="D590" s="106"/>
      <c r="E590" s="67"/>
      <c r="F590" s="7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</row>
    <row r="591" spans="1:57" s="77" customFormat="1" x14ac:dyDescent="0.25">
      <c r="A591" s="66"/>
      <c r="B591" s="66"/>
      <c r="C591" s="71"/>
      <c r="D591" s="106"/>
      <c r="E591" s="67"/>
      <c r="F591" s="7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</row>
    <row r="592" spans="1:57" s="77" customFormat="1" x14ac:dyDescent="0.25">
      <c r="A592" s="66"/>
      <c r="B592" s="66"/>
      <c r="C592" s="71"/>
      <c r="D592" s="106"/>
      <c r="E592" s="67"/>
      <c r="F592" s="7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</row>
    <row r="593" spans="1:57" s="77" customFormat="1" x14ac:dyDescent="0.25">
      <c r="A593" s="66"/>
      <c r="B593" s="66"/>
      <c r="C593" s="71"/>
      <c r="D593" s="106"/>
      <c r="E593" s="67"/>
      <c r="F593" s="7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</row>
    <row r="594" spans="1:57" s="77" customFormat="1" x14ac:dyDescent="0.25">
      <c r="A594" s="66"/>
      <c r="B594" s="66"/>
      <c r="C594" s="71"/>
      <c r="D594" s="106"/>
      <c r="E594" s="67"/>
      <c r="F594" s="7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</row>
    <row r="595" spans="1:57" s="77" customFormat="1" x14ac:dyDescent="0.25">
      <c r="A595" s="66"/>
      <c r="B595" s="66"/>
      <c r="C595" s="76"/>
      <c r="D595" s="107"/>
      <c r="E595" s="67"/>
      <c r="F595" s="7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</row>
    <row r="596" spans="1:57" s="77" customFormat="1" x14ac:dyDescent="0.25">
      <c r="A596" s="66"/>
      <c r="B596" s="66"/>
      <c r="C596" s="76"/>
      <c r="D596" s="107"/>
      <c r="E596" s="67"/>
      <c r="F596" s="7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</row>
    <row r="597" spans="1:57" s="77" customFormat="1" x14ac:dyDescent="0.25">
      <c r="A597" s="66"/>
      <c r="B597" s="66"/>
      <c r="C597" s="71"/>
      <c r="D597" s="106"/>
      <c r="E597" s="67"/>
      <c r="F597" s="7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</row>
    <row r="598" spans="1:57" s="77" customFormat="1" x14ac:dyDescent="0.25">
      <c r="A598" s="66"/>
      <c r="B598" s="66"/>
      <c r="C598" s="71"/>
      <c r="D598" s="106"/>
      <c r="E598" s="67"/>
      <c r="F598" s="7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</row>
    <row r="599" spans="1:57" s="77" customFormat="1" x14ac:dyDescent="0.25">
      <c r="A599" s="66"/>
      <c r="B599" s="66"/>
      <c r="C599" s="71"/>
      <c r="D599" s="106"/>
      <c r="E599" s="67"/>
      <c r="F599" s="7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</row>
    <row r="600" spans="1:57" s="77" customFormat="1" x14ac:dyDescent="0.25">
      <c r="A600" s="66"/>
      <c r="B600" s="66"/>
      <c r="C600" s="71"/>
      <c r="D600" s="106"/>
      <c r="E600" s="67"/>
      <c r="F600" s="7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</row>
    <row r="601" spans="1:57" s="77" customFormat="1" x14ac:dyDescent="0.25">
      <c r="A601" s="66"/>
      <c r="B601" s="66"/>
      <c r="C601" s="71"/>
      <c r="D601" s="106"/>
      <c r="E601" s="67"/>
      <c r="F601" s="7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</row>
    <row r="602" spans="1:57" s="77" customFormat="1" x14ac:dyDescent="0.25">
      <c r="A602" s="66"/>
      <c r="B602" s="66"/>
      <c r="C602" s="71"/>
      <c r="D602" s="106"/>
      <c r="E602" s="67"/>
      <c r="F602" s="7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</row>
    <row r="603" spans="1:57" s="77" customFormat="1" x14ac:dyDescent="0.25">
      <c r="A603" s="66"/>
      <c r="B603" s="66"/>
      <c r="C603" s="71"/>
      <c r="D603" s="106"/>
      <c r="E603" s="67"/>
      <c r="F603" s="7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</row>
    <row r="604" spans="1:57" s="77" customFormat="1" x14ac:dyDescent="0.25">
      <c r="A604" s="66"/>
      <c r="B604" s="66"/>
      <c r="C604" s="71"/>
      <c r="D604" s="106"/>
      <c r="E604" s="67"/>
      <c r="F604" s="7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</row>
    <row r="605" spans="1:57" s="77" customFormat="1" x14ac:dyDescent="0.25">
      <c r="A605" s="66"/>
      <c r="B605" s="66"/>
      <c r="C605" s="71"/>
      <c r="D605" s="106"/>
      <c r="E605" s="67"/>
      <c r="F605" s="7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</row>
    <row r="606" spans="1:57" s="77" customFormat="1" x14ac:dyDescent="0.25">
      <c r="A606" s="66"/>
      <c r="B606" s="66"/>
      <c r="C606" s="71"/>
      <c r="D606" s="106"/>
      <c r="E606" s="67"/>
      <c r="F606" s="7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</row>
    <row r="607" spans="1:57" s="77" customFormat="1" x14ac:dyDescent="0.25">
      <c r="A607" s="66"/>
      <c r="B607" s="66"/>
      <c r="C607" s="71"/>
      <c r="D607" s="106"/>
      <c r="E607" s="67"/>
      <c r="F607" s="7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</row>
    <row r="608" spans="1:57" s="77" customFormat="1" x14ac:dyDescent="0.25">
      <c r="A608" s="66"/>
      <c r="B608" s="66"/>
      <c r="C608" s="71"/>
      <c r="D608" s="106"/>
      <c r="E608" s="67"/>
      <c r="F608" s="7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</row>
    <row r="609" spans="1:57" s="77" customFormat="1" x14ac:dyDescent="0.25">
      <c r="A609" s="66"/>
      <c r="B609" s="66"/>
      <c r="C609" s="71"/>
      <c r="D609" s="106"/>
      <c r="E609" s="67"/>
      <c r="F609" s="7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</row>
    <row r="610" spans="1:57" s="77" customFormat="1" x14ac:dyDescent="0.25">
      <c r="A610" s="66"/>
      <c r="B610" s="66"/>
      <c r="C610" s="71"/>
      <c r="D610" s="106"/>
      <c r="E610" s="67"/>
      <c r="F610" s="7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</row>
    <row r="611" spans="1:57" s="77" customFormat="1" x14ac:dyDescent="0.25">
      <c r="A611" s="66"/>
      <c r="B611" s="66"/>
      <c r="C611" s="71"/>
      <c r="D611" s="106"/>
      <c r="E611" s="67"/>
      <c r="F611" s="7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</row>
    <row r="612" spans="1:57" s="77" customFormat="1" x14ac:dyDescent="0.25">
      <c r="A612" s="66"/>
      <c r="B612" s="66"/>
      <c r="C612" s="71"/>
      <c r="D612" s="106"/>
      <c r="E612" s="67"/>
      <c r="F612" s="7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</row>
    <row r="613" spans="1:57" s="77" customFormat="1" x14ac:dyDescent="0.25">
      <c r="A613" s="66"/>
      <c r="B613" s="66"/>
      <c r="C613" s="71"/>
      <c r="D613" s="106"/>
      <c r="E613" s="67"/>
      <c r="F613" s="7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</row>
    <row r="614" spans="1:57" s="77" customFormat="1" x14ac:dyDescent="0.25">
      <c r="A614" s="66"/>
      <c r="B614" s="66"/>
      <c r="C614" s="71"/>
      <c r="D614" s="106"/>
      <c r="E614" s="67"/>
      <c r="F614" s="7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</row>
    <row r="615" spans="1:57" s="77" customFormat="1" x14ac:dyDescent="0.25">
      <c r="A615" s="66"/>
      <c r="B615" s="66"/>
      <c r="C615" s="71"/>
      <c r="D615" s="106"/>
      <c r="E615" s="67"/>
      <c r="F615" s="7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</row>
    <row r="616" spans="1:57" s="77" customFormat="1" x14ac:dyDescent="0.25">
      <c r="A616" s="66"/>
      <c r="B616" s="66"/>
      <c r="C616" s="71"/>
      <c r="D616" s="106"/>
      <c r="E616" s="67"/>
      <c r="F616" s="7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</row>
    <row r="617" spans="1:57" s="77" customFormat="1" x14ac:dyDescent="0.25">
      <c r="A617" s="66"/>
      <c r="B617" s="66"/>
      <c r="C617" s="71"/>
      <c r="D617" s="106"/>
      <c r="E617" s="67"/>
      <c r="F617" s="7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</row>
    <row r="618" spans="1:57" s="77" customFormat="1" x14ac:dyDescent="0.25">
      <c r="A618" s="66"/>
      <c r="B618" s="66"/>
      <c r="C618" s="71"/>
      <c r="D618" s="106"/>
      <c r="E618" s="67"/>
      <c r="F618" s="7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</row>
    <row r="619" spans="1:57" s="77" customFormat="1" x14ac:dyDescent="0.25">
      <c r="A619" s="66"/>
      <c r="B619" s="66"/>
      <c r="C619" s="76"/>
      <c r="D619" s="107"/>
      <c r="E619" s="67"/>
      <c r="F619" s="7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</row>
    <row r="620" spans="1:57" s="77" customFormat="1" x14ac:dyDescent="0.25">
      <c r="A620" s="66"/>
      <c r="B620" s="66"/>
      <c r="C620" s="76"/>
      <c r="D620" s="107"/>
      <c r="E620" s="67"/>
      <c r="F620" s="7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</row>
    <row r="621" spans="1:57" s="77" customFormat="1" x14ac:dyDescent="0.25">
      <c r="A621" s="66"/>
      <c r="B621" s="66"/>
      <c r="C621" s="71"/>
      <c r="D621" s="106"/>
      <c r="E621" s="67"/>
      <c r="F621" s="7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</row>
    <row r="622" spans="1:57" s="77" customFormat="1" x14ac:dyDescent="0.25">
      <c r="A622" s="66"/>
      <c r="B622" s="66"/>
      <c r="C622" s="71"/>
      <c r="D622" s="106"/>
      <c r="E622" s="67"/>
      <c r="F622" s="7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</row>
    <row r="623" spans="1:57" s="77" customFormat="1" x14ac:dyDescent="0.25">
      <c r="A623" s="66"/>
      <c r="B623" s="66"/>
      <c r="C623" s="71"/>
      <c r="D623" s="106"/>
      <c r="E623" s="67"/>
      <c r="F623" s="7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</row>
    <row r="624" spans="1:57" s="77" customFormat="1" x14ac:dyDescent="0.25">
      <c r="A624" s="66"/>
      <c r="B624" s="66"/>
      <c r="C624" s="71"/>
      <c r="D624" s="106"/>
      <c r="E624" s="67"/>
      <c r="F624" s="7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</row>
    <row r="625" spans="1:57" s="77" customFormat="1" x14ac:dyDescent="0.25">
      <c r="A625" s="66"/>
      <c r="B625" s="66"/>
      <c r="C625" s="71"/>
      <c r="D625" s="106"/>
      <c r="E625" s="67"/>
      <c r="F625" s="7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</row>
    <row r="626" spans="1:57" s="77" customFormat="1" x14ac:dyDescent="0.25">
      <c r="A626" s="66"/>
      <c r="B626" s="66"/>
      <c r="C626" s="71"/>
      <c r="D626" s="106"/>
      <c r="E626" s="67"/>
      <c r="F626" s="7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</row>
    <row r="627" spans="1:57" s="77" customFormat="1" x14ac:dyDescent="0.25">
      <c r="A627" s="66"/>
      <c r="B627" s="66"/>
      <c r="C627" s="71"/>
      <c r="D627" s="106"/>
      <c r="E627" s="67"/>
      <c r="F627" s="7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</row>
    <row r="628" spans="1:57" s="77" customFormat="1" x14ac:dyDescent="0.25">
      <c r="A628" s="66"/>
      <c r="B628" s="66"/>
      <c r="C628" s="71"/>
      <c r="D628" s="106"/>
      <c r="E628" s="67"/>
      <c r="F628" s="7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</row>
    <row r="629" spans="1:57" s="77" customFormat="1" x14ac:dyDescent="0.25">
      <c r="A629" s="66"/>
      <c r="B629" s="66"/>
      <c r="C629" s="71"/>
      <c r="D629" s="106"/>
      <c r="E629" s="67"/>
      <c r="F629" s="7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</row>
    <row r="630" spans="1:57" s="77" customFormat="1" x14ac:dyDescent="0.25">
      <c r="A630" s="66"/>
      <c r="B630" s="66"/>
      <c r="C630" s="71"/>
      <c r="D630" s="106"/>
      <c r="E630" s="67"/>
      <c r="F630" s="7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</row>
    <row r="631" spans="1:57" s="77" customFormat="1" x14ac:dyDescent="0.25">
      <c r="A631" s="66"/>
      <c r="B631" s="66"/>
      <c r="C631" s="71"/>
      <c r="D631" s="106"/>
      <c r="E631" s="67"/>
      <c r="F631" s="7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</row>
    <row r="632" spans="1:57" s="77" customFormat="1" x14ac:dyDescent="0.25">
      <c r="A632" s="66"/>
      <c r="B632" s="66"/>
      <c r="C632" s="71"/>
      <c r="D632" s="106"/>
      <c r="E632" s="67"/>
      <c r="F632" s="7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</row>
    <row r="633" spans="1:57" s="77" customFormat="1" x14ac:dyDescent="0.25">
      <c r="A633" s="66"/>
      <c r="B633" s="66"/>
      <c r="C633" s="71"/>
      <c r="D633" s="106"/>
      <c r="E633" s="67"/>
      <c r="F633" s="7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</row>
    <row r="634" spans="1:57" s="77" customFormat="1" x14ac:dyDescent="0.25">
      <c r="A634" s="66"/>
      <c r="B634" s="66"/>
      <c r="C634" s="71"/>
      <c r="D634" s="106"/>
      <c r="E634" s="67"/>
      <c r="F634" s="7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</row>
    <row r="635" spans="1:57" s="77" customFormat="1" x14ac:dyDescent="0.25">
      <c r="A635" s="66"/>
      <c r="B635" s="66"/>
      <c r="C635" s="71"/>
      <c r="D635" s="106"/>
      <c r="E635" s="67"/>
      <c r="F635" s="7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</row>
    <row r="636" spans="1:57" s="77" customFormat="1" x14ac:dyDescent="0.25">
      <c r="A636" s="66"/>
      <c r="B636" s="66"/>
      <c r="C636" s="71"/>
      <c r="D636" s="106"/>
      <c r="E636" s="67"/>
      <c r="F636" s="7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</row>
    <row r="637" spans="1:57" s="77" customFormat="1" x14ac:dyDescent="0.25">
      <c r="A637" s="66"/>
      <c r="B637" s="66"/>
      <c r="C637" s="71"/>
      <c r="D637" s="106"/>
      <c r="E637" s="67"/>
      <c r="F637" s="7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</row>
    <row r="638" spans="1:57" s="77" customFormat="1" x14ac:dyDescent="0.25">
      <c r="A638" s="66"/>
      <c r="B638" s="66"/>
      <c r="C638" s="71"/>
      <c r="D638" s="106"/>
      <c r="E638" s="67"/>
      <c r="F638" s="7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</row>
    <row r="639" spans="1:57" s="77" customFormat="1" x14ac:dyDescent="0.25">
      <c r="A639" s="66"/>
      <c r="B639" s="66"/>
      <c r="C639" s="71"/>
      <c r="D639" s="106"/>
      <c r="E639" s="67"/>
      <c r="F639" s="7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</row>
    <row r="640" spans="1:57" s="77" customFormat="1" x14ac:dyDescent="0.25">
      <c r="A640" s="66"/>
      <c r="B640" s="66"/>
      <c r="C640" s="71"/>
      <c r="D640" s="106"/>
      <c r="E640" s="67"/>
      <c r="F640" s="7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</row>
    <row r="641" spans="1:57" s="77" customFormat="1" x14ac:dyDescent="0.25">
      <c r="A641" s="66"/>
      <c r="B641" s="66"/>
      <c r="C641" s="76"/>
      <c r="D641" s="107"/>
      <c r="E641" s="67"/>
      <c r="F641" s="7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</row>
    <row r="642" spans="1:57" s="77" customFormat="1" x14ac:dyDescent="0.25">
      <c r="A642" s="66"/>
      <c r="B642" s="66"/>
      <c r="C642" s="76"/>
      <c r="D642" s="107"/>
      <c r="E642" s="67"/>
      <c r="F642" s="7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</row>
    <row r="643" spans="1:57" s="77" customFormat="1" x14ac:dyDescent="0.25">
      <c r="A643" s="66"/>
      <c r="B643" s="66"/>
      <c r="C643" s="71"/>
      <c r="D643" s="106"/>
      <c r="E643" s="67"/>
      <c r="F643" s="7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</row>
    <row r="644" spans="1:57" s="77" customFormat="1" x14ac:dyDescent="0.25">
      <c r="A644" s="66"/>
      <c r="B644" s="66"/>
      <c r="C644" s="71"/>
      <c r="D644" s="106"/>
      <c r="E644" s="67"/>
      <c r="F644" s="7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</row>
    <row r="645" spans="1:57" s="77" customFormat="1" x14ac:dyDescent="0.25">
      <c r="A645" s="66"/>
      <c r="B645" s="66"/>
      <c r="C645" s="71"/>
      <c r="D645" s="106"/>
      <c r="E645" s="67"/>
      <c r="F645" s="7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</row>
    <row r="646" spans="1:57" s="77" customFormat="1" x14ac:dyDescent="0.25">
      <c r="A646" s="66"/>
      <c r="B646" s="66"/>
      <c r="C646" s="71"/>
      <c r="D646" s="106"/>
      <c r="E646" s="67"/>
      <c r="F646" s="7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</row>
    <row r="647" spans="1:57" s="77" customFormat="1" x14ac:dyDescent="0.25">
      <c r="A647" s="66"/>
      <c r="B647" s="66"/>
      <c r="C647" s="71"/>
      <c r="D647" s="106"/>
      <c r="E647" s="67"/>
      <c r="F647" s="7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</row>
    <row r="648" spans="1:57" s="77" customFormat="1" x14ac:dyDescent="0.25">
      <c r="A648" s="66"/>
      <c r="B648" s="66"/>
      <c r="C648" s="71"/>
      <c r="D648" s="106"/>
      <c r="E648" s="67"/>
      <c r="F648" s="7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</row>
    <row r="649" spans="1:57" s="77" customFormat="1" x14ac:dyDescent="0.25">
      <c r="A649" s="66"/>
      <c r="B649" s="66"/>
      <c r="C649" s="71"/>
      <c r="D649" s="106"/>
      <c r="E649" s="67"/>
      <c r="F649" s="7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</row>
    <row r="650" spans="1:57" s="77" customFormat="1" x14ac:dyDescent="0.25">
      <c r="A650" s="66"/>
      <c r="B650" s="66"/>
      <c r="C650" s="71"/>
      <c r="D650" s="106"/>
      <c r="E650" s="67"/>
      <c r="F650" s="7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</row>
    <row r="651" spans="1:57" s="77" customFormat="1" x14ac:dyDescent="0.25">
      <c r="A651" s="66"/>
      <c r="B651" s="66"/>
      <c r="C651" s="71"/>
      <c r="D651" s="106"/>
      <c r="E651" s="67"/>
      <c r="F651" s="7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</row>
    <row r="652" spans="1:57" s="77" customFormat="1" x14ac:dyDescent="0.25">
      <c r="A652" s="66"/>
      <c r="B652" s="66"/>
      <c r="C652" s="71"/>
      <c r="D652" s="106"/>
      <c r="E652" s="67"/>
      <c r="F652" s="7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</row>
    <row r="653" spans="1:57" s="77" customFormat="1" x14ac:dyDescent="0.25">
      <c r="A653" s="66"/>
      <c r="B653" s="66"/>
      <c r="C653" s="71"/>
      <c r="D653" s="106"/>
      <c r="E653" s="67"/>
      <c r="F653" s="7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</row>
    <row r="654" spans="1:57" s="77" customFormat="1" x14ac:dyDescent="0.25">
      <c r="A654" s="66"/>
      <c r="B654" s="66"/>
      <c r="C654" s="71"/>
      <c r="D654" s="106"/>
      <c r="E654" s="67"/>
      <c r="F654" s="7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</row>
    <row r="655" spans="1:57" s="77" customFormat="1" x14ac:dyDescent="0.25">
      <c r="A655" s="66"/>
      <c r="B655" s="66"/>
      <c r="C655" s="71"/>
      <c r="D655" s="106"/>
      <c r="E655" s="67"/>
      <c r="F655" s="7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</row>
    <row r="656" spans="1:57" s="77" customFormat="1" x14ac:dyDescent="0.25">
      <c r="A656" s="66"/>
      <c r="B656" s="66"/>
      <c r="C656" s="71"/>
      <c r="D656" s="106"/>
      <c r="E656" s="67"/>
      <c r="F656" s="7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</row>
    <row r="657" spans="1:57" s="77" customFormat="1" x14ac:dyDescent="0.25">
      <c r="A657" s="66"/>
      <c r="B657" s="66"/>
      <c r="C657" s="71"/>
      <c r="D657" s="106"/>
      <c r="E657" s="67"/>
      <c r="F657" s="7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</row>
    <row r="658" spans="1:57" s="77" customFormat="1" x14ac:dyDescent="0.25">
      <c r="A658" s="66"/>
      <c r="B658" s="66"/>
      <c r="C658" s="71"/>
      <c r="D658" s="106"/>
      <c r="E658" s="67"/>
      <c r="F658" s="7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</row>
    <row r="659" spans="1:57" s="77" customFormat="1" x14ac:dyDescent="0.25">
      <c r="A659" s="66"/>
      <c r="B659" s="66"/>
      <c r="C659" s="71"/>
      <c r="D659" s="106"/>
      <c r="E659" s="67"/>
      <c r="F659" s="7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</row>
    <row r="660" spans="1:57" s="77" customFormat="1" x14ac:dyDescent="0.25">
      <c r="A660" s="66"/>
      <c r="B660" s="66"/>
      <c r="C660" s="71"/>
      <c r="D660" s="106"/>
      <c r="E660" s="67"/>
      <c r="F660" s="7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</row>
    <row r="661" spans="1:57" s="77" customFormat="1" x14ac:dyDescent="0.25">
      <c r="A661" s="66"/>
      <c r="B661" s="66"/>
      <c r="C661" s="71"/>
      <c r="D661" s="106"/>
      <c r="E661" s="67"/>
      <c r="F661" s="7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</row>
    <row r="662" spans="1:57" s="77" customFormat="1" x14ac:dyDescent="0.25">
      <c r="A662" s="66"/>
      <c r="B662" s="66"/>
      <c r="C662" s="71"/>
      <c r="D662" s="106"/>
      <c r="E662" s="67"/>
      <c r="F662" s="7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</row>
    <row r="663" spans="1:57" s="77" customFormat="1" x14ac:dyDescent="0.25">
      <c r="A663" s="66"/>
      <c r="B663" s="66"/>
      <c r="C663" s="76"/>
      <c r="D663" s="107"/>
      <c r="E663" s="67"/>
      <c r="F663" s="7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</row>
    <row r="664" spans="1:57" s="77" customFormat="1" x14ac:dyDescent="0.25">
      <c r="A664" s="66"/>
      <c r="B664" s="66"/>
      <c r="C664" s="76"/>
      <c r="D664" s="107"/>
      <c r="E664" s="67"/>
      <c r="F664" s="7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</row>
    <row r="665" spans="1:57" s="77" customFormat="1" x14ac:dyDescent="0.25">
      <c r="A665" s="66"/>
      <c r="B665" s="66"/>
      <c r="C665" s="71"/>
      <c r="D665" s="106"/>
      <c r="E665" s="67"/>
      <c r="F665" s="7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</row>
    <row r="666" spans="1:57" s="77" customFormat="1" x14ac:dyDescent="0.25">
      <c r="A666" s="66"/>
      <c r="B666" s="66"/>
      <c r="C666" s="71"/>
      <c r="D666" s="106"/>
      <c r="E666" s="67"/>
      <c r="F666" s="7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</row>
    <row r="667" spans="1:57" s="77" customFormat="1" x14ac:dyDescent="0.25">
      <c r="A667" s="66"/>
      <c r="B667" s="66"/>
      <c r="C667" s="71"/>
      <c r="D667" s="106"/>
      <c r="E667" s="67"/>
      <c r="F667" s="7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</row>
    <row r="668" spans="1:57" s="77" customFormat="1" x14ac:dyDescent="0.25">
      <c r="A668" s="66"/>
      <c r="B668" s="66"/>
      <c r="C668" s="71"/>
      <c r="D668" s="106"/>
      <c r="E668" s="67"/>
      <c r="F668" s="7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</row>
    <row r="669" spans="1:57" s="77" customFormat="1" x14ac:dyDescent="0.25">
      <c r="A669" s="66"/>
      <c r="B669" s="66"/>
      <c r="C669" s="71"/>
      <c r="D669" s="106"/>
      <c r="E669" s="67"/>
      <c r="F669" s="7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</row>
    <row r="670" spans="1:57" s="77" customFormat="1" x14ac:dyDescent="0.25">
      <c r="A670" s="66"/>
      <c r="B670" s="66"/>
      <c r="C670" s="71"/>
      <c r="D670" s="106"/>
      <c r="E670" s="67"/>
      <c r="F670" s="7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</row>
    <row r="671" spans="1:57" s="77" customFormat="1" x14ac:dyDescent="0.25">
      <c r="A671" s="66"/>
      <c r="B671" s="66"/>
      <c r="C671" s="71"/>
      <c r="D671" s="106"/>
      <c r="E671" s="67"/>
      <c r="F671" s="7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</row>
    <row r="672" spans="1:57" s="77" customFormat="1" x14ac:dyDescent="0.25">
      <c r="A672" s="66"/>
      <c r="B672" s="66"/>
      <c r="C672" s="71"/>
      <c r="D672" s="106"/>
      <c r="E672" s="67"/>
      <c r="F672" s="7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</row>
    <row r="673" spans="1:57" s="77" customFormat="1" x14ac:dyDescent="0.25">
      <c r="A673" s="66"/>
      <c r="B673" s="66"/>
      <c r="C673" s="71"/>
      <c r="D673" s="106"/>
      <c r="E673" s="67"/>
      <c r="F673" s="7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</row>
    <row r="674" spans="1:57" s="77" customFormat="1" x14ac:dyDescent="0.25">
      <c r="A674" s="66"/>
      <c r="B674" s="66"/>
      <c r="C674" s="71"/>
      <c r="D674" s="106"/>
      <c r="E674" s="67"/>
      <c r="F674" s="7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</row>
    <row r="675" spans="1:57" s="77" customFormat="1" x14ac:dyDescent="0.25">
      <c r="A675" s="66"/>
      <c r="B675" s="66"/>
      <c r="C675" s="71"/>
      <c r="D675" s="106"/>
      <c r="E675" s="67"/>
      <c r="F675" s="7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</row>
    <row r="676" spans="1:57" s="77" customFormat="1" x14ac:dyDescent="0.25">
      <c r="A676" s="66"/>
      <c r="B676" s="66"/>
      <c r="C676" s="71"/>
      <c r="D676" s="106"/>
      <c r="E676" s="67"/>
      <c r="F676" s="7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</row>
    <row r="677" spans="1:57" s="77" customFormat="1" x14ac:dyDescent="0.25">
      <c r="A677" s="66"/>
      <c r="B677" s="66"/>
      <c r="C677" s="71"/>
      <c r="D677" s="106"/>
      <c r="E677" s="67"/>
      <c r="F677" s="7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</row>
    <row r="678" spans="1:57" s="77" customFormat="1" x14ac:dyDescent="0.25">
      <c r="A678" s="66"/>
      <c r="B678" s="66"/>
      <c r="C678" s="71"/>
      <c r="D678" s="106"/>
      <c r="E678" s="67"/>
      <c r="F678" s="7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</row>
    <row r="679" spans="1:57" s="77" customFormat="1" x14ac:dyDescent="0.25">
      <c r="A679" s="66"/>
      <c r="B679" s="66"/>
      <c r="C679" s="71"/>
      <c r="D679" s="106"/>
      <c r="E679" s="67"/>
      <c r="F679" s="7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</row>
    <row r="680" spans="1:57" s="77" customFormat="1" x14ac:dyDescent="0.25">
      <c r="A680" s="66"/>
      <c r="B680" s="66"/>
      <c r="C680" s="71"/>
      <c r="D680" s="106"/>
      <c r="E680" s="67"/>
      <c r="F680" s="7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</row>
    <row r="681" spans="1:57" s="77" customFormat="1" x14ac:dyDescent="0.25">
      <c r="A681" s="66"/>
      <c r="B681" s="66"/>
      <c r="C681" s="76"/>
      <c r="D681" s="107"/>
      <c r="E681" s="67"/>
      <c r="F681" s="7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</row>
    <row r="682" spans="1:57" s="77" customFormat="1" x14ac:dyDescent="0.25">
      <c r="A682" s="66"/>
      <c r="B682" s="66"/>
      <c r="C682" s="76"/>
      <c r="D682" s="107"/>
      <c r="E682" s="67"/>
      <c r="F682" s="7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</row>
    <row r="683" spans="1:57" s="77" customFormat="1" x14ac:dyDescent="0.25">
      <c r="A683" s="66"/>
      <c r="B683" s="66"/>
      <c r="C683" s="71"/>
      <c r="D683" s="106"/>
      <c r="E683" s="67"/>
      <c r="F683" s="7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</row>
    <row r="684" spans="1:57" s="77" customFormat="1" x14ac:dyDescent="0.25">
      <c r="A684" s="66"/>
      <c r="B684" s="66"/>
      <c r="C684" s="71"/>
      <c r="D684" s="106"/>
      <c r="E684" s="67"/>
      <c r="F684" s="7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</row>
    <row r="685" spans="1:57" s="77" customFormat="1" x14ac:dyDescent="0.25">
      <c r="A685" s="66"/>
      <c r="B685" s="66"/>
      <c r="C685" s="71"/>
      <c r="D685" s="106"/>
      <c r="E685" s="67"/>
      <c r="F685" s="7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</row>
    <row r="686" spans="1:57" s="77" customFormat="1" x14ac:dyDescent="0.25">
      <c r="A686" s="66"/>
      <c r="B686" s="66"/>
      <c r="C686" s="71"/>
      <c r="D686" s="106"/>
      <c r="E686" s="67"/>
      <c r="F686" s="7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</row>
    <row r="687" spans="1:57" s="77" customFormat="1" x14ac:dyDescent="0.25">
      <c r="A687" s="66"/>
      <c r="B687" s="66"/>
      <c r="C687" s="71"/>
      <c r="D687" s="106"/>
      <c r="E687" s="67"/>
      <c r="F687" s="7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</row>
    <row r="688" spans="1:57" s="77" customFormat="1" x14ac:dyDescent="0.25">
      <c r="A688" s="66"/>
      <c r="B688" s="66"/>
      <c r="C688" s="71"/>
      <c r="D688" s="106"/>
      <c r="E688" s="67"/>
      <c r="F688" s="7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</row>
    <row r="689" spans="1:57" s="77" customFormat="1" x14ac:dyDescent="0.25">
      <c r="A689" s="66"/>
      <c r="B689" s="66"/>
      <c r="C689" s="71"/>
      <c r="D689" s="106"/>
      <c r="E689" s="67"/>
      <c r="F689" s="7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</row>
    <row r="690" spans="1:57" s="77" customFormat="1" x14ac:dyDescent="0.25">
      <c r="A690" s="66"/>
      <c r="B690" s="66"/>
      <c r="C690" s="71"/>
      <c r="D690" s="106"/>
      <c r="E690" s="67"/>
      <c r="F690" s="7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</row>
    <row r="691" spans="1:57" s="77" customFormat="1" x14ac:dyDescent="0.25">
      <c r="A691" s="66"/>
      <c r="B691" s="66"/>
      <c r="C691" s="71"/>
      <c r="D691" s="106"/>
      <c r="E691" s="67"/>
      <c r="F691" s="7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</row>
    <row r="692" spans="1:57" s="77" customFormat="1" x14ac:dyDescent="0.25">
      <c r="A692" s="66"/>
      <c r="B692" s="66"/>
      <c r="C692" s="71"/>
      <c r="D692" s="106"/>
      <c r="E692" s="67"/>
      <c r="F692" s="7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</row>
    <row r="693" spans="1:57" s="77" customFormat="1" x14ac:dyDescent="0.25">
      <c r="A693" s="66"/>
      <c r="B693" s="66"/>
      <c r="C693" s="71"/>
      <c r="D693" s="106"/>
      <c r="E693" s="67"/>
      <c r="F693" s="7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</row>
    <row r="694" spans="1:57" s="77" customFormat="1" x14ac:dyDescent="0.25">
      <c r="A694" s="66"/>
      <c r="B694" s="66"/>
      <c r="C694" s="71"/>
      <c r="D694" s="106"/>
      <c r="E694" s="67"/>
      <c r="F694" s="7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</row>
    <row r="695" spans="1:57" s="77" customFormat="1" x14ac:dyDescent="0.25">
      <c r="A695" s="66"/>
      <c r="B695" s="66"/>
      <c r="C695" s="71"/>
      <c r="D695" s="106"/>
      <c r="E695" s="67"/>
      <c r="F695" s="7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</row>
    <row r="696" spans="1:57" s="77" customFormat="1" x14ac:dyDescent="0.25">
      <c r="A696" s="66"/>
      <c r="B696" s="66"/>
      <c r="C696" s="71"/>
      <c r="D696" s="106"/>
      <c r="E696" s="67"/>
      <c r="F696" s="7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</row>
    <row r="697" spans="1:57" s="77" customFormat="1" x14ac:dyDescent="0.25">
      <c r="A697" s="66"/>
      <c r="B697" s="66"/>
      <c r="C697" s="71"/>
      <c r="D697" s="106"/>
      <c r="E697" s="67"/>
      <c r="F697" s="7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</row>
    <row r="698" spans="1:57" s="77" customFormat="1" x14ac:dyDescent="0.25">
      <c r="A698" s="66"/>
      <c r="B698" s="66"/>
      <c r="C698" s="71"/>
      <c r="D698" s="106"/>
      <c r="E698" s="67"/>
      <c r="F698" s="7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</row>
    <row r="699" spans="1:57" s="77" customFormat="1" x14ac:dyDescent="0.25">
      <c r="A699" s="66"/>
      <c r="B699" s="66"/>
      <c r="C699" s="76"/>
      <c r="D699" s="107"/>
      <c r="E699" s="67"/>
      <c r="F699" s="7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</row>
    <row r="700" spans="1:57" s="77" customFormat="1" x14ac:dyDescent="0.25">
      <c r="A700" s="66"/>
      <c r="B700" s="66"/>
      <c r="C700" s="76"/>
      <c r="D700" s="107"/>
      <c r="E700" s="67"/>
      <c r="F700" s="7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</row>
    <row r="701" spans="1:57" s="77" customFormat="1" x14ac:dyDescent="0.25">
      <c r="A701" s="66"/>
      <c r="B701" s="66"/>
      <c r="C701" s="71"/>
      <c r="D701" s="106"/>
      <c r="E701" s="67"/>
      <c r="F701" s="7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</row>
    <row r="702" spans="1:57" s="77" customFormat="1" x14ac:dyDescent="0.25">
      <c r="A702" s="66"/>
      <c r="B702" s="66"/>
      <c r="C702" s="71"/>
      <c r="D702" s="106"/>
      <c r="E702" s="67"/>
      <c r="F702" s="7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</row>
    <row r="703" spans="1:57" s="77" customFormat="1" x14ac:dyDescent="0.25">
      <c r="A703" s="66"/>
      <c r="B703" s="66"/>
      <c r="C703" s="71"/>
      <c r="D703" s="106"/>
      <c r="E703" s="67"/>
      <c r="F703" s="7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</row>
    <row r="704" spans="1:57" s="77" customFormat="1" x14ac:dyDescent="0.25">
      <c r="A704" s="66"/>
      <c r="B704" s="66"/>
      <c r="C704" s="71"/>
      <c r="D704" s="106"/>
      <c r="E704" s="67"/>
      <c r="F704" s="7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</row>
    <row r="705" spans="1:57" s="77" customFormat="1" x14ac:dyDescent="0.25">
      <c r="A705" s="66"/>
      <c r="B705" s="66"/>
      <c r="C705" s="71"/>
      <c r="D705" s="106"/>
      <c r="E705" s="67"/>
      <c r="F705" s="7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</row>
    <row r="706" spans="1:57" s="77" customFormat="1" x14ac:dyDescent="0.25">
      <c r="A706" s="66"/>
      <c r="B706" s="66"/>
      <c r="C706" s="71"/>
      <c r="D706" s="106"/>
      <c r="E706" s="67"/>
      <c r="F706" s="7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</row>
    <row r="707" spans="1:57" s="77" customFormat="1" x14ac:dyDescent="0.25">
      <c r="A707" s="66"/>
      <c r="B707" s="66"/>
      <c r="C707" s="71"/>
      <c r="D707" s="106"/>
      <c r="E707" s="67"/>
      <c r="F707" s="7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</row>
    <row r="708" spans="1:57" s="77" customFormat="1" x14ac:dyDescent="0.25">
      <c r="A708" s="66"/>
      <c r="B708" s="66"/>
      <c r="C708" s="71"/>
      <c r="D708" s="106"/>
      <c r="E708" s="67"/>
      <c r="F708" s="7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</row>
    <row r="709" spans="1:57" s="77" customFormat="1" x14ac:dyDescent="0.25">
      <c r="A709" s="66"/>
      <c r="B709" s="66"/>
      <c r="C709" s="71"/>
      <c r="D709" s="106"/>
      <c r="E709" s="67"/>
      <c r="F709" s="7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</row>
    <row r="710" spans="1:57" s="77" customFormat="1" x14ac:dyDescent="0.25">
      <c r="A710" s="66"/>
      <c r="B710" s="66"/>
      <c r="C710" s="71"/>
      <c r="D710" s="106"/>
      <c r="E710" s="67"/>
      <c r="F710" s="7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</row>
    <row r="711" spans="1:57" s="77" customFormat="1" x14ac:dyDescent="0.25">
      <c r="A711" s="66"/>
      <c r="B711" s="66"/>
      <c r="C711" s="71"/>
      <c r="D711" s="106"/>
      <c r="E711" s="67"/>
      <c r="F711" s="7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</row>
    <row r="712" spans="1:57" s="77" customFormat="1" x14ac:dyDescent="0.25">
      <c r="A712" s="66"/>
      <c r="B712" s="66"/>
      <c r="C712" s="71"/>
      <c r="D712" s="106"/>
      <c r="E712" s="67"/>
      <c r="F712" s="7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</row>
    <row r="713" spans="1:57" s="77" customFormat="1" x14ac:dyDescent="0.25">
      <c r="A713" s="66"/>
      <c r="B713" s="66"/>
      <c r="C713" s="71"/>
      <c r="D713" s="106"/>
      <c r="E713" s="67"/>
      <c r="F713" s="7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</row>
    <row r="714" spans="1:57" s="77" customFormat="1" x14ac:dyDescent="0.25">
      <c r="A714" s="66"/>
      <c r="B714" s="66"/>
      <c r="C714" s="71"/>
      <c r="D714" s="106"/>
      <c r="E714" s="67"/>
      <c r="F714" s="7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</row>
    <row r="715" spans="1:57" s="77" customFormat="1" x14ac:dyDescent="0.25">
      <c r="A715" s="66"/>
      <c r="B715" s="66"/>
      <c r="C715" s="71"/>
      <c r="D715" s="106"/>
      <c r="E715" s="67"/>
      <c r="F715" s="7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</row>
    <row r="716" spans="1:57" s="77" customFormat="1" x14ac:dyDescent="0.25">
      <c r="A716" s="66"/>
      <c r="B716" s="66"/>
      <c r="C716" s="71"/>
      <c r="D716" s="106"/>
      <c r="E716" s="67"/>
      <c r="F716" s="7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</row>
    <row r="717" spans="1:57" s="77" customFormat="1" x14ac:dyDescent="0.25">
      <c r="A717" s="66"/>
      <c r="B717" s="66"/>
      <c r="C717" s="76"/>
      <c r="D717" s="107"/>
      <c r="E717" s="67"/>
      <c r="F717" s="7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</row>
    <row r="718" spans="1:57" s="77" customFormat="1" x14ac:dyDescent="0.25">
      <c r="A718" s="66"/>
      <c r="B718" s="66"/>
      <c r="C718" s="76"/>
      <c r="D718" s="107"/>
      <c r="E718" s="67"/>
      <c r="F718" s="7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</row>
    <row r="719" spans="1:57" s="77" customFormat="1" x14ac:dyDescent="0.25">
      <c r="A719" s="66"/>
      <c r="B719" s="66"/>
      <c r="C719" s="71"/>
      <c r="D719" s="106"/>
      <c r="E719" s="67"/>
      <c r="F719" s="7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</row>
    <row r="720" spans="1:57" s="77" customFormat="1" x14ac:dyDescent="0.25">
      <c r="A720" s="66"/>
      <c r="B720" s="66"/>
      <c r="C720" s="71"/>
      <c r="D720" s="106"/>
      <c r="E720" s="67"/>
      <c r="F720" s="7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</row>
    <row r="721" spans="1:57" s="77" customFormat="1" x14ac:dyDescent="0.25">
      <c r="A721" s="66"/>
      <c r="B721" s="66"/>
      <c r="C721" s="71"/>
      <c r="D721" s="106"/>
      <c r="E721" s="67"/>
      <c r="F721" s="7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</row>
    <row r="722" spans="1:57" s="77" customFormat="1" x14ac:dyDescent="0.25">
      <c r="A722" s="66"/>
      <c r="B722" s="66"/>
      <c r="C722" s="71"/>
      <c r="D722" s="106"/>
      <c r="E722" s="67"/>
      <c r="F722" s="7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</row>
    <row r="723" spans="1:57" s="77" customFormat="1" x14ac:dyDescent="0.25">
      <c r="A723" s="66"/>
      <c r="B723" s="66"/>
      <c r="C723" s="71"/>
      <c r="D723" s="106"/>
      <c r="E723" s="67"/>
      <c r="F723" s="7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</row>
    <row r="724" spans="1:57" s="77" customFormat="1" x14ac:dyDescent="0.25">
      <c r="A724" s="66"/>
      <c r="B724" s="66"/>
      <c r="C724" s="71"/>
      <c r="D724" s="106"/>
      <c r="E724" s="67"/>
      <c r="F724" s="7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</row>
    <row r="725" spans="1:57" s="77" customFormat="1" x14ac:dyDescent="0.25">
      <c r="A725" s="66"/>
      <c r="B725" s="66"/>
      <c r="C725" s="71"/>
      <c r="D725" s="106"/>
      <c r="E725" s="67"/>
      <c r="F725" s="7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</row>
    <row r="726" spans="1:57" s="77" customFormat="1" x14ac:dyDescent="0.25">
      <c r="A726" s="66"/>
      <c r="B726" s="66"/>
      <c r="C726" s="71"/>
      <c r="D726" s="106"/>
      <c r="E726" s="67"/>
      <c r="F726" s="7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</row>
    <row r="727" spans="1:57" s="77" customFormat="1" x14ac:dyDescent="0.25">
      <c r="A727" s="66"/>
      <c r="B727" s="66"/>
      <c r="C727" s="71"/>
      <c r="D727" s="106"/>
      <c r="E727" s="67"/>
      <c r="F727" s="7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</row>
    <row r="728" spans="1:57" s="77" customFormat="1" x14ac:dyDescent="0.25">
      <c r="A728" s="66"/>
      <c r="B728" s="66"/>
      <c r="C728" s="71"/>
      <c r="D728" s="106"/>
      <c r="E728" s="67"/>
      <c r="F728" s="7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</row>
    <row r="729" spans="1:57" s="77" customFormat="1" x14ac:dyDescent="0.25">
      <c r="A729" s="66"/>
      <c r="B729" s="66"/>
      <c r="C729" s="71"/>
      <c r="D729" s="106"/>
      <c r="E729" s="67"/>
      <c r="F729" s="7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</row>
    <row r="730" spans="1:57" s="77" customFormat="1" x14ac:dyDescent="0.25">
      <c r="A730" s="66"/>
      <c r="B730" s="66"/>
      <c r="C730" s="71"/>
      <c r="D730" s="106"/>
      <c r="E730" s="67"/>
      <c r="F730" s="7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</row>
    <row r="731" spans="1:57" s="77" customFormat="1" x14ac:dyDescent="0.25">
      <c r="A731" s="66"/>
      <c r="B731" s="66"/>
      <c r="C731" s="71"/>
      <c r="D731" s="106"/>
      <c r="E731" s="67"/>
      <c r="F731" s="7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</row>
    <row r="732" spans="1:57" s="77" customFormat="1" x14ac:dyDescent="0.25">
      <c r="A732" s="66"/>
      <c r="B732" s="66"/>
      <c r="C732" s="71"/>
      <c r="D732" s="106"/>
      <c r="E732" s="67"/>
      <c r="F732" s="7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</row>
    <row r="733" spans="1:57" s="77" customFormat="1" x14ac:dyDescent="0.25">
      <c r="A733" s="66"/>
      <c r="B733" s="66"/>
      <c r="C733" s="71"/>
      <c r="D733" s="106"/>
      <c r="E733" s="67"/>
      <c r="F733" s="7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</row>
    <row r="734" spans="1:57" s="77" customFormat="1" x14ac:dyDescent="0.25">
      <c r="A734" s="66"/>
      <c r="B734" s="66"/>
      <c r="C734" s="71"/>
      <c r="D734" s="106"/>
      <c r="E734" s="67"/>
      <c r="F734" s="7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</row>
    <row r="735" spans="1:57" s="77" customFormat="1" x14ac:dyDescent="0.25">
      <c r="A735" s="66"/>
      <c r="B735" s="66"/>
      <c r="C735" s="76"/>
      <c r="D735" s="107"/>
      <c r="E735" s="67"/>
      <c r="F735" s="7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</row>
    <row r="736" spans="1:57" s="77" customFormat="1" x14ac:dyDescent="0.25">
      <c r="A736" s="66"/>
      <c r="B736" s="66"/>
      <c r="C736" s="76"/>
      <c r="D736" s="107"/>
      <c r="E736" s="67"/>
      <c r="F736" s="7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</row>
    <row r="737" spans="1:57" s="77" customFormat="1" x14ac:dyDescent="0.25">
      <c r="A737" s="66"/>
      <c r="B737" s="66"/>
      <c r="C737" s="71"/>
      <c r="D737" s="106"/>
      <c r="E737" s="67"/>
      <c r="F737" s="7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</row>
    <row r="738" spans="1:57" s="77" customFormat="1" x14ac:dyDescent="0.25">
      <c r="A738" s="66"/>
      <c r="B738" s="66"/>
      <c r="C738" s="71"/>
      <c r="D738" s="106"/>
      <c r="E738" s="67"/>
      <c r="F738" s="7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</row>
    <row r="739" spans="1:57" s="77" customFormat="1" x14ac:dyDescent="0.25">
      <c r="A739" s="66"/>
      <c r="B739" s="66"/>
      <c r="C739" s="71"/>
      <c r="D739" s="106"/>
      <c r="E739" s="67"/>
      <c r="F739" s="7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</row>
    <row r="740" spans="1:57" s="77" customFormat="1" x14ac:dyDescent="0.25">
      <c r="A740" s="66"/>
      <c r="B740" s="66"/>
      <c r="C740" s="71"/>
      <c r="D740" s="106"/>
      <c r="E740" s="67"/>
      <c r="F740" s="7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</row>
    <row r="741" spans="1:57" s="77" customFormat="1" x14ac:dyDescent="0.25">
      <c r="A741" s="66"/>
      <c r="B741" s="66"/>
      <c r="C741" s="71"/>
      <c r="D741" s="106"/>
      <c r="E741" s="67"/>
      <c r="F741" s="7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</row>
    <row r="742" spans="1:57" s="77" customFormat="1" x14ac:dyDescent="0.25">
      <c r="A742" s="66"/>
      <c r="B742" s="66"/>
      <c r="C742" s="71"/>
      <c r="D742" s="106"/>
      <c r="E742" s="67"/>
      <c r="F742" s="7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</row>
    <row r="743" spans="1:57" s="77" customFormat="1" x14ac:dyDescent="0.25">
      <c r="A743" s="66"/>
      <c r="B743" s="66"/>
      <c r="C743" s="71"/>
      <c r="D743" s="106"/>
      <c r="E743" s="67"/>
      <c r="F743" s="7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</row>
    <row r="744" spans="1:57" s="77" customFormat="1" x14ac:dyDescent="0.25">
      <c r="A744" s="66"/>
      <c r="B744" s="66"/>
      <c r="C744" s="71"/>
      <c r="D744" s="106"/>
      <c r="E744" s="67"/>
      <c r="F744" s="7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</row>
    <row r="745" spans="1:57" s="77" customFormat="1" x14ac:dyDescent="0.25">
      <c r="A745" s="66"/>
      <c r="B745" s="66"/>
      <c r="C745" s="71"/>
      <c r="D745" s="106"/>
      <c r="E745" s="67"/>
      <c r="F745" s="7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</row>
    <row r="746" spans="1:57" s="77" customFormat="1" x14ac:dyDescent="0.25">
      <c r="A746" s="66"/>
      <c r="B746" s="66"/>
      <c r="C746" s="71"/>
      <c r="D746" s="106"/>
      <c r="E746" s="67"/>
      <c r="F746" s="7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</row>
    <row r="747" spans="1:57" s="77" customFormat="1" x14ac:dyDescent="0.25">
      <c r="A747" s="66"/>
      <c r="B747" s="66"/>
      <c r="C747" s="71"/>
      <c r="D747" s="106"/>
      <c r="E747" s="67"/>
      <c r="F747" s="7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</row>
    <row r="748" spans="1:57" s="77" customFormat="1" x14ac:dyDescent="0.25">
      <c r="A748" s="66"/>
      <c r="B748" s="66"/>
      <c r="C748" s="71"/>
      <c r="D748" s="106"/>
      <c r="E748" s="67"/>
      <c r="F748" s="7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</row>
    <row r="749" spans="1:57" s="77" customFormat="1" x14ac:dyDescent="0.25">
      <c r="A749" s="66"/>
      <c r="B749" s="66"/>
      <c r="C749" s="71"/>
      <c r="D749" s="106"/>
      <c r="E749" s="67"/>
      <c r="F749" s="7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</row>
    <row r="750" spans="1:57" s="77" customFormat="1" x14ac:dyDescent="0.25">
      <c r="A750" s="66"/>
      <c r="B750" s="66"/>
      <c r="C750" s="71"/>
      <c r="D750" s="106"/>
      <c r="E750" s="67"/>
      <c r="F750" s="7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</row>
    <row r="751" spans="1:57" s="77" customFormat="1" x14ac:dyDescent="0.25">
      <c r="A751" s="66"/>
      <c r="B751" s="66"/>
      <c r="C751" s="71"/>
      <c r="D751" s="106"/>
      <c r="E751" s="67"/>
      <c r="F751" s="7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</row>
    <row r="752" spans="1:57" s="77" customFormat="1" x14ac:dyDescent="0.25">
      <c r="A752" s="66"/>
      <c r="B752" s="66"/>
      <c r="C752" s="71"/>
      <c r="D752" s="106"/>
      <c r="E752" s="67"/>
      <c r="F752" s="7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</row>
    <row r="753" spans="1:57" s="77" customFormat="1" x14ac:dyDescent="0.25">
      <c r="A753" s="66"/>
      <c r="B753" s="66"/>
      <c r="C753" s="76"/>
      <c r="D753" s="107"/>
      <c r="E753" s="67"/>
      <c r="F753" s="7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</row>
    <row r="754" spans="1:57" s="77" customFormat="1" x14ac:dyDescent="0.25">
      <c r="A754" s="66"/>
      <c r="B754" s="66"/>
      <c r="C754" s="76"/>
      <c r="D754" s="107"/>
      <c r="E754" s="67"/>
      <c r="F754" s="7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</row>
    <row r="755" spans="1:57" s="77" customFormat="1" x14ac:dyDescent="0.25">
      <c r="A755" s="66"/>
      <c r="B755" s="66"/>
      <c r="C755" s="71"/>
      <c r="D755" s="106"/>
      <c r="E755" s="67"/>
      <c r="F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</row>
    <row r="756" spans="1:57" x14ac:dyDescent="0.25">
      <c r="C756" s="71"/>
      <c r="D756" s="106"/>
      <c r="E756" s="67"/>
    </row>
    <row r="757" spans="1:57" x14ac:dyDescent="0.25">
      <c r="C757" s="71"/>
      <c r="D757" s="106"/>
      <c r="E757" s="67"/>
    </row>
    <row r="758" spans="1:57" x14ac:dyDescent="0.25">
      <c r="C758" s="71"/>
      <c r="D758" s="106"/>
      <c r="E758" s="67"/>
    </row>
    <row r="759" spans="1:57" x14ac:dyDescent="0.25">
      <c r="C759" s="71"/>
      <c r="D759" s="106"/>
      <c r="E759" s="67"/>
    </row>
    <row r="760" spans="1:57" x14ac:dyDescent="0.25">
      <c r="C760" s="71"/>
      <c r="D760" s="106"/>
      <c r="E760" s="67"/>
    </row>
    <row r="761" spans="1:57" x14ac:dyDescent="0.25">
      <c r="C761" s="71"/>
      <c r="D761" s="106"/>
      <c r="E761" s="67"/>
    </row>
    <row r="762" spans="1:57" x14ac:dyDescent="0.25">
      <c r="C762" s="71"/>
      <c r="D762" s="106"/>
      <c r="E762" s="67"/>
    </row>
    <row r="763" spans="1:57" x14ac:dyDescent="0.25">
      <c r="C763" s="71"/>
      <c r="D763" s="106"/>
      <c r="E763" s="67"/>
    </row>
    <row r="764" spans="1:57" x14ac:dyDescent="0.25">
      <c r="C764" s="71"/>
      <c r="D764" s="106"/>
      <c r="E764" s="67"/>
    </row>
    <row r="765" spans="1:57" x14ac:dyDescent="0.25">
      <c r="C765" s="71"/>
      <c r="D765" s="106"/>
      <c r="E765" s="67"/>
    </row>
    <row r="766" spans="1:57" x14ac:dyDescent="0.25">
      <c r="C766" s="71"/>
      <c r="D766" s="106"/>
      <c r="E766" s="67"/>
    </row>
    <row r="767" spans="1:57" x14ac:dyDescent="0.25">
      <c r="C767" s="71"/>
      <c r="D767" s="106"/>
      <c r="E767" s="67"/>
    </row>
    <row r="768" spans="1:57" x14ac:dyDescent="0.25">
      <c r="C768" s="71"/>
      <c r="D768" s="106"/>
      <c r="E768" s="67"/>
    </row>
    <row r="769" spans="3:5" x14ac:dyDescent="0.25">
      <c r="C769" s="71"/>
      <c r="D769" s="106"/>
      <c r="E769" s="67"/>
    </row>
    <row r="770" spans="3:5" x14ac:dyDescent="0.25">
      <c r="C770" s="71"/>
      <c r="D770" s="106"/>
      <c r="E770" s="67"/>
    </row>
    <row r="771" spans="3:5" x14ac:dyDescent="0.25">
      <c r="C771" s="76"/>
      <c r="D771" s="107"/>
      <c r="E771" s="67"/>
    </row>
    <row r="772" spans="3:5" x14ac:dyDescent="0.25">
      <c r="C772" s="76"/>
      <c r="D772" s="107"/>
      <c r="E772" s="67"/>
    </row>
    <row r="773" spans="3:5" x14ac:dyDescent="0.25">
      <c r="C773" s="71"/>
      <c r="D773" s="106"/>
      <c r="E773" s="67"/>
    </row>
    <row r="774" spans="3:5" x14ac:dyDescent="0.25">
      <c r="C774" s="71"/>
      <c r="D774" s="106"/>
      <c r="E774" s="67"/>
    </row>
    <row r="775" spans="3:5" x14ac:dyDescent="0.25">
      <c r="C775" s="71"/>
      <c r="D775" s="106"/>
      <c r="E775" s="67"/>
    </row>
    <row r="776" spans="3:5" x14ac:dyDescent="0.25">
      <c r="C776" s="71"/>
      <c r="D776" s="106"/>
      <c r="E776" s="67"/>
    </row>
    <row r="777" spans="3:5" x14ac:dyDescent="0.25">
      <c r="C777" s="71"/>
      <c r="D777" s="106"/>
      <c r="E777" s="67"/>
    </row>
    <row r="778" spans="3:5" x14ac:dyDescent="0.25">
      <c r="C778" s="71"/>
      <c r="D778" s="106"/>
      <c r="E778" s="67"/>
    </row>
    <row r="779" spans="3:5" x14ac:dyDescent="0.25">
      <c r="C779" s="71"/>
      <c r="D779" s="106"/>
      <c r="E779" s="67"/>
    </row>
    <row r="780" spans="3:5" x14ac:dyDescent="0.25">
      <c r="C780" s="71"/>
      <c r="D780" s="106"/>
      <c r="E780" s="67"/>
    </row>
    <row r="781" spans="3:5" x14ac:dyDescent="0.25">
      <c r="C781" s="71"/>
      <c r="D781" s="106"/>
      <c r="E781" s="67"/>
    </row>
    <row r="782" spans="3:5" x14ac:dyDescent="0.25">
      <c r="C782" s="71"/>
      <c r="D782" s="106"/>
      <c r="E782" s="67"/>
    </row>
    <row r="783" spans="3:5" x14ac:dyDescent="0.25">
      <c r="C783" s="71"/>
      <c r="D783" s="106"/>
      <c r="E783" s="67"/>
    </row>
    <row r="784" spans="3:5" x14ac:dyDescent="0.25">
      <c r="C784" s="71"/>
      <c r="D784" s="106"/>
      <c r="E784" s="67"/>
    </row>
    <row r="785" spans="3:5" x14ac:dyDescent="0.25">
      <c r="C785" s="71"/>
      <c r="D785" s="106"/>
      <c r="E785" s="67"/>
    </row>
    <row r="786" spans="3:5" x14ac:dyDescent="0.25">
      <c r="C786" s="71"/>
      <c r="D786" s="106"/>
      <c r="E786" s="67"/>
    </row>
    <row r="787" spans="3:5" x14ac:dyDescent="0.25">
      <c r="C787" s="76"/>
      <c r="D787" s="107"/>
      <c r="E787" s="67"/>
    </row>
    <row r="788" spans="3:5" x14ac:dyDescent="0.25">
      <c r="C788" s="76"/>
      <c r="D788" s="107"/>
      <c r="E788" s="67"/>
    </row>
    <row r="789" spans="3:5" x14ac:dyDescent="0.25">
      <c r="C789" s="71"/>
      <c r="D789" s="106"/>
      <c r="E789" s="67"/>
    </row>
    <row r="790" spans="3:5" x14ac:dyDescent="0.25">
      <c r="C790" s="71"/>
      <c r="D790" s="106"/>
      <c r="E790" s="67"/>
    </row>
    <row r="791" spans="3:5" x14ac:dyDescent="0.25">
      <c r="C791" s="71"/>
      <c r="D791" s="106"/>
      <c r="E791" s="67"/>
    </row>
    <row r="792" spans="3:5" x14ac:dyDescent="0.25">
      <c r="C792" s="71"/>
      <c r="D792" s="106"/>
      <c r="E792" s="67"/>
    </row>
    <row r="793" spans="3:5" x14ac:dyDescent="0.25">
      <c r="C793" s="71"/>
      <c r="D793" s="106"/>
      <c r="E793" s="67"/>
    </row>
    <row r="794" spans="3:5" x14ac:dyDescent="0.25">
      <c r="C794" s="71"/>
      <c r="D794" s="106"/>
      <c r="E794" s="67"/>
    </row>
    <row r="795" spans="3:5" x14ac:dyDescent="0.25">
      <c r="C795" s="71"/>
      <c r="D795" s="106"/>
      <c r="E795" s="67"/>
    </row>
    <row r="796" spans="3:5" x14ac:dyDescent="0.25">
      <c r="C796" s="71"/>
      <c r="D796" s="106"/>
      <c r="E796" s="67"/>
    </row>
    <row r="797" spans="3:5" x14ac:dyDescent="0.25">
      <c r="C797" s="71"/>
      <c r="D797" s="106"/>
      <c r="E797" s="67"/>
    </row>
    <row r="798" spans="3:5" x14ac:dyDescent="0.25">
      <c r="C798" s="71"/>
      <c r="D798" s="106"/>
      <c r="E798" s="67"/>
    </row>
    <row r="799" spans="3:5" x14ac:dyDescent="0.25">
      <c r="C799" s="71"/>
      <c r="D799" s="106"/>
      <c r="E799" s="67"/>
    </row>
    <row r="800" spans="3:5" x14ac:dyDescent="0.25">
      <c r="C800" s="71"/>
      <c r="D800" s="106"/>
      <c r="E800" s="67"/>
    </row>
    <row r="801" spans="3:5" x14ac:dyDescent="0.25">
      <c r="C801" s="71"/>
      <c r="D801" s="106"/>
      <c r="E801" s="67"/>
    </row>
    <row r="802" spans="3:5" x14ac:dyDescent="0.25">
      <c r="C802" s="71"/>
      <c r="D802" s="106"/>
      <c r="E802" s="67"/>
    </row>
    <row r="803" spans="3:5" x14ac:dyDescent="0.25">
      <c r="C803" s="71"/>
      <c r="D803" s="106"/>
      <c r="E803" s="67"/>
    </row>
    <row r="804" spans="3:5" x14ac:dyDescent="0.25">
      <c r="C804" s="71"/>
      <c r="D804" s="106"/>
      <c r="E804" s="67"/>
    </row>
    <row r="805" spans="3:5" x14ac:dyDescent="0.25">
      <c r="C805" s="71"/>
      <c r="D805" s="106"/>
      <c r="E805" s="67"/>
    </row>
    <row r="806" spans="3:5" x14ac:dyDescent="0.25">
      <c r="C806" s="71"/>
      <c r="D806" s="106"/>
      <c r="E806" s="67"/>
    </row>
    <row r="807" spans="3:5" x14ac:dyDescent="0.25">
      <c r="C807" s="71"/>
      <c r="D807" s="106"/>
      <c r="E807" s="67"/>
    </row>
    <row r="808" spans="3:5" x14ac:dyDescent="0.25">
      <c r="C808" s="71"/>
      <c r="D808" s="106"/>
      <c r="E808" s="67"/>
    </row>
    <row r="809" spans="3:5" x14ac:dyDescent="0.25">
      <c r="C809" s="71"/>
      <c r="D809" s="106"/>
      <c r="E809" s="67"/>
    </row>
    <row r="810" spans="3:5" x14ac:dyDescent="0.25">
      <c r="C810" s="71"/>
      <c r="D810" s="106"/>
      <c r="E810" s="67"/>
    </row>
    <row r="811" spans="3:5" x14ac:dyDescent="0.25">
      <c r="C811" s="71"/>
      <c r="D811" s="106"/>
      <c r="E811" s="67"/>
    </row>
    <row r="812" spans="3:5" x14ac:dyDescent="0.25">
      <c r="C812" s="71"/>
      <c r="D812" s="106"/>
      <c r="E812" s="67"/>
    </row>
    <row r="813" spans="3:5" x14ac:dyDescent="0.25">
      <c r="C813" s="71"/>
      <c r="D813" s="106"/>
      <c r="E813" s="67"/>
    </row>
    <row r="814" spans="3:5" x14ac:dyDescent="0.25">
      <c r="C814" s="71"/>
      <c r="D814" s="106"/>
      <c r="E814" s="67"/>
    </row>
    <row r="815" spans="3:5" x14ac:dyDescent="0.25">
      <c r="C815" s="71"/>
      <c r="D815" s="106"/>
      <c r="E815" s="67"/>
    </row>
    <row r="816" spans="3:5" x14ac:dyDescent="0.25">
      <c r="C816" s="71"/>
      <c r="D816" s="106"/>
      <c r="E816" s="67"/>
    </row>
    <row r="817" spans="3:5" x14ac:dyDescent="0.25">
      <c r="C817" s="71"/>
      <c r="D817" s="106"/>
      <c r="E817" s="67"/>
    </row>
    <row r="818" spans="3:5" x14ac:dyDescent="0.25">
      <c r="C818" s="71"/>
      <c r="D818" s="106"/>
      <c r="E818" s="67"/>
    </row>
    <row r="819" spans="3:5" x14ac:dyDescent="0.25">
      <c r="C819" s="76"/>
      <c r="D819" s="107"/>
      <c r="E819" s="67"/>
    </row>
    <row r="820" spans="3:5" x14ac:dyDescent="0.25">
      <c r="C820" s="76"/>
      <c r="D820" s="107"/>
      <c r="E820" s="67"/>
    </row>
    <row r="821" spans="3:5" x14ac:dyDescent="0.25">
      <c r="C821" s="71"/>
      <c r="D821" s="106"/>
      <c r="E821" s="67"/>
    </row>
    <row r="822" spans="3:5" x14ac:dyDescent="0.25">
      <c r="C822" s="71"/>
      <c r="D822" s="106"/>
      <c r="E822" s="67"/>
    </row>
    <row r="823" spans="3:5" x14ac:dyDescent="0.25">
      <c r="C823" s="71"/>
      <c r="D823" s="106"/>
      <c r="E823" s="67"/>
    </row>
    <row r="824" spans="3:5" x14ac:dyDescent="0.25">
      <c r="C824" s="71"/>
      <c r="D824" s="106"/>
      <c r="E824" s="67"/>
    </row>
    <row r="825" spans="3:5" x14ac:dyDescent="0.25">
      <c r="C825" s="71"/>
      <c r="D825" s="106"/>
      <c r="E825" s="67"/>
    </row>
    <row r="826" spans="3:5" x14ac:dyDescent="0.25">
      <c r="C826" s="71"/>
      <c r="D826" s="106"/>
      <c r="E826" s="67"/>
    </row>
    <row r="827" spans="3:5" x14ac:dyDescent="0.25">
      <c r="C827" s="71"/>
      <c r="D827" s="106"/>
      <c r="E827" s="67"/>
    </row>
    <row r="828" spans="3:5" x14ac:dyDescent="0.25">
      <c r="C828" s="71"/>
      <c r="D828" s="106"/>
      <c r="E828" s="67"/>
    </row>
    <row r="829" spans="3:5" x14ac:dyDescent="0.25">
      <c r="C829" s="71"/>
      <c r="D829" s="106"/>
      <c r="E829" s="67"/>
    </row>
    <row r="830" spans="3:5" x14ac:dyDescent="0.25">
      <c r="C830" s="71"/>
      <c r="D830" s="106"/>
      <c r="E830" s="67"/>
    </row>
    <row r="831" spans="3:5" x14ac:dyDescent="0.25">
      <c r="C831" s="71"/>
      <c r="D831" s="106"/>
      <c r="E831" s="67"/>
    </row>
    <row r="832" spans="3:5" x14ac:dyDescent="0.25">
      <c r="C832" s="71"/>
      <c r="D832" s="106"/>
      <c r="E832" s="67"/>
    </row>
    <row r="833" spans="3:5" x14ac:dyDescent="0.25">
      <c r="C833" s="71"/>
      <c r="D833" s="106"/>
      <c r="E833" s="67"/>
    </row>
    <row r="834" spans="3:5" x14ac:dyDescent="0.25">
      <c r="C834" s="71"/>
      <c r="D834" s="106"/>
      <c r="E834" s="67"/>
    </row>
    <row r="835" spans="3:5" x14ac:dyDescent="0.25">
      <c r="C835" s="71"/>
      <c r="D835" s="106"/>
      <c r="E835" s="67"/>
    </row>
    <row r="836" spans="3:5" x14ac:dyDescent="0.25">
      <c r="C836" s="71"/>
      <c r="D836" s="106"/>
      <c r="E836" s="67"/>
    </row>
    <row r="837" spans="3:5" x14ac:dyDescent="0.25">
      <c r="C837" s="76"/>
      <c r="D837" s="107"/>
      <c r="E837" s="67"/>
    </row>
    <row r="838" spans="3:5" x14ac:dyDescent="0.25">
      <c r="C838" s="76"/>
      <c r="D838" s="107"/>
      <c r="E838" s="67"/>
    </row>
    <row r="839" spans="3:5" x14ac:dyDescent="0.25">
      <c r="C839" s="71"/>
      <c r="D839" s="106"/>
      <c r="E839" s="67"/>
    </row>
    <row r="840" spans="3:5" x14ac:dyDescent="0.25">
      <c r="C840" s="71"/>
      <c r="D840" s="106"/>
      <c r="E840" s="67"/>
    </row>
    <row r="841" spans="3:5" x14ac:dyDescent="0.25">
      <c r="C841" s="71"/>
      <c r="D841" s="106"/>
      <c r="E841" s="67"/>
    </row>
    <row r="842" spans="3:5" x14ac:dyDescent="0.25">
      <c r="C842" s="71"/>
      <c r="D842" s="106"/>
      <c r="E842" s="67"/>
    </row>
    <row r="843" spans="3:5" x14ac:dyDescent="0.25">
      <c r="C843" s="71"/>
      <c r="D843" s="106"/>
      <c r="E843" s="67"/>
    </row>
    <row r="844" spans="3:5" x14ac:dyDescent="0.25">
      <c r="C844" s="71"/>
      <c r="D844" s="106"/>
      <c r="E844" s="67"/>
    </row>
    <row r="845" spans="3:5" x14ac:dyDescent="0.25">
      <c r="C845" s="71"/>
      <c r="D845" s="106"/>
      <c r="E845" s="67"/>
    </row>
    <row r="846" spans="3:5" x14ac:dyDescent="0.25">
      <c r="C846" s="71"/>
      <c r="D846" s="106"/>
      <c r="E846" s="67"/>
    </row>
    <row r="847" spans="3:5" x14ac:dyDescent="0.25">
      <c r="C847" s="71"/>
      <c r="D847" s="106"/>
      <c r="E847" s="67"/>
    </row>
    <row r="848" spans="3:5" x14ac:dyDescent="0.25">
      <c r="C848" s="71"/>
      <c r="D848" s="106"/>
      <c r="E848" s="67"/>
    </row>
    <row r="849" spans="3:5" x14ac:dyDescent="0.25">
      <c r="C849" s="71"/>
      <c r="D849" s="106"/>
      <c r="E849" s="67"/>
    </row>
    <row r="850" spans="3:5" x14ac:dyDescent="0.25">
      <c r="C850" s="71"/>
      <c r="D850" s="106"/>
      <c r="E850" s="67"/>
    </row>
    <row r="851" spans="3:5" x14ac:dyDescent="0.25">
      <c r="C851" s="71"/>
      <c r="D851" s="106"/>
      <c r="E851" s="67"/>
    </row>
    <row r="852" spans="3:5" x14ac:dyDescent="0.25">
      <c r="C852" s="71"/>
      <c r="D852" s="106"/>
      <c r="E852" s="67"/>
    </row>
    <row r="853" spans="3:5" x14ac:dyDescent="0.25">
      <c r="C853" s="76"/>
      <c r="D853" s="107"/>
      <c r="E853" s="67"/>
    </row>
    <row r="854" spans="3:5" x14ac:dyDescent="0.25">
      <c r="C854" s="76"/>
      <c r="D854" s="107"/>
      <c r="E854" s="67"/>
    </row>
    <row r="855" spans="3:5" x14ac:dyDescent="0.25">
      <c r="C855" s="71"/>
      <c r="D855" s="106"/>
      <c r="E855" s="67"/>
    </row>
    <row r="856" spans="3:5" x14ac:dyDescent="0.25">
      <c r="C856" s="71"/>
      <c r="D856" s="106"/>
      <c r="E856" s="67"/>
    </row>
    <row r="857" spans="3:5" x14ac:dyDescent="0.25">
      <c r="C857" s="71"/>
      <c r="D857" s="106"/>
      <c r="E857" s="67"/>
    </row>
    <row r="858" spans="3:5" x14ac:dyDescent="0.25">
      <c r="C858" s="71"/>
      <c r="D858" s="106"/>
      <c r="E858" s="67"/>
    </row>
    <row r="859" spans="3:5" x14ac:dyDescent="0.25">
      <c r="C859" s="71"/>
      <c r="D859" s="106"/>
      <c r="E859" s="67"/>
    </row>
    <row r="860" spans="3:5" x14ac:dyDescent="0.25">
      <c r="C860" s="71"/>
      <c r="D860" s="106"/>
      <c r="E860" s="67"/>
    </row>
    <row r="861" spans="3:5" x14ac:dyDescent="0.25">
      <c r="C861" s="71"/>
      <c r="D861" s="106"/>
      <c r="E861" s="67"/>
    </row>
    <row r="862" spans="3:5" x14ac:dyDescent="0.25">
      <c r="C862" s="71"/>
      <c r="D862" s="106"/>
      <c r="E862" s="67"/>
    </row>
    <row r="863" spans="3:5" x14ac:dyDescent="0.25">
      <c r="C863" s="71"/>
      <c r="D863" s="106"/>
      <c r="E863" s="67"/>
    </row>
    <row r="864" spans="3:5" x14ac:dyDescent="0.25">
      <c r="C864" s="71"/>
      <c r="D864" s="106"/>
      <c r="E864" s="67"/>
    </row>
    <row r="865" spans="3:5" x14ac:dyDescent="0.25">
      <c r="C865" s="71"/>
      <c r="D865" s="106"/>
      <c r="E865" s="67"/>
    </row>
    <row r="866" spans="3:5" x14ac:dyDescent="0.25">
      <c r="C866" s="71"/>
      <c r="D866" s="106"/>
      <c r="E866" s="67"/>
    </row>
    <row r="867" spans="3:5" x14ac:dyDescent="0.25">
      <c r="C867" s="71"/>
      <c r="D867" s="106"/>
      <c r="E867" s="67"/>
    </row>
    <row r="868" spans="3:5" x14ac:dyDescent="0.25">
      <c r="C868" s="71"/>
      <c r="D868" s="106"/>
      <c r="E868" s="67"/>
    </row>
    <row r="869" spans="3:5" x14ac:dyDescent="0.25">
      <c r="C869" s="71"/>
      <c r="D869" s="106"/>
      <c r="E869" s="67"/>
    </row>
    <row r="870" spans="3:5" x14ac:dyDescent="0.25">
      <c r="C870" s="71"/>
      <c r="D870" s="106"/>
      <c r="E870" s="67"/>
    </row>
    <row r="871" spans="3:5" x14ac:dyDescent="0.25">
      <c r="C871" s="71"/>
      <c r="D871" s="106"/>
      <c r="E871" s="67"/>
    </row>
    <row r="872" spans="3:5" x14ac:dyDescent="0.25">
      <c r="C872" s="71"/>
      <c r="D872" s="106"/>
      <c r="E872" s="67"/>
    </row>
    <row r="873" spans="3:5" x14ac:dyDescent="0.25">
      <c r="C873" s="71"/>
      <c r="D873" s="106"/>
      <c r="E873" s="67"/>
    </row>
    <row r="874" spans="3:5" x14ac:dyDescent="0.25">
      <c r="C874" s="71"/>
      <c r="D874" s="106"/>
      <c r="E874" s="67"/>
    </row>
    <row r="875" spans="3:5" x14ac:dyDescent="0.25">
      <c r="C875" s="71"/>
      <c r="D875" s="106"/>
      <c r="E875" s="67"/>
    </row>
    <row r="876" spans="3:5" x14ac:dyDescent="0.25">
      <c r="C876" s="71"/>
      <c r="D876" s="106"/>
      <c r="E876" s="67"/>
    </row>
    <row r="877" spans="3:5" x14ac:dyDescent="0.25">
      <c r="C877" s="71"/>
      <c r="D877" s="106"/>
      <c r="E877" s="67"/>
    </row>
    <row r="878" spans="3:5" x14ac:dyDescent="0.25">
      <c r="C878" s="71"/>
      <c r="D878" s="106"/>
      <c r="E878" s="67"/>
    </row>
    <row r="879" spans="3:5" x14ac:dyDescent="0.25">
      <c r="C879" s="76"/>
      <c r="D879" s="107"/>
      <c r="E879" s="67"/>
    </row>
    <row r="880" spans="3:5" x14ac:dyDescent="0.25">
      <c r="C880" s="76"/>
      <c r="D880" s="107"/>
      <c r="E880" s="67"/>
    </row>
    <row r="881" spans="3:5" x14ac:dyDescent="0.25">
      <c r="C881" s="71"/>
      <c r="D881" s="106"/>
      <c r="E881" s="67"/>
    </row>
    <row r="882" spans="3:5" x14ac:dyDescent="0.25">
      <c r="C882" s="71"/>
      <c r="D882" s="106"/>
      <c r="E882" s="67"/>
    </row>
    <row r="883" spans="3:5" x14ac:dyDescent="0.25">
      <c r="C883" s="71"/>
      <c r="D883" s="106"/>
      <c r="E883" s="67"/>
    </row>
    <row r="884" spans="3:5" x14ac:dyDescent="0.25">
      <c r="C884" s="71"/>
      <c r="D884" s="106"/>
      <c r="E884" s="67"/>
    </row>
    <row r="885" spans="3:5" x14ac:dyDescent="0.25">
      <c r="C885" s="71"/>
      <c r="D885" s="106"/>
      <c r="E885" s="67"/>
    </row>
    <row r="886" spans="3:5" x14ac:dyDescent="0.25">
      <c r="C886" s="71"/>
      <c r="D886" s="106"/>
      <c r="E886" s="67"/>
    </row>
    <row r="887" spans="3:5" x14ac:dyDescent="0.25">
      <c r="C887" s="71"/>
      <c r="D887" s="106"/>
      <c r="E887" s="67"/>
    </row>
    <row r="888" spans="3:5" x14ac:dyDescent="0.25">
      <c r="C888" s="71"/>
      <c r="D888" s="106"/>
      <c r="E888" s="67"/>
    </row>
    <row r="889" spans="3:5" x14ac:dyDescent="0.25">
      <c r="C889" s="71"/>
      <c r="D889" s="106"/>
      <c r="E889" s="67"/>
    </row>
    <row r="890" spans="3:5" x14ac:dyDescent="0.25">
      <c r="C890" s="71"/>
      <c r="D890" s="106"/>
      <c r="E890" s="67"/>
    </row>
    <row r="891" spans="3:5" x14ac:dyDescent="0.25">
      <c r="C891" s="71"/>
      <c r="D891" s="106"/>
      <c r="E891" s="67"/>
    </row>
    <row r="892" spans="3:5" x14ac:dyDescent="0.25">
      <c r="C892" s="71"/>
      <c r="D892" s="106"/>
      <c r="E892" s="67"/>
    </row>
    <row r="893" spans="3:5" x14ac:dyDescent="0.25">
      <c r="C893" s="71"/>
      <c r="D893" s="106"/>
      <c r="E893" s="67"/>
    </row>
    <row r="894" spans="3:5" x14ac:dyDescent="0.25">
      <c r="C894" s="71"/>
      <c r="D894" s="106"/>
      <c r="E894" s="67"/>
    </row>
    <row r="895" spans="3:5" x14ac:dyDescent="0.25">
      <c r="C895" s="71"/>
      <c r="D895" s="106"/>
      <c r="E895" s="67"/>
    </row>
    <row r="896" spans="3:5" x14ac:dyDescent="0.25">
      <c r="C896" s="71"/>
      <c r="D896" s="106"/>
      <c r="E896" s="67"/>
    </row>
    <row r="897" spans="3:5" x14ac:dyDescent="0.25">
      <c r="C897" s="71"/>
      <c r="D897" s="106"/>
      <c r="E897" s="67"/>
    </row>
    <row r="898" spans="3:5" x14ac:dyDescent="0.25">
      <c r="C898" s="71"/>
      <c r="D898" s="106"/>
      <c r="E898" s="67"/>
    </row>
    <row r="899" spans="3:5" x14ac:dyDescent="0.25">
      <c r="C899" s="71"/>
      <c r="D899" s="106"/>
      <c r="E899" s="67"/>
    </row>
    <row r="900" spans="3:5" x14ac:dyDescent="0.25">
      <c r="C900" s="71"/>
      <c r="D900" s="106"/>
      <c r="E900" s="67"/>
    </row>
    <row r="901" spans="3:5" x14ac:dyDescent="0.25">
      <c r="C901" s="71"/>
      <c r="D901" s="106"/>
      <c r="E901" s="67"/>
    </row>
    <row r="902" spans="3:5" x14ac:dyDescent="0.25">
      <c r="C902" s="71"/>
      <c r="D902" s="106"/>
      <c r="E902" s="67"/>
    </row>
    <row r="903" spans="3:5" x14ac:dyDescent="0.25">
      <c r="C903" s="71"/>
      <c r="D903" s="106"/>
      <c r="E903" s="67"/>
    </row>
    <row r="904" spans="3:5" x14ac:dyDescent="0.25">
      <c r="C904" s="71"/>
      <c r="D904" s="106"/>
      <c r="E904" s="67"/>
    </row>
    <row r="905" spans="3:5" x14ac:dyDescent="0.25">
      <c r="C905" s="76"/>
      <c r="D905" s="107"/>
      <c r="E905" s="67"/>
    </row>
    <row r="906" spans="3:5" x14ac:dyDescent="0.25">
      <c r="C906" s="76"/>
      <c r="D906" s="107"/>
      <c r="E906" s="67"/>
    </row>
    <row r="907" spans="3:5" x14ac:dyDescent="0.25">
      <c r="C907" s="71"/>
      <c r="D907" s="106"/>
      <c r="E907" s="67"/>
    </row>
    <row r="908" spans="3:5" x14ac:dyDescent="0.25">
      <c r="C908" s="71"/>
      <c r="D908" s="106"/>
      <c r="E908" s="67"/>
    </row>
    <row r="909" spans="3:5" x14ac:dyDescent="0.25">
      <c r="C909" s="71"/>
      <c r="D909" s="106"/>
      <c r="E909" s="67"/>
    </row>
    <row r="910" spans="3:5" x14ac:dyDescent="0.25">
      <c r="C910" s="71"/>
      <c r="D910" s="106"/>
      <c r="E910" s="67"/>
    </row>
    <row r="911" spans="3:5" x14ac:dyDescent="0.25">
      <c r="C911" s="71"/>
      <c r="D911" s="106"/>
      <c r="E911" s="67"/>
    </row>
    <row r="912" spans="3:5" x14ac:dyDescent="0.25">
      <c r="C912" s="71"/>
      <c r="D912" s="106"/>
      <c r="E912" s="67"/>
    </row>
    <row r="913" spans="3:5" x14ac:dyDescent="0.25">
      <c r="C913" s="71"/>
      <c r="D913" s="106"/>
      <c r="E913" s="67"/>
    </row>
    <row r="914" spans="3:5" x14ac:dyDescent="0.25">
      <c r="C914" s="71"/>
      <c r="D914" s="106"/>
      <c r="E914" s="67"/>
    </row>
    <row r="915" spans="3:5" x14ac:dyDescent="0.25">
      <c r="C915" s="71"/>
      <c r="D915" s="106"/>
      <c r="E915" s="67"/>
    </row>
    <row r="916" spans="3:5" x14ac:dyDescent="0.25">
      <c r="C916" s="71"/>
      <c r="D916" s="106"/>
      <c r="E916" s="67"/>
    </row>
    <row r="917" spans="3:5" x14ac:dyDescent="0.25">
      <c r="C917" s="71"/>
      <c r="D917" s="106"/>
      <c r="E917" s="67"/>
    </row>
    <row r="918" spans="3:5" x14ac:dyDescent="0.25">
      <c r="C918" s="71"/>
      <c r="D918" s="106"/>
      <c r="E918" s="67"/>
    </row>
    <row r="919" spans="3:5" x14ac:dyDescent="0.25">
      <c r="C919" s="71"/>
      <c r="D919" s="106"/>
      <c r="E919" s="67"/>
    </row>
    <row r="920" spans="3:5" x14ac:dyDescent="0.25">
      <c r="C920" s="71"/>
      <c r="D920" s="106"/>
      <c r="E920" s="67"/>
    </row>
    <row r="921" spans="3:5" x14ac:dyDescent="0.25">
      <c r="C921" s="71"/>
      <c r="D921" s="106"/>
      <c r="E921" s="67"/>
    </row>
    <row r="922" spans="3:5" x14ac:dyDescent="0.25">
      <c r="C922" s="71"/>
      <c r="D922" s="106"/>
      <c r="E922" s="67"/>
    </row>
    <row r="923" spans="3:5" x14ac:dyDescent="0.25">
      <c r="C923" s="71"/>
      <c r="D923" s="106"/>
      <c r="E923" s="67"/>
    </row>
    <row r="924" spans="3:5" x14ac:dyDescent="0.25">
      <c r="C924" s="71"/>
      <c r="D924" s="106"/>
      <c r="E924" s="67"/>
    </row>
    <row r="925" spans="3:5" x14ac:dyDescent="0.25">
      <c r="C925" s="71"/>
      <c r="D925" s="106"/>
      <c r="E925" s="67"/>
    </row>
    <row r="926" spans="3:5" x14ac:dyDescent="0.25">
      <c r="C926" s="71"/>
      <c r="D926" s="106"/>
      <c r="E926" s="67"/>
    </row>
    <row r="927" spans="3:5" x14ac:dyDescent="0.25">
      <c r="C927" s="71"/>
      <c r="D927" s="106"/>
      <c r="E927" s="67"/>
    </row>
    <row r="928" spans="3:5" x14ac:dyDescent="0.25">
      <c r="C928" s="71"/>
      <c r="D928" s="106"/>
      <c r="E928" s="67"/>
    </row>
    <row r="929" spans="3:5" x14ac:dyDescent="0.25">
      <c r="C929" s="71"/>
      <c r="D929" s="106"/>
      <c r="E929" s="67"/>
    </row>
    <row r="930" spans="3:5" x14ac:dyDescent="0.25">
      <c r="C930" s="71"/>
      <c r="D930" s="106"/>
      <c r="E930" s="67"/>
    </row>
    <row r="931" spans="3:5" x14ac:dyDescent="0.25">
      <c r="C931" s="71"/>
      <c r="D931" s="106"/>
      <c r="E931" s="67"/>
    </row>
    <row r="932" spans="3:5" x14ac:dyDescent="0.25">
      <c r="C932" s="71"/>
      <c r="D932" s="106"/>
      <c r="E932" s="67"/>
    </row>
    <row r="933" spans="3:5" x14ac:dyDescent="0.25">
      <c r="C933" s="71"/>
      <c r="D933" s="106"/>
      <c r="E933" s="67"/>
    </row>
    <row r="934" spans="3:5" x14ac:dyDescent="0.25">
      <c r="C934" s="71"/>
      <c r="D934" s="106"/>
      <c r="E934" s="67"/>
    </row>
    <row r="935" spans="3:5" x14ac:dyDescent="0.25">
      <c r="C935" s="71"/>
      <c r="D935" s="106"/>
      <c r="E935" s="67"/>
    </row>
    <row r="936" spans="3:5" x14ac:dyDescent="0.25">
      <c r="C936" s="71"/>
      <c r="D936" s="106"/>
      <c r="E936" s="67"/>
    </row>
    <row r="937" spans="3:5" x14ac:dyDescent="0.25">
      <c r="C937" s="71"/>
      <c r="D937" s="106"/>
      <c r="E937" s="67"/>
    </row>
    <row r="938" spans="3:5" x14ac:dyDescent="0.25">
      <c r="C938" s="71"/>
      <c r="D938" s="106"/>
      <c r="E938" s="67"/>
    </row>
    <row r="939" spans="3:5" x14ac:dyDescent="0.25">
      <c r="C939" s="71"/>
      <c r="D939" s="106"/>
      <c r="E939" s="67"/>
    </row>
    <row r="940" spans="3:5" x14ac:dyDescent="0.25">
      <c r="C940" s="71"/>
      <c r="D940" s="106"/>
      <c r="E940" s="67"/>
    </row>
    <row r="941" spans="3:5" x14ac:dyDescent="0.25">
      <c r="C941" s="71"/>
      <c r="D941" s="106"/>
      <c r="E941" s="67"/>
    </row>
    <row r="942" spans="3:5" x14ac:dyDescent="0.25">
      <c r="C942" s="71"/>
      <c r="D942" s="106"/>
      <c r="E942" s="67"/>
    </row>
    <row r="943" spans="3:5" x14ac:dyDescent="0.25">
      <c r="C943" s="71"/>
      <c r="D943" s="106"/>
      <c r="E943" s="67"/>
    </row>
    <row r="944" spans="3:5" x14ac:dyDescent="0.25">
      <c r="C944" s="71"/>
      <c r="D944" s="106"/>
      <c r="E944" s="67"/>
    </row>
    <row r="945" spans="3:5" x14ac:dyDescent="0.25">
      <c r="C945" s="71"/>
      <c r="D945" s="106"/>
      <c r="E945" s="67"/>
    </row>
    <row r="946" spans="3:5" x14ac:dyDescent="0.25">
      <c r="C946" s="71"/>
      <c r="D946" s="106"/>
      <c r="E946" s="67"/>
    </row>
    <row r="947" spans="3:5" x14ac:dyDescent="0.25">
      <c r="C947" s="71"/>
      <c r="D947" s="106"/>
      <c r="E947" s="67"/>
    </row>
    <row r="948" spans="3:5" x14ac:dyDescent="0.25">
      <c r="C948" s="71"/>
      <c r="D948" s="106"/>
      <c r="E948" s="67"/>
    </row>
    <row r="949" spans="3:5" x14ac:dyDescent="0.25">
      <c r="C949" s="71"/>
      <c r="D949" s="106"/>
      <c r="E949" s="67"/>
    </row>
    <row r="950" spans="3:5" x14ac:dyDescent="0.25">
      <c r="C950" s="71"/>
      <c r="D950" s="106"/>
      <c r="E950" s="67"/>
    </row>
    <row r="951" spans="3:5" x14ac:dyDescent="0.25">
      <c r="C951" s="71"/>
      <c r="D951" s="106"/>
      <c r="E951" s="67"/>
    </row>
    <row r="952" spans="3:5" x14ac:dyDescent="0.25">
      <c r="C952" s="71"/>
      <c r="D952" s="106"/>
      <c r="E952" s="67"/>
    </row>
    <row r="953" spans="3:5" x14ac:dyDescent="0.25">
      <c r="C953" s="71"/>
      <c r="D953" s="106"/>
      <c r="E953" s="67"/>
    </row>
    <row r="954" spans="3:5" x14ac:dyDescent="0.25">
      <c r="C954" s="71"/>
      <c r="D954" s="106"/>
      <c r="E954" s="67"/>
    </row>
    <row r="955" spans="3:5" x14ac:dyDescent="0.25">
      <c r="C955" s="71"/>
      <c r="D955" s="106"/>
      <c r="E955" s="67"/>
    </row>
    <row r="956" spans="3:5" x14ac:dyDescent="0.25">
      <c r="C956" s="71"/>
      <c r="D956" s="106"/>
      <c r="E956" s="67"/>
    </row>
    <row r="957" spans="3:5" x14ac:dyDescent="0.25">
      <c r="C957" s="71"/>
      <c r="D957" s="106"/>
      <c r="E957" s="67"/>
    </row>
    <row r="958" spans="3:5" x14ac:dyDescent="0.25">
      <c r="C958" s="71"/>
      <c r="D958" s="106"/>
      <c r="E958" s="67"/>
    </row>
    <row r="959" spans="3:5" x14ac:dyDescent="0.25">
      <c r="C959" s="71"/>
      <c r="D959" s="106"/>
      <c r="E959" s="67"/>
    </row>
    <row r="960" spans="3:5" x14ac:dyDescent="0.25">
      <c r="C960" s="71"/>
      <c r="D960" s="106"/>
      <c r="E960" s="67"/>
    </row>
    <row r="961" spans="3:5" x14ac:dyDescent="0.25">
      <c r="C961" s="71"/>
      <c r="D961" s="106"/>
      <c r="E961" s="67"/>
    </row>
    <row r="962" spans="3:5" x14ac:dyDescent="0.25">
      <c r="C962" s="71"/>
      <c r="D962" s="106"/>
      <c r="E962" s="67"/>
    </row>
    <row r="963" spans="3:5" x14ac:dyDescent="0.25">
      <c r="C963" s="71"/>
      <c r="D963" s="106"/>
      <c r="E963" s="67"/>
    </row>
    <row r="964" spans="3:5" x14ac:dyDescent="0.25">
      <c r="C964" s="71"/>
      <c r="D964" s="106"/>
      <c r="E964" s="67"/>
    </row>
    <row r="965" spans="3:5" x14ac:dyDescent="0.25">
      <c r="C965" s="71"/>
      <c r="D965" s="106"/>
      <c r="E965" s="67"/>
    </row>
    <row r="966" spans="3:5" x14ac:dyDescent="0.25">
      <c r="C966" s="71"/>
      <c r="D966" s="106"/>
      <c r="E966" s="67"/>
    </row>
    <row r="967" spans="3:5" x14ac:dyDescent="0.25">
      <c r="C967" s="71"/>
      <c r="D967" s="106"/>
      <c r="E967" s="67"/>
    </row>
    <row r="968" spans="3:5" x14ac:dyDescent="0.25">
      <c r="C968" s="71"/>
      <c r="D968" s="106"/>
      <c r="E968" s="67"/>
    </row>
    <row r="969" spans="3:5" x14ac:dyDescent="0.25">
      <c r="C969" s="71"/>
      <c r="D969" s="106"/>
      <c r="E969" s="67"/>
    </row>
    <row r="970" spans="3:5" x14ac:dyDescent="0.25">
      <c r="C970" s="71"/>
      <c r="D970" s="106"/>
      <c r="E970" s="67"/>
    </row>
    <row r="971" spans="3:5" x14ac:dyDescent="0.25">
      <c r="C971" s="71"/>
      <c r="D971" s="106"/>
      <c r="E971" s="67"/>
    </row>
    <row r="972" spans="3:5" x14ac:dyDescent="0.25">
      <c r="C972" s="71"/>
      <c r="D972" s="106"/>
      <c r="E972" s="67"/>
    </row>
    <row r="973" spans="3:5" x14ac:dyDescent="0.25">
      <c r="C973" s="71"/>
      <c r="D973" s="106"/>
      <c r="E973" s="67"/>
    </row>
    <row r="974" spans="3:5" x14ac:dyDescent="0.25">
      <c r="C974" s="71"/>
      <c r="D974" s="106"/>
      <c r="E974" s="67"/>
    </row>
    <row r="975" spans="3:5" x14ac:dyDescent="0.25">
      <c r="C975" s="71"/>
      <c r="D975" s="106"/>
      <c r="E975" s="67"/>
    </row>
    <row r="976" spans="3:5" x14ac:dyDescent="0.25">
      <c r="C976" s="71"/>
      <c r="D976" s="106"/>
      <c r="E976" s="67"/>
    </row>
    <row r="977" spans="3:5" x14ac:dyDescent="0.25">
      <c r="C977" s="71"/>
      <c r="D977" s="106"/>
      <c r="E977" s="67"/>
    </row>
    <row r="978" spans="3:5" x14ac:dyDescent="0.25">
      <c r="C978" s="71"/>
      <c r="D978" s="106"/>
      <c r="E978" s="67"/>
    </row>
    <row r="979" spans="3:5" x14ac:dyDescent="0.25">
      <c r="C979" s="71"/>
      <c r="D979" s="106"/>
      <c r="E979" s="67"/>
    </row>
    <row r="980" spans="3:5" x14ac:dyDescent="0.25">
      <c r="C980" s="71"/>
      <c r="D980" s="106"/>
      <c r="E980" s="67"/>
    </row>
    <row r="981" spans="3:5" x14ac:dyDescent="0.25">
      <c r="C981" s="71"/>
      <c r="D981" s="106"/>
      <c r="E981" s="67"/>
    </row>
    <row r="982" spans="3:5" x14ac:dyDescent="0.25">
      <c r="C982" s="71"/>
      <c r="D982" s="106"/>
      <c r="E982" s="67"/>
    </row>
    <row r="983" spans="3:5" x14ac:dyDescent="0.25">
      <c r="C983" s="71"/>
      <c r="D983" s="106"/>
      <c r="E983" s="67"/>
    </row>
    <row r="984" spans="3:5" x14ac:dyDescent="0.25">
      <c r="C984" s="71"/>
      <c r="D984" s="106"/>
      <c r="E984" s="67"/>
    </row>
    <row r="985" spans="3:5" x14ac:dyDescent="0.25">
      <c r="C985" s="71"/>
      <c r="D985" s="106"/>
      <c r="E985" s="67"/>
    </row>
    <row r="986" spans="3:5" x14ac:dyDescent="0.25">
      <c r="C986" s="71"/>
      <c r="D986" s="106"/>
      <c r="E986" s="67"/>
    </row>
    <row r="987" spans="3:5" x14ac:dyDescent="0.25">
      <c r="C987" s="71"/>
      <c r="D987" s="106"/>
      <c r="E987" s="67"/>
    </row>
    <row r="988" spans="3:5" x14ac:dyDescent="0.25">
      <c r="C988" s="71"/>
      <c r="D988" s="106"/>
      <c r="E988" s="67"/>
    </row>
  </sheetData>
  <mergeCells count="9">
    <mergeCell ref="B1:C1"/>
    <mergeCell ref="F1:L1"/>
    <mergeCell ref="N1:U1"/>
    <mergeCell ref="G2:H2"/>
    <mergeCell ref="I2:J2"/>
    <mergeCell ref="K2:L2"/>
    <mergeCell ref="O2:P2"/>
    <mergeCell ref="Q2:R2"/>
    <mergeCell ref="S2:T2"/>
  </mergeCells>
  <pageMargins left="0.75" right="0.75" top="1" bottom="1" header="0.5" footer="0.5"/>
  <pageSetup paperSize="9" pageOrder="overThenDown" orientation="landscape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G1000"/>
  <sheetViews>
    <sheetView zoomScale="85" zoomScaleNormal="85" workbookViewId="0">
      <pane ySplit="3" topLeftCell="A7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8"/>
    <col min="2" max="2" width="7" style="8" customWidth="1"/>
    <col min="3" max="3" width="18.33203125" style="8" customWidth="1"/>
    <col min="4" max="4" width="14.109375" customWidth="1"/>
    <col min="5" max="5" width="8.44140625" style="8" customWidth="1"/>
    <col min="6" max="12" width="9.109375" style="8"/>
    <col min="13" max="13" width="4.109375" style="8" customWidth="1"/>
    <col min="14" max="14" width="7.88671875" style="8" customWidth="1"/>
    <col min="15" max="20" width="9.109375" style="8"/>
    <col min="21" max="21" width="10.88671875" style="8" customWidth="1"/>
    <col min="22" max="22" width="16.44140625" style="12" customWidth="1"/>
    <col min="23" max="23" width="22" style="12" customWidth="1"/>
    <col min="24" max="58" width="9.109375" style="8"/>
    <col min="59" max="59" width="9.109375" style="8" hidden="1" customWidth="1"/>
    <col min="60" max="16384" width="9.109375" style="8"/>
  </cols>
  <sheetData>
    <row r="1" spans="1:59" ht="39.9" customHeight="1" x14ac:dyDescent="0.3">
      <c r="A1" s="1" t="s">
        <v>1559</v>
      </c>
      <c r="B1" s="234" t="s">
        <v>1294</v>
      </c>
      <c r="C1" s="235"/>
      <c r="D1" s="103" t="s">
        <v>1470</v>
      </c>
      <c r="F1" s="236" t="s">
        <v>1</v>
      </c>
      <c r="G1" s="237"/>
      <c r="H1" s="237"/>
      <c r="I1" s="237"/>
      <c r="J1" s="237"/>
      <c r="K1" s="237"/>
      <c r="L1" s="238"/>
      <c r="M1" s="3"/>
      <c r="N1" s="231" t="s">
        <v>7</v>
      </c>
      <c r="O1" s="232"/>
      <c r="P1" s="232"/>
      <c r="Q1" s="232"/>
      <c r="R1" s="232"/>
      <c r="S1" s="232"/>
      <c r="T1" s="232"/>
      <c r="U1" s="232"/>
      <c r="V1" s="232"/>
      <c r="W1" s="233"/>
      <c r="BG1" s="8" t="s">
        <v>1294</v>
      </c>
    </row>
    <row r="2" spans="1:59" ht="17.399999999999999" x14ac:dyDescent="0.3">
      <c r="A2" s="1"/>
      <c r="B2" s="1"/>
      <c r="C2" s="4"/>
      <c r="E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196" t="s">
        <v>8</v>
      </c>
      <c r="V2" s="197" t="s">
        <v>1771</v>
      </c>
      <c r="W2" s="199" t="s">
        <v>1772</v>
      </c>
      <c r="BG2" s="8" t="s">
        <v>43</v>
      </c>
    </row>
    <row r="3" spans="1:59" ht="39" customHeight="1" thickBot="1" x14ac:dyDescent="0.3">
      <c r="A3" s="110" t="s">
        <v>10</v>
      </c>
      <c r="B3" s="111" t="s">
        <v>1547</v>
      </c>
      <c r="C3" s="110" t="s">
        <v>11</v>
      </c>
      <c r="D3" s="111" t="s">
        <v>1414</v>
      </c>
      <c r="E3" s="125" t="s">
        <v>1413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195" t="s">
        <v>9</v>
      </c>
      <c r="V3" s="127"/>
      <c r="W3" s="200"/>
    </row>
    <row r="4" spans="1:59" x14ac:dyDescent="0.25">
      <c r="A4" s="10">
        <v>0.25</v>
      </c>
      <c r="B4" s="10"/>
      <c r="C4" s="10" t="s">
        <v>1342</v>
      </c>
      <c r="D4" s="94" t="s">
        <v>1342</v>
      </c>
      <c r="E4" s="10">
        <v>7.4999999999999997E-2</v>
      </c>
      <c r="F4" s="10" t="s">
        <v>23</v>
      </c>
      <c r="G4" s="20">
        <v>0.25</v>
      </c>
      <c r="H4" s="20">
        <v>0.23499999999999999</v>
      </c>
      <c r="I4" s="20">
        <v>0.20100000000000001</v>
      </c>
      <c r="J4" s="20">
        <v>0.187</v>
      </c>
      <c r="K4" s="20">
        <v>0.16</v>
      </c>
      <c r="L4" s="20">
        <v>0.14000000000000001</v>
      </c>
      <c r="M4" s="9"/>
      <c r="N4" s="19" t="s">
        <v>22</v>
      </c>
      <c r="O4" s="20">
        <v>0.17199999999999999</v>
      </c>
      <c r="P4" s="20">
        <v>0.20799999999999999</v>
      </c>
      <c r="Q4" s="20">
        <v>0.20100000000000001</v>
      </c>
      <c r="R4" s="20">
        <v>0.215</v>
      </c>
      <c r="S4" s="20">
        <v>0.255</v>
      </c>
      <c r="T4" s="20">
        <v>0.27600000000000002</v>
      </c>
      <c r="U4" s="20">
        <v>0.17499999999999999</v>
      </c>
      <c r="V4" s="20">
        <f>2*A4</f>
        <v>0.5</v>
      </c>
      <c r="W4" s="20">
        <f>5*E4</f>
        <v>0.375</v>
      </c>
    </row>
    <row r="5" spans="1:59" x14ac:dyDescent="0.25">
      <c r="A5" s="10">
        <v>0.25</v>
      </c>
      <c r="B5" s="10"/>
      <c r="C5" s="10" t="s">
        <v>1342</v>
      </c>
      <c r="D5" s="94" t="s">
        <v>1342</v>
      </c>
      <c r="E5" s="10">
        <v>7.4999999999999997E-2</v>
      </c>
      <c r="F5" s="10" t="s">
        <v>24</v>
      </c>
      <c r="G5" s="20">
        <v>0.25</v>
      </c>
      <c r="H5" s="20">
        <v>0.23499999999999999</v>
      </c>
      <c r="I5" s="20">
        <v>0.20100000000000001</v>
      </c>
      <c r="J5" s="20">
        <v>0.193</v>
      </c>
      <c r="K5" s="20">
        <v>0.16</v>
      </c>
      <c r="L5" s="20">
        <v>0.152</v>
      </c>
      <c r="M5" s="9"/>
      <c r="N5" s="19"/>
      <c r="O5" s="20"/>
      <c r="P5" s="20"/>
      <c r="Q5" s="20"/>
      <c r="R5" s="20"/>
      <c r="S5" s="20"/>
      <c r="T5" s="20"/>
      <c r="U5" s="20"/>
      <c r="V5" s="198" t="s">
        <v>1773</v>
      </c>
      <c r="W5" s="20"/>
    </row>
    <row r="6" spans="1:59" x14ac:dyDescent="0.25">
      <c r="A6" s="10">
        <v>0.3</v>
      </c>
      <c r="B6" s="10"/>
      <c r="C6" s="10" t="s">
        <v>1402</v>
      </c>
      <c r="D6" s="94" t="s">
        <v>1402</v>
      </c>
      <c r="E6" s="10">
        <v>0.08</v>
      </c>
      <c r="F6" s="10" t="s">
        <v>23</v>
      </c>
      <c r="G6" s="20">
        <v>0.3</v>
      </c>
      <c r="H6" s="20">
        <v>0.28399999999999997</v>
      </c>
      <c r="I6" s="20">
        <v>0.248</v>
      </c>
      <c r="J6" s="20">
        <v>0.23400000000000001</v>
      </c>
      <c r="K6" s="20">
        <v>0.20399999999999999</v>
      </c>
      <c r="L6" s="20">
        <v>0.183</v>
      </c>
      <c r="M6" s="9"/>
      <c r="N6" s="19" t="s">
        <v>22</v>
      </c>
      <c r="O6" s="20">
        <v>0.217</v>
      </c>
      <c r="P6" s="20">
        <v>0.254</v>
      </c>
      <c r="Q6" s="20">
        <v>0.248</v>
      </c>
      <c r="R6" s="20">
        <v>0.26200000000000001</v>
      </c>
      <c r="S6" s="20">
        <v>0.30599999999999999</v>
      </c>
      <c r="T6" s="20">
        <v>0.32700000000000001</v>
      </c>
      <c r="U6" s="20">
        <v>0.21</v>
      </c>
      <c r="V6" s="20">
        <f t="shared" ref="V6:V68" si="0">2*A6</f>
        <v>0.6</v>
      </c>
      <c r="W6" s="20">
        <f>5*E6</f>
        <v>0.4</v>
      </c>
    </row>
    <row r="7" spans="1:59" x14ac:dyDescent="0.25">
      <c r="A7" s="10">
        <v>0.3</v>
      </c>
      <c r="B7" s="10"/>
      <c r="C7" s="10" t="s">
        <v>1402</v>
      </c>
      <c r="D7" s="94" t="s">
        <v>1402</v>
      </c>
      <c r="E7" s="10">
        <v>0.08</v>
      </c>
      <c r="F7" s="10" t="s">
        <v>24</v>
      </c>
      <c r="G7" s="20">
        <v>0.3</v>
      </c>
      <c r="H7" s="20">
        <v>0.28399999999999997</v>
      </c>
      <c r="I7" s="20">
        <v>0.248</v>
      </c>
      <c r="J7" s="20">
        <v>0.23899999999999999</v>
      </c>
      <c r="K7" s="20">
        <v>0.20399999999999999</v>
      </c>
      <c r="L7" s="20">
        <v>0.19500000000000001</v>
      </c>
      <c r="M7" s="9"/>
      <c r="N7" s="19"/>
      <c r="O7" s="20"/>
      <c r="P7" s="20"/>
      <c r="Q7" s="20"/>
      <c r="R7" s="20"/>
      <c r="S7" s="20"/>
      <c r="T7" s="20"/>
      <c r="U7" s="20"/>
      <c r="V7" s="198" t="s">
        <v>1773</v>
      </c>
      <c r="W7" s="20"/>
    </row>
    <row r="8" spans="1:59" x14ac:dyDescent="0.25">
      <c r="A8" s="10">
        <v>0.3</v>
      </c>
      <c r="B8" s="10"/>
      <c r="C8" s="10" t="s">
        <v>1403</v>
      </c>
      <c r="D8" s="94" t="s">
        <v>1403</v>
      </c>
      <c r="E8" s="10">
        <v>0.09</v>
      </c>
      <c r="F8" s="10" t="s">
        <v>23</v>
      </c>
      <c r="G8" s="20">
        <v>0.3</v>
      </c>
      <c r="H8" s="20">
        <v>0.28299999999999997</v>
      </c>
      <c r="I8" s="20">
        <v>0.24199999999999999</v>
      </c>
      <c r="J8" s="20">
        <v>0.22600000000000001</v>
      </c>
      <c r="K8" s="20">
        <v>0.192</v>
      </c>
      <c r="L8" s="20">
        <v>0.17</v>
      </c>
      <c r="M8" s="9"/>
      <c r="N8" s="19" t="s">
        <v>22</v>
      </c>
      <c r="O8" s="20">
        <v>0.20599999999999999</v>
      </c>
      <c r="P8" s="20">
        <v>0.247</v>
      </c>
      <c r="Q8" s="20">
        <v>0.24199999999999999</v>
      </c>
      <c r="R8" s="20">
        <v>0.25700000000000001</v>
      </c>
      <c r="S8" s="20">
        <v>0.30599999999999999</v>
      </c>
      <c r="T8" s="20">
        <v>0.33</v>
      </c>
      <c r="U8" s="20"/>
      <c r="V8" s="20">
        <f t="shared" si="0"/>
        <v>0.6</v>
      </c>
      <c r="W8" s="20">
        <f>5*E8</f>
        <v>0.44999999999999996</v>
      </c>
    </row>
    <row r="9" spans="1:59" x14ac:dyDescent="0.25">
      <c r="A9" s="10">
        <v>0.3</v>
      </c>
      <c r="B9" s="10"/>
      <c r="C9" s="10" t="s">
        <v>1403</v>
      </c>
      <c r="D9" s="94" t="s">
        <v>1403</v>
      </c>
      <c r="E9" s="10">
        <v>0.09</v>
      </c>
      <c r="F9" s="10" t="s">
        <v>24</v>
      </c>
      <c r="G9" s="20">
        <v>0.3</v>
      </c>
      <c r="H9" s="20">
        <v>0.28299999999999997</v>
      </c>
      <c r="I9" s="20">
        <v>0.24199999999999999</v>
      </c>
      <c r="J9" s="20">
        <v>0.23300000000000001</v>
      </c>
      <c r="K9" s="20">
        <v>0.192</v>
      </c>
      <c r="L9" s="20">
        <v>0.183</v>
      </c>
      <c r="M9" s="9"/>
      <c r="N9" s="19"/>
      <c r="O9" s="20"/>
      <c r="P9" s="20"/>
      <c r="Q9" s="20"/>
      <c r="R9" s="20"/>
      <c r="S9" s="20"/>
      <c r="T9" s="20"/>
      <c r="U9" s="20"/>
      <c r="V9" s="198" t="s">
        <v>1773</v>
      </c>
      <c r="W9" s="201"/>
    </row>
    <row r="10" spans="1:59" x14ac:dyDescent="0.25">
      <c r="A10" s="10">
        <v>0.35</v>
      </c>
      <c r="B10" s="10"/>
      <c r="C10" s="10" t="s">
        <v>1343</v>
      </c>
      <c r="D10" s="94" t="s">
        <v>1343</v>
      </c>
      <c r="E10" s="10">
        <v>0.09</v>
      </c>
      <c r="F10" s="10" t="s">
        <v>23</v>
      </c>
      <c r="G10" s="20">
        <v>0.35</v>
      </c>
      <c r="H10" s="20">
        <v>0.33300000000000002</v>
      </c>
      <c r="I10" s="20">
        <v>0.29199999999999998</v>
      </c>
      <c r="J10" s="20">
        <v>0.27700000000000002</v>
      </c>
      <c r="K10" s="20">
        <v>0.24199999999999999</v>
      </c>
      <c r="L10" s="20">
        <v>0.22</v>
      </c>
      <c r="M10" s="9"/>
      <c r="N10" s="19" t="s">
        <v>22</v>
      </c>
      <c r="O10" s="20">
        <v>0.25600000000000001</v>
      </c>
      <c r="P10" s="20">
        <v>0.29699999999999999</v>
      </c>
      <c r="Q10" s="20">
        <v>0.29199999999999998</v>
      </c>
      <c r="R10" s="20">
        <v>0.307</v>
      </c>
      <c r="S10" s="20">
        <v>0.35599999999999998</v>
      </c>
      <c r="T10" s="20">
        <v>0.38</v>
      </c>
      <c r="U10" s="20">
        <v>0.245</v>
      </c>
      <c r="V10" s="20">
        <f t="shared" si="0"/>
        <v>0.7</v>
      </c>
      <c r="W10" s="20">
        <f>5*E10</f>
        <v>0.44999999999999996</v>
      </c>
    </row>
    <row r="11" spans="1:59" x14ac:dyDescent="0.25">
      <c r="A11" s="10">
        <v>0.35</v>
      </c>
      <c r="B11" s="10"/>
      <c r="C11" s="10" t="s">
        <v>1343</v>
      </c>
      <c r="D11" s="94" t="s">
        <v>1343</v>
      </c>
      <c r="E11" s="10">
        <v>0.09</v>
      </c>
      <c r="F11" s="10" t="s">
        <v>24</v>
      </c>
      <c r="G11" s="20">
        <v>0.35</v>
      </c>
      <c r="H11" s="20">
        <v>0.33300000000000002</v>
      </c>
      <c r="I11" s="20">
        <v>0.29199999999999998</v>
      </c>
      <c r="J11" s="20">
        <v>0.28299999999999997</v>
      </c>
      <c r="K11" s="20">
        <v>0.24199999999999999</v>
      </c>
      <c r="L11" s="20">
        <v>0.23300000000000001</v>
      </c>
      <c r="M11" s="9"/>
      <c r="N11" s="19"/>
      <c r="O11" s="20"/>
      <c r="P11" s="20"/>
      <c r="Q11" s="20"/>
      <c r="R11" s="20"/>
      <c r="S11" s="20"/>
      <c r="T11" s="20"/>
      <c r="U11" s="20"/>
      <c r="V11" s="198" t="s">
        <v>1773</v>
      </c>
      <c r="W11" s="201"/>
    </row>
    <row r="12" spans="1:59" x14ac:dyDescent="0.25">
      <c r="A12" s="10">
        <v>0.4</v>
      </c>
      <c r="B12" s="10"/>
      <c r="C12" s="10" t="s">
        <v>1404</v>
      </c>
      <c r="D12" s="94" t="s">
        <v>1404</v>
      </c>
      <c r="E12" s="10">
        <v>0.1</v>
      </c>
      <c r="F12" s="10" t="s">
        <v>23</v>
      </c>
      <c r="G12" s="20">
        <v>0.4</v>
      </c>
      <c r="H12" s="20">
        <v>0.38200000000000001</v>
      </c>
      <c r="I12" s="20">
        <v>0.33500000000000002</v>
      </c>
      <c r="J12" s="20">
        <v>0.31900000000000001</v>
      </c>
      <c r="K12" s="20">
        <v>0.28000000000000003</v>
      </c>
      <c r="L12" s="20">
        <v>0.25600000000000001</v>
      </c>
      <c r="M12" s="9"/>
      <c r="N12" s="19" t="s">
        <v>22</v>
      </c>
      <c r="O12" s="20">
        <v>0.29599999999999999</v>
      </c>
      <c r="P12" s="20">
        <v>0.34</v>
      </c>
      <c r="Q12" s="20">
        <v>0.33500000000000002</v>
      </c>
      <c r="R12" s="20">
        <v>0.35099999999999998</v>
      </c>
      <c r="S12" s="20">
        <v>0.40699999999999997</v>
      </c>
      <c r="T12" s="20">
        <v>0.432</v>
      </c>
      <c r="U12" s="20">
        <v>0.28000000000000003</v>
      </c>
      <c r="V12" s="20">
        <f t="shared" si="0"/>
        <v>0.8</v>
      </c>
      <c r="W12" s="20">
        <f>5*E12</f>
        <v>0.5</v>
      </c>
    </row>
    <row r="13" spans="1:59" x14ac:dyDescent="0.25">
      <c r="A13" s="10">
        <v>0.4</v>
      </c>
      <c r="B13" s="10"/>
      <c r="C13" s="10" t="s">
        <v>1404</v>
      </c>
      <c r="D13" s="94" t="s">
        <v>1404</v>
      </c>
      <c r="E13" s="10">
        <v>0.1</v>
      </c>
      <c r="F13" s="10" t="s">
        <v>24</v>
      </c>
      <c r="G13" s="20">
        <v>0.4</v>
      </c>
      <c r="H13" s="20">
        <v>0.38200000000000001</v>
      </c>
      <c r="I13" s="20">
        <v>0.33500000000000002</v>
      </c>
      <c r="J13" s="20">
        <v>0.32500000000000001</v>
      </c>
      <c r="K13" s="20">
        <v>0.28000000000000003</v>
      </c>
      <c r="L13" s="20">
        <v>0.27</v>
      </c>
      <c r="M13" s="9"/>
      <c r="N13" s="19"/>
      <c r="O13" s="20"/>
      <c r="P13" s="20"/>
      <c r="Q13" s="20"/>
      <c r="R13" s="20"/>
      <c r="S13" s="20"/>
      <c r="T13" s="20"/>
      <c r="U13" s="20"/>
      <c r="V13" s="198" t="s">
        <v>1773</v>
      </c>
      <c r="W13" s="201"/>
    </row>
    <row r="14" spans="1:59" x14ac:dyDescent="0.25">
      <c r="A14" s="10">
        <v>0.45</v>
      </c>
      <c r="B14" s="10"/>
      <c r="C14" s="10" t="s">
        <v>1344</v>
      </c>
      <c r="D14" s="94" t="s">
        <v>1344</v>
      </c>
      <c r="E14" s="10">
        <v>0.1</v>
      </c>
      <c r="F14" s="10" t="s">
        <v>23</v>
      </c>
      <c r="G14" s="20">
        <v>0.45</v>
      </c>
      <c r="H14" s="20">
        <v>0.432</v>
      </c>
      <c r="I14" s="20">
        <v>0.38500000000000001</v>
      </c>
      <c r="J14" s="20">
        <v>0.36899999999999999</v>
      </c>
      <c r="K14" s="20">
        <v>0.33</v>
      </c>
      <c r="L14" s="20">
        <v>0.30599999999999999</v>
      </c>
      <c r="M14" s="9"/>
      <c r="N14" s="19" t="s">
        <v>22</v>
      </c>
      <c r="O14" s="20">
        <v>0.34599999999999997</v>
      </c>
      <c r="P14" s="20">
        <v>0.39</v>
      </c>
      <c r="Q14" s="20">
        <v>0.38500000000000001</v>
      </c>
      <c r="R14" s="20">
        <v>0.40100000000000002</v>
      </c>
      <c r="S14" s="20">
        <v>0.45700000000000002</v>
      </c>
      <c r="T14" s="20">
        <v>0.48199999999999998</v>
      </c>
      <c r="U14" s="20">
        <v>0.315</v>
      </c>
      <c r="V14" s="20">
        <f t="shared" si="0"/>
        <v>0.9</v>
      </c>
      <c r="W14" s="20">
        <f>5*E14</f>
        <v>0.5</v>
      </c>
    </row>
    <row r="15" spans="1:59" x14ac:dyDescent="0.25">
      <c r="A15" s="10">
        <v>0.45</v>
      </c>
      <c r="B15" s="10"/>
      <c r="C15" s="10" t="s">
        <v>1344</v>
      </c>
      <c r="D15" s="94" t="s">
        <v>1344</v>
      </c>
      <c r="E15" s="10">
        <v>0.1</v>
      </c>
      <c r="F15" s="10" t="s">
        <v>24</v>
      </c>
      <c r="G15" s="20">
        <v>0.45</v>
      </c>
      <c r="H15" s="20">
        <v>0.432</v>
      </c>
      <c r="I15" s="20">
        <v>0.38500000000000001</v>
      </c>
      <c r="J15" s="20">
        <v>0.375</v>
      </c>
      <c r="K15" s="20">
        <v>0.33</v>
      </c>
      <c r="L15" s="20">
        <v>0.32</v>
      </c>
      <c r="M15" s="9"/>
      <c r="N15" s="19"/>
      <c r="O15" s="20"/>
      <c r="P15" s="20"/>
      <c r="Q15" s="20"/>
      <c r="R15" s="20"/>
      <c r="S15" s="20"/>
      <c r="T15" s="20"/>
      <c r="U15" s="20"/>
      <c r="V15" s="198" t="s">
        <v>1773</v>
      </c>
      <c r="W15" s="201"/>
    </row>
    <row r="16" spans="1:59" x14ac:dyDescent="0.25">
      <c r="A16" s="10">
        <v>0.5</v>
      </c>
      <c r="B16" s="10"/>
      <c r="C16" s="10" t="s">
        <v>1405</v>
      </c>
      <c r="D16" s="94" t="s">
        <v>1405</v>
      </c>
      <c r="E16" s="10">
        <v>0.125</v>
      </c>
      <c r="F16" s="10" t="s">
        <v>23</v>
      </c>
      <c r="G16" s="20">
        <v>0.5</v>
      </c>
      <c r="H16" s="20">
        <v>0.47899999999999998</v>
      </c>
      <c r="I16" s="20">
        <v>0.41899999999999998</v>
      </c>
      <c r="J16" s="20">
        <v>0.40100000000000002</v>
      </c>
      <c r="K16" s="20">
        <v>0.35</v>
      </c>
      <c r="L16" s="20">
        <v>0.32200000000000001</v>
      </c>
      <c r="M16" s="9"/>
      <c r="N16" s="19" t="s">
        <v>22</v>
      </c>
      <c r="O16" s="20">
        <v>0.37</v>
      </c>
      <c r="P16" s="20">
        <v>0.42199999999999999</v>
      </c>
      <c r="Q16" s="20">
        <v>0.41899999999999998</v>
      </c>
      <c r="R16" s="20">
        <v>0.437</v>
      </c>
      <c r="S16" s="20">
        <v>0.50900000000000001</v>
      </c>
      <c r="T16" s="20">
        <v>0.53800000000000003</v>
      </c>
      <c r="U16" s="20">
        <v>0.35</v>
      </c>
      <c r="V16" s="20">
        <f t="shared" si="0"/>
        <v>1</v>
      </c>
      <c r="W16" s="20">
        <f>5*E16</f>
        <v>0.625</v>
      </c>
    </row>
    <row r="17" spans="1:23" x14ac:dyDescent="0.25">
      <c r="A17" s="10">
        <v>0.5</v>
      </c>
      <c r="B17" s="10"/>
      <c r="C17" s="10" t="s">
        <v>1405</v>
      </c>
      <c r="D17" s="94" t="s">
        <v>1405</v>
      </c>
      <c r="E17" s="10">
        <v>0.125</v>
      </c>
      <c r="F17" s="10" t="s">
        <v>24</v>
      </c>
      <c r="G17" s="20">
        <v>0.5</v>
      </c>
      <c r="H17" s="20">
        <v>0.47899999999999998</v>
      </c>
      <c r="I17" s="20">
        <v>0.41899999999999998</v>
      </c>
      <c r="J17" s="20">
        <v>0.40799999999999997</v>
      </c>
      <c r="K17" s="20">
        <v>0.35</v>
      </c>
      <c r="L17" s="20">
        <v>0.33900000000000002</v>
      </c>
      <c r="M17" s="9"/>
      <c r="N17" s="19"/>
      <c r="O17" s="20"/>
      <c r="P17" s="20"/>
      <c r="Q17" s="20"/>
      <c r="R17" s="20"/>
      <c r="S17" s="20"/>
      <c r="T17" s="20"/>
      <c r="U17" s="20"/>
      <c r="V17" s="198" t="s">
        <v>1773</v>
      </c>
      <c r="W17" s="201"/>
    </row>
    <row r="18" spans="1:23" x14ac:dyDescent="0.25">
      <c r="A18" s="10">
        <v>0.55000000000000004</v>
      </c>
      <c r="B18" s="10"/>
      <c r="C18" s="10" t="s">
        <v>1345</v>
      </c>
      <c r="D18" s="94" t="s">
        <v>1345</v>
      </c>
      <c r="E18" s="10">
        <v>0.125</v>
      </c>
      <c r="F18" s="10" t="s">
        <v>23</v>
      </c>
      <c r="G18" s="20">
        <v>0.55000000000000004</v>
      </c>
      <c r="H18" s="20">
        <v>0.52900000000000003</v>
      </c>
      <c r="I18" s="20">
        <v>0.46899999999999997</v>
      </c>
      <c r="J18" s="20">
        <v>0.45100000000000001</v>
      </c>
      <c r="K18" s="20">
        <v>0.4</v>
      </c>
      <c r="L18" s="20">
        <v>0.372</v>
      </c>
      <c r="M18" s="9"/>
      <c r="N18" s="19" t="s">
        <v>22</v>
      </c>
      <c r="O18" s="20">
        <v>0.42</v>
      </c>
      <c r="P18" s="20">
        <v>0.47199999999999998</v>
      </c>
      <c r="Q18" s="20">
        <v>0.46899999999999997</v>
      </c>
      <c r="R18" s="20">
        <v>0.48699999999999999</v>
      </c>
      <c r="S18" s="20">
        <v>0.55900000000000005</v>
      </c>
      <c r="T18" s="20">
        <v>0.58799999999999997</v>
      </c>
      <c r="U18" s="20">
        <v>0.38</v>
      </c>
      <c r="V18" s="20">
        <f t="shared" si="0"/>
        <v>1.1000000000000001</v>
      </c>
      <c r="W18" s="20">
        <f>5*E18</f>
        <v>0.625</v>
      </c>
    </row>
    <row r="19" spans="1:23" x14ac:dyDescent="0.25">
      <c r="A19" s="10">
        <v>0.55000000000000004</v>
      </c>
      <c r="B19" s="10"/>
      <c r="C19" s="10" t="s">
        <v>1345</v>
      </c>
      <c r="D19" s="94" t="s">
        <v>1345</v>
      </c>
      <c r="E19" s="10">
        <v>0.125</v>
      </c>
      <c r="F19" s="10" t="s">
        <v>24</v>
      </c>
      <c r="G19" s="20">
        <v>0.55000000000000004</v>
      </c>
      <c r="H19" s="20">
        <v>0.52900000000000003</v>
      </c>
      <c r="I19" s="20">
        <v>0.46899999999999997</v>
      </c>
      <c r="J19" s="20">
        <v>0.45800000000000002</v>
      </c>
      <c r="K19" s="20">
        <v>0.4</v>
      </c>
      <c r="L19" s="20">
        <v>0.38900000000000001</v>
      </c>
      <c r="M19" s="9"/>
      <c r="N19" s="19"/>
      <c r="O19" s="20"/>
      <c r="P19" s="20"/>
      <c r="Q19" s="20"/>
      <c r="R19" s="20"/>
      <c r="S19" s="20"/>
      <c r="T19" s="20"/>
      <c r="U19" s="20"/>
      <c r="V19" s="198" t="s">
        <v>1773</v>
      </c>
      <c r="W19" s="201"/>
    </row>
    <row r="20" spans="1:23" x14ac:dyDescent="0.25">
      <c r="A20" s="10">
        <v>0.6</v>
      </c>
      <c r="B20" s="10"/>
      <c r="C20" s="10" t="s">
        <v>1406</v>
      </c>
      <c r="D20" s="94" t="s">
        <v>1406</v>
      </c>
      <c r="E20" s="10">
        <v>0.15</v>
      </c>
      <c r="F20" s="10" t="s">
        <v>23</v>
      </c>
      <c r="G20" s="20">
        <v>0.6</v>
      </c>
      <c r="H20" s="20">
        <v>0.57599999999999996</v>
      </c>
      <c r="I20" s="20">
        <v>0.503</v>
      </c>
      <c r="J20" s="20">
        <v>0.48299999999999998</v>
      </c>
      <c r="K20" s="20">
        <v>0.42</v>
      </c>
      <c r="L20" s="20">
        <v>0.38800000000000001</v>
      </c>
      <c r="M20" s="9"/>
      <c r="N20" s="19" t="s">
        <v>22</v>
      </c>
      <c r="O20" s="20">
        <v>0.44400000000000001</v>
      </c>
      <c r="P20" s="20">
        <v>0.504</v>
      </c>
      <c r="Q20" s="20">
        <v>0.503</v>
      </c>
      <c r="R20" s="20">
        <v>0.52300000000000002</v>
      </c>
      <c r="S20" s="20">
        <v>0.61099999999999999</v>
      </c>
      <c r="T20" s="20">
        <v>0.64400000000000002</v>
      </c>
      <c r="U20" s="20">
        <v>0.42</v>
      </c>
      <c r="V20" s="20">
        <f t="shared" si="0"/>
        <v>1.2</v>
      </c>
      <c r="W20" s="20">
        <f>5*E20</f>
        <v>0.75</v>
      </c>
    </row>
    <row r="21" spans="1:23" x14ac:dyDescent="0.25">
      <c r="A21" s="10">
        <v>0.6</v>
      </c>
      <c r="B21" s="10"/>
      <c r="C21" s="10" t="s">
        <v>1406</v>
      </c>
      <c r="D21" s="94" t="s">
        <v>1406</v>
      </c>
      <c r="E21" s="10">
        <v>0.15</v>
      </c>
      <c r="F21" s="10" t="s">
        <v>24</v>
      </c>
      <c r="G21" s="20">
        <v>0.6</v>
      </c>
      <c r="H21" s="20">
        <v>0.57599999999999996</v>
      </c>
      <c r="I21" s="20">
        <v>0.503</v>
      </c>
      <c r="J21" s="20">
        <v>0.49</v>
      </c>
      <c r="K21" s="20">
        <v>0.42</v>
      </c>
      <c r="L21" s="20">
        <v>0.40699999999999997</v>
      </c>
      <c r="M21" s="9"/>
      <c r="N21" s="19"/>
      <c r="O21" s="20"/>
      <c r="P21" s="20"/>
      <c r="Q21" s="20"/>
      <c r="R21" s="20"/>
      <c r="S21" s="20"/>
      <c r="T21" s="20"/>
      <c r="U21" s="20"/>
      <c r="V21" s="198" t="s">
        <v>1773</v>
      </c>
      <c r="W21" s="201"/>
    </row>
    <row r="22" spans="1:23" x14ac:dyDescent="0.25">
      <c r="A22" s="10">
        <v>0.7</v>
      </c>
      <c r="B22" s="10"/>
      <c r="C22" s="10" t="s">
        <v>1407</v>
      </c>
      <c r="D22" s="94" t="s">
        <v>1407</v>
      </c>
      <c r="E22" s="10">
        <v>0.17499999999999999</v>
      </c>
      <c r="F22" s="10" t="s">
        <v>23</v>
      </c>
      <c r="G22" s="20">
        <v>0.7</v>
      </c>
      <c r="H22" s="20">
        <v>0.67300000000000004</v>
      </c>
      <c r="I22" s="20">
        <v>0.58599999999999997</v>
      </c>
      <c r="J22" s="20">
        <v>0.56399999999999995</v>
      </c>
      <c r="K22" s="20">
        <v>0.49</v>
      </c>
      <c r="L22" s="20">
        <v>0.45400000000000001</v>
      </c>
      <c r="M22" s="9"/>
      <c r="N22" s="19" t="s">
        <v>22</v>
      </c>
      <c r="O22" s="20">
        <v>0.51800000000000002</v>
      </c>
      <c r="P22" s="20">
        <v>0.58599999999999997</v>
      </c>
      <c r="Q22" s="20">
        <v>0.58599999999999997</v>
      </c>
      <c r="R22" s="20">
        <v>0.60799999999999998</v>
      </c>
      <c r="S22" s="20">
        <v>0.71299999999999997</v>
      </c>
      <c r="T22" s="20">
        <v>0.75</v>
      </c>
      <c r="U22" s="20">
        <v>0.5</v>
      </c>
      <c r="V22" s="20">
        <f t="shared" si="0"/>
        <v>1.4</v>
      </c>
      <c r="W22" s="20">
        <f>5*E22</f>
        <v>0.875</v>
      </c>
    </row>
    <row r="23" spans="1:23" x14ac:dyDescent="0.25">
      <c r="A23" s="10">
        <v>0.7</v>
      </c>
      <c r="B23" s="10"/>
      <c r="C23" s="10" t="s">
        <v>1407</v>
      </c>
      <c r="D23" s="94" t="s">
        <v>1407</v>
      </c>
      <c r="E23" s="10">
        <v>0.17499999999999999</v>
      </c>
      <c r="F23" s="10" t="s">
        <v>24</v>
      </c>
      <c r="G23" s="20">
        <v>0.7</v>
      </c>
      <c r="H23" s="20">
        <v>0.67300000000000004</v>
      </c>
      <c r="I23" s="20">
        <v>0.58599999999999997</v>
      </c>
      <c r="J23" s="20">
        <v>0.57199999999999995</v>
      </c>
      <c r="K23" s="20">
        <v>0.49</v>
      </c>
      <c r="L23" s="20">
        <v>0.47599999999999998</v>
      </c>
      <c r="M23" s="9"/>
      <c r="N23" s="19"/>
      <c r="O23" s="20"/>
      <c r="P23" s="20"/>
      <c r="Q23" s="20"/>
      <c r="R23" s="20"/>
      <c r="S23" s="20"/>
      <c r="T23" s="20"/>
      <c r="U23" s="20"/>
      <c r="V23" s="198" t="s">
        <v>1773</v>
      </c>
    </row>
    <row r="24" spans="1:23" x14ac:dyDescent="0.25">
      <c r="A24" s="10">
        <v>0.8</v>
      </c>
      <c r="B24" s="10"/>
      <c r="C24" s="10" t="s">
        <v>1408</v>
      </c>
      <c r="D24" s="94" t="s">
        <v>1408</v>
      </c>
      <c r="E24" s="10">
        <v>0.2</v>
      </c>
      <c r="F24" s="10" t="s">
        <v>23</v>
      </c>
      <c r="G24" s="20">
        <v>0.8</v>
      </c>
      <c r="H24" s="20">
        <v>0.77</v>
      </c>
      <c r="I24" s="20">
        <v>0.67</v>
      </c>
      <c r="J24" s="20">
        <v>0.64600000000000002</v>
      </c>
      <c r="K24" s="20">
        <v>0.56000000000000005</v>
      </c>
      <c r="L24" s="20">
        <v>0.52</v>
      </c>
      <c r="M24" s="9"/>
      <c r="N24" s="19" t="s">
        <v>22</v>
      </c>
      <c r="O24" s="20">
        <v>0.59199999999999997</v>
      </c>
      <c r="P24" s="20">
        <v>0.66800000000000004</v>
      </c>
      <c r="Q24" s="20">
        <v>0.67</v>
      </c>
      <c r="R24" s="20">
        <v>0.69399999999999995</v>
      </c>
      <c r="S24" s="20">
        <v>0.81399999999999995</v>
      </c>
      <c r="T24" s="20">
        <v>0.85599999999999998</v>
      </c>
      <c r="U24" s="20">
        <v>0.56000000000000005</v>
      </c>
      <c r="V24" s="20">
        <f t="shared" si="0"/>
        <v>1.6</v>
      </c>
      <c r="W24" s="20">
        <v>1.3</v>
      </c>
    </row>
    <row r="25" spans="1:23" x14ac:dyDescent="0.25">
      <c r="A25" s="10">
        <v>0.8</v>
      </c>
      <c r="B25" s="10"/>
      <c r="C25" s="10" t="s">
        <v>1408</v>
      </c>
      <c r="D25" s="94" t="s">
        <v>1408</v>
      </c>
      <c r="E25" s="10">
        <v>0.2</v>
      </c>
      <c r="F25" s="10" t="s">
        <v>24</v>
      </c>
      <c r="G25" s="20">
        <v>0.8</v>
      </c>
      <c r="H25" s="20">
        <v>0.77</v>
      </c>
      <c r="I25" s="20">
        <v>0.67</v>
      </c>
      <c r="J25" s="20">
        <v>0.65500000000000003</v>
      </c>
      <c r="K25" s="20">
        <v>0.56000000000000005</v>
      </c>
      <c r="L25" s="20">
        <v>0.54500000000000004</v>
      </c>
      <c r="M25" s="9"/>
      <c r="N25" s="19"/>
      <c r="O25" s="20"/>
      <c r="P25" s="20"/>
      <c r="Q25" s="20"/>
      <c r="R25" s="20"/>
      <c r="S25" s="20"/>
      <c r="T25" s="20"/>
      <c r="U25" s="20"/>
      <c r="V25" s="198" t="s">
        <v>1773</v>
      </c>
    </row>
    <row r="26" spans="1:23" x14ac:dyDescent="0.25">
      <c r="A26" s="10">
        <v>0.9</v>
      </c>
      <c r="B26" s="10"/>
      <c r="C26" s="10" t="s">
        <v>1409</v>
      </c>
      <c r="D26" s="94" t="s">
        <v>1409</v>
      </c>
      <c r="E26" s="10">
        <v>0.22500000000000001</v>
      </c>
      <c r="F26" s="10" t="s">
        <v>23</v>
      </c>
      <c r="G26" s="20">
        <v>0.9</v>
      </c>
      <c r="H26" s="20">
        <v>0.86699999999999999</v>
      </c>
      <c r="I26" s="20">
        <v>0.754</v>
      </c>
      <c r="J26" s="20">
        <v>0.72799999999999998</v>
      </c>
      <c r="K26" s="20">
        <v>0.63</v>
      </c>
      <c r="L26" s="20">
        <v>0.58599999999999997</v>
      </c>
      <c r="M26" s="9"/>
      <c r="N26" s="19" t="s">
        <v>22</v>
      </c>
      <c r="O26" s="20">
        <v>0.66600000000000004</v>
      </c>
      <c r="P26" s="20">
        <v>0.75</v>
      </c>
      <c r="Q26" s="20">
        <v>0.754</v>
      </c>
      <c r="R26" s="20">
        <v>0.78</v>
      </c>
      <c r="S26" s="20">
        <v>0.91600000000000004</v>
      </c>
      <c r="T26" s="20">
        <v>0.96199999999999997</v>
      </c>
      <c r="U26" s="20">
        <v>0.63</v>
      </c>
      <c r="V26" s="20">
        <f t="shared" si="0"/>
        <v>1.8</v>
      </c>
      <c r="W26" s="20">
        <f>5*E26</f>
        <v>1.125</v>
      </c>
    </row>
    <row r="27" spans="1:23" x14ac:dyDescent="0.25">
      <c r="A27" s="10">
        <v>0.9</v>
      </c>
      <c r="B27" s="10"/>
      <c r="C27" s="10" t="s">
        <v>1409</v>
      </c>
      <c r="D27" s="94" t="s">
        <v>1409</v>
      </c>
      <c r="E27" s="10">
        <v>0.22500000000000001</v>
      </c>
      <c r="F27" s="10" t="s">
        <v>24</v>
      </c>
      <c r="G27" s="20">
        <v>0.9</v>
      </c>
      <c r="H27" s="20">
        <v>0.86699999999999999</v>
      </c>
      <c r="I27" s="20">
        <v>0.754</v>
      </c>
      <c r="J27" s="20">
        <v>0.73799999999999999</v>
      </c>
      <c r="K27" s="20">
        <v>0.63</v>
      </c>
      <c r="L27" s="20">
        <v>0.61399999999999999</v>
      </c>
      <c r="M27" s="9"/>
      <c r="N27" s="19"/>
      <c r="O27" s="20"/>
      <c r="P27" s="20"/>
      <c r="Q27" s="20"/>
      <c r="R27" s="20"/>
      <c r="S27" s="20"/>
      <c r="T27" s="20"/>
      <c r="U27" s="20"/>
      <c r="V27" s="198" t="s">
        <v>1773</v>
      </c>
    </row>
    <row r="28" spans="1:23" x14ac:dyDescent="0.25">
      <c r="A28" s="10">
        <v>1</v>
      </c>
      <c r="B28" s="10"/>
      <c r="C28" s="13" t="s">
        <v>509</v>
      </c>
      <c r="D28" s="95" t="s">
        <v>509</v>
      </c>
      <c r="E28" s="10">
        <v>0.25</v>
      </c>
      <c r="F28" s="14" t="s">
        <v>23</v>
      </c>
      <c r="G28" s="15">
        <v>0.98199999999999998</v>
      </c>
      <c r="H28" s="15">
        <v>0.91500000000000004</v>
      </c>
      <c r="I28" s="16">
        <v>0.81962025000000005</v>
      </c>
      <c r="J28" s="16">
        <v>0.76662025</v>
      </c>
      <c r="K28" s="16">
        <v>0.71136700000000008</v>
      </c>
      <c r="L28" s="17">
        <v>0.61261399999999999</v>
      </c>
      <c r="M28" s="18"/>
      <c r="N28" s="19" t="s">
        <v>22</v>
      </c>
      <c r="O28" s="20">
        <v>0.72936699999999999</v>
      </c>
      <c r="P28" s="20">
        <v>0.80936699999999995</v>
      </c>
      <c r="Q28" s="20">
        <v>0.83762025000000007</v>
      </c>
      <c r="R28" s="20">
        <v>0.90862025000000002</v>
      </c>
      <c r="S28" s="20">
        <v>1</v>
      </c>
      <c r="T28" s="20">
        <v>1.1070845</v>
      </c>
      <c r="U28" s="20">
        <v>0.75</v>
      </c>
      <c r="V28" s="20">
        <f t="shared" si="0"/>
        <v>2</v>
      </c>
      <c r="W28" s="12">
        <v>1.5</v>
      </c>
    </row>
    <row r="29" spans="1:23" x14ac:dyDescent="0.25">
      <c r="A29" s="10">
        <v>1</v>
      </c>
      <c r="B29" s="10"/>
      <c r="C29" s="13" t="s">
        <v>509</v>
      </c>
      <c r="D29" s="95" t="s">
        <v>509</v>
      </c>
      <c r="E29" s="10">
        <v>0.25</v>
      </c>
      <c r="F29" s="14" t="s">
        <v>24</v>
      </c>
      <c r="G29" s="15">
        <v>0.98199999999999998</v>
      </c>
      <c r="H29" s="15">
        <v>0.91500000000000004</v>
      </c>
      <c r="I29" s="16">
        <v>0.81962025000000005</v>
      </c>
      <c r="J29" s="16">
        <v>0.78662025000000002</v>
      </c>
      <c r="K29" s="16">
        <v>0.71136700000000008</v>
      </c>
      <c r="L29" s="17">
        <v>0.63261400000000001</v>
      </c>
      <c r="M29" s="18"/>
      <c r="N29" s="19"/>
      <c r="O29" s="20"/>
      <c r="P29" s="20"/>
      <c r="Q29" s="20"/>
      <c r="R29" s="20"/>
      <c r="S29" s="20"/>
      <c r="T29" s="20"/>
      <c r="U29" s="20"/>
      <c r="V29" s="198" t="s">
        <v>1773</v>
      </c>
    </row>
    <row r="30" spans="1:23" x14ac:dyDescent="0.25">
      <c r="A30" s="10">
        <v>1</v>
      </c>
      <c r="B30" s="10"/>
      <c r="C30" s="13" t="s">
        <v>510</v>
      </c>
      <c r="D30" s="95" t="s">
        <v>510</v>
      </c>
      <c r="E30" s="10">
        <v>0.2</v>
      </c>
      <c r="F30" s="14" t="s">
        <v>23</v>
      </c>
      <c r="G30" s="15">
        <v>0.98299999999999998</v>
      </c>
      <c r="H30" s="15">
        <v>0.92699999999999994</v>
      </c>
      <c r="I30" s="16">
        <v>0.85309619999999997</v>
      </c>
      <c r="J30" s="16">
        <v>0.80509619999999993</v>
      </c>
      <c r="K30" s="16">
        <v>0.7664936</v>
      </c>
      <c r="L30" s="17">
        <v>0.68189119999999992</v>
      </c>
      <c r="M30" s="18"/>
      <c r="N30" s="19" t="s">
        <v>22</v>
      </c>
      <c r="O30" s="20">
        <v>0.78349360000000001</v>
      </c>
      <c r="P30" s="20">
        <v>0.85849359999999997</v>
      </c>
      <c r="Q30" s="20">
        <v>0.87009619999999999</v>
      </c>
      <c r="R30" s="20">
        <v>0.93345619999999996</v>
      </c>
      <c r="S30" s="20">
        <v>1</v>
      </c>
      <c r="T30" s="20">
        <v>1.0922276</v>
      </c>
      <c r="U30" s="20">
        <v>0.8</v>
      </c>
      <c r="V30" s="20">
        <f t="shared" si="0"/>
        <v>2</v>
      </c>
      <c r="W30" s="12">
        <v>1.3</v>
      </c>
    </row>
    <row r="31" spans="1:23" x14ac:dyDescent="0.25">
      <c r="A31" s="10">
        <v>1</v>
      </c>
      <c r="B31" s="10"/>
      <c r="C31" s="13" t="s">
        <v>510</v>
      </c>
      <c r="D31" s="95" t="s">
        <v>510</v>
      </c>
      <c r="E31" s="10">
        <v>0.2</v>
      </c>
      <c r="F31" s="14" t="s">
        <v>24</v>
      </c>
      <c r="G31" s="15">
        <v>0.98299999999999998</v>
      </c>
      <c r="H31" s="15">
        <v>0.92699999999999994</v>
      </c>
      <c r="I31" s="16">
        <v>0.85309619999999997</v>
      </c>
      <c r="J31" s="16">
        <v>0.82309619999999994</v>
      </c>
      <c r="K31" s="16">
        <v>0.7664936</v>
      </c>
      <c r="L31" s="17">
        <v>0.69989119999999994</v>
      </c>
      <c r="M31" s="18"/>
      <c r="N31" s="19"/>
      <c r="O31" s="20"/>
      <c r="P31" s="20"/>
      <c r="Q31" s="20"/>
      <c r="R31" s="20"/>
      <c r="S31" s="20"/>
      <c r="T31" s="20"/>
      <c r="U31" s="20"/>
      <c r="V31" s="198" t="s">
        <v>1773</v>
      </c>
    </row>
    <row r="32" spans="1:23" x14ac:dyDescent="0.25">
      <c r="A32" s="10">
        <v>1.1000000000000001</v>
      </c>
      <c r="B32" s="10"/>
      <c r="C32" s="13" t="s">
        <v>511</v>
      </c>
      <c r="D32" s="95" t="s">
        <v>511</v>
      </c>
      <c r="E32" s="10">
        <v>0.25</v>
      </c>
      <c r="F32" s="14" t="s">
        <v>23</v>
      </c>
      <c r="G32" s="15">
        <v>1.0820000000000001</v>
      </c>
      <c r="H32" s="15">
        <v>1.0149999999999999</v>
      </c>
      <c r="I32" s="16">
        <v>0.91962025000000014</v>
      </c>
      <c r="J32" s="16">
        <v>0.86662025000000009</v>
      </c>
      <c r="K32" s="16">
        <v>0.81136700000000017</v>
      </c>
      <c r="L32" s="17">
        <v>0.71261400000000008</v>
      </c>
      <c r="M32" s="18"/>
      <c r="N32" s="19" t="s">
        <v>22</v>
      </c>
      <c r="O32" s="20">
        <v>0.82936700000000008</v>
      </c>
      <c r="P32" s="20">
        <v>0.90936700000000004</v>
      </c>
      <c r="Q32" s="20">
        <v>0.93762025000000015</v>
      </c>
      <c r="R32" s="20">
        <v>1.0086202500000001</v>
      </c>
      <c r="S32" s="20">
        <v>1.1000000000000001</v>
      </c>
      <c r="T32" s="20">
        <v>1.2070845000000001</v>
      </c>
      <c r="U32" s="20">
        <v>0.85</v>
      </c>
      <c r="V32" s="20">
        <f t="shared" si="0"/>
        <v>2.2000000000000002</v>
      </c>
      <c r="W32" s="12">
        <v>1.5</v>
      </c>
    </row>
    <row r="33" spans="1:23" x14ac:dyDescent="0.25">
      <c r="A33" s="10">
        <v>1.1000000000000001</v>
      </c>
      <c r="B33" s="10"/>
      <c r="C33" s="13" t="s">
        <v>511</v>
      </c>
      <c r="D33" s="95" t="s">
        <v>511</v>
      </c>
      <c r="E33" s="10">
        <v>0.25</v>
      </c>
      <c r="F33" s="14" t="s">
        <v>24</v>
      </c>
      <c r="G33" s="15">
        <v>1.0820000000000001</v>
      </c>
      <c r="H33" s="15">
        <v>1.0149999999999999</v>
      </c>
      <c r="I33" s="16">
        <v>0.91962025000000014</v>
      </c>
      <c r="J33" s="16">
        <v>0.88762025000000011</v>
      </c>
      <c r="K33" s="16">
        <v>0.81136700000000017</v>
      </c>
      <c r="L33" s="17">
        <v>0.7336140000000001</v>
      </c>
      <c r="M33" s="18"/>
      <c r="N33" s="19"/>
      <c r="O33" s="20"/>
      <c r="P33" s="20"/>
      <c r="Q33" s="20"/>
      <c r="R33" s="20"/>
      <c r="S33" s="20"/>
      <c r="T33" s="20"/>
      <c r="U33" s="20"/>
      <c r="V33" s="198" t="s">
        <v>1773</v>
      </c>
    </row>
    <row r="34" spans="1:23" x14ac:dyDescent="0.25">
      <c r="A34" s="10">
        <v>1.1000000000000001</v>
      </c>
      <c r="B34" s="10"/>
      <c r="C34" s="13" t="s">
        <v>512</v>
      </c>
      <c r="D34" s="95" t="s">
        <v>512</v>
      </c>
      <c r="E34" s="10">
        <v>0.2</v>
      </c>
      <c r="F34" s="14" t="s">
        <v>23</v>
      </c>
      <c r="G34" s="15">
        <v>1.0830000000000002</v>
      </c>
      <c r="H34" s="15">
        <v>1.0270000000000001</v>
      </c>
      <c r="I34" s="16">
        <v>0.95309620000000006</v>
      </c>
      <c r="J34" s="16">
        <v>0.90509620000000002</v>
      </c>
      <c r="K34" s="16">
        <v>0.86649360000000009</v>
      </c>
      <c r="L34" s="17">
        <v>0.78189120000000001</v>
      </c>
      <c r="M34" s="18"/>
      <c r="N34" s="19" t="s">
        <v>22</v>
      </c>
      <c r="O34" s="20">
        <v>0.8834936000000001</v>
      </c>
      <c r="P34" s="20">
        <v>0.95849360000000006</v>
      </c>
      <c r="Q34" s="20">
        <v>0.97009620000000008</v>
      </c>
      <c r="R34" s="20">
        <v>1.0334562</v>
      </c>
      <c r="S34" s="20">
        <v>1.1000000000000001</v>
      </c>
      <c r="T34" s="20">
        <v>1.1922276000000001</v>
      </c>
      <c r="U34" s="20">
        <v>0.9</v>
      </c>
      <c r="V34" s="20">
        <f t="shared" si="0"/>
        <v>2.2000000000000002</v>
      </c>
      <c r="W34" s="12">
        <v>1.3</v>
      </c>
    </row>
    <row r="35" spans="1:23" x14ac:dyDescent="0.25">
      <c r="A35" s="10">
        <v>1.1000000000000001</v>
      </c>
      <c r="B35" s="10"/>
      <c r="C35" s="13" t="s">
        <v>512</v>
      </c>
      <c r="D35" s="95" t="s">
        <v>512</v>
      </c>
      <c r="E35" s="10">
        <v>0.2</v>
      </c>
      <c r="F35" s="14" t="s">
        <v>24</v>
      </c>
      <c r="G35" s="15">
        <v>1.0830000000000002</v>
      </c>
      <c r="H35" s="15">
        <v>1.0270000000000001</v>
      </c>
      <c r="I35" s="16">
        <v>0.95309620000000006</v>
      </c>
      <c r="J35" s="16">
        <v>0.92309620000000003</v>
      </c>
      <c r="K35" s="16">
        <v>0.86649360000000009</v>
      </c>
      <c r="L35" s="17">
        <v>0.79989120000000002</v>
      </c>
      <c r="M35" s="18"/>
      <c r="N35" s="19"/>
      <c r="O35" s="20"/>
      <c r="P35" s="20"/>
      <c r="Q35" s="20"/>
      <c r="R35" s="20"/>
      <c r="S35" s="20"/>
      <c r="T35" s="20"/>
      <c r="U35" s="20"/>
      <c r="V35" s="198" t="s">
        <v>1773</v>
      </c>
    </row>
    <row r="36" spans="1:23" x14ac:dyDescent="0.25">
      <c r="A36" s="10">
        <v>1.2</v>
      </c>
      <c r="B36" s="10"/>
      <c r="C36" s="13" t="s">
        <v>513</v>
      </c>
      <c r="D36" s="95" t="s">
        <v>513</v>
      </c>
      <c r="E36" s="10">
        <v>0.25</v>
      </c>
      <c r="F36" s="14" t="s">
        <v>23</v>
      </c>
      <c r="G36" s="15">
        <v>1.1819999999999999</v>
      </c>
      <c r="H36" s="15">
        <v>1.115</v>
      </c>
      <c r="I36" s="16">
        <v>1.01962025</v>
      </c>
      <c r="J36" s="16">
        <v>0.96662024999999996</v>
      </c>
      <c r="K36" s="16">
        <v>0.91136700000000004</v>
      </c>
      <c r="L36" s="17">
        <v>0.81261399999999995</v>
      </c>
      <c r="M36" s="18"/>
      <c r="N36" s="19" t="s">
        <v>22</v>
      </c>
      <c r="O36" s="20">
        <v>0.92936699999999994</v>
      </c>
      <c r="P36" s="20">
        <v>1.0093669999999999</v>
      </c>
      <c r="Q36" s="20">
        <v>1.03762025</v>
      </c>
      <c r="R36" s="20">
        <v>1.10862025</v>
      </c>
      <c r="S36" s="20">
        <v>1.2</v>
      </c>
      <c r="T36" s="20">
        <v>1.3070845</v>
      </c>
      <c r="U36" s="20">
        <v>0.95</v>
      </c>
      <c r="V36" s="20">
        <f t="shared" si="0"/>
        <v>2.4</v>
      </c>
      <c r="W36" s="12">
        <v>1.5</v>
      </c>
    </row>
    <row r="37" spans="1:23" x14ac:dyDescent="0.25">
      <c r="A37" s="10">
        <v>1.2</v>
      </c>
      <c r="B37" s="10"/>
      <c r="C37" s="13" t="s">
        <v>513</v>
      </c>
      <c r="D37" s="95" t="s">
        <v>513</v>
      </c>
      <c r="E37" s="10">
        <v>0.25</v>
      </c>
      <c r="F37" s="14" t="s">
        <v>24</v>
      </c>
      <c r="G37" s="15">
        <v>1.1819999999999999</v>
      </c>
      <c r="H37" s="15">
        <v>1.115</v>
      </c>
      <c r="I37" s="16">
        <v>1.01962025</v>
      </c>
      <c r="J37" s="16">
        <v>0.98662024999999998</v>
      </c>
      <c r="K37" s="16">
        <v>0.91136700000000004</v>
      </c>
      <c r="L37" s="17">
        <v>0.83261399999999997</v>
      </c>
      <c r="M37" s="18"/>
      <c r="N37" s="19"/>
      <c r="O37" s="20"/>
      <c r="P37" s="20"/>
      <c r="Q37" s="20"/>
      <c r="R37" s="20"/>
      <c r="S37" s="20"/>
      <c r="T37" s="20"/>
      <c r="U37" s="20"/>
      <c r="V37" s="198" t="s">
        <v>1773</v>
      </c>
    </row>
    <row r="38" spans="1:23" x14ac:dyDescent="0.25">
      <c r="A38" s="10">
        <v>1.2</v>
      </c>
      <c r="B38" s="10"/>
      <c r="C38" s="13" t="s">
        <v>514</v>
      </c>
      <c r="D38" s="95" t="s">
        <v>514</v>
      </c>
      <c r="E38" s="10">
        <v>0.2</v>
      </c>
      <c r="F38" s="14" t="s">
        <v>23</v>
      </c>
      <c r="G38" s="15">
        <v>1.1830000000000001</v>
      </c>
      <c r="H38" s="15">
        <v>1.127</v>
      </c>
      <c r="I38" s="16">
        <v>1.0530962000000001</v>
      </c>
      <c r="J38" s="16">
        <v>1.0050962000000001</v>
      </c>
      <c r="K38" s="16">
        <v>0.96649360000000017</v>
      </c>
      <c r="L38" s="17">
        <v>0.8818912000000001</v>
      </c>
      <c r="M38" s="18"/>
      <c r="N38" s="19" t="s">
        <v>22</v>
      </c>
      <c r="O38" s="20">
        <v>0.98349359999999997</v>
      </c>
      <c r="P38" s="20">
        <v>1.0584936</v>
      </c>
      <c r="Q38" s="20">
        <v>1.0700962000000001</v>
      </c>
      <c r="R38" s="20">
        <v>1.1334562000000001</v>
      </c>
      <c r="S38" s="20">
        <v>1.2</v>
      </c>
      <c r="T38" s="20">
        <v>1.2922276000000001</v>
      </c>
      <c r="U38" s="20">
        <v>1</v>
      </c>
      <c r="V38" s="20">
        <f t="shared" si="0"/>
        <v>2.4</v>
      </c>
      <c r="W38" s="12">
        <v>1.3</v>
      </c>
    </row>
    <row r="39" spans="1:23" x14ac:dyDescent="0.25">
      <c r="A39" s="10">
        <v>1.2</v>
      </c>
      <c r="B39" s="10"/>
      <c r="C39" s="13" t="s">
        <v>514</v>
      </c>
      <c r="D39" s="95" t="s">
        <v>514</v>
      </c>
      <c r="E39" s="10">
        <v>0.2</v>
      </c>
      <c r="F39" s="14" t="s">
        <v>24</v>
      </c>
      <c r="G39" s="15">
        <v>1.1830000000000001</v>
      </c>
      <c r="H39" s="15">
        <v>1.127</v>
      </c>
      <c r="I39" s="16">
        <v>1.0530962000000001</v>
      </c>
      <c r="J39" s="16">
        <v>1.0230962000000001</v>
      </c>
      <c r="K39" s="16">
        <v>0.96649360000000017</v>
      </c>
      <c r="L39" s="17">
        <v>0.89989120000000011</v>
      </c>
      <c r="M39" s="18"/>
      <c r="N39" s="19"/>
      <c r="O39" s="20"/>
      <c r="P39" s="20"/>
      <c r="Q39" s="20"/>
      <c r="R39" s="20"/>
      <c r="S39" s="20"/>
      <c r="T39" s="20"/>
      <c r="U39" s="20"/>
      <c r="V39" s="198" t="s">
        <v>1773</v>
      </c>
    </row>
    <row r="40" spans="1:23" x14ac:dyDescent="0.25">
      <c r="A40" s="10">
        <v>1.4</v>
      </c>
      <c r="B40" s="10"/>
      <c r="C40" s="13" t="s">
        <v>515</v>
      </c>
      <c r="D40" s="95" t="s">
        <v>515</v>
      </c>
      <c r="E40" s="10">
        <v>0.3</v>
      </c>
      <c r="F40" s="14" t="s">
        <v>23</v>
      </c>
      <c r="G40" s="15">
        <v>1.383</v>
      </c>
      <c r="H40" s="15">
        <v>1.3080000000000001</v>
      </c>
      <c r="I40" s="16">
        <v>1.2530962000000001</v>
      </c>
      <c r="J40" s="16">
        <v>1.1930962000000001</v>
      </c>
      <c r="K40" s="16">
        <v>1.1664936000000001</v>
      </c>
      <c r="L40" s="17">
        <v>1.0698912</v>
      </c>
      <c r="M40" s="18"/>
      <c r="N40" s="19" t="s">
        <v>22</v>
      </c>
      <c r="O40" s="20">
        <v>1.1834935999999998</v>
      </c>
      <c r="P40" s="20">
        <v>1.2584935999999998</v>
      </c>
      <c r="Q40" s="20">
        <v>1.2700962</v>
      </c>
      <c r="R40" s="20">
        <v>1.3500962000000001</v>
      </c>
      <c r="S40" s="20">
        <v>1.4</v>
      </c>
      <c r="T40" s="20">
        <v>1.5088676000000001</v>
      </c>
      <c r="U40" s="20">
        <v>1.1000000000000001</v>
      </c>
      <c r="V40" s="20">
        <f t="shared" si="0"/>
        <v>2.8</v>
      </c>
      <c r="W40" s="12">
        <v>1.8</v>
      </c>
    </row>
    <row r="41" spans="1:23" x14ac:dyDescent="0.25">
      <c r="A41" s="10">
        <v>1.4</v>
      </c>
      <c r="B41" s="10"/>
      <c r="C41" s="13" t="s">
        <v>515</v>
      </c>
      <c r="D41" s="95" t="s">
        <v>515</v>
      </c>
      <c r="E41" s="10">
        <v>0.3</v>
      </c>
      <c r="F41" s="14" t="s">
        <v>24</v>
      </c>
      <c r="G41" s="15">
        <v>1.383</v>
      </c>
      <c r="H41" s="15">
        <v>1.3080000000000001</v>
      </c>
      <c r="I41" s="16">
        <v>1.2530962000000001</v>
      </c>
      <c r="J41" s="16">
        <v>1.2150962000000001</v>
      </c>
      <c r="K41" s="16">
        <v>1.1664936000000001</v>
      </c>
      <c r="L41" s="17">
        <v>1.0918912000000001</v>
      </c>
      <c r="M41" s="18"/>
      <c r="N41" s="19"/>
      <c r="O41" s="20"/>
      <c r="P41" s="20"/>
      <c r="Q41" s="20"/>
      <c r="R41" s="20"/>
      <c r="S41" s="20"/>
      <c r="T41" s="20"/>
      <c r="U41" s="20"/>
      <c r="V41" s="198" t="s">
        <v>1773</v>
      </c>
    </row>
    <row r="42" spans="1:23" x14ac:dyDescent="0.25">
      <c r="A42" s="10">
        <v>1.4</v>
      </c>
      <c r="B42" s="10"/>
      <c r="C42" s="13" t="s">
        <v>516</v>
      </c>
      <c r="D42" s="95" t="s">
        <v>516</v>
      </c>
      <c r="E42" s="10">
        <v>0.2</v>
      </c>
      <c r="F42" s="14" t="s">
        <v>23</v>
      </c>
      <c r="G42" s="15">
        <v>1.383</v>
      </c>
      <c r="H42" s="15">
        <v>1.327</v>
      </c>
      <c r="I42" s="16">
        <v>1.2530962000000001</v>
      </c>
      <c r="J42" s="16">
        <v>1.2050962000000001</v>
      </c>
      <c r="K42" s="16">
        <v>1.1664936000000001</v>
      </c>
      <c r="L42" s="17">
        <v>1.0818912000000001</v>
      </c>
      <c r="M42" s="18"/>
      <c r="N42" s="19" t="s">
        <v>22</v>
      </c>
      <c r="O42" s="20">
        <v>1.1834935999999998</v>
      </c>
      <c r="P42" s="20">
        <v>1.2584935999999998</v>
      </c>
      <c r="Q42" s="20">
        <v>1.2700962</v>
      </c>
      <c r="R42" s="20">
        <v>1.3334562000000001</v>
      </c>
      <c r="S42" s="20">
        <v>1.4</v>
      </c>
      <c r="T42" s="20">
        <v>1.4922276000000001</v>
      </c>
      <c r="U42" s="20">
        <v>1.2</v>
      </c>
      <c r="V42" s="20">
        <f t="shared" si="0"/>
        <v>2.8</v>
      </c>
      <c r="W42" s="12">
        <v>1.3</v>
      </c>
    </row>
    <row r="43" spans="1:23" x14ac:dyDescent="0.25">
      <c r="A43" s="10">
        <v>1.4</v>
      </c>
      <c r="B43" s="10"/>
      <c r="C43" s="13" t="s">
        <v>516</v>
      </c>
      <c r="D43" s="95" t="s">
        <v>516</v>
      </c>
      <c r="E43" s="10">
        <v>0.2</v>
      </c>
      <c r="F43" s="14" t="s">
        <v>24</v>
      </c>
      <c r="G43" s="15">
        <v>1.383</v>
      </c>
      <c r="H43" s="15">
        <v>1.327</v>
      </c>
      <c r="I43" s="16">
        <v>1.2530962000000001</v>
      </c>
      <c r="J43" s="16">
        <v>1.2230962000000001</v>
      </c>
      <c r="K43" s="16">
        <v>1.1664936000000001</v>
      </c>
      <c r="L43" s="17">
        <v>1.0998912000000001</v>
      </c>
      <c r="M43" s="18"/>
      <c r="N43" s="19"/>
      <c r="O43" s="20"/>
      <c r="P43" s="20"/>
      <c r="Q43" s="20"/>
      <c r="R43" s="20"/>
      <c r="S43" s="20"/>
      <c r="T43" s="20"/>
      <c r="U43" s="20"/>
      <c r="V43" s="198" t="s">
        <v>1773</v>
      </c>
    </row>
    <row r="44" spans="1:23" x14ac:dyDescent="0.25">
      <c r="A44" s="10">
        <v>1.6</v>
      </c>
      <c r="B44" s="10"/>
      <c r="C44" s="11" t="s">
        <v>21</v>
      </c>
      <c r="D44" s="92" t="s">
        <v>21</v>
      </c>
      <c r="E44" s="10">
        <v>0.35</v>
      </c>
      <c r="F44" s="11" t="s">
        <v>23</v>
      </c>
      <c r="G44" s="12">
        <v>1.581</v>
      </c>
      <c r="H44" s="12">
        <v>1.496</v>
      </c>
      <c r="I44" s="12">
        <v>1.3540000000000001</v>
      </c>
      <c r="J44" s="12">
        <v>1.2909999999999999</v>
      </c>
      <c r="K44" s="12">
        <v>1.202</v>
      </c>
      <c r="L44" s="12">
        <v>1.075</v>
      </c>
      <c r="M44" s="9"/>
      <c r="N44" s="12" t="s">
        <v>22</v>
      </c>
      <c r="O44" s="12">
        <v>1.2210000000000001</v>
      </c>
      <c r="P44" s="12">
        <v>1.321</v>
      </c>
      <c r="Q44" s="12">
        <v>1.373</v>
      </c>
      <c r="R44" s="12">
        <v>1.458</v>
      </c>
      <c r="S44" s="12">
        <v>1.6</v>
      </c>
      <c r="T44" s="12">
        <v>1.736</v>
      </c>
      <c r="U44" s="12">
        <v>1.25</v>
      </c>
      <c r="V44" s="20">
        <f t="shared" si="0"/>
        <v>3.2</v>
      </c>
      <c r="W44" s="12">
        <v>2.1</v>
      </c>
    </row>
    <row r="45" spans="1:23" x14ac:dyDescent="0.25">
      <c r="A45" s="10">
        <v>1.6</v>
      </c>
      <c r="B45" s="10"/>
      <c r="C45" s="11" t="s">
        <v>21</v>
      </c>
      <c r="D45" s="92" t="s">
        <v>21</v>
      </c>
      <c r="E45" s="10">
        <v>0.35</v>
      </c>
      <c r="F45" s="11" t="s">
        <v>24</v>
      </c>
      <c r="G45" s="12">
        <v>1.581</v>
      </c>
      <c r="H45" s="12">
        <v>1.496</v>
      </c>
      <c r="I45" s="12">
        <v>1.3540000000000001</v>
      </c>
      <c r="J45" s="12">
        <v>1.3140000000000001</v>
      </c>
      <c r="K45" s="12">
        <v>1.202</v>
      </c>
      <c r="L45" s="12">
        <v>1.0980000000000001</v>
      </c>
      <c r="M45" s="9"/>
      <c r="N45" s="12"/>
      <c r="O45" s="12"/>
      <c r="P45" s="12"/>
      <c r="Q45" s="12"/>
      <c r="R45" s="12"/>
      <c r="S45" s="12"/>
      <c r="T45" s="12"/>
      <c r="U45" s="12"/>
      <c r="V45" s="198" t="s">
        <v>1773</v>
      </c>
    </row>
    <row r="46" spans="1:23" x14ac:dyDescent="0.25">
      <c r="A46" s="10">
        <v>1.6</v>
      </c>
      <c r="B46" s="10"/>
      <c r="C46" s="11" t="s">
        <v>1348</v>
      </c>
      <c r="D46" s="92" t="s">
        <v>1348</v>
      </c>
      <c r="E46" s="10">
        <v>0.3</v>
      </c>
      <c r="F46" s="11" t="s">
        <v>23</v>
      </c>
      <c r="G46" s="12">
        <v>1.5820000000000001</v>
      </c>
      <c r="H46" s="12">
        <v>1.5070000000000001</v>
      </c>
      <c r="I46" s="12">
        <v>1.3871443000000001</v>
      </c>
      <c r="J46" s="12">
        <v>1.3421443000000002</v>
      </c>
      <c r="K46" s="12">
        <v>1.2572404000000001</v>
      </c>
      <c r="L46" s="12">
        <v>1.1573368000000002</v>
      </c>
      <c r="M46" s="9"/>
      <c r="N46" s="12" t="s">
        <v>22</v>
      </c>
      <c r="O46" s="12">
        <v>1.2752404000000002</v>
      </c>
      <c r="P46" s="12">
        <v>1.3602404000000001</v>
      </c>
      <c r="Q46" s="12">
        <v>1.4051443000000001</v>
      </c>
      <c r="R46" s="12">
        <v>1.4651443000000002</v>
      </c>
      <c r="S46" s="12">
        <v>1.6</v>
      </c>
      <c r="T46" s="12">
        <v>1.7033014000000002</v>
      </c>
      <c r="U46" s="12">
        <v>1.3</v>
      </c>
      <c r="V46" s="20">
        <f t="shared" si="0"/>
        <v>3.2</v>
      </c>
      <c r="W46" s="12">
        <v>1.8</v>
      </c>
    </row>
    <row r="47" spans="1:23" x14ac:dyDescent="0.25">
      <c r="A47" s="10">
        <v>1.6</v>
      </c>
      <c r="B47" s="10"/>
      <c r="C47" s="11" t="s">
        <v>1348</v>
      </c>
      <c r="D47" s="92" t="s">
        <v>1348</v>
      </c>
      <c r="E47" s="10">
        <v>0.3</v>
      </c>
      <c r="F47" s="11" t="s">
        <v>24</v>
      </c>
      <c r="G47" s="12">
        <v>1.5820000000000001</v>
      </c>
      <c r="H47" s="12">
        <v>1.5070000000000001</v>
      </c>
      <c r="I47" s="12">
        <v>1.3871443000000001</v>
      </c>
      <c r="J47" s="12">
        <v>1.3591443000000001</v>
      </c>
      <c r="K47" s="12">
        <v>1.2572404000000001</v>
      </c>
      <c r="L47" s="12">
        <v>1.1743368000000001</v>
      </c>
      <c r="M47" s="9"/>
      <c r="N47" s="12"/>
      <c r="O47" s="12"/>
      <c r="P47" s="12"/>
      <c r="Q47" s="12"/>
      <c r="R47" s="12"/>
      <c r="S47" s="12"/>
      <c r="T47" s="12"/>
      <c r="U47" s="12"/>
      <c r="V47" s="198" t="s">
        <v>1773</v>
      </c>
    </row>
    <row r="48" spans="1:23" x14ac:dyDescent="0.25">
      <c r="A48" s="10">
        <v>1.6</v>
      </c>
      <c r="C48" s="13" t="s">
        <v>517</v>
      </c>
      <c r="D48" s="95" t="s">
        <v>517</v>
      </c>
      <c r="E48" s="10">
        <v>0.2</v>
      </c>
      <c r="F48" s="19" t="s">
        <v>23</v>
      </c>
      <c r="G48" s="20">
        <v>1.5830000000000002</v>
      </c>
      <c r="H48" s="20">
        <v>1.5270000000000001</v>
      </c>
      <c r="I48" s="20">
        <v>1.4530962000000003</v>
      </c>
      <c r="J48" s="20">
        <v>1.4030962000000002</v>
      </c>
      <c r="K48" s="20">
        <v>1.3664936000000003</v>
      </c>
      <c r="L48" s="20">
        <v>1.2798912000000002</v>
      </c>
      <c r="M48" s="20"/>
      <c r="N48" s="8" t="s">
        <v>22</v>
      </c>
      <c r="O48" s="8">
        <v>1.3834936</v>
      </c>
      <c r="P48" s="8">
        <v>1.4584935999999999</v>
      </c>
      <c r="Q48" s="8">
        <v>1.4700962000000002</v>
      </c>
      <c r="R48" s="8">
        <v>1.5370962000000001</v>
      </c>
      <c r="S48" s="8">
        <v>1.6</v>
      </c>
      <c r="T48" s="8">
        <v>1.6958676000000001</v>
      </c>
      <c r="U48" s="8">
        <v>1.4</v>
      </c>
      <c r="V48" s="20">
        <f t="shared" si="0"/>
        <v>3.2</v>
      </c>
      <c r="W48" s="12">
        <v>1.3</v>
      </c>
    </row>
    <row r="49" spans="1:23" x14ac:dyDescent="0.25">
      <c r="A49" s="10">
        <v>1.6</v>
      </c>
      <c r="C49" s="13" t="s">
        <v>517</v>
      </c>
      <c r="D49" s="95" t="s">
        <v>517</v>
      </c>
      <c r="E49" s="10">
        <v>0.2</v>
      </c>
      <c r="F49" s="19" t="s">
        <v>24</v>
      </c>
      <c r="G49" s="20">
        <v>1.5830000000000002</v>
      </c>
      <c r="H49" s="20">
        <v>1.5270000000000001</v>
      </c>
      <c r="I49" s="20">
        <v>1.4530962000000003</v>
      </c>
      <c r="J49" s="20">
        <v>1.4210962000000003</v>
      </c>
      <c r="K49" s="20">
        <v>1.3664936000000003</v>
      </c>
      <c r="L49" s="20">
        <v>1.2978912000000002</v>
      </c>
      <c r="M49" s="20"/>
      <c r="V49" s="198" t="s">
        <v>1773</v>
      </c>
    </row>
    <row r="50" spans="1:23" x14ac:dyDescent="0.25">
      <c r="A50" s="8">
        <v>1.7</v>
      </c>
      <c r="C50" s="13" t="s">
        <v>518</v>
      </c>
      <c r="D50" s="95" t="s">
        <v>518</v>
      </c>
      <c r="E50" s="10">
        <v>0.35</v>
      </c>
      <c r="F50" s="11" t="s">
        <v>23</v>
      </c>
      <c r="G50" s="12">
        <v>1.681</v>
      </c>
      <c r="H50" s="12">
        <v>1.5960000000000001</v>
      </c>
      <c r="I50" s="12">
        <v>1.4536683500000001</v>
      </c>
      <c r="J50" s="12">
        <v>1.3906683500000001</v>
      </c>
      <c r="K50" s="12">
        <v>1.3021138000000001</v>
      </c>
      <c r="L50" s="12">
        <v>1.1750596</v>
      </c>
      <c r="M50" s="9"/>
      <c r="N50" s="12" t="s">
        <v>22</v>
      </c>
      <c r="O50" s="12">
        <v>1.3211138</v>
      </c>
      <c r="P50" s="12">
        <v>1.4211138000000001</v>
      </c>
      <c r="Q50" s="12">
        <v>1.47266835</v>
      </c>
      <c r="R50" s="12">
        <v>1.5576683499999999</v>
      </c>
      <c r="S50" s="12">
        <v>1.7</v>
      </c>
      <c r="T50" s="12">
        <v>1.8355182999999999</v>
      </c>
      <c r="U50" s="12">
        <v>1.35</v>
      </c>
      <c r="V50" s="20">
        <f t="shared" si="0"/>
        <v>3.4</v>
      </c>
      <c r="W50" s="12">
        <v>2.1</v>
      </c>
    </row>
    <row r="51" spans="1:23" x14ac:dyDescent="0.25">
      <c r="A51" s="8">
        <v>1.7</v>
      </c>
      <c r="C51" s="13" t="s">
        <v>518</v>
      </c>
      <c r="D51" s="95" t="s">
        <v>518</v>
      </c>
      <c r="E51" s="10">
        <v>0.35</v>
      </c>
      <c r="F51" s="11" t="s">
        <v>24</v>
      </c>
      <c r="G51" s="12">
        <v>1.681</v>
      </c>
      <c r="H51" s="12">
        <v>1.5960000000000001</v>
      </c>
      <c r="I51" s="12">
        <v>1.4536683500000001</v>
      </c>
      <c r="J51" s="12">
        <v>1.41366835</v>
      </c>
      <c r="K51" s="12">
        <v>1.3021138000000001</v>
      </c>
      <c r="L51" s="12">
        <v>1.1980596000000001</v>
      </c>
      <c r="M51" s="9"/>
      <c r="N51" s="12"/>
      <c r="O51" s="12"/>
      <c r="P51" s="12"/>
      <c r="Q51" s="12"/>
      <c r="R51" s="12"/>
      <c r="S51" s="12"/>
      <c r="T51" s="12"/>
      <c r="U51" s="12"/>
      <c r="V51" s="198" t="s">
        <v>1773</v>
      </c>
    </row>
    <row r="52" spans="1:23" x14ac:dyDescent="0.25">
      <c r="A52" s="8">
        <v>1.8</v>
      </c>
      <c r="C52" s="13" t="s">
        <v>519</v>
      </c>
      <c r="D52" s="95" t="s">
        <v>519</v>
      </c>
      <c r="E52" s="10">
        <v>0.35</v>
      </c>
      <c r="F52" s="11" t="s">
        <v>23</v>
      </c>
      <c r="G52" s="12">
        <v>1.7810000000000001</v>
      </c>
      <c r="H52" s="12">
        <v>1.6960000000000002</v>
      </c>
      <c r="I52" s="12">
        <v>1.5536683500000001</v>
      </c>
      <c r="J52" s="12">
        <v>1.4906683500000002</v>
      </c>
      <c r="K52" s="12">
        <v>1.4021138000000002</v>
      </c>
      <c r="L52" s="12">
        <v>1.2750596000000001</v>
      </c>
      <c r="M52" s="9"/>
      <c r="N52" s="12" t="s">
        <v>22</v>
      </c>
      <c r="O52" s="12">
        <v>1.4211138000000001</v>
      </c>
      <c r="P52" s="12">
        <v>1.5211138000000002</v>
      </c>
      <c r="Q52" s="12">
        <v>1.57266835</v>
      </c>
      <c r="R52" s="12">
        <v>1.65766835</v>
      </c>
      <c r="S52" s="12">
        <v>1.8</v>
      </c>
      <c r="T52" s="12">
        <v>1.9355183</v>
      </c>
      <c r="U52" s="12">
        <v>1.45</v>
      </c>
      <c r="V52" s="20">
        <f t="shared" si="0"/>
        <v>3.6</v>
      </c>
      <c r="W52" s="12">
        <v>2.1</v>
      </c>
    </row>
    <row r="53" spans="1:23" x14ac:dyDescent="0.25">
      <c r="A53" s="8">
        <v>1.8</v>
      </c>
      <c r="C53" s="13" t="s">
        <v>519</v>
      </c>
      <c r="D53" s="95" t="s">
        <v>519</v>
      </c>
      <c r="E53" s="10">
        <v>0.35</v>
      </c>
      <c r="F53" s="11" t="s">
        <v>24</v>
      </c>
      <c r="G53" s="12">
        <v>1.7810000000000001</v>
      </c>
      <c r="H53" s="12">
        <v>1.6960000000000002</v>
      </c>
      <c r="I53" s="12">
        <v>1.5536683500000001</v>
      </c>
      <c r="J53" s="12">
        <v>1.5139783500000001</v>
      </c>
      <c r="K53" s="12">
        <v>1.4021138000000002</v>
      </c>
      <c r="L53" s="12">
        <v>1.2983696</v>
      </c>
      <c r="M53" s="9"/>
      <c r="N53" s="12"/>
      <c r="O53" s="12"/>
      <c r="P53" s="12"/>
      <c r="Q53" s="12"/>
      <c r="R53" s="12"/>
      <c r="S53" s="12"/>
      <c r="T53" s="12"/>
      <c r="U53" s="12"/>
      <c r="V53" s="198" t="s">
        <v>1773</v>
      </c>
    </row>
    <row r="54" spans="1:23" x14ac:dyDescent="0.25">
      <c r="A54" s="8">
        <v>1.8</v>
      </c>
      <c r="C54" s="13" t="s">
        <v>520</v>
      </c>
      <c r="D54" s="95" t="s">
        <v>520</v>
      </c>
      <c r="E54" s="10">
        <v>0.2</v>
      </c>
      <c r="F54" s="11" t="s">
        <v>23</v>
      </c>
      <c r="G54" s="12">
        <v>1.7830000000000001</v>
      </c>
      <c r="H54" s="12">
        <v>1.7270000000000001</v>
      </c>
      <c r="I54" s="12">
        <v>1.6530962000000002</v>
      </c>
      <c r="J54" s="12">
        <v>1.6030962000000002</v>
      </c>
      <c r="K54" s="12">
        <v>1.5664936000000003</v>
      </c>
      <c r="L54" s="12">
        <v>1.4798912000000002</v>
      </c>
      <c r="M54" s="9"/>
      <c r="N54" s="12" t="s">
        <v>22</v>
      </c>
      <c r="O54" s="12">
        <v>1.5834935999999999</v>
      </c>
      <c r="P54" s="12">
        <v>1.6584935999999999</v>
      </c>
      <c r="Q54" s="12">
        <v>1.6700962000000001</v>
      </c>
      <c r="R54" s="12">
        <v>1.7370962000000001</v>
      </c>
      <c r="S54" s="12">
        <v>1.8</v>
      </c>
      <c r="T54" s="12">
        <v>1.8958676000000001</v>
      </c>
      <c r="U54" s="12">
        <v>1.6</v>
      </c>
      <c r="V54" s="20">
        <f t="shared" si="0"/>
        <v>3.6</v>
      </c>
      <c r="W54" s="12">
        <v>1.3</v>
      </c>
    </row>
    <row r="55" spans="1:23" x14ac:dyDescent="0.25">
      <c r="A55" s="8">
        <v>1.8</v>
      </c>
      <c r="C55" s="13" t="s">
        <v>520</v>
      </c>
      <c r="D55" s="95" t="s">
        <v>520</v>
      </c>
      <c r="E55" s="10">
        <v>0.2</v>
      </c>
      <c r="F55" s="11" t="s">
        <v>24</v>
      </c>
      <c r="G55" s="12">
        <v>1.7830000000000001</v>
      </c>
      <c r="H55" s="12">
        <v>1.7270000000000001</v>
      </c>
      <c r="I55" s="12">
        <v>1.6530962000000002</v>
      </c>
      <c r="J55" s="12">
        <v>1.6210962000000002</v>
      </c>
      <c r="K55" s="12">
        <v>1.5664936000000003</v>
      </c>
      <c r="L55" s="12">
        <v>1.4978912000000002</v>
      </c>
      <c r="M55" s="9"/>
      <c r="N55" s="12"/>
      <c r="O55" s="12"/>
      <c r="P55" s="12"/>
      <c r="Q55" s="12"/>
      <c r="R55" s="12"/>
      <c r="S55" s="12"/>
      <c r="T55" s="12"/>
      <c r="U55" s="12"/>
      <c r="V55" s="198" t="s">
        <v>1773</v>
      </c>
    </row>
    <row r="56" spans="1:23" x14ac:dyDescent="0.25">
      <c r="A56" s="8">
        <v>2</v>
      </c>
      <c r="C56" s="11" t="s">
        <v>25</v>
      </c>
      <c r="D56" s="92" t="s">
        <v>25</v>
      </c>
      <c r="E56" s="10">
        <v>0.4</v>
      </c>
      <c r="F56" s="11" t="s">
        <v>23</v>
      </c>
      <c r="G56" s="12">
        <v>1.9810000000000001</v>
      </c>
      <c r="H56" s="12">
        <v>1.8859999999999999</v>
      </c>
      <c r="I56" s="12">
        <v>1.7210000000000001</v>
      </c>
      <c r="J56" s="12">
        <v>1.6539999999999999</v>
      </c>
      <c r="K56" s="12">
        <v>1.548</v>
      </c>
      <c r="L56" s="12">
        <v>1.4079999999999999</v>
      </c>
      <c r="M56" s="9"/>
      <c r="N56" s="12" t="s">
        <v>22</v>
      </c>
      <c r="O56" s="12">
        <v>1.5669999999999999</v>
      </c>
      <c r="P56" s="12">
        <v>1.679</v>
      </c>
      <c r="Q56" s="12">
        <v>1.74</v>
      </c>
      <c r="R56" s="12">
        <v>1.83</v>
      </c>
      <c r="S56" s="12">
        <v>2</v>
      </c>
      <c r="T56" s="12">
        <v>2.1480000000000001</v>
      </c>
      <c r="U56" s="12">
        <v>1.6</v>
      </c>
      <c r="V56" s="20">
        <f t="shared" si="0"/>
        <v>4</v>
      </c>
      <c r="W56" s="12">
        <v>2.2999999999999998</v>
      </c>
    </row>
    <row r="57" spans="1:23" x14ac:dyDescent="0.25">
      <c r="A57" s="8">
        <v>2</v>
      </c>
      <c r="C57" s="11" t="s">
        <v>25</v>
      </c>
      <c r="D57" s="92" t="s">
        <v>25</v>
      </c>
      <c r="E57" s="10">
        <v>0.4</v>
      </c>
      <c r="F57" s="11" t="s">
        <v>24</v>
      </c>
      <c r="G57" s="12">
        <v>1.9810000000000001</v>
      </c>
      <c r="H57" s="12">
        <v>1.8859999999999999</v>
      </c>
      <c r="I57" s="12">
        <v>1.7210000000000001</v>
      </c>
      <c r="J57" s="12">
        <v>1.679</v>
      </c>
      <c r="K57" s="12">
        <v>1.548</v>
      </c>
      <c r="L57" s="12">
        <v>1.4330000000000001</v>
      </c>
      <c r="M57" s="12"/>
      <c r="N57" s="12"/>
      <c r="O57" s="12"/>
      <c r="P57" s="12"/>
      <c r="Q57" s="12"/>
      <c r="R57" s="12"/>
      <c r="S57" s="12"/>
      <c r="T57" s="12"/>
      <c r="U57" s="12"/>
      <c r="V57" s="198" t="s">
        <v>1773</v>
      </c>
    </row>
    <row r="58" spans="1:23" x14ac:dyDescent="0.25">
      <c r="A58" s="8">
        <v>2</v>
      </c>
      <c r="C58" s="13" t="s">
        <v>521</v>
      </c>
      <c r="D58" s="95" t="s">
        <v>521</v>
      </c>
      <c r="E58" s="10">
        <v>0.25</v>
      </c>
      <c r="F58" s="11" t="s">
        <v>23</v>
      </c>
      <c r="G58" s="12">
        <v>1.982</v>
      </c>
      <c r="H58" s="12">
        <v>1.915</v>
      </c>
      <c r="I58" s="12">
        <v>1.8196202500000001</v>
      </c>
      <c r="J58" s="12">
        <v>1.76362025</v>
      </c>
      <c r="K58" s="12">
        <v>1.7113670000000001</v>
      </c>
      <c r="L58" s="12">
        <v>1.6096140000000001</v>
      </c>
      <c r="M58" s="9"/>
      <c r="N58" s="12" t="s">
        <v>22</v>
      </c>
      <c r="O58" s="12">
        <v>1.7293669999999999</v>
      </c>
      <c r="P58" s="12">
        <v>1.8093669999999999</v>
      </c>
      <c r="Q58" s="12">
        <v>1.8376202500000001</v>
      </c>
      <c r="R58" s="12">
        <v>1.91262025</v>
      </c>
      <c r="S58" s="12">
        <v>2</v>
      </c>
      <c r="T58" s="12">
        <v>2.1110845</v>
      </c>
      <c r="U58" s="12">
        <v>1.75</v>
      </c>
      <c r="V58" s="20">
        <f t="shared" si="0"/>
        <v>4</v>
      </c>
      <c r="W58" s="12">
        <v>1.5</v>
      </c>
    </row>
    <row r="59" spans="1:23" x14ac:dyDescent="0.25">
      <c r="A59" s="8">
        <v>2</v>
      </c>
      <c r="C59" s="13" t="s">
        <v>521</v>
      </c>
      <c r="D59" s="95" t="s">
        <v>521</v>
      </c>
      <c r="E59" s="10">
        <v>0.25</v>
      </c>
      <c r="F59" s="11" t="s">
        <v>24</v>
      </c>
      <c r="G59" s="12">
        <v>1.982</v>
      </c>
      <c r="H59" s="12">
        <v>1.915</v>
      </c>
      <c r="I59" s="12">
        <v>1.8196202500000001</v>
      </c>
      <c r="J59" s="12">
        <v>1.78362025</v>
      </c>
      <c r="K59" s="12">
        <v>1.7113670000000001</v>
      </c>
      <c r="L59" s="12">
        <v>1.6296140000000001</v>
      </c>
      <c r="M59" s="9"/>
      <c r="N59" s="12"/>
      <c r="O59" s="12"/>
      <c r="P59" s="12"/>
      <c r="Q59" s="12"/>
      <c r="R59" s="12"/>
      <c r="S59" s="12"/>
      <c r="T59" s="12"/>
      <c r="U59" s="12"/>
      <c r="V59" s="198" t="s">
        <v>1773</v>
      </c>
    </row>
    <row r="60" spans="1:23" x14ac:dyDescent="0.25">
      <c r="A60" s="8">
        <v>2.2000000000000002</v>
      </c>
      <c r="C60" s="13" t="s">
        <v>522</v>
      </c>
      <c r="D60" s="95" t="s">
        <v>522</v>
      </c>
      <c r="E60" s="10">
        <v>0.45</v>
      </c>
      <c r="F60" s="11" t="s">
        <v>23</v>
      </c>
      <c r="G60" s="12">
        <v>2.1800000000000002</v>
      </c>
      <c r="H60" s="12">
        <v>2.08</v>
      </c>
      <c r="I60" s="12">
        <v>1.8877164500000001</v>
      </c>
      <c r="J60" s="12">
        <v>1.8167164500000001</v>
      </c>
      <c r="K60" s="12">
        <v>1.6928606000000002</v>
      </c>
      <c r="L60" s="12">
        <v>1.5395052000000002</v>
      </c>
      <c r="M60" s="12"/>
      <c r="N60" s="12" t="s">
        <v>22</v>
      </c>
      <c r="O60" s="12">
        <v>1.7128606000000002</v>
      </c>
      <c r="P60" s="12">
        <v>1.8378606000000002</v>
      </c>
      <c r="Q60" s="12">
        <v>1.9077164500000001</v>
      </c>
      <c r="R60" s="12">
        <v>2.0027164500000003</v>
      </c>
      <c r="S60" s="12">
        <v>2.2000000000000002</v>
      </c>
      <c r="T60" s="12">
        <v>2.3599521000000001</v>
      </c>
      <c r="U60" s="12">
        <v>1.75</v>
      </c>
      <c r="V60" s="20">
        <f t="shared" si="0"/>
        <v>4.4000000000000004</v>
      </c>
      <c r="W60" s="12">
        <v>2.6</v>
      </c>
    </row>
    <row r="61" spans="1:23" x14ac:dyDescent="0.25">
      <c r="A61" s="8">
        <v>2.2000000000000002</v>
      </c>
      <c r="C61" s="13" t="s">
        <v>522</v>
      </c>
      <c r="D61" s="95" t="s">
        <v>522</v>
      </c>
      <c r="E61" s="10">
        <v>0.45</v>
      </c>
      <c r="F61" s="11" t="s">
        <v>24</v>
      </c>
      <c r="G61" s="12">
        <v>2.1800000000000002</v>
      </c>
      <c r="H61" s="12">
        <v>2.08</v>
      </c>
      <c r="I61" s="12">
        <v>1.8877164500000001</v>
      </c>
      <c r="J61" s="12">
        <v>1.8427164500000002</v>
      </c>
      <c r="K61" s="12">
        <v>1.6928606000000002</v>
      </c>
      <c r="L61" s="12">
        <v>1.5655052</v>
      </c>
      <c r="M61" s="12"/>
      <c r="N61" s="12"/>
      <c r="O61" s="12"/>
      <c r="P61" s="12"/>
      <c r="Q61" s="12"/>
      <c r="R61" s="12"/>
      <c r="S61" s="12"/>
      <c r="T61" s="12"/>
      <c r="U61" s="12"/>
      <c r="V61" s="198" t="s">
        <v>1773</v>
      </c>
    </row>
    <row r="62" spans="1:23" x14ac:dyDescent="0.25">
      <c r="A62" s="8">
        <v>2.2000000000000002</v>
      </c>
      <c r="C62" s="13" t="s">
        <v>523</v>
      </c>
      <c r="D62" s="95" t="s">
        <v>523</v>
      </c>
      <c r="E62" s="10">
        <v>0.25</v>
      </c>
      <c r="F62" s="11" t="s">
        <v>23</v>
      </c>
      <c r="G62" s="12">
        <v>2.1820000000000004</v>
      </c>
      <c r="H62" s="12">
        <v>2.1150000000000002</v>
      </c>
      <c r="I62" s="12">
        <v>2.0196202500000004</v>
      </c>
      <c r="J62" s="12">
        <v>1.9636202500000004</v>
      </c>
      <c r="K62" s="12">
        <v>1.9113670000000005</v>
      </c>
      <c r="L62" s="12">
        <v>1.8096140000000003</v>
      </c>
      <c r="M62" s="12"/>
      <c r="N62" s="12" t="s">
        <v>22</v>
      </c>
      <c r="O62" s="12">
        <v>1.9293670000000001</v>
      </c>
      <c r="P62" s="12">
        <v>2.0093670000000001</v>
      </c>
      <c r="Q62" s="12">
        <v>2.0376202500000002</v>
      </c>
      <c r="R62" s="12">
        <v>2.1126202500000004</v>
      </c>
      <c r="S62" s="12">
        <v>2.2000000000000002</v>
      </c>
      <c r="T62" s="12">
        <v>2.3110845000000007</v>
      </c>
      <c r="U62" s="12">
        <v>1.95</v>
      </c>
      <c r="V62" s="20">
        <f t="shared" si="0"/>
        <v>4.4000000000000004</v>
      </c>
      <c r="W62" s="12">
        <v>1.5</v>
      </c>
    </row>
    <row r="63" spans="1:23" x14ac:dyDescent="0.25">
      <c r="A63" s="8">
        <v>2.2000000000000002</v>
      </c>
      <c r="C63" s="13" t="s">
        <v>523</v>
      </c>
      <c r="D63" s="95" t="s">
        <v>523</v>
      </c>
      <c r="E63" s="10">
        <v>0.25</v>
      </c>
      <c r="F63" s="11" t="s">
        <v>24</v>
      </c>
      <c r="G63" s="12">
        <v>2.1820000000000004</v>
      </c>
      <c r="H63" s="12">
        <v>2.1150000000000002</v>
      </c>
      <c r="I63" s="12">
        <v>2.0196202500000004</v>
      </c>
      <c r="J63" s="12">
        <v>1.9836202500000004</v>
      </c>
      <c r="K63" s="12">
        <v>1.9113670000000005</v>
      </c>
      <c r="L63" s="12">
        <v>1.8296140000000003</v>
      </c>
      <c r="M63" s="12"/>
      <c r="N63" s="12"/>
      <c r="O63" s="12"/>
      <c r="P63" s="12"/>
      <c r="Q63" s="12"/>
      <c r="R63" s="12"/>
      <c r="S63" s="12"/>
      <c r="T63" s="12"/>
      <c r="U63" s="12"/>
      <c r="V63" s="198" t="s">
        <v>1773</v>
      </c>
    </row>
    <row r="64" spans="1:23" x14ac:dyDescent="0.25">
      <c r="A64" s="8">
        <v>2.2999999999999998</v>
      </c>
      <c r="C64" s="13" t="s">
        <v>524</v>
      </c>
      <c r="D64" s="95" t="s">
        <v>524</v>
      </c>
      <c r="E64" s="10">
        <v>0.45</v>
      </c>
      <c r="F64" s="11" t="s">
        <v>23</v>
      </c>
      <c r="G64" s="12">
        <v>2.2799999999999998</v>
      </c>
      <c r="H64" s="12">
        <v>2.1800000000000002</v>
      </c>
      <c r="I64" s="12">
        <v>1.9877164499999997</v>
      </c>
      <c r="J64" s="12">
        <v>1.9167164499999998</v>
      </c>
      <c r="K64" s="12">
        <v>1.7928605999999998</v>
      </c>
      <c r="L64" s="12">
        <v>1.6395051999999999</v>
      </c>
      <c r="M64" s="12"/>
      <c r="N64" s="12" t="s">
        <v>22</v>
      </c>
      <c r="O64" s="12">
        <v>1.8128605999999998</v>
      </c>
      <c r="P64" s="12">
        <v>1.9378605999999998</v>
      </c>
      <c r="Q64" s="12">
        <v>2.0077164499999998</v>
      </c>
      <c r="R64" s="12">
        <v>2.10271645</v>
      </c>
      <c r="S64" s="12">
        <v>2.2999999999999998</v>
      </c>
      <c r="T64" s="12">
        <v>2.4599520999999998</v>
      </c>
      <c r="U64" s="12">
        <v>1.85</v>
      </c>
      <c r="V64" s="20">
        <f t="shared" si="0"/>
        <v>4.5999999999999996</v>
      </c>
      <c r="W64" s="12">
        <v>2.6</v>
      </c>
    </row>
    <row r="65" spans="1:23" x14ac:dyDescent="0.25">
      <c r="A65" s="8">
        <v>2.2999999999999998</v>
      </c>
      <c r="C65" s="13" t="s">
        <v>524</v>
      </c>
      <c r="D65" s="95" t="s">
        <v>524</v>
      </c>
      <c r="E65" s="10">
        <v>0.45</v>
      </c>
      <c r="F65" s="11" t="s">
        <v>24</v>
      </c>
      <c r="G65" s="12">
        <v>2.2799999999999998</v>
      </c>
      <c r="H65" s="12">
        <v>2.1800000000000002</v>
      </c>
      <c r="I65" s="12">
        <v>1.9877164499999997</v>
      </c>
      <c r="J65" s="12">
        <v>1.9427164499999998</v>
      </c>
      <c r="K65" s="12">
        <v>1.7928605999999998</v>
      </c>
      <c r="L65" s="12">
        <v>1.6655051999999997</v>
      </c>
      <c r="M65" s="12"/>
      <c r="N65" s="12"/>
      <c r="O65" s="12"/>
      <c r="P65" s="12"/>
      <c r="Q65" s="12"/>
      <c r="R65" s="12"/>
      <c r="S65" s="12"/>
      <c r="T65" s="12"/>
      <c r="U65" s="12"/>
      <c r="V65" s="198" t="s">
        <v>1773</v>
      </c>
    </row>
    <row r="66" spans="1:23" x14ac:dyDescent="0.25">
      <c r="A66" s="8">
        <v>2.2999999999999998</v>
      </c>
      <c r="C66" s="13" t="s">
        <v>525</v>
      </c>
      <c r="D66" s="95" t="s">
        <v>525</v>
      </c>
      <c r="E66" s="10">
        <v>0.4</v>
      </c>
      <c r="F66" s="11" t="s">
        <v>23</v>
      </c>
      <c r="G66" s="12">
        <v>2.2809999999999997</v>
      </c>
      <c r="H66" s="12">
        <v>2.1859999999999995</v>
      </c>
      <c r="I66" s="12">
        <v>2.0211923999999999</v>
      </c>
      <c r="J66" s="12">
        <v>1.9541923999999999</v>
      </c>
      <c r="K66" s="12">
        <v>1.8479871999999999</v>
      </c>
      <c r="L66" s="12">
        <v>1.7077823999999999</v>
      </c>
      <c r="M66" s="12"/>
      <c r="N66" s="12" t="s">
        <v>22</v>
      </c>
      <c r="O66" s="12">
        <v>1.8669871999999998</v>
      </c>
      <c r="P66" s="12">
        <v>1.9789871999999999</v>
      </c>
      <c r="Q66" s="12">
        <v>2.0401924</v>
      </c>
      <c r="R66" s="12">
        <v>2.1301923999999999</v>
      </c>
      <c r="S66" s="12">
        <v>2.2999999999999998</v>
      </c>
      <c r="T66" s="12">
        <v>2.4477351999999999</v>
      </c>
      <c r="U66" s="12">
        <v>1.9</v>
      </c>
      <c r="V66" s="20">
        <f t="shared" si="0"/>
        <v>4.5999999999999996</v>
      </c>
      <c r="W66" s="12">
        <v>2.2999999999999998</v>
      </c>
    </row>
    <row r="67" spans="1:23" x14ac:dyDescent="0.25">
      <c r="A67" s="8">
        <v>2.2999999999999998</v>
      </c>
      <c r="C67" s="13" t="s">
        <v>525</v>
      </c>
      <c r="D67" s="95" t="s">
        <v>525</v>
      </c>
      <c r="E67" s="10">
        <v>0.4</v>
      </c>
      <c r="F67" s="11" t="s">
        <v>24</v>
      </c>
      <c r="G67" s="12">
        <v>2.2809999999999997</v>
      </c>
      <c r="H67" s="12">
        <v>2.1859999999999995</v>
      </c>
      <c r="I67" s="12">
        <v>2.0211923999999999</v>
      </c>
      <c r="J67" s="12">
        <v>1.9791923999999999</v>
      </c>
      <c r="K67" s="12">
        <v>1.8479871999999999</v>
      </c>
      <c r="L67" s="12">
        <v>1.7327823999999998</v>
      </c>
      <c r="M67" s="12"/>
      <c r="N67" s="12"/>
      <c r="O67" s="12"/>
      <c r="P67" s="12"/>
      <c r="Q67" s="12"/>
      <c r="R67" s="12"/>
      <c r="S67" s="12"/>
      <c r="T67" s="12"/>
      <c r="U67" s="12"/>
      <c r="V67" s="198" t="s">
        <v>1773</v>
      </c>
    </row>
    <row r="68" spans="1:23" x14ac:dyDescent="0.25">
      <c r="A68" s="8">
        <v>2.5</v>
      </c>
      <c r="C68" s="11" t="s">
        <v>405</v>
      </c>
      <c r="D68" s="92" t="s">
        <v>405</v>
      </c>
      <c r="E68" s="10">
        <v>0.45</v>
      </c>
      <c r="F68" s="11" t="s">
        <v>23</v>
      </c>
      <c r="G68" s="12">
        <v>2.48</v>
      </c>
      <c r="H68" s="12">
        <v>2.38</v>
      </c>
      <c r="I68" s="12">
        <v>2.1880000000000002</v>
      </c>
      <c r="J68" s="12">
        <v>2.117</v>
      </c>
      <c r="K68" s="12">
        <v>1.9930000000000001</v>
      </c>
      <c r="L68" s="12">
        <v>1.84</v>
      </c>
      <c r="M68" s="12"/>
      <c r="N68" s="12" t="s">
        <v>22</v>
      </c>
      <c r="O68" s="12">
        <v>2.0129999999999999</v>
      </c>
      <c r="P68" s="12">
        <v>2.1379999999999999</v>
      </c>
      <c r="Q68" s="12">
        <v>2.2080000000000002</v>
      </c>
      <c r="R68" s="12">
        <v>2.3029999999999999</v>
      </c>
      <c r="S68" s="12">
        <v>2.5</v>
      </c>
      <c r="T68" s="12">
        <v>2.66</v>
      </c>
      <c r="U68" s="12">
        <v>2.0499999999999998</v>
      </c>
      <c r="V68" s="20">
        <f t="shared" si="0"/>
        <v>5</v>
      </c>
      <c r="W68" s="12">
        <v>2.6</v>
      </c>
    </row>
    <row r="69" spans="1:23" x14ac:dyDescent="0.25">
      <c r="A69" s="8">
        <v>2.5</v>
      </c>
      <c r="C69" s="11" t="s">
        <v>405</v>
      </c>
      <c r="D69" s="92" t="s">
        <v>405</v>
      </c>
      <c r="E69" s="10">
        <v>0.45</v>
      </c>
      <c r="F69" s="11" t="s">
        <v>24</v>
      </c>
      <c r="G69" s="12">
        <v>2.48</v>
      </c>
      <c r="H69" s="12">
        <v>2.38</v>
      </c>
      <c r="I69" s="12">
        <v>2.1880000000000002</v>
      </c>
      <c r="J69" s="12">
        <v>2.1429999999999998</v>
      </c>
      <c r="K69" s="12">
        <v>1.9930000000000001</v>
      </c>
      <c r="L69" s="12">
        <v>1.8660000000000001</v>
      </c>
      <c r="M69" s="12"/>
      <c r="N69" s="12"/>
      <c r="O69" s="12"/>
      <c r="P69" s="12"/>
      <c r="Q69" s="12"/>
      <c r="R69" s="12"/>
      <c r="S69" s="12"/>
      <c r="T69" s="12"/>
      <c r="U69" s="12"/>
      <c r="V69" s="198" t="s">
        <v>1773</v>
      </c>
    </row>
    <row r="70" spans="1:23" x14ac:dyDescent="0.25">
      <c r="A70" s="8">
        <v>2.5</v>
      </c>
      <c r="C70" s="13" t="s">
        <v>526</v>
      </c>
      <c r="D70" s="95" t="s">
        <v>526</v>
      </c>
      <c r="E70" s="10">
        <v>0.35</v>
      </c>
      <c r="F70" s="11" t="s">
        <v>23</v>
      </c>
      <c r="G70" s="12">
        <v>2.4809999999999999</v>
      </c>
      <c r="H70" s="12">
        <v>2.3959999999999999</v>
      </c>
      <c r="I70" s="12">
        <v>2.2536683499999999</v>
      </c>
      <c r="J70" s="12">
        <v>2.1906683499999997</v>
      </c>
      <c r="K70" s="12">
        <v>2.1021137999999997</v>
      </c>
      <c r="L70" s="12">
        <v>1.9750595999999998</v>
      </c>
      <c r="M70" s="12"/>
      <c r="N70" s="12" t="s">
        <v>22</v>
      </c>
      <c r="O70" s="12">
        <v>2.1211137999999998</v>
      </c>
      <c r="P70" s="12">
        <v>2.2211137999999999</v>
      </c>
      <c r="Q70" s="12">
        <v>2.27266835</v>
      </c>
      <c r="R70" s="12">
        <v>2.35766835</v>
      </c>
      <c r="S70" s="12">
        <v>2.5</v>
      </c>
      <c r="T70" s="12">
        <v>2.6355183000000002</v>
      </c>
      <c r="U70" s="12">
        <v>2.15</v>
      </c>
      <c r="V70" s="20">
        <f t="shared" ref="V70:V132" si="1">2*A70</f>
        <v>5</v>
      </c>
      <c r="W70" s="12">
        <v>2.1</v>
      </c>
    </row>
    <row r="71" spans="1:23" x14ac:dyDescent="0.25">
      <c r="A71" s="8">
        <v>2.5</v>
      </c>
      <c r="C71" s="13" t="s">
        <v>526</v>
      </c>
      <c r="D71" s="95" t="s">
        <v>526</v>
      </c>
      <c r="E71" s="10">
        <v>0.35</v>
      </c>
      <c r="F71" s="11" t="s">
        <v>24</v>
      </c>
      <c r="G71" s="12">
        <v>2.4809999999999999</v>
      </c>
      <c r="H71" s="12">
        <v>2.3959999999999999</v>
      </c>
      <c r="I71" s="12">
        <v>2.2536683499999999</v>
      </c>
      <c r="J71" s="12">
        <v>2.2136683499999998</v>
      </c>
      <c r="K71" s="12">
        <v>2.1021137999999997</v>
      </c>
      <c r="L71" s="12">
        <v>1.9980595999999999</v>
      </c>
      <c r="M71" s="12"/>
      <c r="N71" s="12"/>
      <c r="O71" s="12"/>
      <c r="P71" s="12"/>
      <c r="Q71" s="12"/>
      <c r="R71" s="12"/>
      <c r="S71" s="12"/>
      <c r="T71" s="12"/>
      <c r="U71" s="12"/>
      <c r="V71" s="198" t="s">
        <v>1773</v>
      </c>
    </row>
    <row r="72" spans="1:23" x14ac:dyDescent="0.25">
      <c r="A72" s="8">
        <v>2.6</v>
      </c>
      <c r="C72" s="13" t="s">
        <v>527</v>
      </c>
      <c r="D72" s="95" t="s">
        <v>527</v>
      </c>
      <c r="E72" s="10">
        <v>0.45</v>
      </c>
      <c r="F72" s="11" t="s">
        <v>23</v>
      </c>
      <c r="G72" s="12">
        <v>2.58</v>
      </c>
      <c r="H72" s="12">
        <v>2.48</v>
      </c>
      <c r="I72" s="12">
        <v>2.28771645</v>
      </c>
      <c r="J72" s="12">
        <v>2.2167164499999998</v>
      </c>
      <c r="K72" s="12">
        <v>2.0928605999999998</v>
      </c>
      <c r="L72" s="12">
        <v>1.9395051999999997</v>
      </c>
      <c r="M72" s="12"/>
      <c r="N72" s="12" t="s">
        <v>22</v>
      </c>
      <c r="O72" s="12">
        <v>2.1128605999999999</v>
      </c>
      <c r="P72" s="12">
        <v>2.2378605999999999</v>
      </c>
      <c r="Q72" s="12">
        <v>2.30771645</v>
      </c>
      <c r="R72" s="12">
        <v>2.39271645</v>
      </c>
      <c r="S72" s="12">
        <v>2.6</v>
      </c>
      <c r="T72" s="12">
        <v>2.7499520999999998</v>
      </c>
      <c r="U72" s="12">
        <v>2.15</v>
      </c>
      <c r="V72" s="20">
        <f t="shared" si="1"/>
        <v>5.2</v>
      </c>
      <c r="W72" s="12">
        <v>2.6</v>
      </c>
    </row>
    <row r="73" spans="1:23" x14ac:dyDescent="0.25">
      <c r="A73" s="8">
        <v>2.6</v>
      </c>
      <c r="C73" s="13" t="s">
        <v>527</v>
      </c>
      <c r="D73" s="95" t="s">
        <v>527</v>
      </c>
      <c r="E73" s="10">
        <v>0.45</v>
      </c>
      <c r="F73" s="11" t="s">
        <v>24</v>
      </c>
      <c r="G73" s="12">
        <v>2.58</v>
      </c>
      <c r="H73" s="12">
        <v>2.48</v>
      </c>
      <c r="I73" s="12">
        <v>2.28771645</v>
      </c>
      <c r="J73" s="12">
        <v>2.2427164500000001</v>
      </c>
      <c r="K73" s="12">
        <v>2.0928605999999998</v>
      </c>
      <c r="L73" s="12">
        <v>1.9655052</v>
      </c>
      <c r="M73" s="12"/>
      <c r="N73" s="12"/>
      <c r="O73" s="12"/>
      <c r="P73" s="12"/>
      <c r="Q73" s="12"/>
      <c r="R73" s="12"/>
      <c r="S73" s="12"/>
      <c r="T73" s="12"/>
      <c r="U73" s="12"/>
      <c r="V73" s="198" t="s">
        <v>1773</v>
      </c>
    </row>
    <row r="74" spans="1:23" x14ac:dyDescent="0.25">
      <c r="A74" s="8">
        <v>3</v>
      </c>
      <c r="C74" s="11" t="s">
        <v>406</v>
      </c>
      <c r="D74" s="92" t="s">
        <v>406</v>
      </c>
      <c r="E74" s="10">
        <v>0.5</v>
      </c>
      <c r="F74" s="11" t="s">
        <v>23</v>
      </c>
      <c r="G74" s="12">
        <v>2.98</v>
      </c>
      <c r="H74" s="12">
        <v>2.8740000000000001</v>
      </c>
      <c r="I74" s="12">
        <v>2.6549999999999998</v>
      </c>
      <c r="J74" s="12">
        <v>2.58</v>
      </c>
      <c r="K74" s="12">
        <v>2.4390000000000001</v>
      </c>
      <c r="L74" s="12">
        <v>2.2719999999999998</v>
      </c>
      <c r="M74" s="12"/>
      <c r="N74" s="12" t="s">
        <v>22</v>
      </c>
      <c r="O74" s="12">
        <v>2.4590000000000001</v>
      </c>
      <c r="P74" s="12">
        <v>2.5990000000000002</v>
      </c>
      <c r="Q74" s="12">
        <v>2.6749999999999998</v>
      </c>
      <c r="R74" s="12">
        <v>2.7749999999999999</v>
      </c>
      <c r="S74" s="12">
        <v>3</v>
      </c>
      <c r="T74" s="12">
        <v>3.1720000000000002</v>
      </c>
      <c r="U74" s="12">
        <v>2.5</v>
      </c>
      <c r="V74" s="20">
        <f t="shared" si="1"/>
        <v>6</v>
      </c>
      <c r="W74" s="12">
        <v>2.8</v>
      </c>
    </row>
    <row r="75" spans="1:23" x14ac:dyDescent="0.25">
      <c r="A75" s="8">
        <v>3</v>
      </c>
      <c r="C75" s="11" t="s">
        <v>406</v>
      </c>
      <c r="D75" s="92" t="s">
        <v>406</v>
      </c>
      <c r="E75" s="10">
        <v>0.5</v>
      </c>
      <c r="F75" s="11" t="s">
        <v>24</v>
      </c>
      <c r="G75" s="12">
        <v>2.98</v>
      </c>
      <c r="H75" s="12">
        <v>2.8740000000000001</v>
      </c>
      <c r="I75" s="12">
        <v>2.6549999999999998</v>
      </c>
      <c r="J75" s="12">
        <v>2.6070000000000002</v>
      </c>
      <c r="K75" s="12">
        <v>2.4390000000000001</v>
      </c>
      <c r="L75" s="12">
        <v>2.2989999999999999</v>
      </c>
      <c r="M75" s="12"/>
      <c r="N75" s="12"/>
      <c r="O75" s="12"/>
      <c r="P75" s="12"/>
      <c r="Q75" s="12"/>
      <c r="R75" s="12"/>
      <c r="S75" s="12"/>
      <c r="T75" s="12"/>
      <c r="U75" s="12"/>
      <c r="V75" s="198" t="s">
        <v>1773</v>
      </c>
    </row>
    <row r="76" spans="1:23" x14ac:dyDescent="0.25">
      <c r="A76" s="8">
        <v>3</v>
      </c>
      <c r="C76" s="13" t="s">
        <v>528</v>
      </c>
      <c r="D76" s="95" t="s">
        <v>528</v>
      </c>
      <c r="E76" s="10">
        <v>0.35</v>
      </c>
      <c r="F76" s="11" t="s">
        <v>23</v>
      </c>
      <c r="G76" s="12">
        <v>2.9809999999999999</v>
      </c>
      <c r="H76" s="12">
        <v>2.8959999999999999</v>
      </c>
      <c r="I76" s="12">
        <v>2.7536683499999999</v>
      </c>
      <c r="J76" s="12">
        <v>2.6866683499999997</v>
      </c>
      <c r="K76" s="12">
        <v>2.6021137999999997</v>
      </c>
      <c r="L76" s="12">
        <v>2.4710595999999998</v>
      </c>
      <c r="M76" s="12"/>
      <c r="N76" s="12" t="s">
        <v>22</v>
      </c>
      <c r="O76" s="12">
        <v>2.6211137999999998</v>
      </c>
      <c r="P76" s="12">
        <v>2.7211137999999999</v>
      </c>
      <c r="Q76" s="12">
        <v>2.77266835</v>
      </c>
      <c r="R76" s="12">
        <v>2.8626683499999999</v>
      </c>
      <c r="S76" s="12">
        <v>3</v>
      </c>
      <c r="T76" s="12">
        <v>3.1405183000000001</v>
      </c>
      <c r="U76" s="12">
        <v>2.65</v>
      </c>
      <c r="V76" s="20">
        <f t="shared" si="1"/>
        <v>6</v>
      </c>
      <c r="W76" s="12">
        <v>2.1</v>
      </c>
    </row>
    <row r="77" spans="1:23" x14ac:dyDescent="0.25">
      <c r="A77" s="8">
        <v>3</v>
      </c>
      <c r="C77" s="13" t="s">
        <v>528</v>
      </c>
      <c r="D77" s="95" t="s">
        <v>528</v>
      </c>
      <c r="E77" s="10">
        <v>0.35</v>
      </c>
      <c r="F77" s="11" t="s">
        <v>24</v>
      </c>
      <c r="G77" s="12">
        <v>2.9809999999999999</v>
      </c>
      <c r="H77" s="12">
        <v>2.8959999999999999</v>
      </c>
      <c r="I77" s="12">
        <v>2.7536683499999999</v>
      </c>
      <c r="J77" s="12">
        <v>2.7116683500000001</v>
      </c>
      <c r="K77" s="12">
        <v>2.6021137999999997</v>
      </c>
      <c r="L77" s="12">
        <v>2.4960596000000002</v>
      </c>
      <c r="M77" s="12"/>
      <c r="N77" s="12"/>
      <c r="O77" s="12"/>
      <c r="P77" s="12"/>
      <c r="Q77" s="12"/>
      <c r="R77" s="12"/>
      <c r="S77" s="12"/>
      <c r="T77" s="12"/>
      <c r="U77" s="12"/>
      <c r="V77" s="198" t="s">
        <v>1773</v>
      </c>
    </row>
    <row r="78" spans="1:23" x14ac:dyDescent="0.25">
      <c r="A78" s="8">
        <v>3.5</v>
      </c>
      <c r="C78" s="11" t="s">
        <v>407</v>
      </c>
      <c r="D78" s="92" t="s">
        <v>407</v>
      </c>
      <c r="E78" s="10">
        <v>0.6</v>
      </c>
      <c r="F78" s="11" t="s">
        <v>23</v>
      </c>
      <c r="G78" s="12">
        <v>3.4790000000000001</v>
      </c>
      <c r="H78" s="12">
        <v>3.3540000000000001</v>
      </c>
      <c r="I78" s="12">
        <v>3.089</v>
      </c>
      <c r="J78" s="12">
        <v>3.004</v>
      </c>
      <c r="K78" s="12">
        <v>2.8290000000000002</v>
      </c>
      <c r="L78" s="12">
        <v>2.6349999999999998</v>
      </c>
      <c r="M78" s="12"/>
      <c r="N78" s="12" t="s">
        <v>22</v>
      </c>
      <c r="O78" s="12">
        <v>2.85</v>
      </c>
      <c r="P78" s="12">
        <v>3.01</v>
      </c>
      <c r="Q78" s="12">
        <v>3.11</v>
      </c>
      <c r="R78" s="12">
        <v>3.222</v>
      </c>
      <c r="S78" s="12">
        <v>3.5</v>
      </c>
      <c r="T78" s="12">
        <v>3.6989999999999998</v>
      </c>
      <c r="U78" s="12">
        <v>2.9</v>
      </c>
      <c r="V78" s="20">
        <f t="shared" si="1"/>
        <v>7</v>
      </c>
      <c r="W78" s="12">
        <v>3.4</v>
      </c>
    </row>
    <row r="79" spans="1:23" x14ac:dyDescent="0.25">
      <c r="A79" s="8">
        <v>3.5</v>
      </c>
      <c r="C79" s="11" t="s">
        <v>407</v>
      </c>
      <c r="D79" s="92" t="s">
        <v>407</v>
      </c>
      <c r="E79" s="10">
        <v>0.6</v>
      </c>
      <c r="F79" s="11" t="s">
        <v>24</v>
      </c>
      <c r="G79" s="12">
        <v>3.4790000000000001</v>
      </c>
      <c r="H79" s="12">
        <v>3.3540000000000001</v>
      </c>
      <c r="I79" s="12">
        <v>3.089</v>
      </c>
      <c r="J79" s="12">
        <v>3.036</v>
      </c>
      <c r="K79" s="12">
        <v>2.8290000000000002</v>
      </c>
      <c r="L79" s="12">
        <v>2.6669999999999998</v>
      </c>
      <c r="M79" s="12"/>
      <c r="N79" s="12"/>
      <c r="O79" s="12"/>
      <c r="P79" s="12"/>
      <c r="Q79" s="12"/>
      <c r="R79" s="12"/>
      <c r="S79" s="12"/>
      <c r="T79" s="12"/>
      <c r="U79" s="12"/>
      <c r="V79" s="198" t="s">
        <v>1773</v>
      </c>
    </row>
    <row r="80" spans="1:23" x14ac:dyDescent="0.25">
      <c r="A80" s="8">
        <v>3.5</v>
      </c>
      <c r="C80" s="13" t="s">
        <v>529</v>
      </c>
      <c r="D80" s="95" t="s">
        <v>529</v>
      </c>
      <c r="E80" s="10">
        <v>0.35</v>
      </c>
      <c r="F80" s="11" t="s">
        <v>23</v>
      </c>
      <c r="G80" s="12">
        <v>3.4809999999999999</v>
      </c>
      <c r="H80" s="12">
        <v>3.3959999999999999</v>
      </c>
      <c r="I80" s="12">
        <v>3.2536683499999999</v>
      </c>
      <c r="J80" s="12">
        <v>3.1866683499999997</v>
      </c>
      <c r="K80" s="12">
        <v>3.1021137999999997</v>
      </c>
      <c r="L80" s="12">
        <v>2.9710595999999998</v>
      </c>
      <c r="M80" s="12"/>
      <c r="N80" s="12" t="s">
        <v>22</v>
      </c>
      <c r="O80" s="12">
        <v>3.1211137999999998</v>
      </c>
      <c r="P80" s="12">
        <v>3.2211137999999999</v>
      </c>
      <c r="Q80" s="12">
        <v>3.27266835</v>
      </c>
      <c r="R80" s="12">
        <v>3.3626683499999999</v>
      </c>
      <c r="S80" s="12">
        <v>3.5</v>
      </c>
      <c r="T80" s="12">
        <v>3.6405183000000001</v>
      </c>
      <c r="U80" s="12">
        <v>3.15</v>
      </c>
      <c r="V80" s="20">
        <f t="shared" si="1"/>
        <v>7</v>
      </c>
      <c r="W80" s="12">
        <v>2.1</v>
      </c>
    </row>
    <row r="81" spans="1:23" x14ac:dyDescent="0.25">
      <c r="A81" s="8">
        <v>3.5</v>
      </c>
      <c r="C81" s="13" t="s">
        <v>529</v>
      </c>
      <c r="D81" s="95" t="s">
        <v>529</v>
      </c>
      <c r="E81" s="10">
        <v>0.35</v>
      </c>
      <c r="F81" s="11" t="s">
        <v>24</v>
      </c>
      <c r="G81" s="12">
        <v>3.4809999999999999</v>
      </c>
      <c r="H81" s="12">
        <v>3.3959999999999999</v>
      </c>
      <c r="I81" s="12">
        <v>3.2536683499999999</v>
      </c>
      <c r="J81" s="12">
        <v>3.2116683500000001</v>
      </c>
      <c r="K81" s="12">
        <v>3.1021137999999997</v>
      </c>
      <c r="L81" s="12">
        <v>2.9960596000000002</v>
      </c>
      <c r="M81" s="12"/>
      <c r="N81" s="12"/>
      <c r="O81" s="12"/>
      <c r="P81" s="12"/>
      <c r="Q81" s="12"/>
      <c r="R81" s="12"/>
      <c r="S81" s="12"/>
      <c r="T81" s="12"/>
      <c r="U81" s="12"/>
      <c r="V81" s="198" t="s">
        <v>1773</v>
      </c>
    </row>
    <row r="82" spans="1:23" x14ac:dyDescent="0.25">
      <c r="A82" s="8">
        <v>4</v>
      </c>
      <c r="C82" s="11" t="s">
        <v>408</v>
      </c>
      <c r="D82" s="92" t="s">
        <v>408</v>
      </c>
      <c r="E82" s="10">
        <v>0.7</v>
      </c>
      <c r="F82" s="11" t="s">
        <v>23</v>
      </c>
      <c r="G82" s="12">
        <v>3.9780000000000002</v>
      </c>
      <c r="H82" s="12">
        <v>3.8380000000000001</v>
      </c>
      <c r="I82" s="12">
        <v>3.5230000000000001</v>
      </c>
      <c r="J82" s="12">
        <v>3.4329999999999998</v>
      </c>
      <c r="K82" s="12">
        <v>3.22</v>
      </c>
      <c r="L82" s="12">
        <v>3.0019999999999998</v>
      </c>
      <c r="M82" s="12"/>
      <c r="N82" s="12" t="s">
        <v>22</v>
      </c>
      <c r="O82" s="12">
        <v>3.242</v>
      </c>
      <c r="P82" s="12">
        <v>3.4220000000000002</v>
      </c>
      <c r="Q82" s="12">
        <v>3.5449999999999999</v>
      </c>
      <c r="R82" s="12">
        <v>3.6629999999999998</v>
      </c>
      <c r="S82" s="12">
        <v>4</v>
      </c>
      <c r="T82" s="12">
        <v>4.2190000000000003</v>
      </c>
      <c r="U82" s="12">
        <v>3.3</v>
      </c>
      <c r="V82" s="20">
        <f t="shared" si="1"/>
        <v>8</v>
      </c>
      <c r="W82" s="12">
        <v>3.8</v>
      </c>
    </row>
    <row r="83" spans="1:23" x14ac:dyDescent="0.25">
      <c r="A83" s="8">
        <v>4</v>
      </c>
      <c r="C83" s="11" t="s">
        <v>408</v>
      </c>
      <c r="D83" s="92" t="s">
        <v>408</v>
      </c>
      <c r="E83" s="10">
        <v>0.7</v>
      </c>
      <c r="F83" s="11" t="s">
        <v>24</v>
      </c>
      <c r="G83" s="12">
        <v>3.9780000000000002</v>
      </c>
      <c r="H83" s="12">
        <v>3.8380000000000001</v>
      </c>
      <c r="I83" s="12">
        <v>3.5230000000000001</v>
      </c>
      <c r="J83" s="12">
        <v>3.4670000000000001</v>
      </c>
      <c r="K83" s="12">
        <v>3.22</v>
      </c>
      <c r="L83" s="12">
        <v>3.036</v>
      </c>
      <c r="M83" s="12"/>
      <c r="N83" s="12"/>
      <c r="O83" s="12"/>
      <c r="P83" s="12"/>
      <c r="Q83" s="12"/>
      <c r="R83" s="12"/>
      <c r="S83" s="12"/>
      <c r="T83" s="12"/>
      <c r="U83" s="12"/>
      <c r="V83" s="198" t="s">
        <v>1773</v>
      </c>
    </row>
    <row r="84" spans="1:23" x14ac:dyDescent="0.25">
      <c r="A84" s="8">
        <v>4</v>
      </c>
      <c r="C84" s="13" t="s">
        <v>530</v>
      </c>
      <c r="D84" s="95" t="s">
        <v>530</v>
      </c>
      <c r="E84" s="10">
        <v>0.5</v>
      </c>
      <c r="F84" s="11" t="s">
        <v>23</v>
      </c>
      <c r="G84" s="12">
        <v>3.98</v>
      </c>
      <c r="H84" s="12">
        <v>3.8740000000000001</v>
      </c>
      <c r="I84" s="12">
        <v>3.6552405000000001</v>
      </c>
      <c r="J84" s="12">
        <v>3.5802404999999999</v>
      </c>
      <c r="K84" s="12">
        <v>3.4387340000000002</v>
      </c>
      <c r="L84" s="12">
        <v>3.2722280000000001</v>
      </c>
      <c r="M84" s="12"/>
      <c r="N84" s="12" t="s">
        <v>22</v>
      </c>
      <c r="O84" s="12">
        <v>3.4587339999999998</v>
      </c>
      <c r="P84" s="12">
        <v>3.5987339999999999</v>
      </c>
      <c r="Q84" s="12">
        <v>3.6752405000000001</v>
      </c>
      <c r="R84" s="12">
        <v>3.7752405000000002</v>
      </c>
      <c r="S84" s="12">
        <v>4</v>
      </c>
      <c r="T84" s="12">
        <v>4.1721690000000002</v>
      </c>
      <c r="U84" s="12">
        <v>3.3</v>
      </c>
      <c r="V84" s="20">
        <f t="shared" si="1"/>
        <v>8</v>
      </c>
      <c r="W84" s="12">
        <v>2.8</v>
      </c>
    </row>
    <row r="85" spans="1:23" x14ac:dyDescent="0.25">
      <c r="A85" s="8">
        <v>4</v>
      </c>
      <c r="C85" s="13" t="s">
        <v>530</v>
      </c>
      <c r="D85" s="95" t="s">
        <v>530</v>
      </c>
      <c r="E85" s="10">
        <v>0.5</v>
      </c>
      <c r="F85" s="11" t="s">
        <v>24</v>
      </c>
      <c r="G85" s="12">
        <v>3.98</v>
      </c>
      <c r="H85" s="12">
        <v>3.8740000000000001</v>
      </c>
      <c r="I85" s="12">
        <v>3.6552405000000001</v>
      </c>
      <c r="J85" s="12">
        <v>3.6072405000000001</v>
      </c>
      <c r="K85" s="12">
        <v>3.4387340000000002</v>
      </c>
      <c r="L85" s="12">
        <v>3.2992280000000003</v>
      </c>
      <c r="M85" s="12"/>
      <c r="N85" s="12"/>
      <c r="O85" s="12"/>
      <c r="P85" s="12"/>
      <c r="Q85" s="12"/>
      <c r="R85" s="12"/>
      <c r="S85" s="12"/>
      <c r="T85" s="12"/>
      <c r="U85" s="12"/>
      <c r="V85" s="198" t="s">
        <v>1773</v>
      </c>
    </row>
    <row r="86" spans="1:23" x14ac:dyDescent="0.25">
      <c r="A86" s="8">
        <v>4.5</v>
      </c>
      <c r="C86" s="13" t="s">
        <v>531</v>
      </c>
      <c r="D86" s="95" t="s">
        <v>531</v>
      </c>
      <c r="E86" s="10">
        <v>0.75</v>
      </c>
      <c r="F86" s="11" t="s">
        <v>23</v>
      </c>
      <c r="G86" s="12">
        <v>4.4779999999999998</v>
      </c>
      <c r="H86" s="12">
        <v>4.3380000000000001</v>
      </c>
      <c r="I86" s="12">
        <v>3.99086075</v>
      </c>
      <c r="J86" s="12">
        <v>3.9008607500000001</v>
      </c>
      <c r="K86" s="12">
        <v>3.6661009999999998</v>
      </c>
      <c r="L86" s="12">
        <v>3.4388420000000002</v>
      </c>
      <c r="M86" s="12"/>
      <c r="N86" s="12" t="s">
        <v>22</v>
      </c>
      <c r="O86" s="12">
        <v>3.6881010000000001</v>
      </c>
      <c r="P86" s="12">
        <v>3.878101</v>
      </c>
      <c r="Q86" s="12">
        <v>4.0128607499999998</v>
      </c>
      <c r="R86" s="12">
        <v>4.1308607500000001</v>
      </c>
      <c r="S86" s="12">
        <v>4.5</v>
      </c>
      <c r="T86" s="12">
        <v>4.7262535000000003</v>
      </c>
      <c r="U86" s="12">
        <v>3.75</v>
      </c>
      <c r="V86" s="20">
        <f t="shared" si="1"/>
        <v>9</v>
      </c>
      <c r="W86" s="12">
        <v>4</v>
      </c>
    </row>
    <row r="87" spans="1:23" x14ac:dyDescent="0.25">
      <c r="A87" s="8">
        <v>4.5</v>
      </c>
      <c r="C87" s="13" t="s">
        <v>531</v>
      </c>
      <c r="D87" s="95" t="s">
        <v>531</v>
      </c>
      <c r="E87" s="10">
        <v>0.75</v>
      </c>
      <c r="F87" s="11" t="s">
        <v>24</v>
      </c>
      <c r="G87" s="12">
        <v>4.4779999999999998</v>
      </c>
      <c r="H87" s="12">
        <v>4.3380000000000001</v>
      </c>
      <c r="I87" s="12">
        <v>3.99086075</v>
      </c>
      <c r="J87" s="12">
        <v>3.9348607499999999</v>
      </c>
      <c r="K87" s="12">
        <v>3.6661009999999998</v>
      </c>
      <c r="L87" s="12">
        <v>3.472842</v>
      </c>
      <c r="M87" s="12"/>
      <c r="N87" s="12"/>
      <c r="O87" s="12"/>
      <c r="P87" s="12"/>
      <c r="Q87" s="12"/>
      <c r="R87" s="12"/>
      <c r="S87" s="12"/>
      <c r="T87" s="12"/>
      <c r="U87" s="12"/>
      <c r="V87" s="198" t="s">
        <v>1773</v>
      </c>
    </row>
    <row r="88" spans="1:23" x14ac:dyDescent="0.25">
      <c r="A88" s="8">
        <v>4.5</v>
      </c>
      <c r="C88" s="13" t="s">
        <v>532</v>
      </c>
      <c r="D88" s="95" t="s">
        <v>532</v>
      </c>
      <c r="E88" s="10">
        <v>0.5</v>
      </c>
      <c r="F88" s="11" t="s">
        <v>23</v>
      </c>
      <c r="G88" s="12">
        <v>4.4800000000000004</v>
      </c>
      <c r="H88" s="12">
        <v>4.3740000000000006</v>
      </c>
      <c r="I88" s="12">
        <v>4.1552405000000006</v>
      </c>
      <c r="J88" s="12">
        <v>4.0802405000000004</v>
      </c>
      <c r="K88" s="12">
        <v>3.9387340000000006</v>
      </c>
      <c r="L88" s="12">
        <v>3.7722280000000001</v>
      </c>
      <c r="M88" s="12"/>
      <c r="N88" s="12" t="s">
        <v>22</v>
      </c>
      <c r="O88" s="12">
        <v>3.9587339999999998</v>
      </c>
      <c r="P88" s="12">
        <v>4.0987339999999994</v>
      </c>
      <c r="Q88" s="12">
        <v>4.1752405000000001</v>
      </c>
      <c r="R88" s="12">
        <v>4.2752404999999998</v>
      </c>
      <c r="S88" s="12">
        <v>4.5</v>
      </c>
      <c r="T88" s="12">
        <v>4.6721690000000002</v>
      </c>
      <c r="U88" s="12">
        <v>4</v>
      </c>
      <c r="V88" s="20">
        <f t="shared" si="1"/>
        <v>9</v>
      </c>
      <c r="W88" s="12">
        <v>2.8</v>
      </c>
    </row>
    <row r="89" spans="1:23" x14ac:dyDescent="0.25">
      <c r="A89" s="8">
        <v>4.5</v>
      </c>
      <c r="C89" s="13" t="s">
        <v>532</v>
      </c>
      <c r="D89" s="95" t="s">
        <v>532</v>
      </c>
      <c r="E89" s="10">
        <v>0.5</v>
      </c>
      <c r="F89" s="11" t="s">
        <v>24</v>
      </c>
      <c r="G89" s="12">
        <v>4.4800000000000004</v>
      </c>
      <c r="H89" s="12">
        <v>4.3740000000000006</v>
      </c>
      <c r="I89" s="12">
        <v>4.1552405000000006</v>
      </c>
      <c r="J89" s="12">
        <v>4.1072405000000005</v>
      </c>
      <c r="K89" s="12">
        <v>3.9387340000000006</v>
      </c>
      <c r="L89" s="12">
        <v>3.7992280000000003</v>
      </c>
      <c r="M89" s="12"/>
      <c r="N89" s="12"/>
      <c r="O89" s="12"/>
      <c r="P89" s="12"/>
      <c r="Q89" s="12"/>
      <c r="R89" s="12"/>
      <c r="S89" s="12"/>
      <c r="T89" s="12"/>
      <c r="U89" s="12"/>
      <c r="V89" s="198" t="s">
        <v>1773</v>
      </c>
    </row>
    <row r="90" spans="1:23" x14ac:dyDescent="0.25">
      <c r="A90" s="8">
        <v>5</v>
      </c>
      <c r="C90" s="11" t="s">
        <v>409</v>
      </c>
      <c r="D90" s="92" t="s">
        <v>409</v>
      </c>
      <c r="E90" s="10">
        <v>0.8</v>
      </c>
      <c r="F90" s="11" t="s">
        <v>23</v>
      </c>
      <c r="G90" s="12">
        <v>4.976</v>
      </c>
      <c r="H90" s="12">
        <v>4.8259999999999996</v>
      </c>
      <c r="I90" s="12">
        <v>4.4560000000000004</v>
      </c>
      <c r="J90" s="12">
        <v>4.3609999999999998</v>
      </c>
      <c r="K90" s="12">
        <v>4.1100000000000003</v>
      </c>
      <c r="L90" s="12">
        <v>3.8690000000000002</v>
      </c>
      <c r="M90" s="12"/>
      <c r="N90" s="12" t="s">
        <v>22</v>
      </c>
      <c r="O90" s="12">
        <v>4.1340000000000003</v>
      </c>
      <c r="P90" s="12">
        <v>4.3339999999999996</v>
      </c>
      <c r="Q90" s="12">
        <v>4.4800000000000004</v>
      </c>
      <c r="R90" s="12">
        <v>4.6050000000000004</v>
      </c>
      <c r="S90" s="12">
        <v>5</v>
      </c>
      <c r="T90" s="12">
        <v>5.24</v>
      </c>
      <c r="U90" s="12">
        <v>4.2</v>
      </c>
      <c r="V90" s="20">
        <f t="shared" si="1"/>
        <v>10</v>
      </c>
      <c r="W90" s="12">
        <v>4.2</v>
      </c>
    </row>
    <row r="91" spans="1:23" x14ac:dyDescent="0.25">
      <c r="A91" s="8">
        <v>5</v>
      </c>
      <c r="C91" s="11" t="s">
        <v>409</v>
      </c>
      <c r="D91" s="92" t="s">
        <v>409</v>
      </c>
      <c r="E91" s="10">
        <v>0.8</v>
      </c>
      <c r="F91" s="11" t="s">
        <v>24</v>
      </c>
      <c r="G91" s="12">
        <v>4.976</v>
      </c>
      <c r="H91" s="12">
        <v>4.8259999999999996</v>
      </c>
      <c r="I91" s="12">
        <v>4.4560000000000004</v>
      </c>
      <c r="J91" s="12">
        <v>4.3959999999999999</v>
      </c>
      <c r="K91" s="12">
        <v>4.1100000000000003</v>
      </c>
      <c r="L91" s="12">
        <v>3.9039999999999999</v>
      </c>
      <c r="M91" s="12"/>
      <c r="N91" s="12"/>
      <c r="O91" s="12"/>
      <c r="P91" s="12"/>
      <c r="Q91" s="12"/>
      <c r="R91" s="12"/>
      <c r="S91" s="12"/>
      <c r="T91" s="12"/>
      <c r="U91" s="12"/>
      <c r="V91" s="198" t="s">
        <v>1773</v>
      </c>
    </row>
    <row r="92" spans="1:23" x14ac:dyDescent="0.25">
      <c r="A92" s="8">
        <v>5</v>
      </c>
      <c r="C92" s="13" t="s">
        <v>533</v>
      </c>
      <c r="D92" s="95" t="s">
        <v>533</v>
      </c>
      <c r="E92" s="10">
        <v>0.5</v>
      </c>
      <c r="F92" s="11" t="s">
        <v>23</v>
      </c>
      <c r="G92" s="12">
        <v>4.9800000000000004</v>
      </c>
      <c r="H92" s="12">
        <v>4.8740000000000006</v>
      </c>
      <c r="I92" s="12">
        <v>4.6552405000000006</v>
      </c>
      <c r="J92" s="12">
        <v>4.5802405000000004</v>
      </c>
      <c r="K92" s="12">
        <v>4.4387340000000002</v>
      </c>
      <c r="L92" s="12">
        <v>4.2722280000000001</v>
      </c>
      <c r="M92" s="12"/>
      <c r="N92" s="12" t="s">
        <v>22</v>
      </c>
      <c r="O92" s="12">
        <v>4.4587339999999998</v>
      </c>
      <c r="P92" s="12">
        <v>4.5987339999999994</v>
      </c>
      <c r="Q92" s="12">
        <v>4.6752405000000001</v>
      </c>
      <c r="R92" s="12">
        <v>4.7752404999999998</v>
      </c>
      <c r="S92" s="12">
        <v>5</v>
      </c>
      <c r="T92" s="12">
        <v>5.1721690000000002</v>
      </c>
      <c r="U92" s="12">
        <v>4.5</v>
      </c>
      <c r="V92" s="20">
        <f t="shared" si="1"/>
        <v>10</v>
      </c>
      <c r="W92" s="12">
        <v>2.8</v>
      </c>
    </row>
    <row r="93" spans="1:23" x14ac:dyDescent="0.25">
      <c r="A93" s="8">
        <v>5</v>
      </c>
      <c r="C93" s="13" t="s">
        <v>533</v>
      </c>
      <c r="D93" s="95" t="s">
        <v>533</v>
      </c>
      <c r="E93" s="10">
        <v>0.5</v>
      </c>
      <c r="F93" s="11" t="s">
        <v>24</v>
      </c>
      <c r="G93" s="12">
        <v>4.9800000000000004</v>
      </c>
      <c r="H93" s="12">
        <v>4.8740000000000006</v>
      </c>
      <c r="I93" s="12">
        <v>4.6552405000000006</v>
      </c>
      <c r="J93" s="12">
        <v>4.6072405000000005</v>
      </c>
      <c r="K93" s="12">
        <v>4.4387340000000002</v>
      </c>
      <c r="L93" s="12">
        <v>4.2992280000000003</v>
      </c>
      <c r="M93" s="12"/>
      <c r="N93" s="12"/>
      <c r="O93" s="12"/>
      <c r="P93" s="12"/>
      <c r="Q93" s="12"/>
      <c r="R93" s="12"/>
      <c r="S93" s="12"/>
      <c r="T93" s="12"/>
      <c r="U93" s="12"/>
      <c r="V93" s="198" t="s">
        <v>1773</v>
      </c>
    </row>
    <row r="94" spans="1:23" x14ac:dyDescent="0.25">
      <c r="A94" s="8">
        <v>5.5</v>
      </c>
      <c r="C94" s="13" t="s">
        <v>534</v>
      </c>
      <c r="D94" s="95" t="s">
        <v>534</v>
      </c>
      <c r="E94" s="10">
        <v>0.5</v>
      </c>
      <c r="F94" s="11" t="s">
        <v>23</v>
      </c>
      <c r="G94" s="12">
        <v>5.48</v>
      </c>
      <c r="H94" s="12">
        <v>5.3740000000000006</v>
      </c>
      <c r="I94" s="12">
        <v>5.1552405000000006</v>
      </c>
      <c r="J94" s="12">
        <v>5.0652405000000007</v>
      </c>
      <c r="K94" s="12">
        <v>4.9387340000000002</v>
      </c>
      <c r="L94" s="12">
        <v>4.7572280000000005</v>
      </c>
      <c r="M94" s="12"/>
      <c r="N94" s="12" t="s">
        <v>22</v>
      </c>
      <c r="O94" s="12">
        <v>4.9587339999999998</v>
      </c>
      <c r="P94" s="12">
        <v>5.0987339999999994</v>
      </c>
      <c r="Q94" s="12">
        <v>5.1752405000000001</v>
      </c>
      <c r="R94" s="12">
        <v>5.2952405000000002</v>
      </c>
      <c r="S94" s="12">
        <v>5.5</v>
      </c>
      <c r="T94" s="12">
        <v>5.6921689999999998</v>
      </c>
      <c r="U94" s="12">
        <v>5</v>
      </c>
      <c r="V94" s="20">
        <f t="shared" si="1"/>
        <v>11</v>
      </c>
      <c r="W94" s="12">
        <v>2.8</v>
      </c>
    </row>
    <row r="95" spans="1:23" x14ac:dyDescent="0.25">
      <c r="A95" s="8">
        <v>5.5</v>
      </c>
      <c r="C95" s="13" t="s">
        <v>534</v>
      </c>
      <c r="D95" s="95" t="s">
        <v>534</v>
      </c>
      <c r="E95" s="10">
        <v>0.5</v>
      </c>
      <c r="F95" s="11" t="s">
        <v>24</v>
      </c>
      <c r="G95" s="12">
        <v>5.48</v>
      </c>
      <c r="H95" s="12">
        <v>5.3740000000000006</v>
      </c>
      <c r="I95" s="12">
        <v>5.1552405000000006</v>
      </c>
      <c r="J95" s="12">
        <v>5.0992405000000005</v>
      </c>
      <c r="K95" s="12">
        <v>4.9387340000000002</v>
      </c>
      <c r="L95" s="12">
        <v>4.7912280000000003</v>
      </c>
      <c r="M95" s="12"/>
      <c r="N95" s="12"/>
      <c r="O95" s="12"/>
      <c r="P95" s="12"/>
      <c r="Q95" s="12"/>
      <c r="R95" s="12"/>
      <c r="S95" s="12"/>
      <c r="T95" s="12"/>
      <c r="U95" s="12"/>
      <c r="V95" s="198" t="s">
        <v>1773</v>
      </c>
    </row>
    <row r="96" spans="1:23" x14ac:dyDescent="0.25">
      <c r="A96" s="8">
        <v>6</v>
      </c>
      <c r="C96" s="11" t="s">
        <v>410</v>
      </c>
      <c r="D96" s="92" t="s">
        <v>410</v>
      </c>
      <c r="E96" s="10">
        <v>1</v>
      </c>
      <c r="F96" s="11" t="s">
        <v>23</v>
      </c>
      <c r="G96" s="12">
        <v>5.9740000000000002</v>
      </c>
      <c r="H96" s="12">
        <v>5.7939999999999996</v>
      </c>
      <c r="I96" s="12">
        <v>5.3239999999999998</v>
      </c>
      <c r="J96" s="12">
        <v>5.2119999999999997</v>
      </c>
      <c r="K96" s="12">
        <v>4.891</v>
      </c>
      <c r="L96" s="12">
        <v>4.5960000000000001</v>
      </c>
      <c r="M96" s="12"/>
      <c r="N96" s="12" t="s">
        <v>22</v>
      </c>
      <c r="O96" s="12">
        <v>4.9169999999999998</v>
      </c>
      <c r="P96" s="12">
        <v>5.1529999999999996</v>
      </c>
      <c r="Q96" s="12">
        <v>5.35</v>
      </c>
      <c r="R96" s="12">
        <v>5.5</v>
      </c>
      <c r="S96" s="12">
        <v>6</v>
      </c>
      <c r="T96" s="12">
        <v>6.2939999999999996</v>
      </c>
      <c r="U96" s="12">
        <v>5</v>
      </c>
      <c r="V96" s="20">
        <f t="shared" si="1"/>
        <v>12</v>
      </c>
      <c r="W96" s="12">
        <v>5.0999999999999996</v>
      </c>
    </row>
    <row r="97" spans="1:23" x14ac:dyDescent="0.25">
      <c r="A97" s="8">
        <v>6</v>
      </c>
      <c r="C97" s="11" t="s">
        <v>410</v>
      </c>
      <c r="D97" s="92" t="s">
        <v>410</v>
      </c>
      <c r="E97" s="10">
        <v>1</v>
      </c>
      <c r="F97" s="11" t="s">
        <v>24</v>
      </c>
      <c r="G97" s="12">
        <v>5.9740000000000002</v>
      </c>
      <c r="H97" s="12">
        <v>5.7939999999999996</v>
      </c>
      <c r="I97" s="12">
        <v>5.3239999999999998</v>
      </c>
      <c r="J97" s="12">
        <v>5.2530000000000001</v>
      </c>
      <c r="K97" s="12">
        <v>4.891</v>
      </c>
      <c r="L97" s="12">
        <v>4.6369999999999996</v>
      </c>
      <c r="M97" s="12"/>
      <c r="N97" s="12"/>
      <c r="O97" s="12"/>
      <c r="P97" s="12"/>
      <c r="Q97" s="12"/>
      <c r="R97" s="12"/>
      <c r="S97" s="12"/>
      <c r="T97" s="12"/>
      <c r="U97" s="12"/>
      <c r="V97" s="198" t="s">
        <v>1773</v>
      </c>
    </row>
    <row r="98" spans="1:23" x14ac:dyDescent="0.25">
      <c r="A98" s="8">
        <v>6</v>
      </c>
      <c r="C98" s="13" t="s">
        <v>1349</v>
      </c>
      <c r="D98" s="95" t="s">
        <v>1349</v>
      </c>
      <c r="E98" s="10">
        <v>0.8</v>
      </c>
      <c r="F98" s="11" t="s">
        <v>23</v>
      </c>
      <c r="G98" s="12">
        <v>5.976</v>
      </c>
      <c r="H98" s="12">
        <v>5.8259999999999996</v>
      </c>
      <c r="I98" s="12">
        <v>5.4563848000000004</v>
      </c>
      <c r="J98" s="12">
        <v>5.3763848000000003</v>
      </c>
      <c r="K98" s="12">
        <v>5.1099744000000005</v>
      </c>
      <c r="L98" s="12">
        <v>4.8835648000000003</v>
      </c>
      <c r="M98" s="12"/>
      <c r="N98" s="12" t="s">
        <v>22</v>
      </c>
      <c r="O98" s="12">
        <v>5.1339743999999996</v>
      </c>
      <c r="P98" s="12">
        <v>5.3339743999999998</v>
      </c>
      <c r="Q98" s="12">
        <v>5.4803848000000004</v>
      </c>
      <c r="R98" s="12">
        <v>5.5863848000000003</v>
      </c>
      <c r="S98" s="12">
        <v>6</v>
      </c>
      <c r="T98" s="12">
        <v>6.2214704000000003</v>
      </c>
      <c r="U98" s="12">
        <v>4.2</v>
      </c>
      <c r="V98" s="20">
        <f t="shared" si="1"/>
        <v>12</v>
      </c>
      <c r="W98" s="12">
        <v>4.2</v>
      </c>
    </row>
    <row r="99" spans="1:23" x14ac:dyDescent="0.25">
      <c r="A99" s="8">
        <v>6</v>
      </c>
      <c r="C99" s="13" t="s">
        <v>1349</v>
      </c>
      <c r="D99" s="95" t="s">
        <v>1349</v>
      </c>
      <c r="E99" s="10">
        <v>0.8</v>
      </c>
      <c r="F99" s="11" t="s">
        <v>24</v>
      </c>
      <c r="G99" s="12">
        <v>5.976</v>
      </c>
      <c r="H99" s="12">
        <v>5.8259999999999996</v>
      </c>
      <c r="I99" s="12">
        <v>5.4563848000000004</v>
      </c>
      <c r="J99" s="12">
        <v>5.4063848000000005</v>
      </c>
      <c r="K99" s="12">
        <v>5.1099744000000005</v>
      </c>
      <c r="L99" s="12">
        <v>4.9135648000000005</v>
      </c>
      <c r="M99" s="12"/>
      <c r="N99" s="12"/>
      <c r="O99" s="12"/>
      <c r="P99" s="12"/>
      <c r="Q99" s="12"/>
      <c r="R99" s="12"/>
      <c r="S99" s="12"/>
      <c r="T99" s="12"/>
      <c r="U99" s="12"/>
      <c r="V99" s="198" t="s">
        <v>1773</v>
      </c>
    </row>
    <row r="100" spans="1:23" x14ac:dyDescent="0.25">
      <c r="A100" s="8">
        <v>6</v>
      </c>
      <c r="C100" s="13" t="s">
        <v>535</v>
      </c>
      <c r="D100" s="95" t="s">
        <v>535</v>
      </c>
      <c r="E100" s="10">
        <v>0.75</v>
      </c>
      <c r="F100" s="11" t="s">
        <v>23</v>
      </c>
      <c r="G100" s="12">
        <v>5.9779999999999998</v>
      </c>
      <c r="H100" s="12">
        <v>5.8380000000000001</v>
      </c>
      <c r="I100" s="12">
        <v>5.4908607499999995</v>
      </c>
      <c r="J100" s="12">
        <v>5.3908607499999999</v>
      </c>
      <c r="K100" s="12">
        <v>5.1661009999999994</v>
      </c>
      <c r="L100" s="12">
        <v>4.9288419999999995</v>
      </c>
      <c r="M100" s="12"/>
      <c r="N100" s="12" t="s">
        <v>22</v>
      </c>
      <c r="O100" s="12">
        <v>5.1881009999999996</v>
      </c>
      <c r="P100" s="12">
        <v>5.378101</v>
      </c>
      <c r="Q100" s="12">
        <v>5.5128607499999998</v>
      </c>
      <c r="R100" s="12">
        <v>5.6448607499999994</v>
      </c>
      <c r="S100" s="12">
        <v>6</v>
      </c>
      <c r="T100" s="12">
        <v>6.2402534999999997</v>
      </c>
      <c r="U100" s="12">
        <v>5</v>
      </c>
      <c r="V100" s="20">
        <f t="shared" si="1"/>
        <v>12</v>
      </c>
      <c r="W100" s="12">
        <v>4</v>
      </c>
    </row>
    <row r="101" spans="1:23" x14ac:dyDescent="0.25">
      <c r="A101" s="8">
        <v>6</v>
      </c>
      <c r="C101" s="13" t="s">
        <v>535</v>
      </c>
      <c r="D101" s="95" t="s">
        <v>535</v>
      </c>
      <c r="E101" s="10">
        <v>0.75</v>
      </c>
      <c r="F101" s="11" t="s">
        <v>24</v>
      </c>
      <c r="G101" s="12">
        <v>5.9779999999999998</v>
      </c>
      <c r="H101" s="12">
        <v>5.8380000000000001</v>
      </c>
      <c r="I101" s="12">
        <v>5.4908607499999995</v>
      </c>
      <c r="J101" s="12">
        <v>5.4278607499999998</v>
      </c>
      <c r="K101" s="12">
        <v>5.1661009999999994</v>
      </c>
      <c r="L101" s="12">
        <v>4.9658419999999994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98" t="s">
        <v>1773</v>
      </c>
    </row>
    <row r="102" spans="1:23" x14ac:dyDescent="0.25">
      <c r="A102" s="8">
        <v>6</v>
      </c>
      <c r="C102" s="13" t="s">
        <v>536</v>
      </c>
      <c r="D102" s="95" t="s">
        <v>536</v>
      </c>
      <c r="E102" s="10">
        <v>0.7</v>
      </c>
      <c r="F102" s="11" t="s">
        <v>23</v>
      </c>
      <c r="G102" s="12">
        <v>5.9779999999999998</v>
      </c>
      <c r="H102" s="12">
        <v>5.8380000000000001</v>
      </c>
      <c r="I102" s="12">
        <v>5.5233366999999998</v>
      </c>
      <c r="J102" s="12">
        <v>5.4283367</v>
      </c>
      <c r="K102" s="12">
        <v>5.2202275999999994</v>
      </c>
      <c r="L102" s="12">
        <v>4.9971192000000002</v>
      </c>
      <c r="M102" s="12"/>
      <c r="N102" s="12" t="s">
        <v>22</v>
      </c>
      <c r="O102" s="12">
        <v>5.2422275999999997</v>
      </c>
      <c r="P102" s="12">
        <v>5.4222275999999994</v>
      </c>
      <c r="Q102" s="12">
        <v>5.5453367</v>
      </c>
      <c r="R102" s="12">
        <v>5.6707367</v>
      </c>
      <c r="S102" s="12">
        <v>6</v>
      </c>
      <c r="T102" s="12">
        <v>6.2264365999999995</v>
      </c>
      <c r="U102" s="12">
        <v>5.3</v>
      </c>
      <c r="V102" s="20">
        <f t="shared" si="1"/>
        <v>12</v>
      </c>
      <c r="W102" s="12">
        <v>3.8</v>
      </c>
    </row>
    <row r="103" spans="1:23" x14ac:dyDescent="0.25">
      <c r="A103" s="8">
        <v>6</v>
      </c>
      <c r="C103" s="13" t="s">
        <v>536</v>
      </c>
      <c r="D103" s="95" t="s">
        <v>536</v>
      </c>
      <c r="E103" s="10">
        <v>0.7</v>
      </c>
      <c r="F103" s="11" t="s">
        <v>24</v>
      </c>
      <c r="G103" s="12">
        <v>5.9779999999999998</v>
      </c>
      <c r="H103" s="12">
        <v>5.8380000000000001</v>
      </c>
      <c r="I103" s="12">
        <v>5.5233366999999998</v>
      </c>
      <c r="J103" s="12">
        <v>5.4633367000000002</v>
      </c>
      <c r="K103" s="12">
        <v>5.2202275999999994</v>
      </c>
      <c r="L103" s="12">
        <v>5.0321192000000003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98" t="s">
        <v>1773</v>
      </c>
    </row>
    <row r="104" spans="1:23" x14ac:dyDescent="0.25">
      <c r="A104" s="8">
        <v>6</v>
      </c>
      <c r="C104" s="13" t="s">
        <v>537</v>
      </c>
      <c r="D104" s="95" t="s">
        <v>537</v>
      </c>
      <c r="E104" s="10">
        <v>0.5</v>
      </c>
      <c r="F104" s="11" t="s">
        <v>23</v>
      </c>
      <c r="G104" s="12">
        <v>5.98</v>
      </c>
      <c r="H104" s="12">
        <v>5.8740000000000006</v>
      </c>
      <c r="I104" s="12">
        <v>5.6552405000000006</v>
      </c>
      <c r="J104" s="12">
        <v>5.5702405000000006</v>
      </c>
      <c r="K104" s="12">
        <v>5.4387340000000002</v>
      </c>
      <c r="L104" s="12">
        <v>5.2622280000000003</v>
      </c>
      <c r="M104" s="12"/>
      <c r="N104" s="12" t="s">
        <v>22</v>
      </c>
      <c r="O104" s="12">
        <v>5.4587339999999998</v>
      </c>
      <c r="P104" s="12">
        <v>5.5987339999999994</v>
      </c>
      <c r="Q104" s="12">
        <v>5.6752405000000001</v>
      </c>
      <c r="R104" s="12">
        <v>5.7874404999999998</v>
      </c>
      <c r="S104" s="12">
        <v>6</v>
      </c>
      <c r="T104" s="12">
        <v>6.1843690000000002</v>
      </c>
      <c r="U104" s="12">
        <v>5.5</v>
      </c>
      <c r="V104" s="20">
        <f t="shared" si="1"/>
        <v>12</v>
      </c>
      <c r="W104" s="12">
        <v>2.8</v>
      </c>
    </row>
    <row r="105" spans="1:23" x14ac:dyDescent="0.25">
      <c r="A105" s="8">
        <v>6</v>
      </c>
      <c r="C105" s="13" t="s">
        <v>537</v>
      </c>
      <c r="D105" s="95" t="s">
        <v>537</v>
      </c>
      <c r="E105" s="10">
        <v>0.5</v>
      </c>
      <c r="F105" s="11" t="s">
        <v>24</v>
      </c>
      <c r="G105" s="12">
        <v>5.98</v>
      </c>
      <c r="H105" s="12">
        <v>5.8740000000000006</v>
      </c>
      <c r="I105" s="12">
        <v>5.6552405000000006</v>
      </c>
      <c r="J105" s="12">
        <v>5.6022405000000006</v>
      </c>
      <c r="K105" s="12">
        <v>5.4387340000000002</v>
      </c>
      <c r="L105" s="12">
        <v>5.2942280000000004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98" t="s">
        <v>1773</v>
      </c>
    </row>
    <row r="106" spans="1:23" x14ac:dyDescent="0.25">
      <c r="A106" s="8">
        <v>7</v>
      </c>
      <c r="C106" s="13" t="s">
        <v>538</v>
      </c>
      <c r="D106" s="95" t="s">
        <v>538</v>
      </c>
      <c r="E106" s="10">
        <v>1</v>
      </c>
      <c r="F106" s="11" t="s">
        <v>23</v>
      </c>
      <c r="G106" s="12">
        <v>6.9740000000000002</v>
      </c>
      <c r="H106" s="12">
        <v>6.7940000000000005</v>
      </c>
      <c r="I106" s="12">
        <v>6.3244810000000005</v>
      </c>
      <c r="J106" s="12">
        <v>6.2124810000000004</v>
      </c>
      <c r="K106" s="12">
        <v>5.8914680000000006</v>
      </c>
      <c r="L106" s="12">
        <v>5.5964559999999999</v>
      </c>
      <c r="M106" s="12"/>
      <c r="N106" s="12" t="s">
        <v>22</v>
      </c>
      <c r="O106" s="12">
        <v>5.9174679999999995</v>
      </c>
      <c r="P106" s="12">
        <v>6.1534679999999993</v>
      </c>
      <c r="Q106" s="12">
        <v>6.3504810000000003</v>
      </c>
      <c r="R106" s="12">
        <v>6.5004810000000006</v>
      </c>
      <c r="S106" s="12">
        <v>7</v>
      </c>
      <c r="T106" s="12">
        <v>7.2943380000000007</v>
      </c>
      <c r="U106" s="12">
        <v>6</v>
      </c>
      <c r="V106" s="20">
        <f t="shared" si="1"/>
        <v>14</v>
      </c>
      <c r="W106" s="12">
        <v>5.0999999999999996</v>
      </c>
    </row>
    <row r="107" spans="1:23" x14ac:dyDescent="0.25">
      <c r="A107" s="8">
        <v>7</v>
      </c>
      <c r="C107" s="13" t="s">
        <v>538</v>
      </c>
      <c r="D107" s="95" t="s">
        <v>538</v>
      </c>
      <c r="E107" s="10">
        <v>1</v>
      </c>
      <c r="F107" s="11" t="s">
        <v>24</v>
      </c>
      <c r="G107" s="12">
        <v>6.9740000000000002</v>
      </c>
      <c r="H107" s="12">
        <v>6.7940000000000005</v>
      </c>
      <c r="I107" s="12">
        <v>6.3244810000000005</v>
      </c>
      <c r="J107" s="12">
        <v>6.2534810000000007</v>
      </c>
      <c r="K107" s="12">
        <v>5.8914680000000006</v>
      </c>
      <c r="L107" s="12">
        <v>5.6374560000000002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98" t="s">
        <v>1773</v>
      </c>
    </row>
    <row r="108" spans="1:23" x14ac:dyDescent="0.25">
      <c r="A108" s="8">
        <v>7</v>
      </c>
      <c r="C108" s="13" t="s">
        <v>539</v>
      </c>
      <c r="D108" s="95" t="s">
        <v>539</v>
      </c>
      <c r="E108" s="10">
        <v>0.75</v>
      </c>
      <c r="F108" s="11" t="s">
        <v>23</v>
      </c>
      <c r="G108" s="12">
        <v>6.9779999999999998</v>
      </c>
      <c r="H108" s="12">
        <v>6.8380000000000001</v>
      </c>
      <c r="I108" s="12">
        <v>6.4908607499999995</v>
      </c>
      <c r="J108" s="12">
        <v>6.3908607499999999</v>
      </c>
      <c r="K108" s="12">
        <v>6.1661009999999994</v>
      </c>
      <c r="L108" s="12">
        <v>5.9288419999999995</v>
      </c>
      <c r="M108" s="12"/>
      <c r="N108" s="12" t="s">
        <v>22</v>
      </c>
      <c r="O108" s="12">
        <v>6.1881009999999996</v>
      </c>
      <c r="P108" s="12">
        <v>6.378101</v>
      </c>
      <c r="Q108" s="12">
        <v>6.5128607499999998</v>
      </c>
      <c r="R108" s="12">
        <v>6.6448607499999994</v>
      </c>
      <c r="S108" s="12">
        <v>7</v>
      </c>
      <c r="T108" s="12">
        <v>7.2402534999999997</v>
      </c>
      <c r="U108" s="12">
        <v>6.25</v>
      </c>
      <c r="V108" s="20">
        <f t="shared" si="1"/>
        <v>14</v>
      </c>
      <c r="W108" s="12">
        <v>4</v>
      </c>
    </row>
    <row r="109" spans="1:23" x14ac:dyDescent="0.25">
      <c r="A109" s="8">
        <v>7</v>
      </c>
      <c r="C109" s="13" t="s">
        <v>539</v>
      </c>
      <c r="D109" s="95" t="s">
        <v>539</v>
      </c>
      <c r="E109" s="10">
        <v>0.75</v>
      </c>
      <c r="F109" s="11" t="s">
        <v>24</v>
      </c>
      <c r="G109" s="12">
        <v>6.9779999999999998</v>
      </c>
      <c r="H109" s="12">
        <v>6.8380000000000001</v>
      </c>
      <c r="I109" s="12">
        <v>6.4908607499999995</v>
      </c>
      <c r="J109" s="12">
        <v>6.4278607499999998</v>
      </c>
      <c r="K109" s="12">
        <v>6.1661009999999994</v>
      </c>
      <c r="L109" s="12">
        <v>5.9658419999999994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98" t="s">
        <v>1773</v>
      </c>
    </row>
    <row r="110" spans="1:23" x14ac:dyDescent="0.25">
      <c r="A110" s="8">
        <v>7</v>
      </c>
      <c r="C110" s="13" t="s">
        <v>540</v>
      </c>
      <c r="D110" s="95" t="s">
        <v>540</v>
      </c>
      <c r="E110" s="10">
        <v>0.5</v>
      </c>
      <c r="F110" s="11" t="s">
        <v>23</v>
      </c>
      <c r="G110" s="12">
        <v>6.98</v>
      </c>
      <c r="H110" s="12">
        <v>6.8740000000000006</v>
      </c>
      <c r="I110" s="12">
        <v>6.6552405000000006</v>
      </c>
      <c r="J110" s="12">
        <v>6.5702405000000006</v>
      </c>
      <c r="K110" s="12">
        <v>6.4387340000000002</v>
      </c>
      <c r="L110" s="12">
        <v>6.2622280000000003</v>
      </c>
      <c r="M110" s="12"/>
      <c r="N110" s="12" t="s">
        <v>22</v>
      </c>
      <c r="O110" s="12">
        <v>6.4587339999999998</v>
      </c>
      <c r="P110" s="12">
        <v>6.5987339999999994</v>
      </c>
      <c r="Q110" s="12">
        <v>6.6752405000000001</v>
      </c>
      <c r="R110" s="12">
        <v>6.7874404999999998</v>
      </c>
      <c r="S110" s="12">
        <v>7</v>
      </c>
      <c r="T110" s="12">
        <v>7.1843690000000002</v>
      </c>
      <c r="U110" s="12">
        <v>6.5</v>
      </c>
      <c r="V110" s="20">
        <f t="shared" si="1"/>
        <v>14</v>
      </c>
      <c r="W110" s="12">
        <v>2.8</v>
      </c>
    </row>
    <row r="111" spans="1:23" x14ac:dyDescent="0.25">
      <c r="A111" s="8">
        <v>7</v>
      </c>
      <c r="C111" s="13" t="s">
        <v>540</v>
      </c>
      <c r="D111" s="95" t="s">
        <v>540</v>
      </c>
      <c r="E111" s="10">
        <v>0.5</v>
      </c>
      <c r="F111" s="11" t="s">
        <v>24</v>
      </c>
      <c r="G111" s="12">
        <v>6.98</v>
      </c>
      <c r="H111" s="12">
        <v>6.8740000000000006</v>
      </c>
      <c r="I111" s="12">
        <v>6.6552405000000006</v>
      </c>
      <c r="J111" s="12">
        <v>6.6022405000000006</v>
      </c>
      <c r="K111" s="12">
        <v>6.4387340000000002</v>
      </c>
      <c r="L111" s="12">
        <v>6.2942280000000004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98" t="s">
        <v>1773</v>
      </c>
    </row>
    <row r="112" spans="1:23" x14ac:dyDescent="0.25">
      <c r="A112" s="8">
        <v>8</v>
      </c>
      <c r="C112" s="11" t="s">
        <v>411</v>
      </c>
      <c r="D112" s="92" t="s">
        <v>411</v>
      </c>
      <c r="E112" s="10">
        <v>1.25</v>
      </c>
      <c r="F112" s="11" t="s">
        <v>23</v>
      </c>
      <c r="G112" s="12">
        <v>7.9720000000000004</v>
      </c>
      <c r="H112" s="12">
        <v>7.76</v>
      </c>
      <c r="I112" s="12">
        <v>7.16</v>
      </c>
      <c r="J112" s="12">
        <v>7.0419999999999998</v>
      </c>
      <c r="K112" s="12">
        <v>6.6189999999999998</v>
      </c>
      <c r="L112" s="12">
        <v>6.2720000000000002</v>
      </c>
      <c r="M112" s="12"/>
      <c r="N112" s="12" t="s">
        <v>22</v>
      </c>
      <c r="O112" s="12">
        <v>6.6470000000000002</v>
      </c>
      <c r="P112" s="12">
        <v>6.9119999999999999</v>
      </c>
      <c r="Q112" s="12">
        <v>7.1879999999999997</v>
      </c>
      <c r="R112" s="12">
        <v>7.3479999999999999</v>
      </c>
      <c r="S112" s="12">
        <v>8</v>
      </c>
      <c r="T112" s="12">
        <v>8.34</v>
      </c>
      <c r="U112" s="12">
        <v>6.75</v>
      </c>
      <c r="V112" s="20">
        <f t="shared" si="1"/>
        <v>16</v>
      </c>
      <c r="W112" s="12">
        <v>6.2</v>
      </c>
    </row>
    <row r="113" spans="1:23" x14ac:dyDescent="0.25">
      <c r="A113" s="8">
        <v>8</v>
      </c>
      <c r="C113" s="11" t="s">
        <v>411</v>
      </c>
      <c r="D113" s="92" t="s">
        <v>411</v>
      </c>
      <c r="E113" s="10">
        <v>1.25</v>
      </c>
      <c r="F113" s="11" t="s">
        <v>24</v>
      </c>
      <c r="G113" s="12">
        <v>7.9720000000000004</v>
      </c>
      <c r="H113" s="12">
        <v>7.76</v>
      </c>
      <c r="I113" s="12">
        <v>7.16</v>
      </c>
      <c r="J113" s="12">
        <v>7.085</v>
      </c>
      <c r="K113" s="12">
        <v>6.6189999999999998</v>
      </c>
      <c r="L113" s="12">
        <v>6.3150000000000004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98" t="s">
        <v>1773</v>
      </c>
    </row>
    <row r="114" spans="1:23" x14ac:dyDescent="0.25">
      <c r="A114" s="8">
        <v>8</v>
      </c>
      <c r="C114" s="11" t="s">
        <v>412</v>
      </c>
      <c r="D114" s="92" t="s">
        <v>412</v>
      </c>
      <c r="E114" s="10">
        <v>1</v>
      </c>
      <c r="F114" s="11" t="s">
        <v>23</v>
      </c>
      <c r="G114" s="12">
        <v>7.9740000000000002</v>
      </c>
      <c r="H114" s="12">
        <v>7.7939999999999996</v>
      </c>
      <c r="I114" s="12">
        <v>7.3239999999999998</v>
      </c>
      <c r="J114" s="12">
        <v>7.2119999999999997</v>
      </c>
      <c r="K114" s="12">
        <v>6.891</v>
      </c>
      <c r="L114" s="12">
        <v>6.5960000000000001</v>
      </c>
      <c r="M114" s="12"/>
      <c r="N114" s="12" t="s">
        <v>22</v>
      </c>
      <c r="O114" s="12">
        <v>6.9169999999999998</v>
      </c>
      <c r="P114" s="12">
        <v>7.1529999999999996</v>
      </c>
      <c r="Q114" s="12">
        <v>7.35</v>
      </c>
      <c r="R114" s="12">
        <v>7.5</v>
      </c>
      <c r="S114" s="12">
        <v>8</v>
      </c>
      <c r="T114" s="12">
        <v>8.2940000000000005</v>
      </c>
      <c r="U114" s="12">
        <v>7</v>
      </c>
      <c r="V114" s="20">
        <f t="shared" si="1"/>
        <v>16</v>
      </c>
      <c r="W114" s="12">
        <v>5.0999999999999996</v>
      </c>
    </row>
    <row r="115" spans="1:23" x14ac:dyDescent="0.25">
      <c r="A115" s="8">
        <v>8</v>
      </c>
      <c r="C115" s="11" t="s">
        <v>412</v>
      </c>
      <c r="D115" s="92" t="s">
        <v>412</v>
      </c>
      <c r="E115" s="10">
        <v>1</v>
      </c>
      <c r="F115" s="11" t="s">
        <v>24</v>
      </c>
      <c r="G115" s="12">
        <v>7.9740000000000002</v>
      </c>
      <c r="H115" s="12">
        <v>7.7939999999999996</v>
      </c>
      <c r="I115" s="12">
        <v>7.3239999999999998</v>
      </c>
      <c r="J115" s="12">
        <v>7.2530000000000001</v>
      </c>
      <c r="K115" s="12">
        <v>6.891</v>
      </c>
      <c r="L115" s="12">
        <v>6.6369999999999996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98" t="s">
        <v>1773</v>
      </c>
    </row>
    <row r="116" spans="1:23" x14ac:dyDescent="0.25">
      <c r="A116" s="8">
        <v>8</v>
      </c>
      <c r="C116" s="13" t="s">
        <v>541</v>
      </c>
      <c r="D116" s="95" t="s">
        <v>541</v>
      </c>
      <c r="E116" s="10">
        <v>0.8</v>
      </c>
      <c r="F116" s="11" t="s">
        <v>23</v>
      </c>
      <c r="G116" s="12">
        <v>7.976</v>
      </c>
      <c r="H116" s="12">
        <v>7.8259999999999996</v>
      </c>
      <c r="I116" s="12">
        <v>7.4563848000000004</v>
      </c>
      <c r="J116" s="12">
        <v>7.3503848000000005</v>
      </c>
      <c r="K116" s="12">
        <v>7.1099744000000005</v>
      </c>
      <c r="L116" s="12">
        <v>6.8575648000000005</v>
      </c>
      <c r="M116" s="12"/>
      <c r="N116" s="12" t="s">
        <v>22</v>
      </c>
      <c r="O116" s="12">
        <v>7.1339743999999996</v>
      </c>
      <c r="P116" s="12">
        <v>7.3339743999999998</v>
      </c>
      <c r="Q116" s="12">
        <v>7.4803848000000004</v>
      </c>
      <c r="R116" s="12">
        <v>7.6203048000000004</v>
      </c>
      <c r="S116" s="12">
        <v>8</v>
      </c>
      <c r="T116" s="12">
        <v>8.2553903999999996</v>
      </c>
      <c r="U116" s="12">
        <v>7.2</v>
      </c>
      <c r="V116" s="20">
        <f t="shared" si="1"/>
        <v>16</v>
      </c>
      <c r="W116" s="12">
        <v>4.2</v>
      </c>
    </row>
    <row r="117" spans="1:23" x14ac:dyDescent="0.25">
      <c r="A117" s="8">
        <v>8</v>
      </c>
      <c r="C117" s="13" t="s">
        <v>541</v>
      </c>
      <c r="D117" s="95" t="s">
        <v>541</v>
      </c>
      <c r="E117" s="10">
        <v>0.8</v>
      </c>
      <c r="F117" s="11" t="s">
        <v>24</v>
      </c>
      <c r="G117" s="12">
        <v>7.976</v>
      </c>
      <c r="H117" s="12">
        <v>7.8259999999999996</v>
      </c>
      <c r="I117" s="12">
        <v>7.4563848000000004</v>
      </c>
      <c r="J117" s="12">
        <v>7.3893848000000002</v>
      </c>
      <c r="K117" s="12">
        <v>7.1099744000000005</v>
      </c>
      <c r="L117" s="12">
        <v>6.8965648000000002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98" t="s">
        <v>1773</v>
      </c>
    </row>
    <row r="118" spans="1:23" x14ac:dyDescent="0.25">
      <c r="A118" s="8">
        <v>8</v>
      </c>
      <c r="C118" s="13" t="s">
        <v>542</v>
      </c>
      <c r="D118" s="95" t="s">
        <v>542</v>
      </c>
      <c r="E118" s="10">
        <v>0.75</v>
      </c>
      <c r="F118" s="11" t="s">
        <v>23</v>
      </c>
      <c r="G118" s="12">
        <v>7.9779999999999998</v>
      </c>
      <c r="H118" s="12">
        <v>7.8380000000000001</v>
      </c>
      <c r="I118" s="12">
        <v>7.4908607499999995</v>
      </c>
      <c r="J118" s="12">
        <v>7.3908607499999999</v>
      </c>
      <c r="K118" s="12">
        <v>7.1661009999999994</v>
      </c>
      <c r="L118" s="12">
        <v>6.9288419999999995</v>
      </c>
      <c r="M118" s="12"/>
      <c r="N118" s="12" t="s">
        <v>22</v>
      </c>
      <c r="O118" s="12">
        <v>7.1881009999999996</v>
      </c>
      <c r="P118" s="12">
        <v>7.378101</v>
      </c>
      <c r="Q118" s="12">
        <v>7.5128607499999998</v>
      </c>
      <c r="R118" s="12">
        <v>7.6448607499999994</v>
      </c>
      <c r="S118" s="12">
        <v>8</v>
      </c>
      <c r="T118" s="12">
        <v>8.2402534999999997</v>
      </c>
      <c r="U118" s="12">
        <v>7.25</v>
      </c>
      <c r="V118" s="20">
        <f t="shared" si="1"/>
        <v>16</v>
      </c>
      <c r="W118" s="12">
        <v>4</v>
      </c>
    </row>
    <row r="119" spans="1:23" x14ac:dyDescent="0.25">
      <c r="A119" s="8">
        <v>8</v>
      </c>
      <c r="C119" s="13" t="s">
        <v>542</v>
      </c>
      <c r="D119" s="95" t="s">
        <v>542</v>
      </c>
      <c r="E119" s="10">
        <v>0.75</v>
      </c>
      <c r="F119" s="11" t="s">
        <v>24</v>
      </c>
      <c r="G119" s="12">
        <v>7.9779999999999998</v>
      </c>
      <c r="H119" s="12">
        <v>7.8380000000000001</v>
      </c>
      <c r="I119" s="12">
        <v>7.4908607499999995</v>
      </c>
      <c r="J119" s="12">
        <v>7.4278607499999998</v>
      </c>
      <c r="K119" s="12">
        <v>7.1661009999999994</v>
      </c>
      <c r="L119" s="12">
        <v>6.9658419999999994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98" t="s">
        <v>1773</v>
      </c>
    </row>
    <row r="120" spans="1:23" x14ac:dyDescent="0.25">
      <c r="A120" s="8">
        <v>8</v>
      </c>
      <c r="C120" s="13" t="s">
        <v>543</v>
      </c>
      <c r="D120" s="95" t="s">
        <v>543</v>
      </c>
      <c r="E120" s="10">
        <v>0.5</v>
      </c>
      <c r="F120" s="11" t="s">
        <v>23</v>
      </c>
      <c r="G120" s="12">
        <v>7.98</v>
      </c>
      <c r="H120" s="12">
        <v>7.8740000000000006</v>
      </c>
      <c r="I120" s="12">
        <v>7.6552405000000006</v>
      </c>
      <c r="J120" s="12">
        <v>7.5702405000000006</v>
      </c>
      <c r="K120" s="12">
        <v>7.4387340000000002</v>
      </c>
      <c r="L120" s="12">
        <v>7.2622280000000003</v>
      </c>
      <c r="M120" s="12"/>
      <c r="N120" s="12" t="s">
        <v>22</v>
      </c>
      <c r="O120" s="12">
        <v>7.4587339999999998</v>
      </c>
      <c r="P120" s="12">
        <v>7.5987339999999994</v>
      </c>
      <c r="Q120" s="12">
        <v>7.6752405000000001</v>
      </c>
      <c r="R120" s="12">
        <v>7.7874404999999998</v>
      </c>
      <c r="S120" s="12">
        <v>8</v>
      </c>
      <c r="T120" s="12">
        <v>8.1843690000000002</v>
      </c>
      <c r="U120" s="12">
        <v>7.5</v>
      </c>
      <c r="V120" s="20">
        <f t="shared" si="1"/>
        <v>16</v>
      </c>
      <c r="W120" s="12">
        <v>2.8</v>
      </c>
    </row>
    <row r="121" spans="1:23" x14ac:dyDescent="0.25">
      <c r="A121" s="8">
        <v>8</v>
      </c>
      <c r="C121" s="13" t="s">
        <v>543</v>
      </c>
      <c r="D121" s="95" t="s">
        <v>543</v>
      </c>
      <c r="E121" s="10">
        <v>0.5</v>
      </c>
      <c r="F121" s="11" t="s">
        <v>24</v>
      </c>
      <c r="G121" s="12">
        <v>7.98</v>
      </c>
      <c r="H121" s="12">
        <v>7.8740000000000006</v>
      </c>
      <c r="I121" s="12">
        <v>7.6552405000000006</v>
      </c>
      <c r="J121" s="12">
        <v>7.6022405000000006</v>
      </c>
      <c r="K121" s="12">
        <v>7.4387340000000002</v>
      </c>
      <c r="L121" s="12">
        <v>7.2942280000000004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98" t="s">
        <v>1773</v>
      </c>
    </row>
    <row r="122" spans="1:23" x14ac:dyDescent="0.25">
      <c r="A122" s="8">
        <v>9</v>
      </c>
      <c r="C122" s="13" t="s">
        <v>544</v>
      </c>
      <c r="D122" s="95" t="s">
        <v>544</v>
      </c>
      <c r="E122" s="10">
        <v>1.25</v>
      </c>
      <c r="F122" s="11" t="s">
        <v>23</v>
      </c>
      <c r="G122" s="12">
        <v>8.9719999999999995</v>
      </c>
      <c r="H122" s="12">
        <v>8.76</v>
      </c>
      <c r="I122" s="12">
        <v>8.1601012500000003</v>
      </c>
      <c r="J122" s="12">
        <v>8.04210125</v>
      </c>
      <c r="K122" s="12">
        <v>7.6188350000000007</v>
      </c>
      <c r="L122" s="12">
        <v>7.2720700000000003</v>
      </c>
      <c r="M122" s="12"/>
      <c r="N122" s="12" t="s">
        <v>22</v>
      </c>
      <c r="O122" s="12">
        <v>7.6468349999999994</v>
      </c>
      <c r="P122" s="12">
        <v>7.9118349999999991</v>
      </c>
      <c r="Q122" s="12">
        <v>8.1881012500000008</v>
      </c>
      <c r="R122" s="12">
        <v>8.3481012500000009</v>
      </c>
      <c r="S122" s="12">
        <v>9</v>
      </c>
      <c r="T122" s="12">
        <v>9.3404225000000007</v>
      </c>
      <c r="U122" s="12">
        <v>7.75</v>
      </c>
      <c r="V122" s="20">
        <f t="shared" si="1"/>
        <v>18</v>
      </c>
      <c r="W122" s="12">
        <v>6.2</v>
      </c>
    </row>
    <row r="123" spans="1:23" x14ac:dyDescent="0.25">
      <c r="A123" s="8">
        <v>9</v>
      </c>
      <c r="C123" s="13" t="s">
        <v>544</v>
      </c>
      <c r="D123" s="95" t="s">
        <v>544</v>
      </c>
      <c r="E123" s="10">
        <v>1.25</v>
      </c>
      <c r="F123" s="11" t="s">
        <v>24</v>
      </c>
      <c r="G123" s="12">
        <v>8.9719999999999995</v>
      </c>
      <c r="H123" s="12">
        <v>8.76</v>
      </c>
      <c r="I123" s="12">
        <v>8.1601012500000003</v>
      </c>
      <c r="J123" s="12">
        <v>8.085101250000001</v>
      </c>
      <c r="K123" s="12">
        <v>7.6188350000000007</v>
      </c>
      <c r="L123" s="12">
        <v>7.3150700000000013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98" t="s">
        <v>1773</v>
      </c>
    </row>
    <row r="124" spans="1:23" x14ac:dyDescent="0.25">
      <c r="A124" s="8">
        <v>9</v>
      </c>
      <c r="C124" s="13" t="s">
        <v>545</v>
      </c>
      <c r="D124" s="95" t="s">
        <v>545</v>
      </c>
      <c r="E124" s="10">
        <v>1</v>
      </c>
      <c r="F124" s="11" t="s">
        <v>23</v>
      </c>
      <c r="G124" s="12">
        <v>8.9740000000000002</v>
      </c>
      <c r="H124" s="12">
        <v>8.7940000000000005</v>
      </c>
      <c r="I124" s="12">
        <v>8.3244810000000005</v>
      </c>
      <c r="J124" s="12">
        <v>8.2124810000000004</v>
      </c>
      <c r="K124" s="12">
        <v>7.8914680000000006</v>
      </c>
      <c r="L124" s="12">
        <v>7.5964559999999999</v>
      </c>
      <c r="M124" s="12"/>
      <c r="N124" s="12" t="s">
        <v>22</v>
      </c>
      <c r="O124" s="12">
        <v>7.9174679999999995</v>
      </c>
      <c r="P124" s="12">
        <v>8.1534680000000002</v>
      </c>
      <c r="Q124" s="12">
        <v>8.3504810000000003</v>
      </c>
      <c r="R124" s="12">
        <v>8.4983210000000007</v>
      </c>
      <c r="S124" s="12">
        <v>9</v>
      </c>
      <c r="T124" s="12">
        <v>9.2921779999999998</v>
      </c>
      <c r="U124" s="12">
        <v>8</v>
      </c>
      <c r="V124" s="20">
        <f t="shared" si="1"/>
        <v>18</v>
      </c>
      <c r="W124" s="12">
        <v>5.0999999999999996</v>
      </c>
    </row>
    <row r="125" spans="1:23" x14ac:dyDescent="0.25">
      <c r="A125" s="8">
        <v>9</v>
      </c>
      <c r="C125" s="13" t="s">
        <v>545</v>
      </c>
      <c r="D125" s="95" t="s">
        <v>545</v>
      </c>
      <c r="E125" s="10">
        <v>1</v>
      </c>
      <c r="F125" s="11" t="s">
        <v>24</v>
      </c>
      <c r="G125" s="12">
        <v>8.9740000000000002</v>
      </c>
      <c r="H125" s="12">
        <v>8.7940000000000005</v>
      </c>
      <c r="I125" s="12">
        <v>8.3244810000000005</v>
      </c>
      <c r="J125" s="12">
        <v>8.2534810000000007</v>
      </c>
      <c r="K125" s="12">
        <v>7.8914680000000006</v>
      </c>
      <c r="L125" s="12">
        <v>7.6374560000000002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98" t="s">
        <v>1773</v>
      </c>
    </row>
    <row r="126" spans="1:23" x14ac:dyDescent="0.25">
      <c r="A126" s="8">
        <v>9</v>
      </c>
      <c r="C126" s="13" t="s">
        <v>546</v>
      </c>
      <c r="D126" s="95" t="s">
        <v>546</v>
      </c>
      <c r="E126" s="10">
        <v>0.75</v>
      </c>
      <c r="F126" s="11" t="s">
        <v>23</v>
      </c>
      <c r="G126" s="12">
        <v>8.9779999999999998</v>
      </c>
      <c r="H126" s="12">
        <v>8.8379999999999992</v>
      </c>
      <c r="I126" s="12">
        <v>8.4908607499999995</v>
      </c>
      <c r="J126" s="12">
        <v>8.3908607499999999</v>
      </c>
      <c r="K126" s="12">
        <v>8.1661009999999994</v>
      </c>
      <c r="L126" s="12">
        <v>7.9288419999999995</v>
      </c>
      <c r="M126" s="12"/>
      <c r="N126" s="12" t="s">
        <v>22</v>
      </c>
      <c r="O126" s="12">
        <v>8.1881009999999996</v>
      </c>
      <c r="P126" s="12">
        <v>8.3781009999999991</v>
      </c>
      <c r="Q126" s="12">
        <v>8.5128607499999998</v>
      </c>
      <c r="R126" s="12">
        <v>8.6448607499999994</v>
      </c>
      <c r="S126" s="12">
        <v>9</v>
      </c>
      <c r="T126" s="12">
        <v>9.2402534999999997</v>
      </c>
      <c r="U126" s="12">
        <v>8.25</v>
      </c>
      <c r="V126" s="20">
        <f t="shared" si="1"/>
        <v>18</v>
      </c>
      <c r="W126" s="12">
        <v>4</v>
      </c>
    </row>
    <row r="127" spans="1:23" x14ac:dyDescent="0.25">
      <c r="A127" s="8">
        <v>9</v>
      </c>
      <c r="C127" s="13" t="s">
        <v>546</v>
      </c>
      <c r="D127" s="95" t="s">
        <v>546</v>
      </c>
      <c r="E127" s="10">
        <v>0.75</v>
      </c>
      <c r="F127" s="11" t="s">
        <v>24</v>
      </c>
      <c r="G127" s="12">
        <v>8.9779999999999998</v>
      </c>
      <c r="H127" s="12">
        <v>8.8379999999999992</v>
      </c>
      <c r="I127" s="12">
        <v>8.4908607499999995</v>
      </c>
      <c r="J127" s="12">
        <v>8.4278607499999989</v>
      </c>
      <c r="K127" s="12">
        <v>8.1661009999999994</v>
      </c>
      <c r="L127" s="12">
        <v>7.9658419999999985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98" t="s">
        <v>1773</v>
      </c>
    </row>
    <row r="128" spans="1:23" x14ac:dyDescent="0.25">
      <c r="A128" s="8">
        <v>9</v>
      </c>
      <c r="C128" s="13" t="s">
        <v>547</v>
      </c>
      <c r="D128" s="95" t="s">
        <v>547</v>
      </c>
      <c r="E128" s="10">
        <v>0.5</v>
      </c>
      <c r="F128" s="11" t="s">
        <v>23</v>
      </c>
      <c r="G128" s="12">
        <v>8.98</v>
      </c>
      <c r="H128" s="12">
        <v>8.8740000000000006</v>
      </c>
      <c r="I128" s="12">
        <v>8.6552404999999997</v>
      </c>
      <c r="J128" s="12">
        <v>8.5702404999999988</v>
      </c>
      <c r="K128" s="12">
        <v>8.4387340000000002</v>
      </c>
      <c r="L128" s="12">
        <v>8.2622279999999986</v>
      </c>
      <c r="M128" s="12"/>
      <c r="N128" s="12" t="s">
        <v>22</v>
      </c>
      <c r="O128" s="12">
        <v>8.4587339999999998</v>
      </c>
      <c r="P128" s="12">
        <v>8.5987340000000003</v>
      </c>
      <c r="Q128" s="12">
        <v>8.6752404999999992</v>
      </c>
      <c r="R128" s="12">
        <v>8.7874404999999989</v>
      </c>
      <c r="S128" s="12">
        <v>9</v>
      </c>
      <c r="T128" s="12">
        <v>9.1843689999999985</v>
      </c>
      <c r="U128" s="12">
        <v>8.5</v>
      </c>
      <c r="V128" s="20">
        <f t="shared" si="1"/>
        <v>18</v>
      </c>
      <c r="W128" s="12">
        <v>2.8</v>
      </c>
    </row>
    <row r="129" spans="1:23" x14ac:dyDescent="0.25">
      <c r="A129" s="8">
        <v>9</v>
      </c>
      <c r="C129" s="13" t="s">
        <v>547</v>
      </c>
      <c r="D129" s="95" t="s">
        <v>547</v>
      </c>
      <c r="E129" s="10">
        <v>0.5</v>
      </c>
      <c r="F129" s="11" t="s">
        <v>24</v>
      </c>
      <c r="G129" s="12">
        <v>8.98</v>
      </c>
      <c r="H129" s="12">
        <v>8.8740000000000006</v>
      </c>
      <c r="I129" s="12">
        <v>8.6552404999999997</v>
      </c>
      <c r="J129" s="12">
        <v>8.6022404999999988</v>
      </c>
      <c r="K129" s="12">
        <v>8.4387340000000002</v>
      </c>
      <c r="L129" s="12">
        <v>8.2942279999999986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98" t="s">
        <v>1773</v>
      </c>
    </row>
    <row r="130" spans="1:23" x14ac:dyDescent="0.25">
      <c r="A130" s="8">
        <v>10</v>
      </c>
      <c r="C130" s="11" t="s">
        <v>413</v>
      </c>
      <c r="D130" s="92" t="s">
        <v>413</v>
      </c>
      <c r="E130" s="10">
        <v>1.5</v>
      </c>
      <c r="F130" s="11" t="s">
        <v>23</v>
      </c>
      <c r="G130" s="12">
        <v>9.968</v>
      </c>
      <c r="H130" s="12">
        <v>9.7319999999999993</v>
      </c>
      <c r="I130" s="12">
        <v>8.9939999999999998</v>
      </c>
      <c r="J130" s="12">
        <v>8.8620000000000001</v>
      </c>
      <c r="K130" s="12">
        <v>8.3439999999999994</v>
      </c>
      <c r="L130" s="12">
        <v>7.9379999999999997</v>
      </c>
      <c r="M130" s="12"/>
      <c r="N130" s="12" t="s">
        <v>22</v>
      </c>
      <c r="O130" s="12">
        <v>8.3759999999999994</v>
      </c>
      <c r="P130" s="12">
        <v>8.6760000000000002</v>
      </c>
      <c r="Q130" s="12">
        <v>9.0259999999999998</v>
      </c>
      <c r="R130" s="12">
        <v>9.2059999999999995</v>
      </c>
      <c r="S130" s="12">
        <v>10</v>
      </c>
      <c r="T130" s="12">
        <v>10.396000000000001</v>
      </c>
      <c r="U130" s="12">
        <v>8.5</v>
      </c>
      <c r="V130" s="20">
        <f t="shared" si="1"/>
        <v>20</v>
      </c>
      <c r="W130" s="12">
        <v>7.3</v>
      </c>
    </row>
    <row r="131" spans="1:23" x14ac:dyDescent="0.25">
      <c r="A131" s="8">
        <v>10</v>
      </c>
      <c r="C131" s="11" t="s">
        <v>413</v>
      </c>
      <c r="D131" s="92" t="s">
        <v>413</v>
      </c>
      <c r="E131" s="10">
        <v>1.5</v>
      </c>
      <c r="F131" s="11" t="s">
        <v>24</v>
      </c>
      <c r="G131" s="12">
        <v>9.968</v>
      </c>
      <c r="H131" s="12">
        <v>9.7319999999999993</v>
      </c>
      <c r="I131" s="12">
        <v>8.9939999999999998</v>
      </c>
      <c r="J131" s="12">
        <v>8.9090000000000007</v>
      </c>
      <c r="K131" s="12">
        <v>8.3439999999999994</v>
      </c>
      <c r="L131" s="12">
        <v>7.9850000000000003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98" t="s">
        <v>1773</v>
      </c>
    </row>
    <row r="132" spans="1:23" x14ac:dyDescent="0.25">
      <c r="A132" s="8">
        <v>10</v>
      </c>
      <c r="C132" s="11" t="s">
        <v>414</v>
      </c>
      <c r="D132" s="92" t="s">
        <v>414</v>
      </c>
      <c r="E132" s="10">
        <v>1.25</v>
      </c>
      <c r="F132" s="8" t="s">
        <v>23</v>
      </c>
      <c r="G132" s="12">
        <v>9.9719999999999995</v>
      </c>
      <c r="H132" s="12">
        <v>9.76</v>
      </c>
      <c r="I132" s="12">
        <v>9.16</v>
      </c>
      <c r="J132" s="12">
        <v>9.0419999999999998</v>
      </c>
      <c r="K132" s="12">
        <v>8.6189999999999998</v>
      </c>
      <c r="L132" s="12">
        <v>8.2720000000000002</v>
      </c>
      <c r="M132" s="12"/>
      <c r="N132" s="12" t="s">
        <v>22</v>
      </c>
      <c r="O132" s="12">
        <v>8.6470000000000002</v>
      </c>
      <c r="P132" s="12">
        <v>8.9120000000000008</v>
      </c>
      <c r="Q132" s="12">
        <v>9.1880000000000006</v>
      </c>
      <c r="R132" s="12">
        <v>9.3480000000000008</v>
      </c>
      <c r="S132" s="12">
        <v>10</v>
      </c>
      <c r="T132" s="12">
        <v>10.34</v>
      </c>
      <c r="U132" s="12">
        <v>8.75</v>
      </c>
      <c r="V132" s="20">
        <f t="shared" si="1"/>
        <v>20</v>
      </c>
      <c r="W132" s="12">
        <v>6.2</v>
      </c>
    </row>
    <row r="133" spans="1:23" x14ac:dyDescent="0.25">
      <c r="A133" s="8">
        <v>10</v>
      </c>
      <c r="C133" s="11" t="s">
        <v>414</v>
      </c>
      <c r="D133" s="92" t="s">
        <v>414</v>
      </c>
      <c r="E133" s="10">
        <v>1.25</v>
      </c>
      <c r="F133" s="11" t="s">
        <v>24</v>
      </c>
      <c r="G133" s="12">
        <v>9.9719999999999995</v>
      </c>
      <c r="H133" s="12">
        <v>9.76</v>
      </c>
      <c r="I133" s="12">
        <v>9.16</v>
      </c>
      <c r="J133" s="12">
        <v>9.0850000000000009</v>
      </c>
      <c r="K133" s="12">
        <v>8.6189999999999998</v>
      </c>
      <c r="L133" s="12">
        <v>8.3149999999999995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98" t="s">
        <v>1773</v>
      </c>
    </row>
    <row r="134" spans="1:23" x14ac:dyDescent="0.25">
      <c r="A134" s="8">
        <v>10</v>
      </c>
      <c r="C134" s="13" t="s">
        <v>548</v>
      </c>
      <c r="D134" s="95" t="s">
        <v>548</v>
      </c>
      <c r="E134" s="10">
        <v>1.1200000000000001</v>
      </c>
      <c r="F134" s="11" t="s">
        <v>23</v>
      </c>
      <c r="G134" s="12">
        <v>9.9730000000000008</v>
      </c>
      <c r="H134" s="12">
        <v>9.7830000000000013</v>
      </c>
      <c r="I134" s="12">
        <v>9.2455387200000008</v>
      </c>
      <c r="J134" s="12">
        <v>9.1275387200000004</v>
      </c>
      <c r="K134" s="12">
        <v>8.7605641600000013</v>
      </c>
      <c r="L134" s="12">
        <v>8.4375907200000011</v>
      </c>
      <c r="M134" s="12"/>
      <c r="N134" s="12" t="s">
        <v>22</v>
      </c>
      <c r="O134" s="12">
        <v>8.7875641600000005</v>
      </c>
      <c r="P134" s="12">
        <v>9.0375641600000005</v>
      </c>
      <c r="Q134" s="12">
        <v>9.27253872</v>
      </c>
      <c r="R134" s="12">
        <v>9.4325387200000002</v>
      </c>
      <c r="S134" s="12">
        <v>10</v>
      </c>
      <c r="T134" s="12">
        <v>10.321658559999999</v>
      </c>
      <c r="U134" s="12">
        <v>8.8800000000000008</v>
      </c>
      <c r="V134" s="20">
        <f t="shared" ref="V134:V195" si="2">2*A134</f>
        <v>20</v>
      </c>
      <c r="W134" s="12">
        <f>5*E134</f>
        <v>5.6000000000000005</v>
      </c>
    </row>
    <row r="135" spans="1:23" x14ac:dyDescent="0.25">
      <c r="A135" s="8">
        <v>10</v>
      </c>
      <c r="C135" s="13" t="s">
        <v>548</v>
      </c>
      <c r="D135" s="95" t="s">
        <v>548</v>
      </c>
      <c r="E135" s="10">
        <v>1.1200000000000001</v>
      </c>
      <c r="F135" s="11" t="s">
        <v>24</v>
      </c>
      <c r="G135" s="12">
        <v>9.9730000000000008</v>
      </c>
      <c r="H135" s="12">
        <v>9.7830000000000013</v>
      </c>
      <c r="I135" s="12">
        <v>9.2455387200000008</v>
      </c>
      <c r="J135" s="12">
        <v>9.1705387200000015</v>
      </c>
      <c r="K135" s="12">
        <v>8.7605641600000013</v>
      </c>
      <c r="L135" s="12">
        <v>8.4805907200000021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98" t="s">
        <v>1773</v>
      </c>
    </row>
    <row r="136" spans="1:23" x14ac:dyDescent="0.25">
      <c r="A136" s="8">
        <v>10</v>
      </c>
      <c r="C136" s="13" t="s">
        <v>549</v>
      </c>
      <c r="D136" s="95" t="s">
        <v>549</v>
      </c>
      <c r="E136" s="10">
        <v>1</v>
      </c>
      <c r="F136" s="11" t="s">
        <v>23</v>
      </c>
      <c r="G136" s="12">
        <v>9.9740000000000002</v>
      </c>
      <c r="H136" s="12">
        <v>9.7940000000000005</v>
      </c>
      <c r="I136" s="12">
        <v>9.3244810000000005</v>
      </c>
      <c r="J136" s="12">
        <v>9.2124810000000004</v>
      </c>
      <c r="K136" s="12">
        <v>8.8914679999999997</v>
      </c>
      <c r="L136" s="12">
        <v>8.5964559999999999</v>
      </c>
      <c r="M136" s="12"/>
      <c r="N136" s="12" t="s">
        <v>22</v>
      </c>
      <c r="O136" s="12">
        <v>8.9174679999999995</v>
      </c>
      <c r="P136" s="12">
        <v>9.1534680000000002</v>
      </c>
      <c r="Q136" s="12">
        <v>9.3504810000000003</v>
      </c>
      <c r="R136" s="12">
        <v>9.5004810000000006</v>
      </c>
      <c r="S136" s="12">
        <v>10</v>
      </c>
      <c r="T136" s="12">
        <v>10.294338</v>
      </c>
      <c r="U136" s="12">
        <v>9</v>
      </c>
      <c r="V136" s="20">
        <f t="shared" si="2"/>
        <v>20</v>
      </c>
      <c r="W136" s="12">
        <v>5.0999999999999996</v>
      </c>
    </row>
    <row r="137" spans="1:23" x14ac:dyDescent="0.25">
      <c r="A137" s="8">
        <v>10</v>
      </c>
      <c r="C137" s="13" t="s">
        <v>549</v>
      </c>
      <c r="D137" s="95" t="s">
        <v>549</v>
      </c>
      <c r="E137" s="10">
        <v>1</v>
      </c>
      <c r="F137" s="11" t="s">
        <v>24</v>
      </c>
      <c r="G137" s="12">
        <v>9.9740000000000002</v>
      </c>
      <c r="H137" s="12">
        <v>9.7940000000000005</v>
      </c>
      <c r="I137" s="12">
        <v>9.3244810000000005</v>
      </c>
      <c r="J137" s="12">
        <v>9.2534810000000007</v>
      </c>
      <c r="K137" s="12">
        <v>8.8914679999999997</v>
      </c>
      <c r="L137" s="12">
        <v>8.6374560000000002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98" t="s">
        <v>1773</v>
      </c>
    </row>
    <row r="138" spans="1:23" x14ac:dyDescent="0.25">
      <c r="A138" s="8">
        <v>10</v>
      </c>
      <c r="C138" s="11" t="s">
        <v>415</v>
      </c>
      <c r="D138" s="92" t="s">
        <v>415</v>
      </c>
      <c r="E138" s="10">
        <v>0.75</v>
      </c>
      <c r="F138" s="11" t="s">
        <v>23</v>
      </c>
      <c r="G138" s="12">
        <v>9.9779999999999998</v>
      </c>
      <c r="H138" s="12">
        <v>9.8379999999999992</v>
      </c>
      <c r="I138" s="12">
        <v>9.4909999999999997</v>
      </c>
      <c r="J138" s="12">
        <v>9.391</v>
      </c>
      <c r="K138" s="12">
        <v>9.1660000000000004</v>
      </c>
      <c r="L138" s="12">
        <v>8.9290000000000003</v>
      </c>
      <c r="M138" s="12"/>
      <c r="N138" s="12" t="s">
        <v>22</v>
      </c>
      <c r="O138" s="12">
        <v>9.1880000000000006</v>
      </c>
      <c r="P138" s="12">
        <v>9.3780000000000001</v>
      </c>
      <c r="Q138" s="12">
        <v>9.5129999999999999</v>
      </c>
      <c r="R138" s="12">
        <v>9.6449999999999996</v>
      </c>
      <c r="S138" s="12">
        <v>10</v>
      </c>
      <c r="T138" s="12">
        <v>10.24</v>
      </c>
      <c r="U138" s="12">
        <v>9.25</v>
      </c>
      <c r="V138" s="20">
        <f t="shared" si="2"/>
        <v>20</v>
      </c>
      <c r="W138" s="12">
        <v>4</v>
      </c>
    </row>
    <row r="139" spans="1:23" x14ac:dyDescent="0.25">
      <c r="A139" s="8">
        <v>10</v>
      </c>
      <c r="C139" s="11" t="s">
        <v>415</v>
      </c>
      <c r="D139" s="92" t="s">
        <v>415</v>
      </c>
      <c r="E139" s="10">
        <v>0.75</v>
      </c>
      <c r="F139" s="11" t="s">
        <v>24</v>
      </c>
      <c r="G139" s="12">
        <v>9.9779999999999998</v>
      </c>
      <c r="H139" s="12">
        <v>9.8379999999999992</v>
      </c>
      <c r="I139" s="12">
        <v>9.4909999999999997</v>
      </c>
      <c r="J139" s="12">
        <v>9.4280000000000008</v>
      </c>
      <c r="K139" s="12">
        <v>9.1660000000000004</v>
      </c>
      <c r="L139" s="12">
        <v>8.9659999999999993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98" t="s">
        <v>1773</v>
      </c>
    </row>
    <row r="140" spans="1:23" x14ac:dyDescent="0.25">
      <c r="A140" s="8">
        <v>10</v>
      </c>
      <c r="C140" s="13" t="s">
        <v>550</v>
      </c>
      <c r="D140" s="95" t="s">
        <v>550</v>
      </c>
      <c r="E140" s="10">
        <v>0.5</v>
      </c>
      <c r="F140" s="11" t="s">
        <v>23</v>
      </c>
      <c r="G140" s="12">
        <v>9.98</v>
      </c>
      <c r="H140" s="12">
        <v>9.8740000000000006</v>
      </c>
      <c r="I140" s="12">
        <v>9.6552404999999997</v>
      </c>
      <c r="J140" s="12">
        <v>9.5702404999999988</v>
      </c>
      <c r="K140" s="12">
        <v>9.4387340000000002</v>
      </c>
      <c r="L140" s="12">
        <v>9.2622279999999986</v>
      </c>
      <c r="M140" s="12"/>
      <c r="N140" s="12" t="s">
        <v>22</v>
      </c>
      <c r="O140" s="12">
        <v>9.4587339999999998</v>
      </c>
      <c r="P140" s="12">
        <v>9.5987340000000003</v>
      </c>
      <c r="Q140" s="12">
        <v>9.6752404999999992</v>
      </c>
      <c r="R140" s="12">
        <v>9.7874404999999989</v>
      </c>
      <c r="S140" s="12">
        <v>10</v>
      </c>
      <c r="T140" s="12">
        <v>10.184368999999998</v>
      </c>
      <c r="U140" s="12">
        <v>9.5</v>
      </c>
      <c r="V140" s="20">
        <f t="shared" si="2"/>
        <v>20</v>
      </c>
      <c r="W140" s="12">
        <v>2.8</v>
      </c>
    </row>
    <row r="141" spans="1:23" x14ac:dyDescent="0.25">
      <c r="A141" s="8">
        <v>10</v>
      </c>
      <c r="C141" s="13" t="s">
        <v>550</v>
      </c>
      <c r="D141" s="95" t="s">
        <v>550</v>
      </c>
      <c r="E141" s="10">
        <v>0.5</v>
      </c>
      <c r="F141" s="11" t="s">
        <v>24</v>
      </c>
      <c r="G141" s="12">
        <v>9.98</v>
      </c>
      <c r="H141" s="12">
        <v>9.8740000000000006</v>
      </c>
      <c r="I141" s="12">
        <v>9.6552404999999997</v>
      </c>
      <c r="J141" s="12">
        <v>9.6022404999999988</v>
      </c>
      <c r="K141" s="12">
        <v>9.4387340000000002</v>
      </c>
      <c r="L141" s="12">
        <v>9.2942279999999986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98" t="s">
        <v>1773</v>
      </c>
    </row>
    <row r="142" spans="1:23" x14ac:dyDescent="0.25">
      <c r="A142" s="8">
        <v>11</v>
      </c>
      <c r="C142" s="13" t="s">
        <v>551</v>
      </c>
      <c r="D142" s="95" t="s">
        <v>551</v>
      </c>
      <c r="E142" s="10">
        <v>1.5</v>
      </c>
      <c r="F142" s="11" t="s">
        <v>23</v>
      </c>
      <c r="G142" s="12">
        <v>10.968</v>
      </c>
      <c r="H142" s="12">
        <v>10.731999999999999</v>
      </c>
      <c r="I142" s="12">
        <v>9.9937214999999995</v>
      </c>
      <c r="J142" s="12">
        <v>9.8617214999999998</v>
      </c>
      <c r="K142" s="12">
        <v>9.3442019999999992</v>
      </c>
      <c r="L142" s="12">
        <v>8.9376839999999991</v>
      </c>
      <c r="M142" s="12"/>
      <c r="N142" s="12" t="s">
        <v>22</v>
      </c>
      <c r="O142" s="12">
        <v>9.3762019999999993</v>
      </c>
      <c r="P142" s="12">
        <v>9.676202</v>
      </c>
      <c r="Q142" s="12">
        <v>10.0257215</v>
      </c>
      <c r="R142" s="12">
        <v>10.195721499999999</v>
      </c>
      <c r="S142" s="12">
        <v>11</v>
      </c>
      <c r="T142" s="12">
        <v>11.386507</v>
      </c>
      <c r="U142" s="12">
        <v>9.5</v>
      </c>
      <c r="V142" s="20">
        <f t="shared" si="2"/>
        <v>22</v>
      </c>
      <c r="W142" s="12">
        <v>7.3</v>
      </c>
    </row>
    <row r="143" spans="1:23" x14ac:dyDescent="0.25">
      <c r="A143" s="8">
        <v>11</v>
      </c>
      <c r="C143" s="13" t="s">
        <v>551</v>
      </c>
      <c r="D143" s="95" t="s">
        <v>551</v>
      </c>
      <c r="E143" s="10">
        <v>1.5</v>
      </c>
      <c r="F143" s="11" t="s">
        <v>24</v>
      </c>
      <c r="G143" s="12">
        <v>10.968</v>
      </c>
      <c r="H143" s="12">
        <v>10.731999999999999</v>
      </c>
      <c r="I143" s="12">
        <v>9.9937214999999995</v>
      </c>
      <c r="J143" s="12">
        <v>9.9107214999999993</v>
      </c>
      <c r="K143" s="12">
        <v>9.3442019999999992</v>
      </c>
      <c r="L143" s="12">
        <v>8.9866839999999986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98" t="s">
        <v>1773</v>
      </c>
    </row>
    <row r="144" spans="1:23" x14ac:dyDescent="0.25">
      <c r="A144" s="8">
        <v>11</v>
      </c>
      <c r="C144" s="13" t="s">
        <v>552</v>
      </c>
      <c r="D144" s="95" t="s">
        <v>552</v>
      </c>
      <c r="E144" s="10">
        <v>1</v>
      </c>
      <c r="F144" s="11" t="s">
        <v>23</v>
      </c>
      <c r="G144" s="12">
        <v>10.974</v>
      </c>
      <c r="H144" s="12">
        <v>10.794</v>
      </c>
      <c r="I144" s="12">
        <v>10.324481</v>
      </c>
      <c r="J144" s="12">
        <v>10.212481</v>
      </c>
      <c r="K144" s="12">
        <v>9.8914679999999997</v>
      </c>
      <c r="L144" s="12">
        <v>9.5964559999999999</v>
      </c>
      <c r="M144" s="12"/>
      <c r="N144" s="12" t="s">
        <v>22</v>
      </c>
      <c r="O144" s="12">
        <v>9.9174679999999995</v>
      </c>
      <c r="P144" s="12">
        <v>10.153468</v>
      </c>
      <c r="Q144" s="12">
        <v>10.350481</v>
      </c>
      <c r="R144" s="12">
        <v>10.500481000000001</v>
      </c>
      <c r="S144" s="12">
        <v>11</v>
      </c>
      <c r="T144" s="12">
        <v>11.294338</v>
      </c>
      <c r="U144" s="12">
        <v>10</v>
      </c>
      <c r="V144" s="20">
        <f t="shared" si="2"/>
        <v>22</v>
      </c>
      <c r="W144" s="12">
        <v>5.0999999999999996</v>
      </c>
    </row>
    <row r="145" spans="1:23" x14ac:dyDescent="0.25">
      <c r="A145" s="8">
        <v>11</v>
      </c>
      <c r="C145" s="13" t="s">
        <v>552</v>
      </c>
      <c r="D145" s="95" t="s">
        <v>552</v>
      </c>
      <c r="E145" s="10">
        <v>1</v>
      </c>
      <c r="F145" s="11" t="s">
        <v>24</v>
      </c>
      <c r="G145" s="12">
        <v>10.974</v>
      </c>
      <c r="H145" s="12">
        <v>10.794</v>
      </c>
      <c r="I145" s="12">
        <v>10.324481</v>
      </c>
      <c r="J145" s="12">
        <v>10.253481000000001</v>
      </c>
      <c r="K145" s="12">
        <v>9.8914679999999997</v>
      </c>
      <c r="L145" s="12">
        <v>9.6374560000000002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98" t="s">
        <v>1773</v>
      </c>
    </row>
    <row r="146" spans="1:23" x14ac:dyDescent="0.25">
      <c r="A146" s="8">
        <v>11</v>
      </c>
      <c r="C146" s="13" t="s">
        <v>553</v>
      </c>
      <c r="D146" s="95" t="s">
        <v>553</v>
      </c>
      <c r="E146" s="10">
        <v>0.75</v>
      </c>
      <c r="F146" s="11" t="s">
        <v>23</v>
      </c>
      <c r="G146" s="12">
        <v>10.978</v>
      </c>
      <c r="H146" s="12">
        <v>10.837999999999999</v>
      </c>
      <c r="I146" s="12">
        <v>10.49086075</v>
      </c>
      <c r="J146" s="12">
        <v>10.39086075</v>
      </c>
      <c r="K146" s="12">
        <v>10.166100999999999</v>
      </c>
      <c r="L146" s="12">
        <v>9.9288419999999995</v>
      </c>
      <c r="M146" s="12"/>
      <c r="N146" s="12" t="s">
        <v>22</v>
      </c>
      <c r="O146" s="12">
        <v>10.188101</v>
      </c>
      <c r="P146" s="12">
        <v>10.378100999999999</v>
      </c>
      <c r="Q146" s="12">
        <v>10.51286075</v>
      </c>
      <c r="R146" s="12">
        <v>10.644860749999999</v>
      </c>
      <c r="S146" s="12">
        <v>11</v>
      </c>
      <c r="T146" s="12">
        <v>11.2402535</v>
      </c>
      <c r="U146" s="12">
        <v>10.25</v>
      </c>
      <c r="V146" s="20">
        <f t="shared" si="2"/>
        <v>22</v>
      </c>
      <c r="W146" s="12">
        <v>4</v>
      </c>
    </row>
    <row r="147" spans="1:23" x14ac:dyDescent="0.25">
      <c r="A147" s="8">
        <v>11</v>
      </c>
      <c r="C147" s="13" t="s">
        <v>553</v>
      </c>
      <c r="D147" s="95" t="s">
        <v>553</v>
      </c>
      <c r="E147" s="10">
        <v>0.75</v>
      </c>
      <c r="F147" s="11" t="s">
        <v>24</v>
      </c>
      <c r="G147" s="12">
        <v>10.978</v>
      </c>
      <c r="H147" s="12">
        <v>10.837999999999999</v>
      </c>
      <c r="I147" s="12">
        <v>10.49086075</v>
      </c>
      <c r="J147" s="12">
        <v>10.427860749999999</v>
      </c>
      <c r="K147" s="12">
        <v>10.166100999999999</v>
      </c>
      <c r="L147" s="12">
        <v>9.9658419999999985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98" t="s">
        <v>1773</v>
      </c>
    </row>
    <row r="148" spans="1:23" x14ac:dyDescent="0.25">
      <c r="A148" s="8">
        <v>11</v>
      </c>
      <c r="C148" s="13" t="s">
        <v>554</v>
      </c>
      <c r="D148" s="95" t="s">
        <v>554</v>
      </c>
      <c r="E148" s="10">
        <v>0.5</v>
      </c>
      <c r="F148" s="11" t="s">
        <v>23</v>
      </c>
      <c r="G148" s="12">
        <v>10.98</v>
      </c>
      <c r="H148" s="12">
        <v>10.874000000000001</v>
      </c>
      <c r="I148" s="12">
        <v>10.6552405</v>
      </c>
      <c r="J148" s="12">
        <v>10.570240499999999</v>
      </c>
      <c r="K148" s="12">
        <v>10.438734</v>
      </c>
      <c r="L148" s="12">
        <v>10.262227999999999</v>
      </c>
      <c r="M148" s="12"/>
      <c r="N148" s="12" t="s">
        <v>22</v>
      </c>
      <c r="O148" s="12">
        <v>10.458734</v>
      </c>
      <c r="P148" s="12">
        <v>10.598734</v>
      </c>
      <c r="Q148" s="12">
        <v>10.675240499999999</v>
      </c>
      <c r="R148" s="12">
        <v>10.787440499999999</v>
      </c>
      <c r="S148" s="12">
        <v>11</v>
      </c>
      <c r="T148" s="12">
        <v>11.184368999999998</v>
      </c>
      <c r="U148" s="12">
        <v>10.5</v>
      </c>
      <c r="V148" s="20">
        <f t="shared" si="2"/>
        <v>22</v>
      </c>
      <c r="W148" s="12">
        <v>2.8</v>
      </c>
    </row>
    <row r="149" spans="1:23" x14ac:dyDescent="0.25">
      <c r="A149" s="8">
        <v>11</v>
      </c>
      <c r="C149" s="13" t="s">
        <v>554</v>
      </c>
      <c r="D149" s="95" t="s">
        <v>554</v>
      </c>
      <c r="E149" s="10">
        <v>0.5</v>
      </c>
      <c r="F149" s="11" t="s">
        <v>24</v>
      </c>
      <c r="G149" s="12">
        <v>10.98</v>
      </c>
      <c r="H149" s="12">
        <v>10.874000000000001</v>
      </c>
      <c r="I149" s="12">
        <v>10.6552405</v>
      </c>
      <c r="J149" s="12">
        <v>10.602240499999999</v>
      </c>
      <c r="K149" s="12">
        <v>10.438734</v>
      </c>
      <c r="L149" s="12">
        <v>10.294227999999999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98" t="s">
        <v>1773</v>
      </c>
    </row>
    <row r="150" spans="1:23" x14ac:dyDescent="0.25">
      <c r="A150" s="8">
        <v>12</v>
      </c>
      <c r="C150" s="11" t="s">
        <v>416</v>
      </c>
      <c r="D150" s="92" t="s">
        <v>416</v>
      </c>
      <c r="E150" s="10">
        <v>1.75</v>
      </c>
      <c r="F150" s="11" t="s">
        <v>23</v>
      </c>
      <c r="G150" s="12">
        <v>11.965999999999999</v>
      </c>
      <c r="H150" s="12">
        <v>11.701000000000001</v>
      </c>
      <c r="I150" s="12">
        <v>10.829000000000001</v>
      </c>
      <c r="J150" s="12">
        <v>10.679</v>
      </c>
      <c r="K150" s="12">
        <v>10.071999999999999</v>
      </c>
      <c r="L150" s="12">
        <v>9.6010000000000009</v>
      </c>
      <c r="M150" s="12"/>
      <c r="N150" s="12" t="s">
        <v>22</v>
      </c>
      <c r="O150" s="12">
        <v>10.106</v>
      </c>
      <c r="P150" s="12">
        <v>10.441000000000001</v>
      </c>
      <c r="Q150" s="12">
        <v>10.863</v>
      </c>
      <c r="R150" s="12">
        <v>11.063000000000001</v>
      </c>
      <c r="S150" s="12">
        <v>12</v>
      </c>
      <c r="T150" s="12">
        <v>12.452999999999999</v>
      </c>
      <c r="U150" s="12">
        <v>10.25</v>
      </c>
      <c r="V150" s="20">
        <f t="shared" si="2"/>
        <v>24</v>
      </c>
      <c r="W150" s="12">
        <v>8.3000000000000007</v>
      </c>
    </row>
    <row r="151" spans="1:23" x14ac:dyDescent="0.25">
      <c r="A151" s="8">
        <v>12</v>
      </c>
      <c r="C151" s="11" t="s">
        <v>416</v>
      </c>
      <c r="D151" s="92" t="s">
        <v>416</v>
      </c>
      <c r="E151" s="10">
        <v>1.75</v>
      </c>
      <c r="F151" s="11" t="s">
        <v>24</v>
      </c>
      <c r="G151" s="12">
        <v>11.965999999999999</v>
      </c>
      <c r="H151" s="12">
        <v>11.701000000000001</v>
      </c>
      <c r="I151" s="12">
        <v>10.829000000000001</v>
      </c>
      <c r="J151" s="12">
        <v>10.734</v>
      </c>
      <c r="K151" s="12">
        <v>10.071999999999999</v>
      </c>
      <c r="L151" s="12">
        <v>9.6560000000000006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98" t="s">
        <v>1773</v>
      </c>
    </row>
    <row r="152" spans="1:23" x14ac:dyDescent="0.25">
      <c r="A152" s="8">
        <v>12</v>
      </c>
      <c r="C152" s="11" t="s">
        <v>417</v>
      </c>
      <c r="D152" s="92" t="s">
        <v>417</v>
      </c>
      <c r="E152" s="10">
        <v>1.5</v>
      </c>
      <c r="F152" s="11" t="s">
        <v>23</v>
      </c>
      <c r="G152" s="12">
        <v>11.968</v>
      </c>
      <c r="H152" s="12">
        <v>11.731999999999999</v>
      </c>
      <c r="I152" s="12">
        <v>10.994</v>
      </c>
      <c r="J152" s="12">
        <v>10.853999999999999</v>
      </c>
      <c r="K152" s="12">
        <v>10.343999999999999</v>
      </c>
      <c r="L152" s="12">
        <v>9.93</v>
      </c>
      <c r="M152" s="12"/>
      <c r="N152" s="12" t="s">
        <v>22</v>
      </c>
      <c r="O152" s="12">
        <v>10.375999999999999</v>
      </c>
      <c r="P152" s="12">
        <v>10.676</v>
      </c>
      <c r="Q152" s="12">
        <v>11.026</v>
      </c>
      <c r="R152" s="12">
        <v>11.215999999999999</v>
      </c>
      <c r="S152" s="12">
        <v>12</v>
      </c>
      <c r="T152" s="12">
        <v>12.406000000000001</v>
      </c>
      <c r="U152" s="12">
        <v>10.5</v>
      </c>
      <c r="V152" s="20">
        <f t="shared" si="2"/>
        <v>24</v>
      </c>
      <c r="W152" s="12">
        <v>7.3</v>
      </c>
    </row>
    <row r="153" spans="1:23" x14ac:dyDescent="0.25">
      <c r="A153" s="8">
        <v>12</v>
      </c>
      <c r="C153" s="11" t="s">
        <v>418</v>
      </c>
      <c r="D153" s="92" t="s">
        <v>418</v>
      </c>
      <c r="E153" s="10">
        <v>1.25</v>
      </c>
      <c r="F153" s="11" t="s">
        <v>23</v>
      </c>
      <c r="G153" s="12">
        <v>11.972</v>
      </c>
      <c r="H153" s="12">
        <v>11.76</v>
      </c>
      <c r="I153" s="12">
        <v>11.16</v>
      </c>
      <c r="J153" s="12">
        <v>11.028</v>
      </c>
      <c r="K153" s="12">
        <v>10.619</v>
      </c>
      <c r="L153" s="12">
        <v>10.257999999999999</v>
      </c>
      <c r="M153" s="12"/>
      <c r="N153" s="12" t="s">
        <v>22</v>
      </c>
      <c r="O153" s="12">
        <v>10.647</v>
      </c>
      <c r="P153" s="12">
        <v>10.912000000000001</v>
      </c>
      <c r="Q153" s="12">
        <v>11.188000000000001</v>
      </c>
      <c r="R153" s="12">
        <v>11.368</v>
      </c>
      <c r="S153" s="12">
        <v>12</v>
      </c>
      <c r="T153" s="12">
        <v>12.36</v>
      </c>
      <c r="U153" s="12">
        <v>10.75</v>
      </c>
      <c r="V153" s="20">
        <f t="shared" si="2"/>
        <v>24</v>
      </c>
      <c r="W153" s="12">
        <v>6.2</v>
      </c>
    </row>
    <row r="154" spans="1:23" x14ac:dyDescent="0.25">
      <c r="A154" s="8">
        <v>12</v>
      </c>
      <c r="C154" s="11" t="s">
        <v>418</v>
      </c>
      <c r="D154" s="92" t="s">
        <v>418</v>
      </c>
      <c r="E154" s="10">
        <v>1.25</v>
      </c>
      <c r="F154" s="11" t="s">
        <v>24</v>
      </c>
      <c r="G154" s="12">
        <v>11.972</v>
      </c>
      <c r="H154" s="12">
        <v>11.76</v>
      </c>
      <c r="I154" s="12">
        <v>11.16</v>
      </c>
      <c r="J154" s="12">
        <v>11.074999999999999</v>
      </c>
      <c r="K154" s="12">
        <v>10.619</v>
      </c>
      <c r="L154" s="12">
        <v>10.305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98" t="s">
        <v>1773</v>
      </c>
    </row>
    <row r="155" spans="1:23" x14ac:dyDescent="0.25">
      <c r="A155" s="8">
        <v>12</v>
      </c>
      <c r="C155" s="11" t="s">
        <v>419</v>
      </c>
      <c r="D155" s="92" t="s">
        <v>419</v>
      </c>
      <c r="E155" s="10">
        <v>1</v>
      </c>
      <c r="F155" s="11" t="s">
        <v>23</v>
      </c>
      <c r="G155" s="12">
        <v>11.974</v>
      </c>
      <c r="H155" s="12">
        <v>11.794</v>
      </c>
      <c r="I155" s="12">
        <v>11.324</v>
      </c>
      <c r="J155" s="12">
        <v>11.206</v>
      </c>
      <c r="K155" s="12">
        <v>10.891</v>
      </c>
      <c r="L155" s="12">
        <v>10.59</v>
      </c>
      <c r="M155" s="12"/>
      <c r="N155" s="12" t="s">
        <v>22</v>
      </c>
      <c r="O155" s="12">
        <v>10.917</v>
      </c>
      <c r="P155" s="12">
        <v>11.153</v>
      </c>
      <c r="Q155" s="12">
        <v>11.35</v>
      </c>
      <c r="R155" s="12">
        <v>11.51</v>
      </c>
      <c r="S155" s="12">
        <v>12</v>
      </c>
      <c r="T155" s="12">
        <v>12.304</v>
      </c>
      <c r="U155" s="12">
        <v>11</v>
      </c>
      <c r="V155" s="20">
        <f t="shared" si="2"/>
        <v>24</v>
      </c>
      <c r="W155" s="12">
        <v>5.0999999999999996</v>
      </c>
    </row>
    <row r="156" spans="1:23" x14ac:dyDescent="0.25">
      <c r="A156" s="8">
        <v>12</v>
      </c>
      <c r="C156" s="11" t="s">
        <v>419</v>
      </c>
      <c r="D156" s="92" t="s">
        <v>419</v>
      </c>
      <c r="E156" s="10">
        <v>1</v>
      </c>
      <c r="F156" s="11" t="s">
        <v>24</v>
      </c>
      <c r="G156" s="12">
        <v>11.974</v>
      </c>
      <c r="H156" s="12">
        <v>11.794</v>
      </c>
      <c r="I156" s="12">
        <v>11.324</v>
      </c>
      <c r="J156" s="12">
        <v>11.249000000000001</v>
      </c>
      <c r="K156" s="12">
        <v>10.891</v>
      </c>
      <c r="L156" s="12">
        <v>10.632999999999999</v>
      </c>
      <c r="M156" s="12"/>
      <c r="N156" s="12"/>
      <c r="O156" s="12"/>
      <c r="P156" s="12"/>
      <c r="Q156" s="12"/>
      <c r="R156" s="12"/>
      <c r="S156" s="12"/>
      <c r="T156" s="12"/>
      <c r="U156" s="12"/>
      <c r="V156" s="198" t="s">
        <v>1773</v>
      </c>
    </row>
    <row r="157" spans="1:23" x14ac:dyDescent="0.25">
      <c r="A157" s="8">
        <v>12</v>
      </c>
      <c r="C157" s="13" t="s">
        <v>555</v>
      </c>
      <c r="D157" s="95" t="s">
        <v>555</v>
      </c>
      <c r="E157" s="10">
        <v>0.75</v>
      </c>
      <c r="F157" s="11" t="s">
        <v>23</v>
      </c>
      <c r="G157" s="12">
        <v>11.978</v>
      </c>
      <c r="H157" s="12">
        <v>11.837999999999999</v>
      </c>
      <c r="I157" s="12">
        <v>11.49086075</v>
      </c>
      <c r="J157" s="12">
        <v>11.38486075</v>
      </c>
      <c r="K157" s="12">
        <v>11.166100999999999</v>
      </c>
      <c r="L157" s="12">
        <v>10.922841999999999</v>
      </c>
      <c r="M157" s="12"/>
      <c r="N157" s="12" t="s">
        <v>22</v>
      </c>
      <c r="O157" s="12">
        <v>11.188101</v>
      </c>
      <c r="P157" s="12">
        <v>11.378100999999999</v>
      </c>
      <c r="Q157" s="12">
        <v>11.51286075</v>
      </c>
      <c r="R157" s="12">
        <v>11.65278075</v>
      </c>
      <c r="S157" s="12">
        <v>12</v>
      </c>
      <c r="T157" s="12">
        <v>12.2481735</v>
      </c>
      <c r="U157" s="12">
        <v>11.25</v>
      </c>
      <c r="V157" s="20">
        <f t="shared" si="2"/>
        <v>24</v>
      </c>
      <c r="W157" s="12">
        <v>4</v>
      </c>
    </row>
    <row r="158" spans="1:23" x14ac:dyDescent="0.25">
      <c r="A158" s="8">
        <v>12</v>
      </c>
      <c r="C158" s="13" t="s">
        <v>555</v>
      </c>
      <c r="D158" s="95" t="s">
        <v>555</v>
      </c>
      <c r="E158" s="10">
        <v>0.75</v>
      </c>
      <c r="F158" s="11" t="s">
        <v>24</v>
      </c>
      <c r="G158" s="12">
        <v>11.978</v>
      </c>
      <c r="H158" s="12">
        <v>11.837999999999999</v>
      </c>
      <c r="I158" s="12">
        <v>11.49086075</v>
      </c>
      <c r="J158" s="12">
        <v>11.423860749999999</v>
      </c>
      <c r="K158" s="12">
        <v>11.166100999999999</v>
      </c>
      <c r="L158" s="12">
        <v>10.961841999999999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98" t="s">
        <v>1773</v>
      </c>
    </row>
    <row r="159" spans="1:23" x14ac:dyDescent="0.25">
      <c r="A159" s="8">
        <v>12</v>
      </c>
      <c r="C159" s="13" t="s">
        <v>556</v>
      </c>
      <c r="D159" s="95" t="s">
        <v>556</v>
      </c>
      <c r="E159" s="10">
        <v>0.5</v>
      </c>
      <c r="F159" s="11" t="s">
        <v>23</v>
      </c>
      <c r="G159" s="12">
        <v>11.98</v>
      </c>
      <c r="H159" s="12">
        <v>11.874000000000001</v>
      </c>
      <c r="I159" s="12">
        <v>11.6552405</v>
      </c>
      <c r="J159" s="12">
        <v>11.5652405</v>
      </c>
      <c r="K159" s="12">
        <v>11.438734</v>
      </c>
      <c r="L159" s="12">
        <v>11.257228</v>
      </c>
      <c r="M159" s="12"/>
      <c r="N159" s="12" t="s">
        <v>22</v>
      </c>
      <c r="O159" s="12">
        <v>11.458734</v>
      </c>
      <c r="P159" s="12">
        <v>11.598734</v>
      </c>
      <c r="Q159" s="12">
        <v>11.675240499999999</v>
      </c>
      <c r="R159" s="12">
        <v>11.795240499999998</v>
      </c>
      <c r="S159" s="12">
        <v>12</v>
      </c>
      <c r="T159" s="12">
        <v>12.192168999999998</v>
      </c>
      <c r="U159" s="12">
        <v>11.5</v>
      </c>
      <c r="V159" s="20">
        <f t="shared" si="2"/>
        <v>24</v>
      </c>
      <c r="W159" s="12">
        <v>2.8</v>
      </c>
    </row>
    <row r="160" spans="1:23" x14ac:dyDescent="0.25">
      <c r="A160" s="8">
        <v>12</v>
      </c>
      <c r="C160" s="13" t="s">
        <v>556</v>
      </c>
      <c r="D160" s="95" t="s">
        <v>556</v>
      </c>
      <c r="E160" s="10">
        <v>0.5</v>
      </c>
      <c r="F160" s="11" t="s">
        <v>24</v>
      </c>
      <c r="G160" s="12">
        <v>11.98</v>
      </c>
      <c r="H160" s="12">
        <v>11.874000000000001</v>
      </c>
      <c r="I160" s="12">
        <v>11.6552405</v>
      </c>
      <c r="J160" s="12">
        <v>11.598240499999999</v>
      </c>
      <c r="K160" s="12">
        <v>11.438734</v>
      </c>
      <c r="L160" s="12">
        <v>11.290227999999999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98" t="s">
        <v>1773</v>
      </c>
    </row>
    <row r="161" spans="1:23" x14ac:dyDescent="0.25">
      <c r="A161" s="8">
        <v>14</v>
      </c>
      <c r="C161" s="11" t="s">
        <v>420</v>
      </c>
      <c r="D161" s="92" t="s">
        <v>420</v>
      </c>
      <c r="E161" s="10">
        <v>2</v>
      </c>
      <c r="F161" s="11" t="s">
        <v>23</v>
      </c>
      <c r="G161" s="12">
        <v>13.962</v>
      </c>
      <c r="H161" s="12">
        <v>13.682</v>
      </c>
      <c r="I161" s="12">
        <v>12.663</v>
      </c>
      <c r="J161" s="12">
        <v>12.503</v>
      </c>
      <c r="K161" s="12">
        <v>11.797000000000001</v>
      </c>
      <c r="L161" s="12">
        <v>11.271000000000001</v>
      </c>
      <c r="M161" s="12"/>
      <c r="N161" s="12" t="s">
        <v>22</v>
      </c>
      <c r="O161" s="12">
        <v>11.835000000000001</v>
      </c>
      <c r="P161" s="12">
        <v>12.21</v>
      </c>
      <c r="Q161" s="12">
        <v>12.701000000000001</v>
      </c>
      <c r="R161" s="12">
        <v>12.913</v>
      </c>
      <c r="S161" s="12">
        <v>14</v>
      </c>
      <c r="T161" s="12">
        <v>14.500999999999999</v>
      </c>
      <c r="U161" s="12">
        <v>12</v>
      </c>
      <c r="V161" s="20">
        <f t="shared" si="2"/>
        <v>28</v>
      </c>
      <c r="W161" s="12">
        <v>9.3000000000000007</v>
      </c>
    </row>
    <row r="162" spans="1:23" x14ac:dyDescent="0.25">
      <c r="A162" s="8">
        <v>14</v>
      </c>
      <c r="C162" s="11" t="s">
        <v>420</v>
      </c>
      <c r="D162" s="92" t="s">
        <v>420</v>
      </c>
      <c r="E162" s="10">
        <v>2</v>
      </c>
      <c r="F162" s="11" t="s">
        <v>24</v>
      </c>
      <c r="G162" s="12">
        <v>13.962</v>
      </c>
      <c r="H162" s="12">
        <v>13.682</v>
      </c>
      <c r="I162" s="12">
        <v>12.663</v>
      </c>
      <c r="J162" s="12">
        <v>12.563000000000001</v>
      </c>
      <c r="K162" s="12">
        <v>11.797000000000001</v>
      </c>
      <c r="L162" s="12">
        <v>11.331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98" t="s">
        <v>1773</v>
      </c>
    </row>
    <row r="163" spans="1:23" x14ac:dyDescent="0.25">
      <c r="A163" s="8">
        <v>14</v>
      </c>
      <c r="C163" s="11" t="s">
        <v>421</v>
      </c>
      <c r="D163" s="92" t="s">
        <v>421</v>
      </c>
      <c r="E163" s="10">
        <v>1.5</v>
      </c>
      <c r="F163" s="11" t="s">
        <v>23</v>
      </c>
      <c r="G163" s="12">
        <v>13.968</v>
      </c>
      <c r="H163" s="12">
        <v>13.731999999999999</v>
      </c>
      <c r="I163" s="12">
        <v>12.994</v>
      </c>
      <c r="J163" s="12">
        <v>12.853999999999999</v>
      </c>
      <c r="K163" s="12">
        <v>12.343999999999999</v>
      </c>
      <c r="L163" s="12">
        <v>11.93</v>
      </c>
      <c r="M163" s="12"/>
      <c r="N163" s="12" t="s">
        <v>22</v>
      </c>
      <c r="O163" s="12">
        <v>12.375999999999999</v>
      </c>
      <c r="P163" s="12">
        <v>12.676</v>
      </c>
      <c r="Q163" s="12">
        <v>13.026</v>
      </c>
      <c r="R163" s="12">
        <v>13.215999999999999</v>
      </c>
      <c r="S163" s="12">
        <v>14</v>
      </c>
      <c r="T163" s="12">
        <v>14.406000000000001</v>
      </c>
      <c r="U163" s="12">
        <v>12.5</v>
      </c>
      <c r="V163" s="20">
        <f t="shared" si="2"/>
        <v>28</v>
      </c>
      <c r="W163" s="12">
        <v>7.3</v>
      </c>
    </row>
    <row r="164" spans="1:23" x14ac:dyDescent="0.25">
      <c r="A164" s="8">
        <v>14</v>
      </c>
      <c r="C164" s="11" t="s">
        <v>421</v>
      </c>
      <c r="D164" s="92" t="s">
        <v>421</v>
      </c>
      <c r="E164" s="10">
        <v>1.5</v>
      </c>
      <c r="F164" s="11" t="s">
        <v>24</v>
      </c>
      <c r="G164" s="12">
        <v>13.968</v>
      </c>
      <c r="H164" s="12">
        <v>13.731999999999999</v>
      </c>
      <c r="I164" s="12">
        <v>12.994</v>
      </c>
      <c r="J164" s="12">
        <v>12.904</v>
      </c>
      <c r="K164" s="12">
        <v>12.343999999999999</v>
      </c>
      <c r="L164" s="12">
        <v>11.98</v>
      </c>
      <c r="M164" s="12"/>
      <c r="N164" s="12"/>
      <c r="O164" s="12"/>
      <c r="P164" s="12"/>
      <c r="Q164" s="12"/>
      <c r="R164" s="12"/>
      <c r="S164" s="12"/>
      <c r="T164" s="12"/>
      <c r="U164" s="12"/>
      <c r="V164" s="198" t="s">
        <v>1773</v>
      </c>
    </row>
    <row r="165" spans="1:23" x14ac:dyDescent="0.25">
      <c r="A165" s="8">
        <v>14</v>
      </c>
      <c r="C165" s="13" t="s">
        <v>557</v>
      </c>
      <c r="D165" s="95" t="s">
        <v>557</v>
      </c>
      <c r="E165" s="10">
        <v>1.25</v>
      </c>
      <c r="F165" s="11" t="s">
        <v>23</v>
      </c>
      <c r="G165" s="12">
        <v>13.972</v>
      </c>
      <c r="H165" s="12">
        <v>13.76</v>
      </c>
      <c r="I165" s="12">
        <v>13.16010125</v>
      </c>
      <c r="J165" s="12">
        <v>13.028101250000001</v>
      </c>
      <c r="K165" s="12">
        <v>12.618835000000001</v>
      </c>
      <c r="L165" s="12">
        <v>12.25807</v>
      </c>
      <c r="M165" s="12"/>
      <c r="N165" s="12" t="s">
        <v>22</v>
      </c>
      <c r="O165" s="12">
        <v>12.646834999999999</v>
      </c>
      <c r="P165" s="12">
        <v>12.911835</v>
      </c>
      <c r="Q165" s="12">
        <v>13.188101250000001</v>
      </c>
      <c r="R165" s="12">
        <v>13.358101250000001</v>
      </c>
      <c r="S165" s="12">
        <v>14</v>
      </c>
      <c r="T165" s="12">
        <v>14.350422500000001</v>
      </c>
      <c r="U165" s="12">
        <v>12.75</v>
      </c>
      <c r="V165" s="20">
        <f t="shared" si="2"/>
        <v>28</v>
      </c>
      <c r="W165" s="12">
        <v>6.2</v>
      </c>
    </row>
    <row r="166" spans="1:23" x14ac:dyDescent="0.25">
      <c r="A166" s="8">
        <v>14</v>
      </c>
      <c r="C166" s="13" t="s">
        <v>557</v>
      </c>
      <c r="D166" s="95" t="s">
        <v>557</v>
      </c>
      <c r="E166" s="10">
        <v>1.25</v>
      </c>
      <c r="F166" s="11" t="s">
        <v>24</v>
      </c>
      <c r="G166" s="12">
        <v>13.972</v>
      </c>
      <c r="H166" s="12">
        <v>13.76</v>
      </c>
      <c r="I166" s="12">
        <v>13.16010125</v>
      </c>
      <c r="J166" s="12">
        <v>13.075101249999999</v>
      </c>
      <c r="K166" s="12">
        <v>12.618835000000001</v>
      </c>
      <c r="L166" s="12">
        <v>12.305069999999999</v>
      </c>
      <c r="M166" s="12"/>
      <c r="N166" s="12"/>
      <c r="O166" s="12"/>
      <c r="P166" s="12"/>
      <c r="Q166" s="12"/>
      <c r="R166" s="12"/>
      <c r="S166" s="12"/>
      <c r="T166" s="12"/>
      <c r="U166" s="12"/>
      <c r="V166" s="198" t="s">
        <v>1773</v>
      </c>
    </row>
    <row r="167" spans="1:23" x14ac:dyDescent="0.25">
      <c r="A167" s="8">
        <v>14</v>
      </c>
      <c r="C167" s="13" t="s">
        <v>558</v>
      </c>
      <c r="D167" s="95" t="s">
        <v>558</v>
      </c>
      <c r="E167" s="10">
        <v>1</v>
      </c>
      <c r="F167" s="11" t="s">
        <v>23</v>
      </c>
      <c r="G167" s="12">
        <v>13.974</v>
      </c>
      <c r="H167" s="12">
        <v>13.794</v>
      </c>
      <c r="I167" s="12">
        <v>13.324481</v>
      </c>
      <c r="J167" s="12">
        <v>13.206481</v>
      </c>
      <c r="K167" s="12">
        <v>12.891468</v>
      </c>
      <c r="L167" s="12">
        <v>12.590456</v>
      </c>
      <c r="M167" s="12"/>
      <c r="N167" s="12" t="s">
        <v>22</v>
      </c>
      <c r="O167" s="12">
        <v>12.917468</v>
      </c>
      <c r="P167" s="12">
        <v>13.153468</v>
      </c>
      <c r="Q167" s="12">
        <v>13.350481</v>
      </c>
      <c r="R167" s="12">
        <v>13.510481</v>
      </c>
      <c r="S167" s="12">
        <v>14</v>
      </c>
      <c r="T167" s="12">
        <v>14.304338000000001</v>
      </c>
      <c r="U167" s="12">
        <v>13</v>
      </c>
      <c r="V167" s="20">
        <f t="shared" si="2"/>
        <v>28</v>
      </c>
      <c r="W167" s="12">
        <v>5.0999999999999996</v>
      </c>
    </row>
    <row r="168" spans="1:23" x14ac:dyDescent="0.25">
      <c r="A168" s="8">
        <v>14</v>
      </c>
      <c r="C168" s="13" t="s">
        <v>558</v>
      </c>
      <c r="D168" s="95" t="s">
        <v>558</v>
      </c>
      <c r="E168" s="10">
        <v>1</v>
      </c>
      <c r="F168" s="11" t="s">
        <v>24</v>
      </c>
      <c r="G168" s="12">
        <v>13.974</v>
      </c>
      <c r="H168" s="12">
        <v>13.794</v>
      </c>
      <c r="I168" s="12">
        <v>13.324481</v>
      </c>
      <c r="J168" s="12">
        <v>13.250481000000001</v>
      </c>
      <c r="K168" s="12">
        <v>12.891468</v>
      </c>
      <c r="L168" s="12">
        <v>12.634456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98" t="s">
        <v>1773</v>
      </c>
    </row>
    <row r="169" spans="1:23" x14ac:dyDescent="0.25">
      <c r="A169" s="8">
        <v>14</v>
      </c>
      <c r="C169" s="13" t="s">
        <v>559</v>
      </c>
      <c r="D169" s="95" t="s">
        <v>559</v>
      </c>
      <c r="E169" s="10">
        <v>0.75</v>
      </c>
      <c r="F169" s="11" t="s">
        <v>23</v>
      </c>
      <c r="G169" s="12">
        <v>13.978</v>
      </c>
      <c r="H169" s="12">
        <v>13.837999999999999</v>
      </c>
      <c r="I169" s="12">
        <v>13.49086075</v>
      </c>
      <c r="J169" s="12">
        <v>13.38486075</v>
      </c>
      <c r="K169" s="12">
        <v>13.166100999999999</v>
      </c>
      <c r="L169" s="12">
        <v>12.922841999999999</v>
      </c>
      <c r="M169" s="12"/>
      <c r="N169" s="12" t="s">
        <v>22</v>
      </c>
      <c r="O169" s="12">
        <v>13.188101</v>
      </c>
      <c r="P169" s="12">
        <v>13.378100999999999</v>
      </c>
      <c r="Q169" s="12">
        <v>13.51286075</v>
      </c>
      <c r="R169" s="12">
        <v>13.65278075</v>
      </c>
      <c r="S169" s="12">
        <v>14</v>
      </c>
      <c r="T169" s="12">
        <v>14.2481735</v>
      </c>
      <c r="U169" s="12">
        <v>13.25</v>
      </c>
      <c r="V169" s="20">
        <f t="shared" si="2"/>
        <v>28</v>
      </c>
      <c r="W169" s="12">
        <v>4</v>
      </c>
    </row>
    <row r="170" spans="1:23" x14ac:dyDescent="0.25">
      <c r="A170" s="8">
        <v>14</v>
      </c>
      <c r="C170" s="13" t="s">
        <v>559</v>
      </c>
      <c r="D170" s="95" t="s">
        <v>559</v>
      </c>
      <c r="E170" s="10">
        <v>0.75</v>
      </c>
      <c r="F170" s="11" t="s">
        <v>24</v>
      </c>
      <c r="G170" s="12">
        <v>13.978</v>
      </c>
      <c r="H170" s="12">
        <v>13.837999999999999</v>
      </c>
      <c r="I170" s="12">
        <v>13.49086075</v>
      </c>
      <c r="J170" s="12">
        <v>13.423860749999999</v>
      </c>
      <c r="K170" s="12">
        <v>13.166100999999999</v>
      </c>
      <c r="L170" s="12">
        <v>12.961841999999999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98" t="s">
        <v>1773</v>
      </c>
    </row>
    <row r="171" spans="1:23" x14ac:dyDescent="0.25">
      <c r="A171" s="8">
        <v>14</v>
      </c>
      <c r="C171" s="13" t="s">
        <v>560</v>
      </c>
      <c r="D171" s="95" t="s">
        <v>560</v>
      </c>
      <c r="E171" s="10">
        <v>0.5</v>
      </c>
      <c r="F171" s="11" t="s">
        <v>23</v>
      </c>
      <c r="G171" s="12">
        <v>13.98</v>
      </c>
      <c r="H171" s="12">
        <v>13.874000000000001</v>
      </c>
      <c r="I171" s="12">
        <v>13.6552405</v>
      </c>
      <c r="J171" s="12">
        <v>13.5652405</v>
      </c>
      <c r="K171" s="12">
        <v>13.438734</v>
      </c>
      <c r="L171" s="12">
        <v>13.257228</v>
      </c>
      <c r="M171" s="12"/>
      <c r="N171" s="12" t="s">
        <v>22</v>
      </c>
      <c r="O171" s="12">
        <v>13.458734</v>
      </c>
      <c r="P171" s="12">
        <v>13.598734</v>
      </c>
      <c r="Q171" s="12">
        <v>13.675240499999999</v>
      </c>
      <c r="R171" s="12">
        <v>13.795240499999998</v>
      </c>
      <c r="S171" s="12">
        <v>14</v>
      </c>
      <c r="T171" s="12">
        <v>14.192168999999998</v>
      </c>
      <c r="U171" s="12">
        <v>13.5</v>
      </c>
      <c r="V171" s="20">
        <f t="shared" si="2"/>
        <v>28</v>
      </c>
      <c r="W171" s="12">
        <v>2.8</v>
      </c>
    </row>
    <row r="172" spans="1:23" x14ac:dyDescent="0.25">
      <c r="A172" s="8">
        <v>14</v>
      </c>
      <c r="C172" s="13" t="s">
        <v>560</v>
      </c>
      <c r="D172" s="95" t="s">
        <v>560</v>
      </c>
      <c r="E172" s="10">
        <v>0.5</v>
      </c>
      <c r="F172" s="11" t="s">
        <v>24</v>
      </c>
      <c r="G172" s="12">
        <v>13.98</v>
      </c>
      <c r="H172" s="12">
        <v>13.874000000000001</v>
      </c>
      <c r="I172" s="12">
        <v>13.6552405</v>
      </c>
      <c r="J172" s="12">
        <v>13.598240499999999</v>
      </c>
      <c r="K172" s="12">
        <v>13.438734</v>
      </c>
      <c r="L172" s="12">
        <v>13.290227999999999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98" t="s">
        <v>1773</v>
      </c>
    </row>
    <row r="173" spans="1:23" x14ac:dyDescent="0.25">
      <c r="A173" s="8">
        <v>15</v>
      </c>
      <c r="C173" s="13" t="s">
        <v>561</v>
      </c>
      <c r="D173" s="95" t="s">
        <v>561</v>
      </c>
      <c r="E173" s="10">
        <v>1.5</v>
      </c>
      <c r="F173" s="11" t="s">
        <v>23</v>
      </c>
      <c r="G173" s="12">
        <v>14.968</v>
      </c>
      <c r="H173" s="12">
        <v>14.731999999999999</v>
      </c>
      <c r="I173" s="12">
        <v>13.993721499999999</v>
      </c>
      <c r="J173" s="12">
        <v>13.853721499999999</v>
      </c>
      <c r="K173" s="12">
        <v>13.344201999999999</v>
      </c>
      <c r="L173" s="12">
        <v>12.929683999999998</v>
      </c>
      <c r="M173" s="12"/>
      <c r="N173" s="12" t="s">
        <v>22</v>
      </c>
      <c r="O173" s="12">
        <v>13.376201999999999</v>
      </c>
      <c r="P173" s="12">
        <v>13.676202</v>
      </c>
      <c r="Q173" s="12">
        <v>14.0257215</v>
      </c>
      <c r="R173" s="12">
        <v>14.215721499999999</v>
      </c>
      <c r="S173" s="12">
        <v>15</v>
      </c>
      <c r="T173" s="12">
        <v>15.406507</v>
      </c>
      <c r="U173" s="12">
        <v>13.5</v>
      </c>
      <c r="V173" s="20">
        <f t="shared" si="2"/>
        <v>30</v>
      </c>
      <c r="W173" s="12">
        <v>7.3</v>
      </c>
    </row>
    <row r="174" spans="1:23" x14ac:dyDescent="0.25">
      <c r="A174" s="8">
        <v>15</v>
      </c>
      <c r="C174" s="13" t="s">
        <v>561</v>
      </c>
      <c r="D174" s="95" t="s">
        <v>561</v>
      </c>
      <c r="E174" s="10">
        <v>1.5</v>
      </c>
      <c r="F174" s="11" t="s">
        <v>24</v>
      </c>
      <c r="G174" s="12">
        <v>14.968</v>
      </c>
      <c r="H174" s="12">
        <v>14.731999999999999</v>
      </c>
      <c r="I174" s="12">
        <v>13.993721499999999</v>
      </c>
      <c r="J174" s="12">
        <v>13.9037215</v>
      </c>
      <c r="K174" s="12">
        <v>13.344201999999999</v>
      </c>
      <c r="L174" s="12">
        <v>12.979683999999999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98" t="s">
        <v>1773</v>
      </c>
    </row>
    <row r="175" spans="1:23" x14ac:dyDescent="0.25">
      <c r="A175" s="8">
        <v>15</v>
      </c>
      <c r="C175" s="11" t="s">
        <v>422</v>
      </c>
      <c r="D175" s="92" t="s">
        <v>422</v>
      </c>
      <c r="E175" s="10">
        <v>1</v>
      </c>
      <c r="F175" s="11" t="s">
        <v>23</v>
      </c>
      <c r="G175" s="12">
        <v>14.974</v>
      </c>
      <c r="H175" s="12">
        <v>14.794</v>
      </c>
      <c r="I175" s="12">
        <v>14.324</v>
      </c>
      <c r="J175" s="12">
        <v>14.206</v>
      </c>
      <c r="K175" s="12">
        <v>13.891</v>
      </c>
      <c r="L175" s="12">
        <v>13.59</v>
      </c>
      <c r="M175" s="12"/>
      <c r="N175" s="12" t="s">
        <v>22</v>
      </c>
      <c r="O175" s="12">
        <v>13.917</v>
      </c>
      <c r="P175" s="12">
        <v>14.153</v>
      </c>
      <c r="Q175" s="12">
        <v>14.35</v>
      </c>
      <c r="R175" s="12">
        <v>14.51</v>
      </c>
      <c r="S175" s="12">
        <v>15</v>
      </c>
      <c r="T175" s="12">
        <v>15.304</v>
      </c>
      <c r="U175" s="12">
        <v>14</v>
      </c>
      <c r="V175" s="20">
        <f t="shared" si="2"/>
        <v>30</v>
      </c>
      <c r="W175" s="12">
        <v>5.0999999999999996</v>
      </c>
    </row>
    <row r="176" spans="1:23" x14ac:dyDescent="0.25">
      <c r="A176" s="8">
        <v>15</v>
      </c>
      <c r="C176" s="11" t="s">
        <v>422</v>
      </c>
      <c r="D176" s="92" t="s">
        <v>422</v>
      </c>
      <c r="E176" s="10">
        <v>1</v>
      </c>
      <c r="F176" s="11" t="s">
        <v>24</v>
      </c>
      <c r="G176" s="12">
        <v>14.974</v>
      </c>
      <c r="H176" s="12">
        <v>14.794</v>
      </c>
      <c r="I176" s="12">
        <v>14.324</v>
      </c>
      <c r="J176" s="12">
        <v>14.249000000000001</v>
      </c>
      <c r="K176" s="12">
        <v>13.891</v>
      </c>
      <c r="L176" s="12">
        <v>13.632999999999999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98" t="s">
        <v>1773</v>
      </c>
    </row>
    <row r="177" spans="1:23" x14ac:dyDescent="0.25">
      <c r="A177" s="8">
        <v>16</v>
      </c>
      <c r="C177" s="11" t="s">
        <v>423</v>
      </c>
      <c r="D177" s="92" t="s">
        <v>423</v>
      </c>
      <c r="E177" s="10">
        <v>2</v>
      </c>
      <c r="F177" s="11" t="s">
        <v>23</v>
      </c>
      <c r="G177" s="12">
        <v>15.962</v>
      </c>
      <c r="H177" s="12">
        <v>15.682</v>
      </c>
      <c r="I177" s="12">
        <v>14.663</v>
      </c>
      <c r="J177" s="12">
        <v>14.503</v>
      </c>
      <c r="K177" s="12">
        <v>13.797000000000001</v>
      </c>
      <c r="L177" s="12">
        <v>13.271000000000001</v>
      </c>
      <c r="M177" s="12"/>
      <c r="N177" s="12" t="s">
        <v>22</v>
      </c>
      <c r="O177" s="12">
        <v>13.835000000000001</v>
      </c>
      <c r="P177" s="12">
        <v>14.21</v>
      </c>
      <c r="Q177" s="12">
        <v>14.701000000000001</v>
      </c>
      <c r="R177" s="12">
        <v>14.913</v>
      </c>
      <c r="S177" s="12">
        <v>16</v>
      </c>
      <c r="T177" s="12">
        <v>16.501000000000001</v>
      </c>
      <c r="U177" s="12">
        <v>14</v>
      </c>
      <c r="V177" s="20">
        <f t="shared" si="2"/>
        <v>32</v>
      </c>
      <c r="W177" s="12">
        <v>9.3000000000000007</v>
      </c>
    </row>
    <row r="178" spans="1:23" x14ac:dyDescent="0.25">
      <c r="A178" s="8">
        <v>16</v>
      </c>
      <c r="C178" s="11" t="s">
        <v>423</v>
      </c>
      <c r="D178" s="92" t="s">
        <v>423</v>
      </c>
      <c r="E178" s="10">
        <v>2</v>
      </c>
      <c r="F178" s="11" t="s">
        <v>24</v>
      </c>
      <c r="G178" s="12">
        <v>15.962</v>
      </c>
      <c r="H178" s="12">
        <v>15.682</v>
      </c>
      <c r="I178" s="12">
        <v>14.663</v>
      </c>
      <c r="J178" s="12">
        <v>14.563000000000001</v>
      </c>
      <c r="K178" s="12">
        <v>13.797000000000001</v>
      </c>
      <c r="L178" s="12">
        <v>13.331</v>
      </c>
      <c r="M178" s="12"/>
      <c r="N178" s="12"/>
      <c r="O178" s="12"/>
      <c r="P178" s="12"/>
      <c r="Q178" s="12"/>
      <c r="R178" s="12"/>
      <c r="S178" s="12"/>
      <c r="T178" s="12"/>
      <c r="U178" s="12"/>
      <c r="V178" s="198" t="s">
        <v>1773</v>
      </c>
    </row>
    <row r="179" spans="1:23" x14ac:dyDescent="0.25">
      <c r="A179" s="8">
        <v>16</v>
      </c>
      <c r="C179" s="11" t="s">
        <v>1350</v>
      </c>
      <c r="D179" s="92" t="s">
        <v>1350</v>
      </c>
      <c r="E179" s="10">
        <v>1.6</v>
      </c>
      <c r="F179" s="11" t="s">
        <v>23</v>
      </c>
      <c r="G179" s="12">
        <v>15.968</v>
      </c>
      <c r="H179" s="12">
        <v>15.756</v>
      </c>
      <c r="I179" s="12">
        <v>14.928769600000001</v>
      </c>
      <c r="J179" s="12">
        <v>14.8237696</v>
      </c>
      <c r="K179" s="12">
        <v>14.235948800000001</v>
      </c>
      <c r="L179" s="12">
        <v>13.8381296</v>
      </c>
      <c r="M179" s="12"/>
      <c r="N179" s="12" t="s">
        <v>22</v>
      </c>
      <c r="O179" s="12">
        <v>14.267948799999999</v>
      </c>
      <c r="P179" s="12">
        <v>14.5679488</v>
      </c>
      <c r="Q179" s="12">
        <v>14.960769600000001</v>
      </c>
      <c r="R179" s="12">
        <v>15.100769600000001</v>
      </c>
      <c r="S179" s="12">
        <v>16</v>
      </c>
      <c r="T179" s="12">
        <v>16.3709408</v>
      </c>
      <c r="U179" s="12">
        <v>14.4</v>
      </c>
      <c r="V179" s="20">
        <f t="shared" si="2"/>
        <v>32</v>
      </c>
      <c r="W179" s="12">
        <f>5*E179</f>
        <v>8</v>
      </c>
    </row>
    <row r="180" spans="1:23" x14ac:dyDescent="0.25">
      <c r="A180" s="8">
        <v>16</v>
      </c>
      <c r="C180" s="11" t="s">
        <v>1350</v>
      </c>
      <c r="D180" s="92" t="s">
        <v>1350</v>
      </c>
      <c r="E180" s="10">
        <v>1.6</v>
      </c>
      <c r="F180" s="11" t="s">
        <v>24</v>
      </c>
      <c r="G180" s="12">
        <v>15.968</v>
      </c>
      <c r="H180" s="12">
        <v>15.756</v>
      </c>
      <c r="I180" s="12">
        <v>14.928769600000001</v>
      </c>
      <c r="J180" s="12">
        <v>14.8627696</v>
      </c>
      <c r="K180" s="12">
        <v>14.235948800000001</v>
      </c>
      <c r="L180" s="12">
        <v>13.8771296</v>
      </c>
      <c r="M180" s="12"/>
      <c r="N180" s="12"/>
      <c r="O180" s="12"/>
      <c r="P180" s="12"/>
      <c r="Q180" s="12"/>
      <c r="R180" s="12"/>
      <c r="S180" s="12"/>
      <c r="T180" s="12"/>
      <c r="U180" s="12"/>
      <c r="V180" s="198" t="s">
        <v>1773</v>
      </c>
    </row>
    <row r="181" spans="1:23" x14ac:dyDescent="0.25">
      <c r="A181" s="8">
        <v>16</v>
      </c>
      <c r="C181" s="11" t="s">
        <v>424</v>
      </c>
      <c r="D181" s="92" t="s">
        <v>424</v>
      </c>
      <c r="E181" s="10">
        <v>1.5</v>
      </c>
      <c r="F181" s="11" t="s">
        <v>23</v>
      </c>
      <c r="G181" s="12">
        <v>15.968</v>
      </c>
      <c r="H181" s="12">
        <v>15.731999999999999</v>
      </c>
      <c r="I181" s="12">
        <v>14.994</v>
      </c>
      <c r="J181" s="12">
        <v>14.853999999999999</v>
      </c>
      <c r="K181" s="12">
        <v>14.343999999999999</v>
      </c>
      <c r="L181" s="12">
        <v>13.93</v>
      </c>
      <c r="M181" s="12"/>
      <c r="N181" s="12" t="s">
        <v>22</v>
      </c>
      <c r="O181" s="12">
        <v>14.375999999999999</v>
      </c>
      <c r="P181" s="12">
        <v>14.676</v>
      </c>
      <c r="Q181" s="12">
        <v>15.026</v>
      </c>
      <c r="R181" s="12">
        <v>15.215999999999999</v>
      </c>
      <c r="S181" s="12">
        <v>16</v>
      </c>
      <c r="T181" s="12">
        <v>16.405999999999999</v>
      </c>
      <c r="U181" s="12">
        <v>14.5</v>
      </c>
      <c r="V181" s="20">
        <f t="shared" si="2"/>
        <v>32</v>
      </c>
      <c r="W181" s="12">
        <v>7.3</v>
      </c>
    </row>
    <row r="182" spans="1:23" x14ac:dyDescent="0.25">
      <c r="A182" s="8">
        <v>16</v>
      </c>
      <c r="C182" s="11" t="s">
        <v>424</v>
      </c>
      <c r="D182" s="92" t="s">
        <v>424</v>
      </c>
      <c r="E182" s="10">
        <v>1.5</v>
      </c>
      <c r="F182" s="11" t="s">
        <v>24</v>
      </c>
      <c r="G182" s="12">
        <v>15.968</v>
      </c>
      <c r="H182" s="12">
        <v>15.731999999999999</v>
      </c>
      <c r="I182" s="12">
        <v>14.994</v>
      </c>
      <c r="J182" s="12">
        <v>14.904</v>
      </c>
      <c r="K182" s="12">
        <v>14.343999999999999</v>
      </c>
      <c r="L182" s="12">
        <v>13.98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98" t="s">
        <v>1773</v>
      </c>
    </row>
    <row r="183" spans="1:23" x14ac:dyDescent="0.25">
      <c r="A183" s="8">
        <v>16</v>
      </c>
      <c r="C183" s="13" t="s">
        <v>562</v>
      </c>
      <c r="D183" s="95" t="s">
        <v>562</v>
      </c>
      <c r="E183" s="10">
        <v>1.25</v>
      </c>
      <c r="F183" s="11" t="s">
        <v>23</v>
      </c>
      <c r="G183" s="12">
        <v>15.972</v>
      </c>
      <c r="H183" s="12">
        <v>15.76</v>
      </c>
      <c r="I183" s="12">
        <v>15.16010125</v>
      </c>
      <c r="J183" s="12">
        <v>15.028101250000001</v>
      </c>
      <c r="K183" s="12">
        <v>14.618835000000001</v>
      </c>
      <c r="L183" s="12">
        <v>14.25807</v>
      </c>
      <c r="M183" s="12"/>
      <c r="N183" s="12" t="s">
        <v>22</v>
      </c>
      <c r="O183" s="12">
        <v>14.646834999999999</v>
      </c>
      <c r="P183" s="12">
        <v>14.911835</v>
      </c>
      <c r="Q183" s="12">
        <v>15.188101250000001</v>
      </c>
      <c r="R183" s="12">
        <v>15.358101250000001</v>
      </c>
      <c r="S183" s="12">
        <v>16</v>
      </c>
      <c r="T183" s="12">
        <v>16.350422500000001</v>
      </c>
      <c r="U183" s="12">
        <v>14.75</v>
      </c>
      <c r="V183" s="20">
        <f t="shared" si="2"/>
        <v>32</v>
      </c>
      <c r="W183" s="12">
        <v>6.2</v>
      </c>
    </row>
    <row r="184" spans="1:23" x14ac:dyDescent="0.25">
      <c r="A184" s="8">
        <v>16</v>
      </c>
      <c r="C184" s="13" t="s">
        <v>562</v>
      </c>
      <c r="D184" s="95" t="s">
        <v>562</v>
      </c>
      <c r="E184" s="10">
        <v>1.25</v>
      </c>
      <c r="F184" s="11" t="s">
        <v>24</v>
      </c>
      <c r="G184" s="12">
        <v>15.972</v>
      </c>
      <c r="H184" s="12">
        <v>15.76</v>
      </c>
      <c r="I184" s="12">
        <v>15.16010125</v>
      </c>
      <c r="J184" s="12">
        <v>15.075101249999999</v>
      </c>
      <c r="K184" s="12">
        <v>14.618835000000001</v>
      </c>
      <c r="L184" s="12">
        <v>14.305069999999999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98" t="s">
        <v>1773</v>
      </c>
    </row>
    <row r="185" spans="1:23" x14ac:dyDescent="0.25">
      <c r="A185" s="8">
        <v>16</v>
      </c>
      <c r="C185" s="13" t="s">
        <v>563</v>
      </c>
      <c r="D185" s="95" t="s">
        <v>563</v>
      </c>
      <c r="E185" s="10">
        <v>1</v>
      </c>
      <c r="F185" s="11" t="s">
        <v>23</v>
      </c>
      <c r="G185" s="12">
        <v>15.974</v>
      </c>
      <c r="H185" s="12">
        <v>15.794</v>
      </c>
      <c r="I185" s="12">
        <v>15.324481</v>
      </c>
      <c r="J185" s="12">
        <v>15.206481</v>
      </c>
      <c r="K185" s="12">
        <v>14.891468</v>
      </c>
      <c r="L185" s="12">
        <v>14.590456</v>
      </c>
      <c r="M185" s="12"/>
      <c r="N185" s="12" t="s">
        <v>22</v>
      </c>
      <c r="O185" s="12">
        <v>14.917468</v>
      </c>
      <c r="P185" s="12">
        <v>15.153468</v>
      </c>
      <c r="Q185" s="12">
        <v>15.350481</v>
      </c>
      <c r="R185" s="12">
        <v>15.510481</v>
      </c>
      <c r="S185" s="12">
        <v>16</v>
      </c>
      <c r="T185" s="12">
        <v>16.304338000000001</v>
      </c>
      <c r="U185" s="12">
        <v>15</v>
      </c>
      <c r="V185" s="20">
        <f t="shared" si="2"/>
        <v>32</v>
      </c>
      <c r="W185" s="12">
        <v>5.0999999999999996</v>
      </c>
    </row>
    <row r="186" spans="1:23" x14ac:dyDescent="0.25">
      <c r="A186" s="8">
        <v>16</v>
      </c>
      <c r="C186" s="13" t="s">
        <v>563</v>
      </c>
      <c r="D186" s="95" t="s">
        <v>563</v>
      </c>
      <c r="E186" s="10">
        <v>1</v>
      </c>
      <c r="F186" s="11" t="s">
        <v>24</v>
      </c>
      <c r="G186" s="12">
        <v>15.974</v>
      </c>
      <c r="H186" s="12">
        <v>15.794</v>
      </c>
      <c r="I186" s="12">
        <v>15.324481</v>
      </c>
      <c r="J186" s="12">
        <v>15.249481000000001</v>
      </c>
      <c r="K186" s="12">
        <v>14.891468</v>
      </c>
      <c r="L186" s="12">
        <v>14.633456000000001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98" t="s">
        <v>1773</v>
      </c>
    </row>
    <row r="187" spans="1:23" x14ac:dyDescent="0.25">
      <c r="A187" s="8">
        <v>16</v>
      </c>
      <c r="C187" s="13" t="s">
        <v>564</v>
      </c>
      <c r="D187" s="95" t="s">
        <v>564</v>
      </c>
      <c r="E187" s="10">
        <v>0.75</v>
      </c>
      <c r="F187" s="11" t="s">
        <v>23</v>
      </c>
      <c r="G187" s="12">
        <v>15.978</v>
      </c>
      <c r="H187" s="12">
        <v>15.837999999999999</v>
      </c>
      <c r="I187" s="12">
        <v>15.49086075</v>
      </c>
      <c r="J187" s="12">
        <v>15.38486075</v>
      </c>
      <c r="K187" s="12">
        <v>15.166100999999999</v>
      </c>
      <c r="L187" s="12">
        <v>14.922841999999999</v>
      </c>
      <c r="M187" s="12"/>
      <c r="N187" s="12" t="s">
        <v>22</v>
      </c>
      <c r="O187" s="12">
        <v>15.188101</v>
      </c>
      <c r="P187" s="12">
        <v>15.378100999999999</v>
      </c>
      <c r="Q187" s="12">
        <v>15.51286075</v>
      </c>
      <c r="R187" s="12">
        <v>15.65278075</v>
      </c>
      <c r="S187" s="12">
        <v>16</v>
      </c>
      <c r="T187" s="12">
        <v>16.2481735</v>
      </c>
      <c r="U187" s="12">
        <v>15.25</v>
      </c>
      <c r="V187" s="20">
        <f t="shared" si="2"/>
        <v>32</v>
      </c>
      <c r="W187" s="12">
        <v>4</v>
      </c>
    </row>
    <row r="188" spans="1:23" x14ac:dyDescent="0.25">
      <c r="A188" s="8">
        <v>16</v>
      </c>
      <c r="C188" s="13" t="s">
        <v>564</v>
      </c>
      <c r="D188" s="95" t="s">
        <v>564</v>
      </c>
      <c r="E188" s="10">
        <v>0.75</v>
      </c>
      <c r="F188" s="11" t="s">
        <v>24</v>
      </c>
      <c r="G188" s="12">
        <v>15.978</v>
      </c>
      <c r="H188" s="12">
        <v>15.837999999999999</v>
      </c>
      <c r="I188" s="12">
        <v>15.49086075</v>
      </c>
      <c r="J188" s="12">
        <v>15.423860749999999</v>
      </c>
      <c r="K188" s="12">
        <v>15.166100999999999</v>
      </c>
      <c r="L188" s="12">
        <v>14.961841999999999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98" t="s">
        <v>1773</v>
      </c>
    </row>
    <row r="189" spans="1:23" x14ac:dyDescent="0.25">
      <c r="A189" s="8">
        <v>16</v>
      </c>
      <c r="C189" s="13" t="s">
        <v>565</v>
      </c>
      <c r="D189" s="95" t="s">
        <v>565</v>
      </c>
      <c r="E189" s="10">
        <v>0.5</v>
      </c>
      <c r="F189" s="11" t="s">
        <v>23</v>
      </c>
      <c r="G189" s="12">
        <v>15.98</v>
      </c>
      <c r="H189" s="12">
        <v>15.874000000000001</v>
      </c>
      <c r="I189" s="12">
        <v>15.6552405</v>
      </c>
      <c r="J189" s="12">
        <v>15.5652405</v>
      </c>
      <c r="K189" s="12">
        <v>15.438734</v>
      </c>
      <c r="L189" s="12">
        <v>15.257228</v>
      </c>
      <c r="M189" s="12"/>
      <c r="N189" s="12" t="s">
        <v>22</v>
      </c>
      <c r="O189" s="12">
        <v>15.458734</v>
      </c>
      <c r="P189" s="12">
        <v>15.598734</v>
      </c>
      <c r="Q189" s="12">
        <v>15.675240499999999</v>
      </c>
      <c r="R189" s="12">
        <v>15.795240499999998</v>
      </c>
      <c r="S189" s="12">
        <v>16</v>
      </c>
      <c r="T189" s="12">
        <v>16.192169</v>
      </c>
      <c r="U189" s="12">
        <v>15.5</v>
      </c>
      <c r="V189" s="20">
        <f t="shared" si="2"/>
        <v>32</v>
      </c>
      <c r="W189" s="12">
        <v>2.8</v>
      </c>
    </row>
    <row r="190" spans="1:23" x14ac:dyDescent="0.25">
      <c r="A190" s="8">
        <v>16</v>
      </c>
      <c r="C190" s="13" t="s">
        <v>565</v>
      </c>
      <c r="D190" s="95" t="s">
        <v>565</v>
      </c>
      <c r="E190" s="10">
        <v>0.5</v>
      </c>
      <c r="F190" s="11" t="s">
        <v>24</v>
      </c>
      <c r="G190" s="12">
        <v>15.98</v>
      </c>
      <c r="H190" s="12">
        <v>15.874000000000001</v>
      </c>
      <c r="I190" s="12">
        <v>15.6552405</v>
      </c>
      <c r="J190" s="12">
        <v>15.599240500000001</v>
      </c>
      <c r="K190" s="12">
        <v>15.438734</v>
      </c>
      <c r="L190" s="12">
        <v>15.291228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98" t="s">
        <v>1773</v>
      </c>
    </row>
    <row r="191" spans="1:23" x14ac:dyDescent="0.25">
      <c r="A191" s="8">
        <v>17</v>
      </c>
      <c r="C191" s="13" t="s">
        <v>566</v>
      </c>
      <c r="D191" s="95" t="s">
        <v>566</v>
      </c>
      <c r="E191" s="10">
        <v>1.5</v>
      </c>
      <c r="F191" s="11" t="s">
        <v>23</v>
      </c>
      <c r="G191" s="12">
        <v>16.968</v>
      </c>
      <c r="H191" s="12">
        <v>16.731999999999999</v>
      </c>
      <c r="I191" s="12">
        <v>15.993721499999999</v>
      </c>
      <c r="J191" s="12">
        <v>15.853721499999999</v>
      </c>
      <c r="K191" s="12">
        <v>15.344201999999999</v>
      </c>
      <c r="L191" s="12">
        <v>14.929683999999998</v>
      </c>
      <c r="M191" s="12"/>
      <c r="N191" s="12" t="s">
        <v>22</v>
      </c>
      <c r="O191" s="12">
        <v>15.376201999999999</v>
      </c>
      <c r="P191" s="12">
        <v>15.676202</v>
      </c>
      <c r="Q191" s="12">
        <v>16.0257215</v>
      </c>
      <c r="R191" s="12">
        <v>16.215721500000001</v>
      </c>
      <c r="S191" s="12">
        <v>17</v>
      </c>
      <c r="T191" s="12">
        <v>17.406507000000001</v>
      </c>
      <c r="U191" s="12">
        <v>15.5</v>
      </c>
      <c r="V191" s="20">
        <f t="shared" si="2"/>
        <v>34</v>
      </c>
      <c r="W191" s="12">
        <v>7.3</v>
      </c>
    </row>
    <row r="192" spans="1:23" x14ac:dyDescent="0.25">
      <c r="A192" s="8">
        <v>17</v>
      </c>
      <c r="C192" s="13" t="s">
        <v>566</v>
      </c>
      <c r="D192" s="95" t="s">
        <v>566</v>
      </c>
      <c r="E192" s="10">
        <v>1.5</v>
      </c>
      <c r="F192" s="11" t="s">
        <v>24</v>
      </c>
      <c r="G192" s="12">
        <v>16.968</v>
      </c>
      <c r="H192" s="12">
        <v>16.731999999999999</v>
      </c>
      <c r="I192" s="12">
        <v>15.993721499999999</v>
      </c>
      <c r="J192" s="12">
        <v>15.9037215</v>
      </c>
      <c r="K192" s="12">
        <v>15.344201999999999</v>
      </c>
      <c r="L192" s="12">
        <v>14.979683999999999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98" t="s">
        <v>1773</v>
      </c>
    </row>
    <row r="193" spans="1:23" x14ac:dyDescent="0.25">
      <c r="A193" s="8">
        <v>17</v>
      </c>
      <c r="C193" s="11" t="s">
        <v>425</v>
      </c>
      <c r="D193" s="92" t="s">
        <v>425</v>
      </c>
      <c r="E193" s="10">
        <v>1</v>
      </c>
      <c r="F193" s="11" t="s">
        <v>23</v>
      </c>
      <c r="G193" s="12">
        <v>16.974</v>
      </c>
      <c r="H193" s="12">
        <v>16.794</v>
      </c>
      <c r="I193" s="12">
        <v>16.324000000000002</v>
      </c>
      <c r="J193" s="12">
        <v>16.206</v>
      </c>
      <c r="K193" s="12">
        <v>15.891</v>
      </c>
      <c r="L193" s="12">
        <v>15.59</v>
      </c>
      <c r="M193" s="12"/>
      <c r="N193" s="12" t="s">
        <v>22</v>
      </c>
      <c r="O193" s="12">
        <v>15.917</v>
      </c>
      <c r="P193" s="12">
        <v>16.152999999999999</v>
      </c>
      <c r="Q193" s="12">
        <v>16.350000000000001</v>
      </c>
      <c r="R193" s="12">
        <v>16.510000000000002</v>
      </c>
      <c r="S193" s="12">
        <v>17</v>
      </c>
      <c r="T193" s="12">
        <v>17.303999999999998</v>
      </c>
      <c r="U193" s="12">
        <v>16</v>
      </c>
      <c r="V193" s="20">
        <f t="shared" si="2"/>
        <v>34</v>
      </c>
      <c r="W193" s="12">
        <v>5.0999999999999996</v>
      </c>
    </row>
    <row r="194" spans="1:23" x14ac:dyDescent="0.25">
      <c r="A194" s="8">
        <v>17</v>
      </c>
      <c r="C194" s="11" t="s">
        <v>425</v>
      </c>
      <c r="D194" s="92" t="s">
        <v>425</v>
      </c>
      <c r="E194" s="10">
        <v>1</v>
      </c>
      <c r="F194" s="11" t="s">
        <v>24</v>
      </c>
      <c r="G194" s="12">
        <v>16.974</v>
      </c>
      <c r="H194" s="12">
        <v>16.794</v>
      </c>
      <c r="I194" s="12">
        <v>16.324000000000002</v>
      </c>
      <c r="J194" s="12">
        <v>16.248999999999999</v>
      </c>
      <c r="K194" s="12">
        <v>15.891</v>
      </c>
      <c r="L194" s="12">
        <v>15.632999999999999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98" t="s">
        <v>1773</v>
      </c>
    </row>
    <row r="195" spans="1:23" x14ac:dyDescent="0.25">
      <c r="A195" s="8">
        <v>18</v>
      </c>
      <c r="C195" s="13" t="s">
        <v>567</v>
      </c>
      <c r="D195" s="95" t="s">
        <v>567</v>
      </c>
      <c r="E195" s="10">
        <v>2.5</v>
      </c>
      <c r="F195" s="11" t="s">
        <v>23</v>
      </c>
      <c r="G195" s="12">
        <v>17.957999999999998</v>
      </c>
      <c r="H195" s="12">
        <v>17.622999999999998</v>
      </c>
      <c r="I195" s="12">
        <v>16.3342025</v>
      </c>
      <c r="J195" s="12">
        <v>16.164202499999998</v>
      </c>
      <c r="K195" s="12">
        <v>15.251670000000001</v>
      </c>
      <c r="L195" s="12">
        <v>14.624139999999999</v>
      </c>
      <c r="M195" s="12"/>
      <c r="N195" s="12" t="s">
        <v>22</v>
      </c>
      <c r="O195" s="12">
        <v>15.293669999999999</v>
      </c>
      <c r="P195" s="12">
        <v>15.743669999999998</v>
      </c>
      <c r="Q195" s="12">
        <v>16.376202500000002</v>
      </c>
      <c r="R195" s="12">
        <v>16.600602500000001</v>
      </c>
      <c r="S195" s="12">
        <v>18</v>
      </c>
      <c r="T195" s="12">
        <v>18.585245</v>
      </c>
      <c r="U195" s="12">
        <v>15.5</v>
      </c>
      <c r="V195" s="20">
        <f t="shared" si="2"/>
        <v>36</v>
      </c>
      <c r="W195" s="12">
        <v>11.2</v>
      </c>
    </row>
    <row r="196" spans="1:23" x14ac:dyDescent="0.25">
      <c r="A196" s="8">
        <v>18</v>
      </c>
      <c r="C196" s="13" t="s">
        <v>567</v>
      </c>
      <c r="D196" s="95" t="s">
        <v>567</v>
      </c>
      <c r="E196" s="10">
        <v>2.5</v>
      </c>
      <c r="F196" s="11" t="s">
        <v>24</v>
      </c>
      <c r="G196" s="12">
        <v>17.957999999999998</v>
      </c>
      <c r="H196" s="12">
        <v>17.622999999999998</v>
      </c>
      <c r="I196" s="12">
        <v>16.3342025</v>
      </c>
      <c r="J196" s="12">
        <v>16.228202499999998</v>
      </c>
      <c r="K196" s="12">
        <v>15.251670000000001</v>
      </c>
      <c r="L196" s="12">
        <v>14.688139999999999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98" t="s">
        <v>1773</v>
      </c>
    </row>
    <row r="197" spans="1:23" x14ac:dyDescent="0.25">
      <c r="A197" s="8">
        <v>18</v>
      </c>
      <c r="C197" s="13" t="s">
        <v>568</v>
      </c>
      <c r="D197" s="95" t="s">
        <v>568</v>
      </c>
      <c r="E197" s="10">
        <v>2</v>
      </c>
      <c r="F197" s="11" t="s">
        <v>23</v>
      </c>
      <c r="G197" s="12">
        <v>17.962</v>
      </c>
      <c r="H197" s="12">
        <v>17.681999999999999</v>
      </c>
      <c r="I197" s="12">
        <v>16.662962</v>
      </c>
      <c r="J197" s="12">
        <v>16.502962</v>
      </c>
      <c r="K197" s="12">
        <v>15.796936000000001</v>
      </c>
      <c r="L197" s="12">
        <v>15.270911999999999</v>
      </c>
      <c r="M197" s="12"/>
      <c r="N197" s="12" t="s">
        <v>22</v>
      </c>
      <c r="O197" s="12">
        <v>15.834935999999999</v>
      </c>
      <c r="P197" s="12">
        <v>16.209935999999999</v>
      </c>
      <c r="Q197" s="12">
        <v>16.700962000000001</v>
      </c>
      <c r="R197" s="12">
        <v>16.912962</v>
      </c>
      <c r="S197" s="12">
        <v>18</v>
      </c>
      <c r="T197" s="12">
        <v>18.500675999999999</v>
      </c>
      <c r="U197" s="12">
        <v>16</v>
      </c>
      <c r="V197" s="20">
        <f t="shared" ref="V197:V259" si="3">2*A197</f>
        <v>36</v>
      </c>
      <c r="W197" s="12">
        <v>9.3000000000000007</v>
      </c>
    </row>
    <row r="198" spans="1:23" x14ac:dyDescent="0.25">
      <c r="A198" s="8">
        <v>18</v>
      </c>
      <c r="C198" s="13" t="s">
        <v>568</v>
      </c>
      <c r="D198" s="95" t="s">
        <v>568</v>
      </c>
      <c r="E198" s="10">
        <v>2</v>
      </c>
      <c r="F198" s="11" t="s">
        <v>24</v>
      </c>
      <c r="G198" s="12">
        <v>17.962</v>
      </c>
      <c r="H198" s="12">
        <v>17.681999999999999</v>
      </c>
      <c r="I198" s="12">
        <v>16.662962</v>
      </c>
      <c r="J198" s="12">
        <v>16.562961999999999</v>
      </c>
      <c r="K198" s="12">
        <v>15.796936000000001</v>
      </c>
      <c r="L198" s="12">
        <v>15.330911999999998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98" t="s">
        <v>1773</v>
      </c>
    </row>
    <row r="199" spans="1:23" x14ac:dyDescent="0.25">
      <c r="A199" s="8">
        <v>18</v>
      </c>
      <c r="C199" s="11" t="s">
        <v>426</v>
      </c>
      <c r="D199" s="92" t="s">
        <v>426</v>
      </c>
      <c r="E199" s="10">
        <v>1.5</v>
      </c>
      <c r="F199" s="11" t="s">
        <v>23</v>
      </c>
      <c r="G199" s="12">
        <v>17.968</v>
      </c>
      <c r="H199" s="12">
        <v>17.731999999999999</v>
      </c>
      <c r="I199" s="12">
        <v>16.994</v>
      </c>
      <c r="J199" s="12">
        <v>16.853999999999999</v>
      </c>
      <c r="K199" s="12">
        <v>16.344000000000001</v>
      </c>
      <c r="L199" s="12">
        <v>15.93</v>
      </c>
      <c r="M199" s="12"/>
      <c r="N199" s="12" t="s">
        <v>22</v>
      </c>
      <c r="O199" s="12">
        <v>16.376000000000001</v>
      </c>
      <c r="P199" s="12">
        <v>16.675999999999998</v>
      </c>
      <c r="Q199" s="12">
        <v>17.026</v>
      </c>
      <c r="R199" s="12">
        <v>17.216000000000001</v>
      </c>
      <c r="S199" s="12">
        <v>18</v>
      </c>
      <c r="T199" s="12">
        <v>18.405999999999999</v>
      </c>
      <c r="U199" s="12">
        <v>16.5</v>
      </c>
      <c r="V199" s="20">
        <f t="shared" si="3"/>
        <v>36</v>
      </c>
      <c r="W199" s="12">
        <v>7.3</v>
      </c>
    </row>
    <row r="200" spans="1:23" x14ac:dyDescent="0.25">
      <c r="A200" s="8">
        <v>18</v>
      </c>
      <c r="C200" s="11" t="s">
        <v>426</v>
      </c>
      <c r="D200" s="92" t="s">
        <v>426</v>
      </c>
      <c r="E200" s="10">
        <v>1.5</v>
      </c>
      <c r="F200" s="11" t="s">
        <v>24</v>
      </c>
      <c r="G200" s="12">
        <v>17.968</v>
      </c>
      <c r="H200" s="12">
        <v>17.731999999999999</v>
      </c>
      <c r="I200" s="12">
        <v>16.994</v>
      </c>
      <c r="J200" s="12">
        <v>16.904</v>
      </c>
      <c r="K200" s="12">
        <v>16.344000000000001</v>
      </c>
      <c r="L200" s="12">
        <v>15.98</v>
      </c>
      <c r="M200" s="12"/>
      <c r="N200" s="12"/>
      <c r="O200" s="12"/>
      <c r="P200" s="12"/>
      <c r="Q200" s="12"/>
      <c r="R200" s="12"/>
      <c r="S200" s="12"/>
      <c r="T200" s="12"/>
      <c r="U200" s="12"/>
      <c r="V200" s="198" t="s">
        <v>1773</v>
      </c>
    </row>
    <row r="201" spans="1:23" x14ac:dyDescent="0.25">
      <c r="A201" s="8">
        <v>18</v>
      </c>
      <c r="C201" s="13" t="s">
        <v>569</v>
      </c>
      <c r="D201" s="95" t="s">
        <v>569</v>
      </c>
      <c r="E201" s="10">
        <v>1.25</v>
      </c>
      <c r="F201" s="11" t="s">
        <v>23</v>
      </c>
      <c r="G201" s="12">
        <v>17.972000000000001</v>
      </c>
      <c r="H201" s="12">
        <v>17.760000000000002</v>
      </c>
      <c r="I201" s="12">
        <v>17.16010125</v>
      </c>
      <c r="J201" s="12">
        <v>17.028101249999999</v>
      </c>
      <c r="K201" s="12">
        <v>16.618835000000001</v>
      </c>
      <c r="L201" s="12">
        <v>16.25807</v>
      </c>
      <c r="M201" s="12"/>
      <c r="N201" s="12" t="s">
        <v>22</v>
      </c>
      <c r="O201" s="12">
        <v>16.646834999999999</v>
      </c>
      <c r="P201" s="12">
        <v>16.911835</v>
      </c>
      <c r="Q201" s="12">
        <v>17.188101249999999</v>
      </c>
      <c r="R201" s="12">
        <v>17.358101250000001</v>
      </c>
      <c r="S201" s="12">
        <v>18</v>
      </c>
      <c r="T201" s="12">
        <v>18.350422500000001</v>
      </c>
      <c r="U201" s="12">
        <v>16.75</v>
      </c>
      <c r="V201" s="20">
        <f t="shared" si="3"/>
        <v>36</v>
      </c>
      <c r="W201" s="12">
        <v>6.2</v>
      </c>
    </row>
    <row r="202" spans="1:23" x14ac:dyDescent="0.25">
      <c r="A202" s="8">
        <v>18</v>
      </c>
      <c r="C202" s="13" t="s">
        <v>569</v>
      </c>
      <c r="D202" s="95" t="s">
        <v>569</v>
      </c>
      <c r="E202" s="10">
        <v>1.25</v>
      </c>
      <c r="F202" s="11" t="s">
        <v>24</v>
      </c>
      <c r="G202" s="12">
        <v>17.972000000000001</v>
      </c>
      <c r="H202" s="12">
        <v>17.760000000000002</v>
      </c>
      <c r="I202" s="12">
        <v>17.16010125</v>
      </c>
      <c r="J202" s="12">
        <v>17.075101249999999</v>
      </c>
      <c r="K202" s="12">
        <v>16.618835000000001</v>
      </c>
      <c r="L202" s="12">
        <v>16.305070000000001</v>
      </c>
      <c r="M202" s="12"/>
      <c r="N202" s="12"/>
      <c r="O202" s="12"/>
      <c r="P202" s="12"/>
      <c r="Q202" s="12"/>
      <c r="R202" s="12"/>
      <c r="S202" s="12"/>
      <c r="T202" s="12"/>
      <c r="U202" s="12"/>
      <c r="V202" s="198" t="s">
        <v>1773</v>
      </c>
    </row>
    <row r="203" spans="1:23" x14ac:dyDescent="0.25">
      <c r="A203" s="8">
        <v>18</v>
      </c>
      <c r="C203" s="13" t="s">
        <v>570</v>
      </c>
      <c r="D203" s="95" t="s">
        <v>570</v>
      </c>
      <c r="E203" s="10">
        <v>1</v>
      </c>
      <c r="F203" s="11" t="s">
        <v>23</v>
      </c>
      <c r="G203" s="12">
        <v>17.974</v>
      </c>
      <c r="H203" s="12">
        <v>17.794</v>
      </c>
      <c r="I203" s="12">
        <v>17.324480999999999</v>
      </c>
      <c r="J203" s="12">
        <v>17.206481</v>
      </c>
      <c r="K203" s="12">
        <v>16.891468</v>
      </c>
      <c r="L203" s="12">
        <v>16.590456</v>
      </c>
      <c r="M203" s="12"/>
      <c r="N203" s="12" t="s">
        <v>22</v>
      </c>
      <c r="O203" s="12">
        <v>16.917468</v>
      </c>
      <c r="P203" s="12">
        <v>17.153468</v>
      </c>
      <c r="Q203" s="12">
        <v>17.350480999999998</v>
      </c>
      <c r="R203" s="12">
        <v>17.510480999999999</v>
      </c>
      <c r="S203" s="12">
        <v>18</v>
      </c>
      <c r="T203" s="12">
        <v>18.304337999999998</v>
      </c>
      <c r="U203" s="12">
        <v>17</v>
      </c>
      <c r="V203" s="20">
        <f t="shared" si="3"/>
        <v>36</v>
      </c>
      <c r="W203" s="12">
        <v>5.0999999999999996</v>
      </c>
    </row>
    <row r="204" spans="1:23" x14ac:dyDescent="0.25">
      <c r="A204" s="8">
        <v>18</v>
      </c>
      <c r="C204" s="13" t="s">
        <v>570</v>
      </c>
      <c r="D204" s="95" t="s">
        <v>570</v>
      </c>
      <c r="E204" s="10">
        <v>1</v>
      </c>
      <c r="F204" s="11" t="s">
        <v>24</v>
      </c>
      <c r="G204" s="12">
        <v>17.974</v>
      </c>
      <c r="H204" s="12">
        <v>17.794</v>
      </c>
      <c r="I204" s="12">
        <v>17.324480999999999</v>
      </c>
      <c r="J204" s="12">
        <v>17.249480999999999</v>
      </c>
      <c r="K204" s="12">
        <v>16.891468</v>
      </c>
      <c r="L204" s="12">
        <v>16.633455999999999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98" t="s">
        <v>1773</v>
      </c>
    </row>
    <row r="205" spans="1:23" x14ac:dyDescent="0.25">
      <c r="A205" s="8">
        <v>18</v>
      </c>
      <c r="C205" s="13" t="s">
        <v>571</v>
      </c>
      <c r="D205" s="95" t="s">
        <v>571</v>
      </c>
      <c r="E205" s="10">
        <v>0.75</v>
      </c>
      <c r="F205" s="11" t="s">
        <v>23</v>
      </c>
      <c r="G205" s="12">
        <v>17.978000000000002</v>
      </c>
      <c r="H205" s="12">
        <v>17.838000000000001</v>
      </c>
      <c r="I205" s="12">
        <v>17.490860750000003</v>
      </c>
      <c r="J205" s="12">
        <v>17.384860750000001</v>
      </c>
      <c r="K205" s="12">
        <v>17.166101000000005</v>
      </c>
      <c r="L205" s="12">
        <v>16.922842000000003</v>
      </c>
      <c r="M205" s="12"/>
      <c r="N205" s="12" t="s">
        <v>22</v>
      </c>
      <c r="O205" s="12">
        <v>17.188101</v>
      </c>
      <c r="P205" s="12">
        <v>17.378101000000001</v>
      </c>
      <c r="Q205" s="12">
        <v>17.512860750000002</v>
      </c>
      <c r="R205" s="12">
        <v>17.652780750000002</v>
      </c>
      <c r="S205" s="12">
        <v>18</v>
      </c>
      <c r="T205" s="12">
        <v>18.2481735</v>
      </c>
      <c r="U205" s="12">
        <v>17.25</v>
      </c>
      <c r="V205" s="20">
        <f t="shared" si="3"/>
        <v>36</v>
      </c>
      <c r="W205" s="12">
        <v>4</v>
      </c>
    </row>
    <row r="206" spans="1:23" x14ac:dyDescent="0.25">
      <c r="A206" s="8">
        <v>18</v>
      </c>
      <c r="C206" s="13" t="s">
        <v>571</v>
      </c>
      <c r="D206" s="95" t="s">
        <v>571</v>
      </c>
      <c r="E206" s="10">
        <v>0.75</v>
      </c>
      <c r="F206" s="11" t="s">
        <v>24</v>
      </c>
      <c r="G206" s="12">
        <v>17.978000000000002</v>
      </c>
      <c r="H206" s="12">
        <v>17.838000000000001</v>
      </c>
      <c r="I206" s="12">
        <v>17.490860750000003</v>
      </c>
      <c r="J206" s="12">
        <v>17.423860750000003</v>
      </c>
      <c r="K206" s="12">
        <v>17.166101000000005</v>
      </c>
      <c r="L206" s="12">
        <v>16.961842000000004</v>
      </c>
      <c r="M206" s="12"/>
      <c r="N206" s="12"/>
      <c r="O206" s="12"/>
      <c r="P206" s="12"/>
      <c r="Q206" s="12"/>
      <c r="R206" s="12"/>
      <c r="S206" s="12"/>
      <c r="T206" s="12"/>
      <c r="U206" s="12"/>
      <c r="V206" s="198" t="s">
        <v>1773</v>
      </c>
    </row>
    <row r="207" spans="1:23" x14ac:dyDescent="0.25">
      <c r="A207" s="8">
        <v>18</v>
      </c>
      <c r="C207" s="13" t="s">
        <v>572</v>
      </c>
      <c r="D207" s="95" t="s">
        <v>572</v>
      </c>
      <c r="E207" s="10">
        <v>0.5</v>
      </c>
      <c r="F207" s="11" t="s">
        <v>23</v>
      </c>
      <c r="G207" s="12">
        <v>17.98</v>
      </c>
      <c r="H207" s="12">
        <v>17.873999999999999</v>
      </c>
      <c r="I207" s="12">
        <v>17.655240500000001</v>
      </c>
      <c r="J207" s="12">
        <v>17.565240500000002</v>
      </c>
      <c r="K207" s="12">
        <v>17.438734</v>
      </c>
      <c r="L207" s="12">
        <v>17.257228000000001</v>
      </c>
      <c r="M207" s="12"/>
      <c r="N207" s="12" t="s">
        <v>22</v>
      </c>
      <c r="O207" s="12">
        <v>17.458734</v>
      </c>
      <c r="P207" s="12">
        <v>17.598734</v>
      </c>
      <c r="Q207" s="12">
        <v>17.675240500000001</v>
      </c>
      <c r="R207" s="12">
        <v>17.795240500000002</v>
      </c>
      <c r="S207" s="12">
        <v>18</v>
      </c>
      <c r="T207" s="12">
        <v>18.192169000000003</v>
      </c>
      <c r="U207" s="12">
        <v>17.5</v>
      </c>
      <c r="V207" s="20">
        <f t="shared" si="3"/>
        <v>36</v>
      </c>
      <c r="W207" s="12">
        <v>2.8</v>
      </c>
    </row>
    <row r="208" spans="1:23" x14ac:dyDescent="0.25">
      <c r="A208" s="8">
        <v>18</v>
      </c>
      <c r="C208" s="13" t="s">
        <v>572</v>
      </c>
      <c r="D208" s="95" t="s">
        <v>572</v>
      </c>
      <c r="E208" s="10">
        <v>0.5</v>
      </c>
      <c r="F208" s="11" t="s">
        <v>24</v>
      </c>
      <c r="G208" s="12">
        <v>17.98</v>
      </c>
      <c r="H208" s="12">
        <v>17.873999999999999</v>
      </c>
      <c r="I208" s="12">
        <v>17.655240500000001</v>
      </c>
      <c r="J208" s="12">
        <v>17.599240500000001</v>
      </c>
      <c r="K208" s="12">
        <v>17.438734</v>
      </c>
      <c r="L208" s="12">
        <v>17.291228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98" t="s">
        <v>1773</v>
      </c>
    </row>
    <row r="209" spans="1:23" x14ac:dyDescent="0.25">
      <c r="A209" s="8">
        <v>20</v>
      </c>
      <c r="C209" s="11" t="s">
        <v>427</v>
      </c>
      <c r="D209" s="92" t="s">
        <v>427</v>
      </c>
      <c r="E209" s="10">
        <v>2.5</v>
      </c>
      <c r="F209" s="11" t="s">
        <v>23</v>
      </c>
      <c r="G209" s="12">
        <v>19.957999999999998</v>
      </c>
      <c r="H209" s="12">
        <v>19.623000000000001</v>
      </c>
      <c r="I209" s="12">
        <v>18.334</v>
      </c>
      <c r="J209" s="12">
        <v>18.164000000000001</v>
      </c>
      <c r="K209" s="12">
        <v>17.251999999999999</v>
      </c>
      <c r="L209" s="12">
        <v>16.623999999999999</v>
      </c>
      <c r="M209" s="12"/>
      <c r="N209" s="12" t="s">
        <v>22</v>
      </c>
      <c r="O209" s="12">
        <v>17.294</v>
      </c>
      <c r="P209" s="12">
        <v>17.744</v>
      </c>
      <c r="Q209" s="12">
        <v>18.376000000000001</v>
      </c>
      <c r="R209" s="12">
        <v>18.600000000000001</v>
      </c>
      <c r="S209" s="12">
        <v>20</v>
      </c>
      <c r="T209" s="12">
        <v>20.585000000000001</v>
      </c>
      <c r="U209" s="12">
        <v>17.5</v>
      </c>
      <c r="V209" s="20">
        <f t="shared" si="3"/>
        <v>40</v>
      </c>
      <c r="W209" s="12">
        <v>11.2</v>
      </c>
    </row>
    <row r="210" spans="1:23" x14ac:dyDescent="0.25">
      <c r="A210" s="8">
        <v>20</v>
      </c>
      <c r="C210" s="11" t="s">
        <v>427</v>
      </c>
      <c r="D210" s="92" t="s">
        <v>427</v>
      </c>
      <c r="E210" s="10">
        <v>2.5</v>
      </c>
      <c r="F210" s="11" t="s">
        <v>24</v>
      </c>
      <c r="G210" s="12">
        <v>19.957999999999998</v>
      </c>
      <c r="H210" s="12">
        <v>19.623000000000001</v>
      </c>
      <c r="I210" s="12">
        <v>18.334</v>
      </c>
      <c r="J210" s="12">
        <v>18.228000000000002</v>
      </c>
      <c r="K210" s="12">
        <v>17.251999999999999</v>
      </c>
      <c r="L210" s="12">
        <v>16.687999999999999</v>
      </c>
      <c r="M210" s="12"/>
      <c r="N210" s="12"/>
      <c r="O210" s="12"/>
      <c r="P210" s="12"/>
      <c r="Q210" s="12"/>
      <c r="R210" s="12"/>
      <c r="S210" s="12"/>
      <c r="T210" s="12"/>
      <c r="U210" s="12"/>
      <c r="V210" s="198" t="s">
        <v>1773</v>
      </c>
    </row>
    <row r="211" spans="1:23" x14ac:dyDescent="0.25">
      <c r="A211" s="8">
        <v>20</v>
      </c>
      <c r="C211" s="13" t="s">
        <v>573</v>
      </c>
      <c r="D211" s="95" t="s">
        <v>573</v>
      </c>
      <c r="E211" s="10">
        <v>2</v>
      </c>
      <c r="F211" s="11" t="s">
        <v>23</v>
      </c>
      <c r="G211" s="12">
        <v>19.962</v>
      </c>
      <c r="H211" s="12">
        <v>19.681999999999999</v>
      </c>
      <c r="I211" s="12">
        <v>18.662962</v>
      </c>
      <c r="J211" s="12">
        <v>18.502962</v>
      </c>
      <c r="K211" s="12">
        <v>17.796935999999999</v>
      </c>
      <c r="L211" s="12">
        <v>17.270911999999999</v>
      </c>
      <c r="M211" s="12"/>
      <c r="N211" s="12" t="s">
        <v>22</v>
      </c>
      <c r="O211" s="12">
        <v>17.834935999999999</v>
      </c>
      <c r="P211" s="12">
        <v>18.209935999999999</v>
      </c>
      <c r="Q211" s="12">
        <v>18.700962000000001</v>
      </c>
      <c r="R211" s="12">
        <v>18.912962</v>
      </c>
      <c r="S211" s="12">
        <v>20</v>
      </c>
      <c r="T211" s="12">
        <v>20.500675999999999</v>
      </c>
      <c r="U211" s="12">
        <v>18</v>
      </c>
      <c r="V211" s="20">
        <f t="shared" si="3"/>
        <v>40</v>
      </c>
      <c r="W211" s="12">
        <v>9.3000000000000007</v>
      </c>
    </row>
    <row r="212" spans="1:23" x14ac:dyDescent="0.25">
      <c r="A212" s="8">
        <v>20</v>
      </c>
      <c r="C212" s="13" t="s">
        <v>573</v>
      </c>
      <c r="D212" s="95" t="s">
        <v>573</v>
      </c>
      <c r="E212" s="10">
        <v>2</v>
      </c>
      <c r="F212" s="11" t="s">
        <v>24</v>
      </c>
      <c r="G212" s="12">
        <v>19.962</v>
      </c>
      <c r="H212" s="12">
        <v>19.681999999999999</v>
      </c>
      <c r="I212" s="12">
        <v>18.662962</v>
      </c>
      <c r="J212" s="12">
        <v>18.561962000000001</v>
      </c>
      <c r="K212" s="12">
        <v>17.796935999999999</v>
      </c>
      <c r="L212" s="12">
        <v>17.329912</v>
      </c>
      <c r="M212" s="12"/>
      <c r="N212" s="12"/>
      <c r="O212" s="12"/>
      <c r="P212" s="12"/>
      <c r="Q212" s="12"/>
      <c r="R212" s="12"/>
      <c r="S212" s="12"/>
      <c r="T212" s="12"/>
      <c r="U212" s="12"/>
      <c r="V212" s="198" t="s">
        <v>1773</v>
      </c>
    </row>
    <row r="213" spans="1:23" x14ac:dyDescent="0.25">
      <c r="A213" s="8">
        <v>20</v>
      </c>
      <c r="C213" s="11" t="s">
        <v>428</v>
      </c>
      <c r="D213" s="92" t="s">
        <v>428</v>
      </c>
      <c r="E213" s="10">
        <v>1.5</v>
      </c>
      <c r="F213" s="11" t="s">
        <v>23</v>
      </c>
      <c r="G213" s="12">
        <v>19.968</v>
      </c>
      <c r="H213" s="12">
        <v>19.731999999999999</v>
      </c>
      <c r="I213" s="12">
        <v>18.994</v>
      </c>
      <c r="J213" s="12">
        <v>18.853999999999999</v>
      </c>
      <c r="K213" s="12">
        <v>18.344000000000001</v>
      </c>
      <c r="L213" s="12">
        <v>17.93</v>
      </c>
      <c r="M213" s="12"/>
      <c r="N213" s="12" t="s">
        <v>22</v>
      </c>
      <c r="O213" s="12">
        <v>18.376000000000001</v>
      </c>
      <c r="P213" s="12">
        <v>18.675999999999998</v>
      </c>
      <c r="Q213" s="12">
        <v>19.026</v>
      </c>
      <c r="R213" s="12">
        <v>19.216000000000001</v>
      </c>
      <c r="S213" s="12">
        <v>20</v>
      </c>
      <c r="T213" s="12">
        <v>20.405999999999999</v>
      </c>
      <c r="U213" s="12">
        <v>18.5</v>
      </c>
      <c r="V213" s="20">
        <f t="shared" si="3"/>
        <v>40</v>
      </c>
      <c r="W213" s="12">
        <v>7.3</v>
      </c>
    </row>
    <row r="214" spans="1:23" x14ac:dyDescent="0.25">
      <c r="A214" s="8">
        <v>20</v>
      </c>
      <c r="C214" s="11" t="s">
        <v>428</v>
      </c>
      <c r="D214" s="92" t="s">
        <v>428</v>
      </c>
      <c r="E214" s="10">
        <v>1.5</v>
      </c>
      <c r="F214" s="11" t="s">
        <v>24</v>
      </c>
      <c r="G214" s="12">
        <v>19.968</v>
      </c>
      <c r="H214" s="12">
        <v>19.731999999999999</v>
      </c>
      <c r="I214" s="12">
        <v>18.994</v>
      </c>
      <c r="J214" s="12">
        <v>18.904</v>
      </c>
      <c r="K214" s="12">
        <v>18.344000000000001</v>
      </c>
      <c r="L214" s="12">
        <v>17.98</v>
      </c>
      <c r="M214" s="12"/>
      <c r="N214" s="12"/>
      <c r="O214" s="12"/>
      <c r="P214" s="12"/>
      <c r="Q214" s="12"/>
      <c r="R214" s="12"/>
      <c r="S214" s="12"/>
      <c r="T214" s="12"/>
      <c r="U214" s="12"/>
      <c r="V214" s="198" t="s">
        <v>1773</v>
      </c>
    </row>
    <row r="215" spans="1:23" x14ac:dyDescent="0.25">
      <c r="A215" s="8">
        <v>20</v>
      </c>
      <c r="C215" s="11" t="s">
        <v>429</v>
      </c>
      <c r="D215" s="92" t="s">
        <v>429</v>
      </c>
      <c r="E215" s="10">
        <v>1</v>
      </c>
      <c r="F215" s="11" t="s">
        <v>23</v>
      </c>
      <c r="G215" s="12">
        <v>19.974</v>
      </c>
      <c r="H215" s="12">
        <v>19.794</v>
      </c>
      <c r="I215" s="12">
        <v>19.324000000000002</v>
      </c>
      <c r="J215" s="12">
        <v>19.206</v>
      </c>
      <c r="K215" s="12">
        <v>18.890999999999998</v>
      </c>
      <c r="L215" s="12">
        <v>18.59</v>
      </c>
      <c r="M215" s="12"/>
      <c r="N215" s="12" t="s">
        <v>22</v>
      </c>
      <c r="O215" s="12">
        <v>18.917000000000002</v>
      </c>
      <c r="P215" s="12">
        <v>19.152999999999999</v>
      </c>
      <c r="Q215" s="12">
        <v>19.350000000000001</v>
      </c>
      <c r="R215" s="12">
        <v>19.510000000000002</v>
      </c>
      <c r="S215" s="12">
        <v>20</v>
      </c>
      <c r="T215" s="12">
        <v>20.303999999999998</v>
      </c>
      <c r="U215" s="12">
        <v>19</v>
      </c>
      <c r="V215" s="20">
        <f t="shared" si="3"/>
        <v>40</v>
      </c>
      <c r="W215" s="12">
        <v>5.0999999999999996</v>
      </c>
    </row>
    <row r="216" spans="1:23" x14ac:dyDescent="0.25">
      <c r="A216" s="8">
        <v>20</v>
      </c>
      <c r="C216" s="11" t="s">
        <v>429</v>
      </c>
      <c r="D216" s="92" t="s">
        <v>429</v>
      </c>
      <c r="E216" s="10">
        <v>1</v>
      </c>
      <c r="F216" s="11" t="s">
        <v>24</v>
      </c>
      <c r="G216" s="12">
        <v>19.974</v>
      </c>
      <c r="H216" s="12">
        <v>19.794</v>
      </c>
      <c r="I216" s="12">
        <v>19.324000000000002</v>
      </c>
      <c r="J216" s="12">
        <v>19.248999999999999</v>
      </c>
      <c r="K216" s="12">
        <v>18.890999999999998</v>
      </c>
      <c r="L216" s="12">
        <v>18.632999999999999</v>
      </c>
      <c r="M216" s="12"/>
      <c r="N216" s="12"/>
      <c r="O216" s="12"/>
      <c r="P216" s="12"/>
      <c r="Q216" s="12"/>
      <c r="R216" s="12"/>
      <c r="S216" s="12"/>
      <c r="T216" s="12"/>
      <c r="U216" s="12"/>
      <c r="V216" s="198" t="s">
        <v>1773</v>
      </c>
    </row>
    <row r="217" spans="1:23" x14ac:dyDescent="0.25">
      <c r="A217" s="8">
        <v>20</v>
      </c>
      <c r="C217" s="13" t="s">
        <v>574</v>
      </c>
      <c r="D217" s="95" t="s">
        <v>574</v>
      </c>
      <c r="E217" s="10">
        <v>0.75</v>
      </c>
      <c r="F217" s="11" t="s">
        <v>23</v>
      </c>
      <c r="G217" s="12">
        <v>19.978000000000002</v>
      </c>
      <c r="H217" s="12">
        <v>19.838000000000001</v>
      </c>
      <c r="I217" s="12">
        <v>19.490860750000003</v>
      </c>
      <c r="J217" s="12">
        <v>19.384860750000001</v>
      </c>
      <c r="K217" s="12">
        <v>19.166101000000005</v>
      </c>
      <c r="L217" s="12">
        <v>18.922842000000003</v>
      </c>
      <c r="M217" s="12"/>
      <c r="N217" s="12" t="s">
        <v>22</v>
      </c>
      <c r="O217" s="12">
        <v>19.188101</v>
      </c>
      <c r="P217" s="12">
        <v>19.378101000000001</v>
      </c>
      <c r="Q217" s="12">
        <v>19.512860750000002</v>
      </c>
      <c r="R217" s="12">
        <v>19.652780750000002</v>
      </c>
      <c r="S217" s="12">
        <v>20</v>
      </c>
      <c r="T217" s="12">
        <v>20.2481735</v>
      </c>
      <c r="U217" s="12">
        <v>19.25</v>
      </c>
      <c r="V217" s="20">
        <f t="shared" si="3"/>
        <v>40</v>
      </c>
      <c r="W217" s="12">
        <v>4</v>
      </c>
    </row>
    <row r="218" spans="1:23" x14ac:dyDescent="0.25">
      <c r="A218" s="8">
        <v>20</v>
      </c>
      <c r="C218" s="13" t="s">
        <v>574</v>
      </c>
      <c r="D218" s="95" t="s">
        <v>574</v>
      </c>
      <c r="E218" s="10">
        <v>0.75</v>
      </c>
      <c r="F218" s="11" t="s">
        <v>24</v>
      </c>
      <c r="G218" s="12">
        <v>19.978000000000002</v>
      </c>
      <c r="H218" s="12">
        <v>19.838000000000001</v>
      </c>
      <c r="I218" s="12">
        <v>19.490860750000003</v>
      </c>
      <c r="J218" s="12">
        <v>19.423860750000003</v>
      </c>
      <c r="K218" s="12">
        <v>19.166101000000005</v>
      </c>
      <c r="L218" s="12">
        <v>18.961842000000004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98" t="s">
        <v>1773</v>
      </c>
    </row>
    <row r="219" spans="1:23" x14ac:dyDescent="0.25">
      <c r="A219" s="8">
        <v>20</v>
      </c>
      <c r="C219" s="13" t="s">
        <v>575</v>
      </c>
      <c r="D219" s="95" t="s">
        <v>575</v>
      </c>
      <c r="E219" s="10">
        <v>0.5</v>
      </c>
      <c r="F219" s="11" t="s">
        <v>23</v>
      </c>
      <c r="G219" s="12">
        <v>19.98</v>
      </c>
      <c r="H219" s="12">
        <v>19.873999999999999</v>
      </c>
      <c r="I219" s="12">
        <v>19.655240500000001</v>
      </c>
      <c r="J219" s="12">
        <v>19.565240500000002</v>
      </c>
      <c r="K219" s="12">
        <v>19.438734</v>
      </c>
      <c r="L219" s="12">
        <v>19.257228000000001</v>
      </c>
      <c r="M219" s="12"/>
      <c r="N219" s="12" t="s">
        <v>22</v>
      </c>
      <c r="O219" s="12">
        <v>19.458734</v>
      </c>
      <c r="P219" s="12">
        <v>19.598734</v>
      </c>
      <c r="Q219" s="12">
        <v>19.675240500000001</v>
      </c>
      <c r="R219" s="12">
        <v>19.795240500000002</v>
      </c>
      <c r="S219" s="12">
        <v>20</v>
      </c>
      <c r="T219" s="12">
        <v>20.192169000000003</v>
      </c>
      <c r="U219" s="12">
        <v>19.5</v>
      </c>
      <c r="V219" s="20">
        <f t="shared" si="3"/>
        <v>40</v>
      </c>
      <c r="W219" s="12">
        <v>2.8</v>
      </c>
    </row>
    <row r="220" spans="1:23" x14ac:dyDescent="0.25">
      <c r="A220" s="8">
        <v>20</v>
      </c>
      <c r="C220" s="13" t="s">
        <v>575</v>
      </c>
      <c r="D220" s="95" t="s">
        <v>575</v>
      </c>
      <c r="E220" s="10">
        <v>0.5</v>
      </c>
      <c r="F220" s="11" t="s">
        <v>24</v>
      </c>
      <c r="G220" s="12">
        <v>19.98</v>
      </c>
      <c r="H220" s="12">
        <v>19.873999999999999</v>
      </c>
      <c r="I220" s="12">
        <v>19.655240500000001</v>
      </c>
      <c r="J220" s="12">
        <v>19.599240500000001</v>
      </c>
      <c r="K220" s="12">
        <v>19.438734</v>
      </c>
      <c r="L220" s="12">
        <v>19.291228</v>
      </c>
      <c r="M220" s="12"/>
      <c r="N220" s="12"/>
      <c r="O220" s="12"/>
      <c r="P220" s="12"/>
      <c r="Q220" s="12"/>
      <c r="R220" s="12"/>
      <c r="S220" s="12"/>
      <c r="T220" s="12"/>
      <c r="U220" s="12"/>
      <c r="V220" s="198" t="s">
        <v>1773</v>
      </c>
    </row>
    <row r="221" spans="1:23" x14ac:dyDescent="0.25">
      <c r="A221" s="8">
        <v>22</v>
      </c>
      <c r="C221" s="13" t="s">
        <v>576</v>
      </c>
      <c r="D221" s="95" t="s">
        <v>576</v>
      </c>
      <c r="E221" s="10">
        <v>3</v>
      </c>
      <c r="F221" s="11" t="s">
        <v>23</v>
      </c>
      <c r="G221" s="12">
        <v>21.952000000000002</v>
      </c>
      <c r="H221" s="12">
        <v>21.577000000000002</v>
      </c>
      <c r="I221" s="12">
        <v>20.003443000000001</v>
      </c>
      <c r="J221" s="12">
        <v>19.818443000000002</v>
      </c>
      <c r="K221" s="12">
        <v>18.704404</v>
      </c>
      <c r="L221" s="12">
        <v>17.970368000000001</v>
      </c>
      <c r="M221" s="12"/>
      <c r="N221" s="12" t="s">
        <v>22</v>
      </c>
      <c r="O221" s="12">
        <v>18.752403999999999</v>
      </c>
      <c r="P221" s="12">
        <v>19.252403999999999</v>
      </c>
      <c r="Q221" s="12">
        <v>20.051442999999999</v>
      </c>
      <c r="R221" s="12">
        <v>20.295642999999998</v>
      </c>
      <c r="S221" s="12">
        <v>22</v>
      </c>
      <c r="T221" s="12">
        <v>22.677213999999999</v>
      </c>
      <c r="U221" s="12">
        <v>19</v>
      </c>
      <c r="V221" s="20">
        <f t="shared" si="3"/>
        <v>44</v>
      </c>
      <c r="W221" s="12">
        <v>13.1</v>
      </c>
    </row>
    <row r="222" spans="1:23" x14ac:dyDescent="0.25">
      <c r="A222" s="8">
        <v>22</v>
      </c>
      <c r="C222" s="13" t="s">
        <v>576</v>
      </c>
      <c r="D222" s="95" t="s">
        <v>576</v>
      </c>
      <c r="E222" s="10">
        <v>3</v>
      </c>
      <c r="F222" s="11" t="s">
        <v>24</v>
      </c>
      <c r="G222" s="12">
        <v>21.952000000000002</v>
      </c>
      <c r="H222" s="12">
        <v>21.577000000000002</v>
      </c>
      <c r="I222" s="12">
        <v>20.003443000000001</v>
      </c>
      <c r="J222" s="12">
        <v>19.885443000000002</v>
      </c>
      <c r="K222" s="12">
        <v>18.704404</v>
      </c>
      <c r="L222" s="12">
        <v>18.037368000000001</v>
      </c>
      <c r="M222" s="12"/>
      <c r="N222" s="12"/>
      <c r="O222" s="12"/>
      <c r="P222" s="12"/>
      <c r="Q222" s="12"/>
      <c r="R222" s="12"/>
      <c r="S222" s="12"/>
      <c r="T222" s="12"/>
      <c r="U222" s="12"/>
      <c r="V222" s="198" t="s">
        <v>1773</v>
      </c>
    </row>
    <row r="223" spans="1:23" x14ac:dyDescent="0.25">
      <c r="A223" s="8">
        <v>22</v>
      </c>
      <c r="C223" s="11" t="s">
        <v>430</v>
      </c>
      <c r="D223" s="92" t="s">
        <v>430</v>
      </c>
      <c r="E223" s="10">
        <v>2.5</v>
      </c>
      <c r="F223" s="11" t="s">
        <v>23</v>
      </c>
      <c r="G223" s="12">
        <v>21.957999999999998</v>
      </c>
      <c r="H223" s="12">
        <v>21.623000000000001</v>
      </c>
      <c r="I223" s="12">
        <v>20.334</v>
      </c>
      <c r="J223" s="12">
        <v>20.164000000000001</v>
      </c>
      <c r="K223" s="12">
        <v>19.251999999999999</v>
      </c>
      <c r="L223" s="12">
        <v>18.623999999999999</v>
      </c>
      <c r="M223" s="12"/>
      <c r="N223" s="12" t="s">
        <v>22</v>
      </c>
      <c r="O223" s="12">
        <v>19.294</v>
      </c>
      <c r="P223" s="12">
        <v>19.744</v>
      </c>
      <c r="Q223" s="12">
        <v>20.376000000000001</v>
      </c>
      <c r="R223" s="12">
        <v>20.6</v>
      </c>
      <c r="S223" s="12">
        <v>22</v>
      </c>
      <c r="T223" s="12">
        <v>22.585000000000001</v>
      </c>
      <c r="U223" s="12">
        <v>19.5</v>
      </c>
      <c r="V223" s="20">
        <f t="shared" si="3"/>
        <v>44</v>
      </c>
      <c r="W223" s="12">
        <v>11.2</v>
      </c>
    </row>
    <row r="224" spans="1:23" x14ac:dyDescent="0.25">
      <c r="A224" s="8">
        <v>22</v>
      </c>
      <c r="C224" s="11" t="s">
        <v>430</v>
      </c>
      <c r="D224" s="92" t="s">
        <v>430</v>
      </c>
      <c r="E224" s="10">
        <v>2.5</v>
      </c>
      <c r="F224" s="11" t="s">
        <v>24</v>
      </c>
      <c r="G224" s="12">
        <v>21.957999999999998</v>
      </c>
      <c r="H224" s="12">
        <v>21.622999999999998</v>
      </c>
      <c r="I224" s="12">
        <v>20.3342025</v>
      </c>
      <c r="J224" s="12">
        <v>20.234202499999999</v>
      </c>
      <c r="K224" s="12">
        <v>19.251670000000001</v>
      </c>
      <c r="L224" s="12">
        <v>18.694139999999997</v>
      </c>
      <c r="M224" s="12"/>
      <c r="N224" s="12"/>
      <c r="O224" s="12"/>
      <c r="P224" s="12"/>
      <c r="Q224" s="12"/>
      <c r="R224" s="12"/>
      <c r="S224" s="12"/>
      <c r="T224" s="12"/>
      <c r="U224" s="12"/>
      <c r="V224" s="198" t="s">
        <v>1773</v>
      </c>
    </row>
    <row r="225" spans="1:23" x14ac:dyDescent="0.25">
      <c r="A225" s="8">
        <v>22</v>
      </c>
      <c r="C225" s="13" t="s">
        <v>577</v>
      </c>
      <c r="D225" s="95" t="s">
        <v>577</v>
      </c>
      <c r="E225" s="10">
        <v>2</v>
      </c>
      <c r="F225" s="11" t="s">
        <v>23</v>
      </c>
      <c r="G225" s="12">
        <v>21.962</v>
      </c>
      <c r="H225" s="12">
        <v>21.681999999999999</v>
      </c>
      <c r="I225" s="12">
        <v>20.662962</v>
      </c>
      <c r="J225" s="12">
        <v>20.502962</v>
      </c>
      <c r="K225" s="12">
        <v>19.796935999999999</v>
      </c>
      <c r="L225" s="12">
        <v>19.270911999999999</v>
      </c>
      <c r="M225" s="12"/>
      <c r="N225" s="12" t="s">
        <v>22</v>
      </c>
      <c r="O225" s="12">
        <v>19.834935999999999</v>
      </c>
      <c r="P225" s="12">
        <v>20.209935999999999</v>
      </c>
      <c r="Q225" s="12">
        <v>20.700962000000001</v>
      </c>
      <c r="R225" s="12">
        <v>20.912962</v>
      </c>
      <c r="S225" s="12">
        <v>22</v>
      </c>
      <c r="T225" s="12">
        <v>22.500675999999999</v>
      </c>
      <c r="U225" s="12">
        <v>20</v>
      </c>
      <c r="V225" s="20">
        <f t="shared" si="3"/>
        <v>44</v>
      </c>
      <c r="W225" s="12">
        <v>9.3000000000000007</v>
      </c>
    </row>
    <row r="226" spans="1:23" x14ac:dyDescent="0.25">
      <c r="A226" s="8">
        <v>22</v>
      </c>
      <c r="C226" s="13" t="s">
        <v>577</v>
      </c>
      <c r="D226" s="95" t="s">
        <v>577</v>
      </c>
      <c r="E226" s="10">
        <v>2</v>
      </c>
      <c r="F226" s="11" t="s">
        <v>24</v>
      </c>
      <c r="G226" s="12">
        <v>21.962</v>
      </c>
      <c r="H226" s="12">
        <v>21.681999999999999</v>
      </c>
      <c r="I226" s="12">
        <v>20.662962</v>
      </c>
      <c r="J226" s="12">
        <v>20.562961999999999</v>
      </c>
      <c r="K226" s="12">
        <v>19.796935999999999</v>
      </c>
      <c r="L226" s="12">
        <v>19.330911999999998</v>
      </c>
      <c r="M226" s="12"/>
      <c r="N226" s="12"/>
      <c r="O226" s="12"/>
      <c r="P226" s="12"/>
      <c r="Q226" s="12"/>
      <c r="R226" s="12"/>
      <c r="S226" s="12"/>
      <c r="T226" s="12"/>
      <c r="U226" s="12"/>
      <c r="V226" s="198" t="s">
        <v>1773</v>
      </c>
    </row>
    <row r="227" spans="1:23" x14ac:dyDescent="0.25">
      <c r="A227" s="8">
        <v>22</v>
      </c>
      <c r="C227" s="11" t="s">
        <v>431</v>
      </c>
      <c r="D227" s="92" t="s">
        <v>431</v>
      </c>
      <c r="E227" s="10">
        <v>1.5</v>
      </c>
      <c r="F227" s="11" t="s">
        <v>23</v>
      </c>
      <c r="G227" s="12">
        <v>21.968</v>
      </c>
      <c r="H227" s="12">
        <v>21.731999999999999</v>
      </c>
      <c r="I227" s="12">
        <v>20.994</v>
      </c>
      <c r="J227" s="12">
        <v>20.853999999999999</v>
      </c>
      <c r="K227" s="12">
        <v>20.344000000000001</v>
      </c>
      <c r="L227" s="12">
        <v>19.93</v>
      </c>
      <c r="M227" s="12"/>
      <c r="N227" s="12" t="s">
        <v>22</v>
      </c>
      <c r="O227" s="12">
        <v>20.376000000000001</v>
      </c>
      <c r="P227" s="12">
        <v>20.675999999999998</v>
      </c>
      <c r="Q227" s="12">
        <v>21.026</v>
      </c>
      <c r="R227" s="12">
        <v>21.216000000000001</v>
      </c>
      <c r="S227" s="12">
        <v>22</v>
      </c>
      <c r="T227" s="12">
        <v>22.405999999999999</v>
      </c>
      <c r="U227" s="12">
        <v>20.5</v>
      </c>
      <c r="V227" s="20">
        <f t="shared" si="3"/>
        <v>44</v>
      </c>
      <c r="W227" s="12">
        <v>7.3</v>
      </c>
    </row>
    <row r="228" spans="1:23" x14ac:dyDescent="0.25">
      <c r="A228" s="8">
        <v>22</v>
      </c>
      <c r="C228" s="11" t="s">
        <v>431</v>
      </c>
      <c r="D228" s="92" t="s">
        <v>431</v>
      </c>
      <c r="E228" s="10">
        <v>1.5</v>
      </c>
      <c r="F228" s="11" t="s">
        <v>24</v>
      </c>
      <c r="G228" s="12">
        <v>21.968</v>
      </c>
      <c r="H228" s="12">
        <v>21.731999999999999</v>
      </c>
      <c r="I228" s="12">
        <v>20.994</v>
      </c>
      <c r="J228" s="12">
        <v>20.904</v>
      </c>
      <c r="K228" s="12">
        <v>20.344000000000001</v>
      </c>
      <c r="L228" s="12">
        <v>19.98</v>
      </c>
      <c r="M228" s="12"/>
      <c r="N228" s="12"/>
      <c r="O228" s="12"/>
      <c r="P228" s="12"/>
      <c r="Q228" s="12"/>
      <c r="R228" s="12"/>
      <c r="S228" s="12"/>
      <c r="T228" s="12"/>
      <c r="U228" s="12"/>
      <c r="V228" s="198" t="s">
        <v>1773</v>
      </c>
    </row>
    <row r="229" spans="1:23" x14ac:dyDescent="0.25">
      <c r="A229" s="8">
        <v>22</v>
      </c>
      <c r="C229" s="13" t="s">
        <v>578</v>
      </c>
      <c r="D229" s="95" t="s">
        <v>578</v>
      </c>
      <c r="E229" s="10">
        <v>1</v>
      </c>
      <c r="F229" s="11" t="s">
        <v>23</v>
      </c>
      <c r="G229" s="12">
        <v>21.974</v>
      </c>
      <c r="H229" s="12">
        <v>21.794</v>
      </c>
      <c r="I229" s="12">
        <v>21.324480999999999</v>
      </c>
      <c r="J229" s="12">
        <v>21.206481</v>
      </c>
      <c r="K229" s="12">
        <v>20.891468</v>
      </c>
      <c r="L229" s="12">
        <v>20.590456</v>
      </c>
      <c r="M229" s="12"/>
      <c r="N229" s="12" t="s">
        <v>22</v>
      </c>
      <c r="O229" s="12">
        <v>20.917468</v>
      </c>
      <c r="P229" s="12">
        <v>21.153468</v>
      </c>
      <c r="Q229" s="12">
        <v>21.350480999999998</v>
      </c>
      <c r="R229" s="12">
        <v>21.510480999999999</v>
      </c>
      <c r="S229" s="12">
        <v>22</v>
      </c>
      <c r="T229" s="12">
        <v>22.304337999999998</v>
      </c>
      <c r="U229" s="12">
        <v>21</v>
      </c>
      <c r="V229" s="20">
        <f t="shared" si="3"/>
        <v>44</v>
      </c>
      <c r="W229" s="12">
        <v>5.0999999999999996</v>
      </c>
    </row>
    <row r="230" spans="1:23" x14ac:dyDescent="0.25">
      <c r="A230" s="8">
        <v>22</v>
      </c>
      <c r="C230" s="13" t="s">
        <v>578</v>
      </c>
      <c r="D230" s="95" t="s">
        <v>578</v>
      </c>
      <c r="E230" s="10">
        <v>1</v>
      </c>
      <c r="F230" s="11" t="s">
        <v>24</v>
      </c>
      <c r="G230" s="12">
        <v>21.974</v>
      </c>
      <c r="H230" s="12">
        <v>21.794</v>
      </c>
      <c r="I230" s="12">
        <v>21.324480999999999</v>
      </c>
      <c r="J230" s="12">
        <v>21.249480999999999</v>
      </c>
      <c r="K230" s="12">
        <v>20.891468</v>
      </c>
      <c r="L230" s="12">
        <v>20.633455999999999</v>
      </c>
      <c r="M230" s="12"/>
      <c r="N230" s="12"/>
      <c r="O230" s="12"/>
      <c r="P230" s="12"/>
      <c r="Q230" s="12"/>
      <c r="R230" s="12"/>
      <c r="S230" s="12"/>
      <c r="T230" s="12"/>
      <c r="U230" s="12"/>
      <c r="V230" s="198" t="s">
        <v>1773</v>
      </c>
    </row>
    <row r="231" spans="1:23" x14ac:dyDescent="0.25">
      <c r="A231" s="8">
        <v>22</v>
      </c>
      <c r="C231" s="13" t="s">
        <v>579</v>
      </c>
      <c r="D231" s="95" t="s">
        <v>579</v>
      </c>
      <c r="E231" s="10">
        <v>0.75</v>
      </c>
      <c r="F231" s="11" t="s">
        <v>23</v>
      </c>
      <c r="G231" s="12">
        <v>21.978000000000002</v>
      </c>
      <c r="H231" s="12">
        <v>21.838000000000001</v>
      </c>
      <c r="I231" s="12">
        <v>21.490860750000003</v>
      </c>
      <c r="J231" s="12">
        <v>21.384860750000001</v>
      </c>
      <c r="K231" s="12">
        <v>21.166101000000005</v>
      </c>
      <c r="L231" s="12">
        <v>20.922842000000003</v>
      </c>
      <c r="M231" s="12"/>
      <c r="N231" s="12" t="s">
        <v>22</v>
      </c>
      <c r="O231" s="12">
        <v>21.188101</v>
      </c>
      <c r="P231" s="12">
        <v>21.378101000000001</v>
      </c>
      <c r="Q231" s="12">
        <v>21.512860750000002</v>
      </c>
      <c r="R231" s="12">
        <v>21.652780750000002</v>
      </c>
      <c r="S231" s="12">
        <v>22</v>
      </c>
      <c r="T231" s="12">
        <v>22.2481735</v>
      </c>
      <c r="U231" s="12">
        <v>21.25</v>
      </c>
      <c r="V231" s="20">
        <f t="shared" si="3"/>
        <v>44</v>
      </c>
      <c r="W231" s="12">
        <v>4</v>
      </c>
    </row>
    <row r="232" spans="1:23" x14ac:dyDescent="0.25">
      <c r="A232" s="8">
        <v>22</v>
      </c>
      <c r="C232" s="13" t="s">
        <v>579</v>
      </c>
      <c r="D232" s="95" t="s">
        <v>579</v>
      </c>
      <c r="E232" s="10">
        <v>0.75</v>
      </c>
      <c r="F232" s="11" t="s">
        <v>24</v>
      </c>
      <c r="G232" s="12">
        <v>21.978000000000002</v>
      </c>
      <c r="H232" s="12">
        <v>21.838000000000001</v>
      </c>
      <c r="I232" s="12">
        <v>21.490860750000003</v>
      </c>
      <c r="J232" s="12">
        <v>21.423860750000003</v>
      </c>
      <c r="K232" s="12">
        <v>21.166101000000005</v>
      </c>
      <c r="L232" s="12">
        <v>20.961842000000004</v>
      </c>
      <c r="M232" s="12"/>
      <c r="N232" s="12"/>
      <c r="O232" s="12"/>
      <c r="P232" s="12"/>
      <c r="Q232" s="12"/>
      <c r="R232" s="12"/>
      <c r="S232" s="12"/>
      <c r="T232" s="12"/>
      <c r="U232" s="12"/>
      <c r="V232" s="198" t="s">
        <v>1773</v>
      </c>
    </row>
    <row r="233" spans="1:23" x14ac:dyDescent="0.25">
      <c r="A233" s="8">
        <v>22</v>
      </c>
      <c r="C233" s="13" t="s">
        <v>580</v>
      </c>
      <c r="D233" s="95" t="s">
        <v>580</v>
      </c>
      <c r="E233" s="10">
        <v>0.5</v>
      </c>
      <c r="F233" s="11" t="s">
        <v>23</v>
      </c>
      <c r="G233" s="12">
        <v>21.98</v>
      </c>
      <c r="H233" s="12">
        <v>21.873999999999999</v>
      </c>
      <c r="I233" s="12">
        <v>21.655240500000001</v>
      </c>
      <c r="J233" s="12">
        <v>21.565240500000002</v>
      </c>
      <c r="K233" s="12">
        <v>21.438734</v>
      </c>
      <c r="L233" s="12">
        <v>21.257228000000001</v>
      </c>
      <c r="M233" s="12"/>
      <c r="N233" s="12" t="s">
        <v>22</v>
      </c>
      <c r="O233" s="12">
        <v>21.458734</v>
      </c>
      <c r="P233" s="12">
        <v>21.598734</v>
      </c>
      <c r="Q233" s="12">
        <v>21.675240500000001</v>
      </c>
      <c r="R233" s="12">
        <v>21.795240500000002</v>
      </c>
      <c r="S233" s="12">
        <v>22</v>
      </c>
      <c r="T233" s="12">
        <v>22.192169000000003</v>
      </c>
      <c r="U233" s="12">
        <v>21.5</v>
      </c>
      <c r="V233" s="20">
        <f t="shared" si="3"/>
        <v>44</v>
      </c>
      <c r="W233" s="12">
        <v>2.8</v>
      </c>
    </row>
    <row r="234" spans="1:23" x14ac:dyDescent="0.25">
      <c r="A234" s="8">
        <v>22</v>
      </c>
      <c r="C234" s="13" t="s">
        <v>580</v>
      </c>
      <c r="D234" s="95" t="s">
        <v>580</v>
      </c>
      <c r="E234" s="10">
        <v>0.5</v>
      </c>
      <c r="F234" s="11" t="s">
        <v>24</v>
      </c>
      <c r="G234" s="12">
        <v>21.98</v>
      </c>
      <c r="H234" s="12">
        <v>21.873999999999999</v>
      </c>
      <c r="I234" s="12">
        <v>21.655240500000001</v>
      </c>
      <c r="J234" s="12">
        <v>21.598240500000003</v>
      </c>
      <c r="K234" s="12">
        <v>21.438734</v>
      </c>
      <c r="L234" s="12">
        <v>21.290228000000003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98" t="s">
        <v>1773</v>
      </c>
    </row>
    <row r="235" spans="1:23" x14ac:dyDescent="0.25">
      <c r="A235" s="8">
        <v>24</v>
      </c>
      <c r="C235" s="11" t="s">
        <v>432</v>
      </c>
      <c r="D235" s="92" t="s">
        <v>432</v>
      </c>
      <c r="E235" s="10">
        <v>3</v>
      </c>
      <c r="F235" s="11" t="s">
        <v>23</v>
      </c>
      <c r="G235" s="12">
        <v>23.952000000000002</v>
      </c>
      <c r="H235" s="12">
        <v>23.577000000000002</v>
      </c>
      <c r="I235" s="12">
        <v>22.003</v>
      </c>
      <c r="J235" s="12">
        <v>21.803000000000001</v>
      </c>
      <c r="K235" s="12">
        <v>20.704000000000001</v>
      </c>
      <c r="L235" s="12">
        <v>19.954999999999998</v>
      </c>
      <c r="M235" s="12"/>
      <c r="N235" s="12" t="s">
        <v>22</v>
      </c>
      <c r="O235" s="12">
        <v>20.751999999999999</v>
      </c>
      <c r="P235" s="12">
        <v>21.251999999999999</v>
      </c>
      <c r="Q235" s="12">
        <v>22.050999999999998</v>
      </c>
      <c r="R235" s="12">
        <v>22.315999999999999</v>
      </c>
      <c r="S235" s="12">
        <v>24</v>
      </c>
      <c r="T235" s="12">
        <v>24.698</v>
      </c>
      <c r="U235" s="12">
        <v>21</v>
      </c>
      <c r="V235" s="20">
        <f t="shared" si="3"/>
        <v>48</v>
      </c>
      <c r="W235" s="12">
        <v>13.1</v>
      </c>
    </row>
    <row r="236" spans="1:23" x14ac:dyDescent="0.25">
      <c r="A236" s="8">
        <v>24</v>
      </c>
      <c r="C236" s="11" t="s">
        <v>432</v>
      </c>
      <c r="D236" s="92" t="s">
        <v>432</v>
      </c>
      <c r="E236" s="10">
        <v>3</v>
      </c>
      <c r="F236" s="11" t="s">
        <v>24</v>
      </c>
      <c r="G236" s="12">
        <v>23.952000000000002</v>
      </c>
      <c r="H236" s="12">
        <v>23.556999999999999</v>
      </c>
      <c r="I236" s="12">
        <v>22.003</v>
      </c>
      <c r="J236" s="12">
        <v>21.878</v>
      </c>
      <c r="K236" s="12">
        <v>20.704000000000001</v>
      </c>
      <c r="L236" s="12">
        <v>20.03</v>
      </c>
      <c r="M236" s="12"/>
      <c r="N236" s="12"/>
      <c r="O236" s="12"/>
      <c r="P236" s="12"/>
      <c r="Q236" s="12"/>
      <c r="R236" s="12"/>
      <c r="S236" s="12"/>
      <c r="T236" s="12"/>
      <c r="U236" s="12"/>
      <c r="V236" s="198" t="s">
        <v>1773</v>
      </c>
    </row>
    <row r="237" spans="1:23" x14ac:dyDescent="0.25">
      <c r="A237" s="8">
        <v>24</v>
      </c>
      <c r="C237" s="13" t="s">
        <v>581</v>
      </c>
      <c r="D237" s="95" t="s">
        <v>581</v>
      </c>
      <c r="E237" s="10">
        <v>2.5</v>
      </c>
      <c r="F237" s="11" t="s">
        <v>23</v>
      </c>
      <c r="G237" s="12">
        <v>23.957999999999998</v>
      </c>
      <c r="H237" s="12">
        <v>23.622999999999998</v>
      </c>
      <c r="I237" s="12">
        <v>22.3342025</v>
      </c>
      <c r="J237" s="12">
        <v>22.144202499999999</v>
      </c>
      <c r="K237" s="12">
        <v>21.251670000000001</v>
      </c>
      <c r="L237" s="12">
        <v>20.604139999999997</v>
      </c>
      <c r="M237" s="12"/>
      <c r="N237" s="12" t="s">
        <v>22</v>
      </c>
      <c r="O237" s="12">
        <v>21.293669999999999</v>
      </c>
      <c r="P237" s="12">
        <v>21.743669999999998</v>
      </c>
      <c r="Q237" s="12">
        <v>22.376202500000002</v>
      </c>
      <c r="R237" s="12">
        <v>22.626202500000002</v>
      </c>
      <c r="S237" s="12">
        <v>24</v>
      </c>
      <c r="T237" s="12">
        <v>24.610845000000001</v>
      </c>
      <c r="U237" s="12">
        <v>21.5</v>
      </c>
      <c r="V237" s="20">
        <f t="shared" si="3"/>
        <v>48</v>
      </c>
      <c r="W237" s="12">
        <v>11.2</v>
      </c>
    </row>
    <row r="238" spans="1:23" x14ac:dyDescent="0.25">
      <c r="A238" s="8">
        <v>24</v>
      </c>
      <c r="C238" s="13" t="s">
        <v>581</v>
      </c>
      <c r="D238" s="95" t="s">
        <v>581</v>
      </c>
      <c r="E238" s="10">
        <v>2.5</v>
      </c>
      <c r="F238" s="11" t="s">
        <v>24</v>
      </c>
      <c r="G238" s="12">
        <v>23.957999999999998</v>
      </c>
      <c r="H238" s="12">
        <v>23.622999999999998</v>
      </c>
      <c r="I238" s="12">
        <v>22.3342025</v>
      </c>
      <c r="J238" s="12">
        <v>22.214202499999999</v>
      </c>
      <c r="K238" s="12">
        <v>21.251670000000001</v>
      </c>
      <c r="L238" s="12">
        <v>20.674139999999998</v>
      </c>
      <c r="M238" s="12"/>
      <c r="N238" s="12"/>
      <c r="O238" s="12"/>
      <c r="P238" s="12"/>
      <c r="Q238" s="12"/>
      <c r="R238" s="12"/>
      <c r="S238" s="12"/>
      <c r="T238" s="12"/>
      <c r="U238" s="12"/>
      <c r="V238" s="198" t="s">
        <v>1773</v>
      </c>
    </row>
    <row r="239" spans="1:23" x14ac:dyDescent="0.25">
      <c r="A239" s="8">
        <v>24</v>
      </c>
      <c r="C239" s="11" t="s">
        <v>433</v>
      </c>
      <c r="D239" s="92" t="s">
        <v>433</v>
      </c>
      <c r="E239" s="10">
        <v>2</v>
      </c>
      <c r="F239" s="11" t="s">
        <v>23</v>
      </c>
      <c r="G239" s="12">
        <v>23.962</v>
      </c>
      <c r="H239" s="12">
        <v>23.681999999999999</v>
      </c>
      <c r="I239" s="12">
        <v>22.663</v>
      </c>
      <c r="J239" s="12">
        <v>22.492999999999999</v>
      </c>
      <c r="K239" s="12">
        <v>21.797000000000001</v>
      </c>
      <c r="L239" s="12">
        <v>21.260999999999999</v>
      </c>
      <c r="M239" s="12"/>
      <c r="N239" s="12" t="s">
        <v>22</v>
      </c>
      <c r="O239" s="12">
        <v>21.835000000000001</v>
      </c>
      <c r="P239" s="12">
        <v>22.21</v>
      </c>
      <c r="Q239" s="12">
        <v>22.701000000000001</v>
      </c>
      <c r="R239" s="12">
        <v>22.925000000000001</v>
      </c>
      <c r="S239" s="12">
        <v>24</v>
      </c>
      <c r="T239" s="12">
        <v>24.513000000000002</v>
      </c>
      <c r="U239" s="12">
        <v>22</v>
      </c>
      <c r="V239" s="20">
        <f t="shared" si="3"/>
        <v>48</v>
      </c>
      <c r="W239" s="12">
        <v>9.3000000000000007</v>
      </c>
    </row>
    <row r="240" spans="1:23" x14ac:dyDescent="0.25">
      <c r="A240" s="8">
        <v>24</v>
      </c>
      <c r="C240" s="11" t="s">
        <v>433</v>
      </c>
      <c r="D240" s="92" t="s">
        <v>433</v>
      </c>
      <c r="E240" s="10">
        <v>2</v>
      </c>
      <c r="F240" s="11" t="s">
        <v>24</v>
      </c>
      <c r="G240" s="12">
        <v>23.962</v>
      </c>
      <c r="H240" s="12">
        <v>23.681999999999999</v>
      </c>
      <c r="I240" s="12">
        <v>22.663</v>
      </c>
      <c r="J240" s="12">
        <v>22.556999999999999</v>
      </c>
      <c r="K240" s="12">
        <v>21.797000000000001</v>
      </c>
      <c r="L240" s="12">
        <v>21.324999999999999</v>
      </c>
      <c r="M240" s="12"/>
      <c r="N240" s="12"/>
      <c r="O240" s="12"/>
      <c r="P240" s="12"/>
      <c r="Q240" s="12"/>
      <c r="R240" s="12"/>
      <c r="S240" s="12"/>
      <c r="T240" s="12"/>
      <c r="U240" s="12"/>
      <c r="V240" s="198" t="s">
        <v>1773</v>
      </c>
    </row>
    <row r="241" spans="1:23" x14ac:dyDescent="0.25">
      <c r="A241" s="8">
        <v>24</v>
      </c>
      <c r="C241" s="13" t="s">
        <v>582</v>
      </c>
      <c r="D241" s="95" t="s">
        <v>582</v>
      </c>
      <c r="E241" s="10">
        <v>1.5</v>
      </c>
      <c r="F241" s="11" t="s">
        <v>23</v>
      </c>
      <c r="G241" s="12">
        <v>23.968</v>
      </c>
      <c r="H241" s="12">
        <v>23.731999999999999</v>
      </c>
      <c r="I241" s="12">
        <v>22.993721499999999</v>
      </c>
      <c r="J241" s="12">
        <v>22.843721500000001</v>
      </c>
      <c r="K241" s="12">
        <v>22.344201999999999</v>
      </c>
      <c r="L241" s="12">
        <v>21.919684</v>
      </c>
      <c r="M241" s="12"/>
      <c r="N241" s="12" t="s">
        <v>22</v>
      </c>
      <c r="O241" s="12">
        <v>22.376201999999999</v>
      </c>
      <c r="P241" s="12">
        <v>22.676202</v>
      </c>
      <c r="Q241" s="12">
        <v>23.0257215</v>
      </c>
      <c r="R241" s="12">
        <v>23.225721499999999</v>
      </c>
      <c r="S241" s="12">
        <v>24</v>
      </c>
      <c r="T241" s="12">
        <v>24.416506999999999</v>
      </c>
      <c r="U241" s="12">
        <v>22.5</v>
      </c>
      <c r="V241" s="20">
        <f t="shared" si="3"/>
        <v>48</v>
      </c>
      <c r="W241" s="12">
        <v>7.3</v>
      </c>
    </row>
    <row r="242" spans="1:23" x14ac:dyDescent="0.25">
      <c r="A242" s="8">
        <v>24</v>
      </c>
      <c r="C242" s="13" t="s">
        <v>582</v>
      </c>
      <c r="D242" s="95" t="s">
        <v>582</v>
      </c>
      <c r="E242" s="10">
        <v>1.5</v>
      </c>
      <c r="F242" s="11" t="s">
        <v>24</v>
      </c>
      <c r="G242" s="12">
        <v>23.968</v>
      </c>
      <c r="H242" s="12">
        <v>23.731999999999999</v>
      </c>
      <c r="I242" s="12">
        <v>22.993721499999999</v>
      </c>
      <c r="J242" s="12">
        <v>22.898721500000001</v>
      </c>
      <c r="K242" s="12">
        <v>22.344201999999999</v>
      </c>
      <c r="L242" s="12">
        <v>21.974684</v>
      </c>
      <c r="M242" s="12"/>
      <c r="N242" s="12"/>
      <c r="O242" s="12"/>
      <c r="P242" s="12"/>
      <c r="Q242" s="12"/>
      <c r="R242" s="12"/>
      <c r="S242" s="12"/>
      <c r="T242" s="12"/>
      <c r="U242" s="12"/>
      <c r="V242" s="198" t="s">
        <v>1773</v>
      </c>
    </row>
    <row r="243" spans="1:23" x14ac:dyDescent="0.25">
      <c r="A243" s="8">
        <v>24</v>
      </c>
      <c r="C243" s="13" t="s">
        <v>583</v>
      </c>
      <c r="D243" s="95" t="s">
        <v>583</v>
      </c>
      <c r="E243" s="10">
        <v>1</v>
      </c>
      <c r="F243" s="11" t="s">
        <v>23</v>
      </c>
      <c r="G243" s="12">
        <v>23.974</v>
      </c>
      <c r="H243" s="12">
        <v>23.794</v>
      </c>
      <c r="I243" s="12">
        <v>23.324480999999999</v>
      </c>
      <c r="J243" s="12">
        <v>23.199480999999999</v>
      </c>
      <c r="K243" s="12">
        <v>22.891468</v>
      </c>
      <c r="L243" s="12">
        <v>22.583455999999998</v>
      </c>
      <c r="M243" s="12"/>
      <c r="N243" s="12" t="s">
        <v>22</v>
      </c>
      <c r="O243" s="12">
        <v>22.917468</v>
      </c>
      <c r="P243" s="12">
        <v>23.153468</v>
      </c>
      <c r="Q243" s="12">
        <v>23.350480999999998</v>
      </c>
      <c r="R243" s="12">
        <v>23.520481</v>
      </c>
      <c r="S243" s="12">
        <v>24</v>
      </c>
      <c r="T243" s="12">
        <v>24.314337999999999</v>
      </c>
      <c r="U243" s="12">
        <v>23</v>
      </c>
      <c r="V243" s="20">
        <f t="shared" si="3"/>
        <v>48</v>
      </c>
      <c r="W243" s="12">
        <v>5.0999999999999996</v>
      </c>
    </row>
    <row r="244" spans="1:23" x14ac:dyDescent="0.25">
      <c r="A244" s="8">
        <v>24</v>
      </c>
      <c r="C244" s="13" t="s">
        <v>583</v>
      </c>
      <c r="D244" s="95" t="s">
        <v>583</v>
      </c>
      <c r="E244" s="10">
        <v>1</v>
      </c>
      <c r="F244" s="11" t="s">
        <v>24</v>
      </c>
      <c r="G244" s="12">
        <v>23.974</v>
      </c>
      <c r="H244" s="12">
        <v>23.794</v>
      </c>
      <c r="I244" s="12">
        <v>23.324480999999999</v>
      </c>
      <c r="J244" s="12">
        <v>23.244481</v>
      </c>
      <c r="K244" s="12">
        <v>22.891468</v>
      </c>
      <c r="L244" s="12">
        <v>22.628456</v>
      </c>
      <c r="M244" s="12"/>
      <c r="N244" s="12"/>
      <c r="O244" s="12"/>
      <c r="P244" s="12"/>
      <c r="Q244" s="12"/>
      <c r="R244" s="12"/>
      <c r="S244" s="12"/>
      <c r="T244" s="12"/>
      <c r="U244" s="12"/>
      <c r="V244" s="198" t="s">
        <v>1773</v>
      </c>
    </row>
    <row r="245" spans="1:23" x14ac:dyDescent="0.25">
      <c r="A245" s="8">
        <v>24</v>
      </c>
      <c r="C245" s="13" t="s">
        <v>584</v>
      </c>
      <c r="D245" s="95" t="s">
        <v>584</v>
      </c>
      <c r="E245" s="10">
        <v>0.75</v>
      </c>
      <c r="F245" s="11" t="s">
        <v>23</v>
      </c>
      <c r="G245" s="12">
        <v>23.978000000000002</v>
      </c>
      <c r="H245" s="12">
        <v>23.838000000000001</v>
      </c>
      <c r="I245" s="12">
        <v>23.490860750000003</v>
      </c>
      <c r="J245" s="12">
        <v>23.378860750000005</v>
      </c>
      <c r="K245" s="12">
        <v>23.166101000000005</v>
      </c>
      <c r="L245" s="12">
        <v>22.916842000000006</v>
      </c>
      <c r="M245" s="12"/>
      <c r="N245" s="12" t="s">
        <v>22</v>
      </c>
      <c r="O245" s="12">
        <v>23.188101</v>
      </c>
      <c r="P245" s="12">
        <v>23.378101000000001</v>
      </c>
      <c r="Q245" s="12">
        <v>23.512860750000002</v>
      </c>
      <c r="R245" s="12">
        <v>23.66286075</v>
      </c>
      <c r="S245" s="12">
        <v>24</v>
      </c>
      <c r="T245" s="12">
        <v>24.258253499999999</v>
      </c>
      <c r="U245" s="12">
        <v>23.25</v>
      </c>
      <c r="V245" s="20">
        <f t="shared" si="3"/>
        <v>48</v>
      </c>
      <c r="W245" s="12">
        <v>4</v>
      </c>
    </row>
    <row r="246" spans="1:23" x14ac:dyDescent="0.25">
      <c r="A246" s="8">
        <v>24</v>
      </c>
      <c r="C246" s="13" t="s">
        <v>584</v>
      </c>
      <c r="D246" s="95" t="s">
        <v>584</v>
      </c>
      <c r="E246" s="10">
        <v>0.75</v>
      </c>
      <c r="F246" s="11" t="s">
        <v>24</v>
      </c>
      <c r="G246" s="12">
        <v>23.978000000000002</v>
      </c>
      <c r="H246" s="12">
        <v>23.838000000000001</v>
      </c>
      <c r="I246" s="12">
        <v>23.490860750000003</v>
      </c>
      <c r="J246" s="12">
        <v>23.419860750000002</v>
      </c>
      <c r="K246" s="12">
        <v>23.166101000000005</v>
      </c>
      <c r="L246" s="12">
        <v>22.957842000000003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98" t="s">
        <v>1773</v>
      </c>
    </row>
    <row r="247" spans="1:23" x14ac:dyDescent="0.25">
      <c r="A247" s="8">
        <v>25</v>
      </c>
      <c r="C247" s="13" t="s">
        <v>585</v>
      </c>
      <c r="D247" s="95" t="s">
        <v>585</v>
      </c>
      <c r="E247" s="10">
        <v>2</v>
      </c>
      <c r="F247" s="11" t="s">
        <v>23</v>
      </c>
      <c r="G247" s="12">
        <v>24.962</v>
      </c>
      <c r="H247" s="12">
        <v>24.681999999999999</v>
      </c>
      <c r="I247" s="12">
        <v>23.662962</v>
      </c>
      <c r="J247" s="12">
        <v>23.492961999999999</v>
      </c>
      <c r="K247" s="12">
        <v>22.796935999999999</v>
      </c>
      <c r="L247" s="12">
        <v>22.260911999999998</v>
      </c>
      <c r="M247" s="12"/>
      <c r="N247" s="12" t="s">
        <v>22</v>
      </c>
      <c r="O247" s="12">
        <v>22.834935999999999</v>
      </c>
      <c r="P247" s="12">
        <v>23.209935999999999</v>
      </c>
      <c r="Q247" s="12">
        <v>23.700962000000001</v>
      </c>
      <c r="R247" s="12">
        <v>23.925362</v>
      </c>
      <c r="S247" s="12">
        <v>25</v>
      </c>
      <c r="T247" s="12">
        <v>25.513075999999998</v>
      </c>
      <c r="U247" s="12">
        <v>23</v>
      </c>
      <c r="V247" s="20">
        <f t="shared" si="3"/>
        <v>50</v>
      </c>
      <c r="W247" s="12">
        <v>9.3000000000000007</v>
      </c>
    </row>
    <row r="248" spans="1:23" x14ac:dyDescent="0.25">
      <c r="A248" s="8">
        <v>25</v>
      </c>
      <c r="C248" s="13" t="s">
        <v>585</v>
      </c>
      <c r="D248" s="95" t="s">
        <v>585</v>
      </c>
      <c r="E248" s="10">
        <v>2</v>
      </c>
      <c r="F248" s="11" t="s">
        <v>24</v>
      </c>
      <c r="G248" s="12">
        <v>24.962</v>
      </c>
      <c r="H248" s="12">
        <v>24.681999999999999</v>
      </c>
      <c r="I248" s="12">
        <v>23.662962</v>
      </c>
      <c r="J248" s="12">
        <v>23.556961999999999</v>
      </c>
      <c r="K248" s="12">
        <v>22.796935999999999</v>
      </c>
      <c r="L248" s="12">
        <v>22.324911999999998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98" t="s">
        <v>1773</v>
      </c>
    </row>
    <row r="249" spans="1:23" x14ac:dyDescent="0.25">
      <c r="A249" s="8">
        <v>25</v>
      </c>
      <c r="C249" s="11" t="s">
        <v>434</v>
      </c>
      <c r="D249" s="92" t="s">
        <v>434</v>
      </c>
      <c r="E249" s="10">
        <v>1.5</v>
      </c>
      <c r="F249" s="11" t="s">
        <v>23</v>
      </c>
      <c r="G249" s="12">
        <v>24.968</v>
      </c>
      <c r="H249" s="12">
        <v>24.731999999999999</v>
      </c>
      <c r="I249" s="12">
        <v>23.994</v>
      </c>
      <c r="J249" s="12">
        <v>23.844000000000001</v>
      </c>
      <c r="K249" s="12">
        <v>23.344000000000001</v>
      </c>
      <c r="L249" s="12">
        <v>22.92</v>
      </c>
      <c r="M249" s="12"/>
      <c r="N249" s="12" t="s">
        <v>22</v>
      </c>
      <c r="O249" s="12">
        <v>23.376000000000001</v>
      </c>
      <c r="P249" s="12">
        <v>23.675999999999998</v>
      </c>
      <c r="Q249" s="12">
        <v>24.026</v>
      </c>
      <c r="R249" s="12">
        <v>24.225999999999999</v>
      </c>
      <c r="S249" s="12">
        <v>25</v>
      </c>
      <c r="T249" s="12">
        <v>25.416</v>
      </c>
      <c r="U249" s="12">
        <v>23.5</v>
      </c>
      <c r="V249" s="20">
        <f t="shared" si="3"/>
        <v>50</v>
      </c>
      <c r="W249" s="12">
        <v>7.3</v>
      </c>
    </row>
    <row r="250" spans="1:23" x14ac:dyDescent="0.25">
      <c r="A250" s="8">
        <v>25</v>
      </c>
      <c r="C250" s="11" t="s">
        <v>434</v>
      </c>
      <c r="D250" s="92" t="s">
        <v>434</v>
      </c>
      <c r="E250" s="10">
        <v>1.5</v>
      </c>
      <c r="F250" s="11" t="s">
        <v>24</v>
      </c>
      <c r="G250" s="12">
        <v>24.968</v>
      </c>
      <c r="H250" s="12">
        <v>24.731999999999999</v>
      </c>
      <c r="I250" s="12">
        <v>23.994</v>
      </c>
      <c r="J250" s="12">
        <v>23.899000000000001</v>
      </c>
      <c r="K250" s="12">
        <v>23.344000000000001</v>
      </c>
      <c r="L250" s="12">
        <v>22.975000000000001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98" t="s">
        <v>1773</v>
      </c>
    </row>
    <row r="251" spans="1:23" x14ac:dyDescent="0.25">
      <c r="A251" s="8">
        <v>25</v>
      </c>
      <c r="C251" s="13" t="s">
        <v>586</v>
      </c>
      <c r="D251" s="95" t="s">
        <v>586</v>
      </c>
      <c r="E251" s="10">
        <v>1</v>
      </c>
      <c r="F251" s="11" t="s">
        <v>23</v>
      </c>
      <c r="G251" s="12">
        <v>24.974</v>
      </c>
      <c r="H251" s="12">
        <v>24.794</v>
      </c>
      <c r="I251" s="12">
        <v>24.324480999999999</v>
      </c>
      <c r="J251" s="12">
        <v>24.199480999999999</v>
      </c>
      <c r="K251" s="12">
        <v>23.891468</v>
      </c>
      <c r="L251" s="12">
        <v>23.583455999999998</v>
      </c>
      <c r="M251" s="12"/>
      <c r="N251" s="12" t="s">
        <v>22</v>
      </c>
      <c r="O251" s="12">
        <v>23.917468</v>
      </c>
      <c r="P251" s="12">
        <v>24.153468</v>
      </c>
      <c r="Q251" s="12">
        <v>24.350480999999998</v>
      </c>
      <c r="R251" s="12">
        <v>24.520481</v>
      </c>
      <c r="S251" s="12">
        <v>25</v>
      </c>
      <c r="T251" s="12">
        <v>25.314337999999999</v>
      </c>
      <c r="U251" s="12">
        <v>24</v>
      </c>
      <c r="V251" s="20">
        <f t="shared" si="3"/>
        <v>50</v>
      </c>
      <c r="W251" s="12">
        <v>5.0999999999999996</v>
      </c>
    </row>
    <row r="252" spans="1:23" x14ac:dyDescent="0.25">
      <c r="A252" s="8">
        <v>25</v>
      </c>
      <c r="C252" s="13" t="s">
        <v>586</v>
      </c>
      <c r="D252" s="95" t="s">
        <v>586</v>
      </c>
      <c r="E252" s="10">
        <v>1</v>
      </c>
      <c r="F252" s="11" t="s">
        <v>24</v>
      </c>
      <c r="G252" s="12">
        <v>24.974</v>
      </c>
      <c r="H252" s="12">
        <v>24.794</v>
      </c>
      <c r="I252" s="12">
        <v>24.324480999999999</v>
      </c>
      <c r="J252" s="12">
        <v>24.244481</v>
      </c>
      <c r="K252" s="12">
        <v>23.891468</v>
      </c>
      <c r="L252" s="12">
        <v>23.628456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98" t="s">
        <v>1773</v>
      </c>
    </row>
    <row r="253" spans="1:23" x14ac:dyDescent="0.25">
      <c r="A253" s="8">
        <v>26</v>
      </c>
      <c r="C253" s="13" t="s">
        <v>1346</v>
      </c>
      <c r="D253" s="95" t="s">
        <v>1346</v>
      </c>
      <c r="E253" s="10">
        <v>1.5</v>
      </c>
      <c r="F253" s="11" t="s">
        <v>23</v>
      </c>
      <c r="G253" s="12">
        <v>25.968</v>
      </c>
      <c r="H253" s="12">
        <v>25.731999999999999</v>
      </c>
      <c r="I253" s="12">
        <v>24.993721499999999</v>
      </c>
      <c r="J253" s="12">
        <v>24.843721500000001</v>
      </c>
      <c r="K253" s="12">
        <v>24.344201999999999</v>
      </c>
      <c r="L253" s="12">
        <v>23.919684</v>
      </c>
      <c r="M253" s="12"/>
      <c r="N253" s="12" t="s">
        <v>22</v>
      </c>
      <c r="O253" s="12">
        <v>24.376201999999999</v>
      </c>
      <c r="P253" s="12">
        <v>24.676202</v>
      </c>
      <c r="Q253" s="12">
        <v>25.0257215</v>
      </c>
      <c r="R253" s="12">
        <v>25.225721499999999</v>
      </c>
      <c r="S253" s="12">
        <v>26</v>
      </c>
      <c r="T253" s="12">
        <v>26.416506999999999</v>
      </c>
      <c r="U253" s="12">
        <v>24.5</v>
      </c>
      <c r="V253" s="20">
        <f t="shared" si="3"/>
        <v>52</v>
      </c>
      <c r="W253" s="12">
        <v>7.3</v>
      </c>
    </row>
    <row r="254" spans="1:23" x14ac:dyDescent="0.25">
      <c r="A254" s="8">
        <v>26</v>
      </c>
      <c r="C254" s="13" t="s">
        <v>1346</v>
      </c>
      <c r="D254" s="95" t="s">
        <v>1346</v>
      </c>
      <c r="E254" s="10">
        <v>1.5</v>
      </c>
      <c r="F254" s="11" t="s">
        <v>24</v>
      </c>
      <c r="G254" s="12">
        <v>25.968</v>
      </c>
      <c r="H254" s="12">
        <v>25.731999999999999</v>
      </c>
      <c r="I254" s="12">
        <v>24.993721499999999</v>
      </c>
      <c r="J254" s="12">
        <v>24.898721500000001</v>
      </c>
      <c r="K254" s="12">
        <v>24.344201999999999</v>
      </c>
      <c r="L254" s="12">
        <v>23.974684</v>
      </c>
      <c r="M254" s="12"/>
      <c r="N254" s="12"/>
      <c r="O254" s="12"/>
      <c r="P254" s="12"/>
      <c r="Q254" s="12"/>
      <c r="R254" s="12"/>
      <c r="S254" s="12"/>
      <c r="T254" s="12"/>
      <c r="U254" s="12"/>
      <c r="V254" s="198" t="s">
        <v>1773</v>
      </c>
    </row>
    <row r="255" spans="1:23" x14ac:dyDescent="0.25">
      <c r="A255" s="8">
        <v>27</v>
      </c>
      <c r="C255" s="11" t="s">
        <v>435</v>
      </c>
      <c r="D255" s="92" t="s">
        <v>435</v>
      </c>
      <c r="E255" s="10">
        <v>3</v>
      </c>
      <c r="F255" s="11" t="s">
        <v>23</v>
      </c>
      <c r="G255" s="12">
        <v>26.952000000000002</v>
      </c>
      <c r="H255" s="12">
        <v>26.577000000000002</v>
      </c>
      <c r="I255" s="12">
        <v>25.003</v>
      </c>
      <c r="J255" s="12">
        <v>24.803000000000001</v>
      </c>
      <c r="K255" s="12">
        <v>23.704000000000001</v>
      </c>
      <c r="L255" s="12">
        <v>22.954999999999998</v>
      </c>
      <c r="M255" s="12"/>
      <c r="N255" s="12" t="s">
        <v>22</v>
      </c>
      <c r="O255" s="12">
        <v>23.751999999999999</v>
      </c>
      <c r="P255" s="12">
        <v>24.251999999999999</v>
      </c>
      <c r="Q255" s="12">
        <v>25.050999999999998</v>
      </c>
      <c r="R255" s="12">
        <v>25.315999999999999</v>
      </c>
      <c r="S255" s="12">
        <v>27</v>
      </c>
      <c r="T255" s="12">
        <v>27.698</v>
      </c>
      <c r="U255" s="12">
        <v>24</v>
      </c>
      <c r="V255" s="20">
        <f t="shared" si="3"/>
        <v>54</v>
      </c>
      <c r="W255" s="12">
        <v>13.1</v>
      </c>
    </row>
    <row r="256" spans="1:23" x14ac:dyDescent="0.25">
      <c r="A256" s="8">
        <v>27</v>
      </c>
      <c r="C256" s="11" t="s">
        <v>435</v>
      </c>
      <c r="D256" s="92" t="s">
        <v>435</v>
      </c>
      <c r="E256" s="10">
        <v>3</v>
      </c>
      <c r="F256" s="11" t="s">
        <v>24</v>
      </c>
      <c r="G256" s="12">
        <v>26.952000000000002</v>
      </c>
      <c r="H256" s="12">
        <v>26.577000000000002</v>
      </c>
      <c r="I256" s="12">
        <v>25.003443000000001</v>
      </c>
      <c r="J256" s="12">
        <v>24.878443000000001</v>
      </c>
      <c r="K256" s="12">
        <v>23.704404</v>
      </c>
      <c r="L256" s="12">
        <v>23.030367999999999</v>
      </c>
      <c r="M256" s="12"/>
      <c r="N256" s="12"/>
      <c r="O256" s="12"/>
      <c r="P256" s="12"/>
      <c r="Q256" s="12"/>
      <c r="R256" s="12"/>
      <c r="S256" s="12"/>
      <c r="T256" s="12"/>
      <c r="U256" s="12"/>
      <c r="V256" s="198" t="s">
        <v>1773</v>
      </c>
    </row>
    <row r="257" spans="1:23" x14ac:dyDescent="0.25">
      <c r="A257" s="8">
        <v>27</v>
      </c>
      <c r="C257" s="11" t="s">
        <v>436</v>
      </c>
      <c r="D257" s="92" t="s">
        <v>436</v>
      </c>
      <c r="E257" s="10">
        <v>2</v>
      </c>
      <c r="F257" s="11" t="s">
        <v>23</v>
      </c>
      <c r="G257" s="12">
        <v>26.962</v>
      </c>
      <c r="H257" s="12">
        <v>26.681999999999999</v>
      </c>
      <c r="I257" s="12">
        <v>25.663</v>
      </c>
      <c r="J257" s="12">
        <v>25.492999999999999</v>
      </c>
      <c r="K257" s="12">
        <v>24.797000000000001</v>
      </c>
      <c r="L257" s="12">
        <v>24.260999999999999</v>
      </c>
      <c r="M257" s="12"/>
      <c r="N257" s="12" t="s">
        <v>22</v>
      </c>
      <c r="O257" s="12">
        <v>24.835000000000001</v>
      </c>
      <c r="P257" s="12">
        <v>25.21</v>
      </c>
      <c r="Q257" s="12">
        <v>25.701000000000001</v>
      </c>
      <c r="R257" s="12">
        <v>25.925000000000001</v>
      </c>
      <c r="S257" s="12">
        <v>27</v>
      </c>
      <c r="T257" s="12">
        <v>27.513000000000002</v>
      </c>
      <c r="U257" s="12">
        <v>25</v>
      </c>
      <c r="V257" s="20">
        <f t="shared" si="3"/>
        <v>54</v>
      </c>
      <c r="W257" s="12">
        <v>9.3000000000000007</v>
      </c>
    </row>
    <row r="258" spans="1:23" x14ac:dyDescent="0.25">
      <c r="A258" s="8">
        <v>27</v>
      </c>
      <c r="C258" s="11" t="s">
        <v>436</v>
      </c>
      <c r="D258" s="92" t="s">
        <v>436</v>
      </c>
      <c r="E258" s="10">
        <v>2</v>
      </c>
      <c r="F258" s="11" t="s">
        <v>24</v>
      </c>
      <c r="G258" s="12">
        <v>29.962</v>
      </c>
      <c r="H258" s="12">
        <v>26.681999999999999</v>
      </c>
      <c r="I258" s="12">
        <v>25.663</v>
      </c>
      <c r="J258" s="12">
        <v>25.556999999999999</v>
      </c>
      <c r="K258" s="12">
        <v>24.797000000000001</v>
      </c>
      <c r="L258" s="12">
        <v>24.324999999999999</v>
      </c>
      <c r="M258" s="12"/>
      <c r="N258" s="12"/>
      <c r="O258" s="12"/>
      <c r="P258" s="12"/>
      <c r="Q258" s="12"/>
      <c r="R258" s="12"/>
      <c r="S258" s="12"/>
      <c r="T258" s="12"/>
      <c r="U258" s="12"/>
      <c r="V258" s="198" t="s">
        <v>1773</v>
      </c>
    </row>
    <row r="259" spans="1:23" x14ac:dyDescent="0.25">
      <c r="A259" s="8">
        <v>27</v>
      </c>
      <c r="C259" s="13" t="s">
        <v>587</v>
      </c>
      <c r="D259" s="95" t="s">
        <v>587</v>
      </c>
      <c r="E259" s="10">
        <v>1.5</v>
      </c>
      <c r="F259" s="11" t="s">
        <v>23</v>
      </c>
      <c r="G259" s="12">
        <v>26.968</v>
      </c>
      <c r="H259" s="12">
        <v>26.731999999999999</v>
      </c>
      <c r="I259" s="12">
        <v>25.993721499999999</v>
      </c>
      <c r="J259" s="12">
        <v>25.843721500000001</v>
      </c>
      <c r="K259" s="12">
        <v>25.344201999999999</v>
      </c>
      <c r="L259" s="12">
        <v>24.919684</v>
      </c>
      <c r="M259" s="12"/>
      <c r="N259" s="12" t="s">
        <v>22</v>
      </c>
      <c r="O259" s="12">
        <v>25.376201999999999</v>
      </c>
      <c r="P259" s="12">
        <v>25.676202</v>
      </c>
      <c r="Q259" s="12">
        <v>26.0257215</v>
      </c>
      <c r="R259" s="12">
        <v>26.225721499999999</v>
      </c>
      <c r="S259" s="12">
        <v>27</v>
      </c>
      <c r="T259" s="12">
        <v>27.416506999999999</v>
      </c>
      <c r="U259" s="12">
        <v>25.5</v>
      </c>
      <c r="V259" s="20">
        <f t="shared" si="3"/>
        <v>54</v>
      </c>
      <c r="W259" s="12">
        <v>7.3</v>
      </c>
    </row>
    <row r="260" spans="1:23" x14ac:dyDescent="0.25">
      <c r="A260" s="8">
        <v>27</v>
      </c>
      <c r="C260" s="13" t="s">
        <v>587</v>
      </c>
      <c r="D260" s="95" t="s">
        <v>587</v>
      </c>
      <c r="E260" s="10">
        <v>1.5</v>
      </c>
      <c r="F260" s="11" t="s">
        <v>24</v>
      </c>
      <c r="G260" s="12">
        <v>26.968</v>
      </c>
      <c r="H260" s="12">
        <v>26.731999999999999</v>
      </c>
      <c r="I260" s="12">
        <v>25.993721499999999</v>
      </c>
      <c r="J260" s="12">
        <v>25.898721500000001</v>
      </c>
      <c r="K260" s="12">
        <v>25.344201999999999</v>
      </c>
      <c r="L260" s="12">
        <v>24.974684</v>
      </c>
      <c r="M260" s="12"/>
      <c r="N260" s="12"/>
      <c r="O260" s="12"/>
      <c r="P260" s="12"/>
      <c r="Q260" s="12"/>
      <c r="R260" s="12"/>
      <c r="S260" s="12"/>
      <c r="T260" s="12"/>
      <c r="U260" s="12"/>
      <c r="V260" s="198" t="s">
        <v>1773</v>
      </c>
    </row>
    <row r="261" spans="1:23" x14ac:dyDescent="0.25">
      <c r="A261" s="8">
        <v>27</v>
      </c>
      <c r="C261" s="13" t="s">
        <v>588</v>
      </c>
      <c r="D261" s="95" t="s">
        <v>588</v>
      </c>
      <c r="E261" s="10">
        <v>1</v>
      </c>
      <c r="F261" s="11" t="s">
        <v>23</v>
      </c>
      <c r="G261" s="12">
        <v>26.974</v>
      </c>
      <c r="H261" s="12">
        <v>26.794</v>
      </c>
      <c r="I261" s="12">
        <v>26.324480999999999</v>
      </c>
      <c r="J261" s="12">
        <v>26.199480999999999</v>
      </c>
      <c r="K261" s="12">
        <v>25.891468</v>
      </c>
      <c r="L261" s="12">
        <v>25.583455999999998</v>
      </c>
      <c r="M261" s="12"/>
      <c r="N261" s="12" t="s">
        <v>22</v>
      </c>
      <c r="O261" s="12">
        <v>25.917468</v>
      </c>
      <c r="P261" s="12">
        <v>26.153468</v>
      </c>
      <c r="Q261" s="12">
        <v>26.350480999999998</v>
      </c>
      <c r="R261" s="12">
        <v>26.520481</v>
      </c>
      <c r="S261" s="12">
        <v>27</v>
      </c>
      <c r="T261" s="12">
        <v>27.314337999999999</v>
      </c>
      <c r="U261" s="12">
        <v>26</v>
      </c>
      <c r="V261" s="20">
        <f t="shared" ref="V261:V323" si="4">2*A261</f>
        <v>54</v>
      </c>
      <c r="W261" s="12">
        <v>5.0999999999999996</v>
      </c>
    </row>
    <row r="262" spans="1:23" x14ac:dyDescent="0.25">
      <c r="A262" s="8">
        <v>27</v>
      </c>
      <c r="C262" s="13" t="s">
        <v>588</v>
      </c>
      <c r="D262" s="95" t="s">
        <v>588</v>
      </c>
      <c r="E262" s="10">
        <v>1</v>
      </c>
      <c r="F262" s="11" t="s">
        <v>24</v>
      </c>
      <c r="G262" s="12">
        <v>26.974</v>
      </c>
      <c r="H262" s="12">
        <v>26.794</v>
      </c>
      <c r="I262" s="12">
        <v>26.324480999999999</v>
      </c>
      <c r="J262" s="12">
        <v>26.244481</v>
      </c>
      <c r="K262" s="12">
        <v>25.891468</v>
      </c>
      <c r="L262" s="12">
        <v>25.628456</v>
      </c>
      <c r="M262" s="12"/>
      <c r="N262" s="12"/>
      <c r="O262" s="12"/>
      <c r="P262" s="12"/>
      <c r="Q262" s="12"/>
      <c r="R262" s="12"/>
      <c r="S262" s="12"/>
      <c r="T262" s="12"/>
      <c r="U262" s="12"/>
      <c r="V262" s="198" t="s">
        <v>1773</v>
      </c>
    </row>
    <row r="263" spans="1:23" x14ac:dyDescent="0.25">
      <c r="A263" s="8">
        <v>27</v>
      </c>
      <c r="C263" s="13" t="s">
        <v>589</v>
      </c>
      <c r="D263" s="95" t="s">
        <v>589</v>
      </c>
      <c r="E263" s="10">
        <v>0.75</v>
      </c>
      <c r="F263" s="11" t="s">
        <v>23</v>
      </c>
      <c r="G263" s="12">
        <v>26.978000000000002</v>
      </c>
      <c r="H263" s="12">
        <v>26.838000000000001</v>
      </c>
      <c r="I263" s="12">
        <v>26.490860750000003</v>
      </c>
      <c r="J263" s="12">
        <v>26.378860750000005</v>
      </c>
      <c r="K263" s="12">
        <v>26.166101000000005</v>
      </c>
      <c r="L263" s="12">
        <v>25.916842000000006</v>
      </c>
      <c r="M263" s="12"/>
      <c r="N263" s="12" t="s">
        <v>22</v>
      </c>
      <c r="O263" s="12">
        <v>26.188101</v>
      </c>
      <c r="P263" s="12">
        <v>26.378101000000001</v>
      </c>
      <c r="Q263" s="12">
        <v>26.512860750000002</v>
      </c>
      <c r="R263" s="12">
        <v>26.66286075</v>
      </c>
      <c r="S263" s="12">
        <v>27</v>
      </c>
      <c r="T263" s="12">
        <v>27.258253499999999</v>
      </c>
      <c r="U263" s="12">
        <v>26.25</v>
      </c>
      <c r="V263" s="20">
        <f t="shared" si="4"/>
        <v>54</v>
      </c>
      <c r="W263" s="12">
        <v>4</v>
      </c>
    </row>
    <row r="264" spans="1:23" x14ac:dyDescent="0.25">
      <c r="A264" s="8">
        <v>27</v>
      </c>
      <c r="C264" s="13" t="s">
        <v>589</v>
      </c>
      <c r="D264" s="95" t="s">
        <v>589</v>
      </c>
      <c r="E264" s="10">
        <v>0.75</v>
      </c>
      <c r="F264" s="11" t="s">
        <v>24</v>
      </c>
      <c r="G264" s="12">
        <v>26.978000000000002</v>
      </c>
      <c r="H264" s="12">
        <v>26.838000000000001</v>
      </c>
      <c r="I264" s="12">
        <v>26.490860750000003</v>
      </c>
      <c r="J264" s="12">
        <v>26.419860750000002</v>
      </c>
      <c r="K264" s="12">
        <v>26.166101000000005</v>
      </c>
      <c r="L264" s="12">
        <v>25.957842000000003</v>
      </c>
      <c r="M264" s="12"/>
      <c r="N264" s="12"/>
      <c r="O264" s="12"/>
      <c r="P264" s="12"/>
      <c r="Q264" s="12"/>
      <c r="R264" s="12"/>
      <c r="S264" s="12"/>
      <c r="T264" s="12"/>
      <c r="U264" s="12"/>
      <c r="V264" s="198" t="s">
        <v>1773</v>
      </c>
    </row>
    <row r="265" spans="1:23" x14ac:dyDescent="0.25">
      <c r="A265" s="8">
        <v>28</v>
      </c>
      <c r="C265" s="13" t="s">
        <v>590</v>
      </c>
      <c r="D265" s="95" t="s">
        <v>590</v>
      </c>
      <c r="E265" s="10">
        <v>2</v>
      </c>
      <c r="F265" s="11" t="s">
        <v>23</v>
      </c>
      <c r="G265" s="12">
        <v>27.962</v>
      </c>
      <c r="H265" s="12">
        <v>27.681999999999999</v>
      </c>
      <c r="I265" s="12">
        <v>26.662962</v>
      </c>
      <c r="J265" s="12">
        <v>26.492961999999999</v>
      </c>
      <c r="K265" s="12">
        <v>25.796935999999999</v>
      </c>
      <c r="L265" s="12">
        <v>25.260911999999998</v>
      </c>
      <c r="M265" s="12"/>
      <c r="N265" s="12" t="s">
        <v>22</v>
      </c>
      <c r="O265" s="12">
        <v>25.834935999999999</v>
      </c>
      <c r="P265" s="12">
        <v>26.209935999999999</v>
      </c>
      <c r="Q265" s="12">
        <v>26.700962000000001</v>
      </c>
      <c r="R265" s="12">
        <v>26.925362</v>
      </c>
      <c r="S265" s="12">
        <v>28</v>
      </c>
      <c r="T265" s="12">
        <v>28.513075999999998</v>
      </c>
      <c r="U265" s="12">
        <v>26</v>
      </c>
      <c r="V265" s="20">
        <f t="shared" si="4"/>
        <v>56</v>
      </c>
      <c r="W265" s="12">
        <v>9.3000000000000007</v>
      </c>
    </row>
    <row r="266" spans="1:23" x14ac:dyDescent="0.25">
      <c r="A266" s="8">
        <v>28</v>
      </c>
      <c r="C266" s="13" t="s">
        <v>590</v>
      </c>
      <c r="D266" s="95" t="s">
        <v>590</v>
      </c>
      <c r="E266" s="10">
        <v>2</v>
      </c>
      <c r="F266" s="11" t="s">
        <v>24</v>
      </c>
      <c r="G266" s="12">
        <v>27.962</v>
      </c>
      <c r="H266" s="12">
        <v>27.681999999999999</v>
      </c>
      <c r="I266" s="12">
        <v>26.662962</v>
      </c>
      <c r="J266" s="12">
        <v>26.556961999999999</v>
      </c>
      <c r="K266" s="12">
        <v>25.796935999999999</v>
      </c>
      <c r="L266" s="12">
        <v>25.324911999999998</v>
      </c>
      <c r="M266" s="12"/>
      <c r="N266" s="12"/>
      <c r="O266" s="12"/>
      <c r="P266" s="12"/>
      <c r="Q266" s="12"/>
      <c r="R266" s="12"/>
      <c r="S266" s="12"/>
      <c r="T266" s="12"/>
      <c r="U266" s="12"/>
      <c r="V266" s="198" t="s">
        <v>1773</v>
      </c>
    </row>
    <row r="267" spans="1:23" x14ac:dyDescent="0.25">
      <c r="A267" s="8">
        <v>28</v>
      </c>
      <c r="C267" s="13" t="s">
        <v>591</v>
      </c>
      <c r="D267" s="95" t="s">
        <v>591</v>
      </c>
      <c r="E267" s="10">
        <v>1.5</v>
      </c>
      <c r="F267" s="11" t="s">
        <v>23</v>
      </c>
      <c r="G267" s="12">
        <v>27.968</v>
      </c>
      <c r="H267" s="12">
        <v>27.731999999999999</v>
      </c>
      <c r="I267" s="12">
        <v>26.993721499999999</v>
      </c>
      <c r="J267" s="12">
        <v>26.843721500000001</v>
      </c>
      <c r="K267" s="12">
        <v>26.344201999999999</v>
      </c>
      <c r="L267" s="12">
        <v>25.919684</v>
      </c>
      <c r="M267" s="12"/>
      <c r="N267" s="12" t="s">
        <v>22</v>
      </c>
      <c r="O267" s="12">
        <v>26.376201999999999</v>
      </c>
      <c r="P267" s="12">
        <v>26.676202</v>
      </c>
      <c r="Q267" s="12">
        <v>27.0257215</v>
      </c>
      <c r="R267" s="12">
        <v>27.225721499999999</v>
      </c>
      <c r="S267" s="12">
        <v>28</v>
      </c>
      <c r="T267" s="12">
        <v>28.416506999999999</v>
      </c>
      <c r="U267" s="12">
        <v>26.5</v>
      </c>
      <c r="V267" s="20">
        <f t="shared" si="4"/>
        <v>56</v>
      </c>
      <c r="W267" s="12">
        <v>7.3</v>
      </c>
    </row>
    <row r="268" spans="1:23" x14ac:dyDescent="0.25">
      <c r="A268" s="8">
        <v>28</v>
      </c>
      <c r="C268" s="13" t="s">
        <v>591</v>
      </c>
      <c r="D268" s="95" t="s">
        <v>591</v>
      </c>
      <c r="E268" s="10">
        <v>1.5</v>
      </c>
      <c r="F268" s="11" t="s">
        <v>24</v>
      </c>
      <c r="G268" s="12">
        <v>27.968</v>
      </c>
      <c r="H268" s="12">
        <v>27.731999999999999</v>
      </c>
      <c r="I268" s="12">
        <v>26.993721499999999</v>
      </c>
      <c r="J268" s="12">
        <v>26.898721500000001</v>
      </c>
      <c r="K268" s="12">
        <v>26.344201999999999</v>
      </c>
      <c r="L268" s="12">
        <v>25.974684</v>
      </c>
      <c r="M268" s="12"/>
      <c r="N268" s="12"/>
      <c r="O268" s="12"/>
      <c r="P268" s="12"/>
      <c r="Q268" s="12"/>
      <c r="R268" s="12"/>
      <c r="S268" s="12"/>
      <c r="T268" s="12"/>
      <c r="U268" s="12"/>
      <c r="V268" s="198" t="s">
        <v>1773</v>
      </c>
    </row>
    <row r="269" spans="1:23" x14ac:dyDescent="0.25">
      <c r="A269" s="8">
        <v>28</v>
      </c>
      <c r="C269" s="13" t="s">
        <v>592</v>
      </c>
      <c r="D269" s="95" t="s">
        <v>592</v>
      </c>
      <c r="E269" s="10">
        <v>1</v>
      </c>
      <c r="F269" s="11" t="s">
        <v>23</v>
      </c>
      <c r="G269" s="12">
        <v>27.974</v>
      </c>
      <c r="H269" s="12">
        <v>27.794</v>
      </c>
      <c r="I269" s="12">
        <v>27.324480999999999</v>
      </c>
      <c r="J269" s="12">
        <v>27.199480999999999</v>
      </c>
      <c r="K269" s="12">
        <v>26.891468</v>
      </c>
      <c r="L269" s="12">
        <v>26.583455999999998</v>
      </c>
      <c r="M269" s="12"/>
      <c r="N269" s="12" t="s">
        <v>22</v>
      </c>
      <c r="O269" s="12">
        <v>26.917468</v>
      </c>
      <c r="P269" s="12">
        <v>27.153468</v>
      </c>
      <c r="Q269" s="12">
        <v>27.350480999999998</v>
      </c>
      <c r="R269" s="12">
        <v>27.520481</v>
      </c>
      <c r="S269" s="12">
        <v>28</v>
      </c>
      <c r="T269" s="12">
        <v>28.314337999999999</v>
      </c>
      <c r="U269" s="12">
        <v>27</v>
      </c>
      <c r="V269" s="20">
        <f t="shared" si="4"/>
        <v>56</v>
      </c>
      <c r="W269" s="12">
        <v>5.0999999999999996</v>
      </c>
    </row>
    <row r="270" spans="1:23" x14ac:dyDescent="0.25">
      <c r="A270" s="8">
        <v>28</v>
      </c>
      <c r="C270" s="13" t="s">
        <v>592</v>
      </c>
      <c r="D270" s="95" t="s">
        <v>592</v>
      </c>
      <c r="E270" s="10">
        <v>1</v>
      </c>
      <c r="F270" s="11" t="s">
        <v>24</v>
      </c>
      <c r="G270" s="12">
        <v>27.974</v>
      </c>
      <c r="H270" s="12">
        <v>27.794</v>
      </c>
      <c r="I270" s="12">
        <v>27.324480999999999</v>
      </c>
      <c r="J270" s="12">
        <v>27.244481</v>
      </c>
      <c r="K270" s="12">
        <v>26.891468</v>
      </c>
      <c r="L270" s="12">
        <v>26.628456</v>
      </c>
      <c r="M270" s="12"/>
      <c r="N270" s="12"/>
      <c r="O270" s="12"/>
      <c r="P270" s="12"/>
      <c r="Q270" s="12"/>
      <c r="R270" s="12"/>
      <c r="S270" s="12"/>
      <c r="T270" s="12"/>
      <c r="U270" s="12"/>
      <c r="V270" s="198" t="s">
        <v>1773</v>
      </c>
    </row>
    <row r="271" spans="1:23" x14ac:dyDescent="0.25">
      <c r="A271" s="8">
        <v>30</v>
      </c>
      <c r="C271" s="11" t="s">
        <v>437</v>
      </c>
      <c r="D271" s="92" t="s">
        <v>437</v>
      </c>
      <c r="E271" s="10">
        <v>3.5</v>
      </c>
      <c r="F271" s="11" t="s">
        <v>23</v>
      </c>
      <c r="G271" s="12">
        <v>29.946999999999999</v>
      </c>
      <c r="H271" s="12">
        <v>29.521999999999998</v>
      </c>
      <c r="I271" s="12">
        <v>27.673999999999999</v>
      </c>
      <c r="J271" s="12">
        <v>27.462</v>
      </c>
      <c r="K271" s="12">
        <v>26.158000000000001</v>
      </c>
      <c r="L271" s="12">
        <v>25.306000000000001</v>
      </c>
      <c r="M271" s="12"/>
      <c r="N271" s="12" t="s">
        <v>22</v>
      </c>
      <c r="O271" s="12">
        <v>26.210999999999999</v>
      </c>
      <c r="P271" s="12">
        <v>26.771000000000001</v>
      </c>
      <c r="Q271" s="12">
        <v>27.727</v>
      </c>
      <c r="R271" s="12">
        <v>28.007000000000001</v>
      </c>
      <c r="S271" s="12">
        <v>30</v>
      </c>
      <c r="T271" s="12">
        <v>30.785</v>
      </c>
      <c r="U271" s="12">
        <v>26.5</v>
      </c>
      <c r="V271" s="20">
        <f t="shared" si="4"/>
        <v>60</v>
      </c>
      <c r="W271" s="12">
        <v>15.2</v>
      </c>
    </row>
    <row r="272" spans="1:23" x14ac:dyDescent="0.25">
      <c r="A272" s="8">
        <v>30</v>
      </c>
      <c r="C272" s="11" t="s">
        <v>437</v>
      </c>
      <c r="D272" s="92" t="s">
        <v>437</v>
      </c>
      <c r="E272" s="10">
        <v>3.5</v>
      </c>
      <c r="F272" s="11" t="s">
        <v>24</v>
      </c>
      <c r="G272" s="12">
        <v>29.946999999999999</v>
      </c>
      <c r="H272" s="12">
        <v>29.521999999999998</v>
      </c>
      <c r="I272" s="12">
        <v>27.673999999999999</v>
      </c>
      <c r="J272" s="12">
        <v>27.542000000000002</v>
      </c>
      <c r="K272" s="12">
        <v>26.158000000000001</v>
      </c>
      <c r="L272" s="12">
        <v>25.385999999999999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98" t="s">
        <v>1773</v>
      </c>
    </row>
    <row r="273" spans="1:23" x14ac:dyDescent="0.25">
      <c r="A273" s="8">
        <v>30</v>
      </c>
      <c r="C273" s="13" t="s">
        <v>593</v>
      </c>
      <c r="D273" s="95" t="s">
        <v>593</v>
      </c>
      <c r="E273" s="10">
        <v>3</v>
      </c>
      <c r="F273" s="11" t="s">
        <v>23</v>
      </c>
      <c r="G273" s="12">
        <v>29.952000000000002</v>
      </c>
      <c r="H273" s="12">
        <v>29.577000000000002</v>
      </c>
      <c r="I273" s="12">
        <v>28.003443000000001</v>
      </c>
      <c r="J273" s="12">
        <v>27.803443000000001</v>
      </c>
      <c r="K273" s="12">
        <v>26.704404</v>
      </c>
      <c r="L273" s="12">
        <v>25.955368</v>
      </c>
      <c r="M273" s="12"/>
      <c r="N273" s="12" t="s">
        <v>22</v>
      </c>
      <c r="O273" s="12">
        <v>26.752403999999999</v>
      </c>
      <c r="P273" s="12">
        <v>27.252403999999999</v>
      </c>
      <c r="Q273" s="12">
        <v>28.051442999999999</v>
      </c>
      <c r="R273" s="12">
        <v>28.316443</v>
      </c>
      <c r="S273" s="12">
        <v>30</v>
      </c>
      <c r="T273" s="12">
        <v>30.698014000000001</v>
      </c>
      <c r="U273" s="12">
        <v>27</v>
      </c>
      <c r="V273" s="20">
        <f t="shared" si="4"/>
        <v>60</v>
      </c>
      <c r="W273" s="12">
        <v>13.1</v>
      </c>
    </row>
    <row r="274" spans="1:23" x14ac:dyDescent="0.25">
      <c r="A274" s="8">
        <v>30</v>
      </c>
      <c r="C274" s="13" t="s">
        <v>593</v>
      </c>
      <c r="D274" s="95" t="s">
        <v>593</v>
      </c>
      <c r="E274" s="10">
        <v>3</v>
      </c>
      <c r="F274" s="11" t="s">
        <v>24</v>
      </c>
      <c r="G274" s="12">
        <v>29.952000000000002</v>
      </c>
      <c r="H274" s="12">
        <v>29.577000000000002</v>
      </c>
      <c r="I274" s="12">
        <v>28.003443000000001</v>
      </c>
      <c r="J274" s="12">
        <v>27.878443000000001</v>
      </c>
      <c r="K274" s="12">
        <v>26.704404</v>
      </c>
      <c r="L274" s="12">
        <v>26.030367999999999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98" t="s">
        <v>1773</v>
      </c>
    </row>
    <row r="275" spans="1:23" x14ac:dyDescent="0.25">
      <c r="A275" s="8">
        <v>30</v>
      </c>
      <c r="C275" s="13" t="s">
        <v>594</v>
      </c>
      <c r="D275" s="95" t="s">
        <v>594</v>
      </c>
      <c r="E275" s="10">
        <v>2.5</v>
      </c>
      <c r="F275" s="11" t="s">
        <v>23</v>
      </c>
      <c r="G275" s="12">
        <v>29.957999999999998</v>
      </c>
      <c r="H275" s="12">
        <v>29.622999999999998</v>
      </c>
      <c r="I275" s="12">
        <v>28.3342025</v>
      </c>
      <c r="J275" s="12">
        <v>28.144202499999999</v>
      </c>
      <c r="K275" s="12">
        <v>27.251670000000001</v>
      </c>
      <c r="L275" s="12">
        <v>26.604139999999997</v>
      </c>
      <c r="M275" s="12"/>
      <c r="N275" s="12" t="s">
        <v>22</v>
      </c>
      <c r="O275" s="12">
        <v>27.293669999999999</v>
      </c>
      <c r="P275" s="12">
        <v>27.743669999999998</v>
      </c>
      <c r="Q275" s="12">
        <v>28.376202500000002</v>
      </c>
      <c r="R275" s="12">
        <v>28.626202500000002</v>
      </c>
      <c r="S275" s="12">
        <v>30</v>
      </c>
      <c r="T275" s="12">
        <v>30.610845000000001</v>
      </c>
      <c r="U275" s="12">
        <v>27.5</v>
      </c>
      <c r="V275" s="20">
        <f t="shared" si="4"/>
        <v>60</v>
      </c>
      <c r="W275" s="12">
        <v>11.2</v>
      </c>
    </row>
    <row r="276" spans="1:23" x14ac:dyDescent="0.25">
      <c r="A276" s="8">
        <v>30</v>
      </c>
      <c r="C276" s="13" t="s">
        <v>594</v>
      </c>
      <c r="D276" s="95" t="s">
        <v>594</v>
      </c>
      <c r="E276" s="10">
        <v>2.5</v>
      </c>
      <c r="F276" s="11" t="s">
        <v>24</v>
      </c>
      <c r="G276" s="12">
        <v>29.957999999999998</v>
      </c>
      <c r="H276" s="12">
        <v>29.622999999999998</v>
      </c>
      <c r="I276" s="12">
        <v>28.3342025</v>
      </c>
      <c r="J276" s="12">
        <v>28.214202499999999</v>
      </c>
      <c r="K276" s="12">
        <v>27.251670000000001</v>
      </c>
      <c r="L276" s="12">
        <v>26.674139999999998</v>
      </c>
      <c r="M276" s="12"/>
      <c r="N276" s="12"/>
      <c r="O276" s="12"/>
      <c r="P276" s="12"/>
      <c r="Q276" s="12"/>
      <c r="R276" s="12"/>
      <c r="S276" s="12"/>
      <c r="T276" s="12"/>
      <c r="U276" s="12"/>
      <c r="V276" s="198" t="s">
        <v>1773</v>
      </c>
    </row>
    <row r="277" spans="1:23" x14ac:dyDescent="0.25">
      <c r="A277" s="8">
        <v>30</v>
      </c>
      <c r="C277" s="11" t="s">
        <v>438</v>
      </c>
      <c r="D277" s="92" t="s">
        <v>438</v>
      </c>
      <c r="E277" s="10">
        <v>2</v>
      </c>
      <c r="F277" s="11" t="s">
        <v>23</v>
      </c>
      <c r="G277" s="12">
        <v>29.962</v>
      </c>
      <c r="H277" s="12">
        <v>29.681999999999999</v>
      </c>
      <c r="I277" s="12">
        <v>28.663</v>
      </c>
      <c r="J277" s="12">
        <v>28.492999999999999</v>
      </c>
      <c r="K277" s="12">
        <v>27.797000000000001</v>
      </c>
      <c r="L277" s="12">
        <v>27.260999999999999</v>
      </c>
      <c r="M277" s="12"/>
      <c r="N277" s="12" t="s">
        <v>22</v>
      </c>
      <c r="O277" s="12">
        <v>27.835000000000001</v>
      </c>
      <c r="P277" s="12">
        <v>28.21</v>
      </c>
      <c r="Q277" s="12">
        <v>28.701000000000001</v>
      </c>
      <c r="R277" s="12">
        <v>28.925000000000001</v>
      </c>
      <c r="S277" s="12">
        <v>30</v>
      </c>
      <c r="T277" s="12">
        <v>30.513000000000002</v>
      </c>
      <c r="U277" s="12">
        <v>28</v>
      </c>
      <c r="V277" s="20">
        <f t="shared" si="4"/>
        <v>60</v>
      </c>
      <c r="W277" s="12">
        <v>9.3000000000000007</v>
      </c>
    </row>
    <row r="278" spans="1:23" x14ac:dyDescent="0.25">
      <c r="A278" s="8">
        <v>30</v>
      </c>
      <c r="C278" s="11" t="s">
        <v>438</v>
      </c>
      <c r="D278" s="92" t="s">
        <v>438</v>
      </c>
      <c r="E278" s="10">
        <v>2</v>
      </c>
      <c r="F278" s="11" t="s">
        <v>24</v>
      </c>
      <c r="G278" s="12">
        <v>29.962</v>
      </c>
      <c r="H278" s="12">
        <v>29.681999999999999</v>
      </c>
      <c r="I278" s="12">
        <v>28.663</v>
      </c>
      <c r="J278" s="12">
        <v>28.556999999999999</v>
      </c>
      <c r="K278" s="12">
        <v>27.797000000000001</v>
      </c>
      <c r="L278" s="12">
        <v>27.324999999999999</v>
      </c>
      <c r="M278" s="12"/>
      <c r="N278" s="12"/>
      <c r="O278" s="12"/>
      <c r="P278" s="12"/>
      <c r="Q278" s="12"/>
      <c r="R278" s="12"/>
      <c r="S278" s="12"/>
      <c r="T278" s="12"/>
      <c r="U278" s="12"/>
      <c r="V278" s="198" t="s">
        <v>1773</v>
      </c>
    </row>
    <row r="279" spans="1:23" x14ac:dyDescent="0.25">
      <c r="A279" s="8">
        <v>30</v>
      </c>
      <c r="C279" s="11" t="s">
        <v>439</v>
      </c>
      <c r="D279" s="92" t="s">
        <v>439</v>
      </c>
      <c r="E279" s="10">
        <v>1.5</v>
      </c>
      <c r="F279" s="11" t="s">
        <v>23</v>
      </c>
      <c r="G279" s="12">
        <v>29.968</v>
      </c>
      <c r="H279" s="12">
        <v>29.731999999999999</v>
      </c>
      <c r="I279" s="12">
        <v>28.994</v>
      </c>
      <c r="J279" s="12">
        <v>28.844000000000001</v>
      </c>
      <c r="K279" s="12">
        <v>28.344000000000001</v>
      </c>
      <c r="L279" s="12">
        <v>27.92</v>
      </c>
      <c r="M279" s="12"/>
      <c r="N279" s="12" t="s">
        <v>22</v>
      </c>
      <c r="O279" s="12">
        <v>28.376000000000001</v>
      </c>
      <c r="P279" s="12">
        <v>28.675999999999998</v>
      </c>
      <c r="Q279" s="12">
        <v>29.026</v>
      </c>
      <c r="R279" s="12">
        <v>29.225999999999999</v>
      </c>
      <c r="S279" s="12">
        <v>30</v>
      </c>
      <c r="T279" s="12">
        <v>30.416</v>
      </c>
      <c r="U279" s="12">
        <v>28.5</v>
      </c>
      <c r="V279" s="20">
        <f t="shared" si="4"/>
        <v>60</v>
      </c>
      <c r="W279" s="12">
        <v>7.3</v>
      </c>
    </row>
    <row r="280" spans="1:23" x14ac:dyDescent="0.25">
      <c r="A280" s="8">
        <v>30</v>
      </c>
      <c r="C280" s="11" t="s">
        <v>439</v>
      </c>
      <c r="D280" s="92" t="s">
        <v>439</v>
      </c>
      <c r="E280" s="10">
        <v>1.5</v>
      </c>
      <c r="F280" s="11" t="s">
        <v>24</v>
      </c>
      <c r="G280" s="12">
        <v>29.968</v>
      </c>
      <c r="H280" s="12">
        <v>29.731999999999999</v>
      </c>
      <c r="I280" s="12">
        <v>28.994</v>
      </c>
      <c r="J280" s="12">
        <v>28.899000000000001</v>
      </c>
      <c r="K280" s="12">
        <v>28.344000000000001</v>
      </c>
      <c r="L280" s="12">
        <v>27.975000000000001</v>
      </c>
      <c r="M280" s="12"/>
      <c r="N280" s="12"/>
      <c r="O280" s="12"/>
      <c r="P280" s="12"/>
      <c r="Q280" s="12"/>
      <c r="R280" s="12"/>
      <c r="S280" s="12"/>
      <c r="T280" s="12"/>
      <c r="U280" s="12"/>
      <c r="V280" s="198" t="s">
        <v>1773</v>
      </c>
    </row>
    <row r="281" spans="1:23" x14ac:dyDescent="0.25">
      <c r="A281" s="8">
        <v>30</v>
      </c>
      <c r="C281" s="13" t="s">
        <v>595</v>
      </c>
      <c r="D281" s="95" t="s">
        <v>595</v>
      </c>
      <c r="E281" s="10">
        <v>1</v>
      </c>
      <c r="F281" s="11" t="s">
        <v>23</v>
      </c>
      <c r="G281" s="12">
        <v>29.974</v>
      </c>
      <c r="H281" s="12">
        <v>29.794</v>
      </c>
      <c r="I281" s="12">
        <v>29.324480999999999</v>
      </c>
      <c r="J281" s="12">
        <v>29.199480999999999</v>
      </c>
      <c r="K281" s="12">
        <v>28.891468</v>
      </c>
      <c r="L281" s="12">
        <v>28.583455999999998</v>
      </c>
      <c r="M281" s="12"/>
      <c r="N281" s="12" t="s">
        <v>22</v>
      </c>
      <c r="O281" s="12">
        <v>28.917468</v>
      </c>
      <c r="P281" s="12">
        <v>29.153468</v>
      </c>
      <c r="Q281" s="12">
        <v>29.350480999999998</v>
      </c>
      <c r="R281" s="12">
        <v>29.520481</v>
      </c>
      <c r="S281" s="12">
        <v>30</v>
      </c>
      <c r="T281" s="12">
        <v>30.314337999999999</v>
      </c>
      <c r="U281" s="12">
        <v>29</v>
      </c>
      <c r="V281" s="20">
        <f t="shared" si="4"/>
        <v>60</v>
      </c>
      <c r="W281" s="12">
        <v>5.0999999999999996</v>
      </c>
    </row>
    <row r="282" spans="1:23" x14ac:dyDescent="0.25">
      <c r="A282" s="8">
        <v>30</v>
      </c>
      <c r="C282" s="13" t="s">
        <v>595</v>
      </c>
      <c r="D282" s="95" t="s">
        <v>595</v>
      </c>
      <c r="E282" s="10">
        <v>1</v>
      </c>
      <c r="F282" s="11" t="s">
        <v>24</v>
      </c>
      <c r="G282" s="12">
        <v>29.974</v>
      </c>
      <c r="H282" s="12">
        <v>29.794</v>
      </c>
      <c r="I282" s="12">
        <v>29.324480999999999</v>
      </c>
      <c r="J282" s="12">
        <v>29.244481</v>
      </c>
      <c r="K282" s="12">
        <v>28.891468</v>
      </c>
      <c r="L282" s="12">
        <v>28.628456</v>
      </c>
      <c r="M282" s="12"/>
      <c r="N282" s="12"/>
      <c r="O282" s="12"/>
      <c r="P282" s="12"/>
      <c r="Q282" s="12"/>
      <c r="R282" s="12"/>
      <c r="S282" s="12"/>
      <c r="T282" s="12"/>
      <c r="U282" s="12"/>
      <c r="V282" s="198" t="s">
        <v>1773</v>
      </c>
    </row>
    <row r="283" spans="1:23" x14ac:dyDescent="0.25">
      <c r="A283" s="8">
        <v>30</v>
      </c>
      <c r="C283" s="13" t="s">
        <v>596</v>
      </c>
      <c r="D283" s="95" t="s">
        <v>596</v>
      </c>
      <c r="E283" s="10">
        <v>0.75</v>
      </c>
      <c r="F283" s="11" t="s">
        <v>23</v>
      </c>
      <c r="G283" s="12">
        <v>29.978000000000002</v>
      </c>
      <c r="H283" s="12">
        <v>29.838000000000001</v>
      </c>
      <c r="I283" s="12">
        <v>29.490860750000003</v>
      </c>
      <c r="J283" s="12">
        <v>29.378860750000005</v>
      </c>
      <c r="K283" s="12">
        <v>29.166101000000005</v>
      </c>
      <c r="L283" s="12">
        <v>28.916842000000006</v>
      </c>
      <c r="M283" s="12"/>
      <c r="N283" s="12" t="s">
        <v>22</v>
      </c>
      <c r="O283" s="12">
        <v>29.188101</v>
      </c>
      <c r="P283" s="12">
        <v>29.378101000000001</v>
      </c>
      <c r="Q283" s="12">
        <v>29.512860750000002</v>
      </c>
      <c r="R283" s="12">
        <v>29.66286075</v>
      </c>
      <c r="S283" s="12">
        <v>30</v>
      </c>
      <c r="T283" s="12">
        <v>30.258253499999999</v>
      </c>
      <c r="U283" s="12">
        <v>29.25</v>
      </c>
      <c r="V283" s="20">
        <f t="shared" si="4"/>
        <v>60</v>
      </c>
      <c r="W283" s="12">
        <v>4</v>
      </c>
    </row>
    <row r="284" spans="1:23" x14ac:dyDescent="0.25">
      <c r="A284" s="8">
        <v>30</v>
      </c>
      <c r="C284" s="13" t="s">
        <v>596</v>
      </c>
      <c r="D284" s="95" t="s">
        <v>596</v>
      </c>
      <c r="E284" s="10">
        <v>0.75</v>
      </c>
      <c r="F284" s="11" t="s">
        <v>24</v>
      </c>
      <c r="G284" s="12">
        <v>29.978000000000002</v>
      </c>
      <c r="H284" s="12">
        <v>29.838000000000001</v>
      </c>
      <c r="I284" s="12">
        <v>29.490860750000003</v>
      </c>
      <c r="J284" s="12">
        <v>29.419860750000002</v>
      </c>
      <c r="K284" s="12">
        <v>29.166101000000005</v>
      </c>
      <c r="L284" s="12">
        <v>28.957842000000003</v>
      </c>
      <c r="M284" s="12"/>
      <c r="N284" s="12"/>
      <c r="O284" s="12"/>
      <c r="P284" s="12"/>
      <c r="Q284" s="12"/>
      <c r="R284" s="12"/>
      <c r="S284" s="12"/>
      <c r="T284" s="12"/>
      <c r="U284" s="12"/>
      <c r="V284" s="198" t="s">
        <v>1773</v>
      </c>
    </row>
    <row r="285" spans="1:23" x14ac:dyDescent="0.25">
      <c r="A285" s="8">
        <v>32</v>
      </c>
      <c r="C285" s="13" t="s">
        <v>597</v>
      </c>
      <c r="D285" s="95" t="s">
        <v>597</v>
      </c>
      <c r="E285" s="10">
        <v>2</v>
      </c>
      <c r="F285" s="11" t="s">
        <v>23</v>
      </c>
      <c r="G285" s="12">
        <v>31.962</v>
      </c>
      <c r="H285" s="12">
        <v>31.681999999999999</v>
      </c>
      <c r="I285" s="12">
        <v>30.662962</v>
      </c>
      <c r="J285" s="12">
        <v>30.492961999999999</v>
      </c>
      <c r="K285" s="12">
        <v>29.796935999999999</v>
      </c>
      <c r="L285" s="12">
        <v>29.260911999999998</v>
      </c>
      <c r="M285" s="12"/>
      <c r="N285" s="12" t="s">
        <v>22</v>
      </c>
      <c r="O285" s="12">
        <v>29.834935999999999</v>
      </c>
      <c r="P285" s="12">
        <v>30.209935999999999</v>
      </c>
      <c r="Q285" s="12">
        <v>30.700962000000001</v>
      </c>
      <c r="R285" s="12">
        <v>30.925362</v>
      </c>
      <c r="S285" s="12">
        <v>32</v>
      </c>
      <c r="T285" s="12">
        <v>32.513075999999998</v>
      </c>
      <c r="U285" s="12">
        <v>30</v>
      </c>
      <c r="V285" s="20">
        <f t="shared" si="4"/>
        <v>64</v>
      </c>
      <c r="W285" s="12">
        <v>9.3000000000000007</v>
      </c>
    </row>
    <row r="286" spans="1:23" x14ac:dyDescent="0.25">
      <c r="A286" s="8">
        <v>32</v>
      </c>
      <c r="C286" s="13" t="s">
        <v>597</v>
      </c>
      <c r="D286" s="95" t="s">
        <v>597</v>
      </c>
      <c r="E286" s="10">
        <v>2</v>
      </c>
      <c r="F286" s="11" t="s">
        <v>24</v>
      </c>
      <c r="G286" s="12">
        <v>31.962</v>
      </c>
      <c r="H286" s="12">
        <v>31.681999999999999</v>
      </c>
      <c r="I286" s="12">
        <v>30.662962</v>
      </c>
      <c r="J286" s="12">
        <v>30.556961999999999</v>
      </c>
      <c r="K286" s="12">
        <v>29.796935999999999</v>
      </c>
      <c r="L286" s="12">
        <v>29.324911999999998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98" t="s">
        <v>1773</v>
      </c>
    </row>
    <row r="287" spans="1:23" x14ac:dyDescent="0.25">
      <c r="A287" s="8">
        <v>32</v>
      </c>
      <c r="C287" s="13" t="s">
        <v>598</v>
      </c>
      <c r="D287" s="95" t="s">
        <v>598</v>
      </c>
      <c r="E287" s="10">
        <v>1.5</v>
      </c>
      <c r="F287" s="11" t="s">
        <v>23</v>
      </c>
      <c r="G287" s="12">
        <v>31.968</v>
      </c>
      <c r="H287" s="12">
        <v>31.731999999999999</v>
      </c>
      <c r="I287" s="12">
        <v>30.993721499999999</v>
      </c>
      <c r="J287" s="12">
        <v>30.843721500000001</v>
      </c>
      <c r="K287" s="12">
        <v>30.344201999999999</v>
      </c>
      <c r="L287" s="12">
        <v>29.919684</v>
      </c>
      <c r="M287" s="12"/>
      <c r="N287" s="12" t="s">
        <v>22</v>
      </c>
      <c r="O287" s="12">
        <v>30.376201999999999</v>
      </c>
      <c r="P287" s="12">
        <v>30.676202</v>
      </c>
      <c r="Q287" s="12">
        <v>31.0257215</v>
      </c>
      <c r="R287" s="12">
        <v>31.225721499999999</v>
      </c>
      <c r="S287" s="12">
        <v>32</v>
      </c>
      <c r="T287" s="12">
        <v>32.416506999999996</v>
      </c>
      <c r="U287" s="12">
        <v>30.5</v>
      </c>
      <c r="V287" s="20">
        <f t="shared" si="4"/>
        <v>64</v>
      </c>
      <c r="W287" s="12">
        <v>7.3</v>
      </c>
    </row>
    <row r="288" spans="1:23" x14ac:dyDescent="0.25">
      <c r="A288" s="8">
        <v>32</v>
      </c>
      <c r="C288" s="13" t="s">
        <v>598</v>
      </c>
      <c r="D288" s="95" t="s">
        <v>598</v>
      </c>
      <c r="E288" s="10">
        <v>1.5</v>
      </c>
      <c r="F288" s="11" t="s">
        <v>24</v>
      </c>
      <c r="G288" s="12">
        <v>31.968</v>
      </c>
      <c r="H288" s="12">
        <v>31.731999999999999</v>
      </c>
      <c r="I288" s="12">
        <v>30.993721499999999</v>
      </c>
      <c r="J288" s="12">
        <v>30.898721500000001</v>
      </c>
      <c r="K288" s="12">
        <v>30.344201999999999</v>
      </c>
      <c r="L288" s="12">
        <v>29.974684</v>
      </c>
      <c r="M288" s="12"/>
      <c r="N288" s="12"/>
      <c r="O288" s="12"/>
      <c r="P288" s="12"/>
      <c r="Q288" s="12"/>
      <c r="R288" s="12"/>
      <c r="S288" s="12"/>
      <c r="T288" s="12"/>
      <c r="U288" s="12"/>
      <c r="V288" s="198" t="s">
        <v>1773</v>
      </c>
    </row>
    <row r="289" spans="1:23" x14ac:dyDescent="0.25">
      <c r="A289" s="8">
        <v>33</v>
      </c>
      <c r="C289" s="13" t="s">
        <v>599</v>
      </c>
      <c r="D289" s="95" t="s">
        <v>599</v>
      </c>
      <c r="E289" s="10">
        <v>3.5</v>
      </c>
      <c r="F289" s="11" t="s">
        <v>23</v>
      </c>
      <c r="G289" s="12">
        <v>32.968000000000004</v>
      </c>
      <c r="H289" s="12">
        <v>32.543000000000006</v>
      </c>
      <c r="I289" s="12">
        <v>30.6946835</v>
      </c>
      <c r="J289" s="12">
        <v>30.4826835</v>
      </c>
      <c r="K289" s="12">
        <v>29.179138000000002</v>
      </c>
      <c r="L289" s="12">
        <v>28.326596000000002</v>
      </c>
      <c r="M289" s="12"/>
      <c r="N289" s="12" t="s">
        <v>22</v>
      </c>
      <c r="O289" s="12">
        <v>29.211137999999998</v>
      </c>
      <c r="P289" s="12">
        <v>29.771137999999997</v>
      </c>
      <c r="Q289" s="12">
        <v>30.7266835</v>
      </c>
      <c r="R289" s="12">
        <v>31.0065235</v>
      </c>
      <c r="S289" s="12">
        <v>33</v>
      </c>
      <c r="T289" s="12">
        <v>33.785023000000002</v>
      </c>
      <c r="U289" s="12">
        <v>29.5</v>
      </c>
      <c r="V289" s="20">
        <f t="shared" si="4"/>
        <v>66</v>
      </c>
      <c r="W289" s="12">
        <v>15.2</v>
      </c>
    </row>
    <row r="290" spans="1:23" x14ac:dyDescent="0.25">
      <c r="A290" s="8">
        <v>33</v>
      </c>
      <c r="C290" s="13" t="s">
        <v>599</v>
      </c>
      <c r="D290" s="95" t="s">
        <v>599</v>
      </c>
      <c r="E290" s="10">
        <v>3.5</v>
      </c>
      <c r="F290" s="11" t="s">
        <v>24</v>
      </c>
      <c r="G290" s="12">
        <v>32.968000000000004</v>
      </c>
      <c r="H290" s="12">
        <v>32.543000000000006</v>
      </c>
      <c r="I290" s="12">
        <v>30.6946835</v>
      </c>
      <c r="J290" s="12">
        <v>30.562683499999999</v>
      </c>
      <c r="K290" s="12">
        <v>29.179138000000002</v>
      </c>
      <c r="L290" s="12">
        <v>28.406596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98" t="s">
        <v>1773</v>
      </c>
    </row>
    <row r="291" spans="1:23" x14ac:dyDescent="0.25">
      <c r="A291" s="8">
        <v>33</v>
      </c>
      <c r="C291" s="13" t="s">
        <v>600</v>
      </c>
      <c r="D291" s="95" t="s">
        <v>600</v>
      </c>
      <c r="E291" s="10">
        <v>3</v>
      </c>
      <c r="F291" s="11" t="s">
        <v>23</v>
      </c>
      <c r="G291" s="12">
        <v>32.951999999999998</v>
      </c>
      <c r="H291" s="12">
        <v>32.576999999999998</v>
      </c>
      <c r="I291" s="12">
        <v>31.003443000000001</v>
      </c>
      <c r="J291" s="12">
        <v>30.803443000000001</v>
      </c>
      <c r="K291" s="12">
        <v>29.704404</v>
      </c>
      <c r="L291" s="12">
        <v>28.955368</v>
      </c>
      <c r="M291" s="12"/>
      <c r="N291" s="12" t="s">
        <v>22</v>
      </c>
      <c r="O291" s="12">
        <v>29.752403999999999</v>
      </c>
      <c r="P291" s="12">
        <v>30.252403999999999</v>
      </c>
      <c r="Q291" s="12">
        <v>31.051442999999999</v>
      </c>
      <c r="R291" s="12">
        <v>31.316443</v>
      </c>
      <c r="S291" s="12">
        <v>33</v>
      </c>
      <c r="T291" s="12">
        <v>33.698014000000001</v>
      </c>
      <c r="U291" s="12">
        <v>30</v>
      </c>
      <c r="V291" s="20">
        <f t="shared" si="4"/>
        <v>66</v>
      </c>
      <c r="W291" s="12">
        <v>13.1</v>
      </c>
    </row>
    <row r="292" spans="1:23" x14ac:dyDescent="0.25">
      <c r="A292" s="8">
        <v>33</v>
      </c>
      <c r="C292" s="13" t="s">
        <v>600</v>
      </c>
      <c r="D292" s="95" t="s">
        <v>600</v>
      </c>
      <c r="E292" s="10">
        <v>3</v>
      </c>
      <c r="F292" s="11" t="s">
        <v>24</v>
      </c>
      <c r="G292" s="12">
        <v>32.951999999999998</v>
      </c>
      <c r="H292" s="12">
        <v>32.576999999999998</v>
      </c>
      <c r="I292" s="12">
        <v>31.003443000000001</v>
      </c>
      <c r="J292" s="12">
        <v>30.878443000000001</v>
      </c>
      <c r="K292" s="12">
        <v>29.704404</v>
      </c>
      <c r="L292" s="12">
        <v>29.030367999999999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98" t="s">
        <v>1773</v>
      </c>
    </row>
    <row r="293" spans="1:23" x14ac:dyDescent="0.25">
      <c r="A293" s="8">
        <v>33</v>
      </c>
      <c r="C293" s="11" t="s">
        <v>440</v>
      </c>
      <c r="D293" s="92" t="s">
        <v>440</v>
      </c>
      <c r="E293" s="10">
        <v>2</v>
      </c>
      <c r="F293" s="11" t="s">
        <v>23</v>
      </c>
      <c r="G293" s="12">
        <v>32.962000000000003</v>
      </c>
      <c r="H293" s="12">
        <v>32.682000000000002</v>
      </c>
      <c r="I293" s="12">
        <v>31.663</v>
      </c>
      <c r="J293" s="12">
        <v>31.492999999999999</v>
      </c>
      <c r="K293" s="12">
        <v>30.797000000000001</v>
      </c>
      <c r="L293" s="12">
        <v>30.260999999999999</v>
      </c>
      <c r="M293" s="12"/>
      <c r="N293" s="12" t="s">
        <v>22</v>
      </c>
      <c r="O293" s="12">
        <v>30.835000000000001</v>
      </c>
      <c r="P293" s="12">
        <v>31.21</v>
      </c>
      <c r="Q293" s="12">
        <v>31.701000000000001</v>
      </c>
      <c r="R293" s="12">
        <v>31.925000000000001</v>
      </c>
      <c r="S293" s="12">
        <v>33</v>
      </c>
      <c r="T293" s="12">
        <v>33.512999999999998</v>
      </c>
      <c r="U293" s="12">
        <v>31</v>
      </c>
      <c r="V293" s="20">
        <f t="shared" si="4"/>
        <v>66</v>
      </c>
      <c r="W293" s="12">
        <v>9.3000000000000007</v>
      </c>
    </row>
    <row r="294" spans="1:23" x14ac:dyDescent="0.25">
      <c r="A294" s="8">
        <v>33</v>
      </c>
      <c r="C294" s="11" t="s">
        <v>440</v>
      </c>
      <c r="D294" s="92" t="s">
        <v>440</v>
      </c>
      <c r="E294" s="10">
        <v>2</v>
      </c>
      <c r="F294" s="11" t="s">
        <v>24</v>
      </c>
      <c r="G294" s="12">
        <v>32.962000000000003</v>
      </c>
      <c r="H294" s="12">
        <v>32.682000000000002</v>
      </c>
      <c r="I294" s="12">
        <v>31.663</v>
      </c>
      <c r="J294" s="12">
        <v>31.556999999999999</v>
      </c>
      <c r="K294" s="12">
        <v>30.797000000000001</v>
      </c>
      <c r="L294" s="12">
        <v>30.324999999999999</v>
      </c>
      <c r="M294" s="12"/>
      <c r="N294" s="12"/>
      <c r="O294" s="12"/>
      <c r="P294" s="12"/>
      <c r="Q294" s="12"/>
      <c r="R294" s="12"/>
      <c r="S294" s="12"/>
      <c r="T294" s="12"/>
      <c r="U294" s="12"/>
      <c r="V294" s="198" t="s">
        <v>1773</v>
      </c>
    </row>
    <row r="295" spans="1:23" x14ac:dyDescent="0.25">
      <c r="A295" s="8">
        <v>33</v>
      </c>
      <c r="C295" s="13" t="s">
        <v>601</v>
      </c>
      <c r="D295" s="95" t="s">
        <v>601</v>
      </c>
      <c r="E295" s="10">
        <v>1.5</v>
      </c>
      <c r="F295" s="11" t="s">
        <v>23</v>
      </c>
      <c r="G295" s="12">
        <v>32.968000000000004</v>
      </c>
      <c r="H295" s="12">
        <v>32.732000000000006</v>
      </c>
      <c r="I295" s="12">
        <v>31.993721500000003</v>
      </c>
      <c r="J295" s="12">
        <v>31.843721500000004</v>
      </c>
      <c r="K295" s="12">
        <v>31.344202000000003</v>
      </c>
      <c r="L295" s="12">
        <v>30.919684000000004</v>
      </c>
      <c r="M295" s="12"/>
      <c r="N295" s="12" t="s">
        <v>22</v>
      </c>
      <c r="O295" s="12">
        <v>31.376201999999999</v>
      </c>
      <c r="P295" s="12">
        <v>31.676202</v>
      </c>
      <c r="Q295" s="12">
        <v>32.025721500000003</v>
      </c>
      <c r="R295" s="12">
        <v>32.225721500000006</v>
      </c>
      <c r="S295" s="12">
        <v>33</v>
      </c>
      <c r="T295" s="12">
        <v>33.416507000000003</v>
      </c>
      <c r="U295" s="12">
        <v>31.5</v>
      </c>
      <c r="V295" s="20">
        <f t="shared" si="4"/>
        <v>66</v>
      </c>
      <c r="W295" s="12">
        <v>7.3</v>
      </c>
    </row>
    <row r="296" spans="1:23" x14ac:dyDescent="0.25">
      <c r="A296" s="8">
        <v>33</v>
      </c>
      <c r="C296" s="13" t="s">
        <v>601</v>
      </c>
      <c r="D296" s="95" t="s">
        <v>601</v>
      </c>
      <c r="E296" s="10">
        <v>1.5</v>
      </c>
      <c r="F296" s="11" t="s">
        <v>24</v>
      </c>
      <c r="G296" s="12">
        <v>32.968000000000004</v>
      </c>
      <c r="H296" s="12">
        <v>32.732000000000006</v>
      </c>
      <c r="I296" s="12">
        <v>31.993721500000003</v>
      </c>
      <c r="J296" s="12">
        <v>31.899221500000003</v>
      </c>
      <c r="K296" s="12">
        <v>31.344202000000003</v>
      </c>
      <c r="L296" s="12">
        <v>30.975184000000002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98" t="s">
        <v>1773</v>
      </c>
    </row>
    <row r="297" spans="1:23" x14ac:dyDescent="0.25">
      <c r="A297" s="8">
        <v>33</v>
      </c>
      <c r="C297" s="13" t="s">
        <v>602</v>
      </c>
      <c r="D297" s="95" t="s">
        <v>602</v>
      </c>
      <c r="E297" s="10">
        <v>1</v>
      </c>
      <c r="F297" s="11" t="s">
        <v>23</v>
      </c>
      <c r="G297" s="12">
        <v>32.973999999999997</v>
      </c>
      <c r="H297" s="12">
        <v>32.793999999999997</v>
      </c>
      <c r="I297" s="12">
        <v>32.324480999999999</v>
      </c>
      <c r="J297" s="12">
        <v>32.199480999999999</v>
      </c>
      <c r="K297" s="12">
        <v>31.891468</v>
      </c>
      <c r="L297" s="12">
        <v>31.583455999999998</v>
      </c>
      <c r="M297" s="12"/>
      <c r="N297" s="12" t="s">
        <v>22</v>
      </c>
      <c r="O297" s="12">
        <v>31.917468</v>
      </c>
      <c r="P297" s="12">
        <v>32.153467999999997</v>
      </c>
      <c r="Q297" s="12">
        <v>32.350481000000002</v>
      </c>
      <c r="R297" s="12">
        <v>32.520481000000004</v>
      </c>
      <c r="S297" s="12">
        <v>33</v>
      </c>
      <c r="T297" s="12">
        <v>33.314338000000006</v>
      </c>
      <c r="U297" s="12">
        <v>32</v>
      </c>
      <c r="V297" s="20">
        <f t="shared" si="4"/>
        <v>66</v>
      </c>
      <c r="W297" s="12">
        <v>5.0999999999999996</v>
      </c>
    </row>
    <row r="298" spans="1:23" x14ac:dyDescent="0.25">
      <c r="A298" s="8">
        <v>33</v>
      </c>
      <c r="C298" s="13" t="s">
        <v>602</v>
      </c>
      <c r="D298" s="95" t="s">
        <v>602</v>
      </c>
      <c r="E298" s="10">
        <v>1</v>
      </c>
      <c r="F298" s="11" t="s">
        <v>24</v>
      </c>
      <c r="G298" s="12">
        <v>32.973999999999997</v>
      </c>
      <c r="H298" s="12">
        <v>32.793999999999997</v>
      </c>
      <c r="I298" s="12">
        <v>32.324480999999999</v>
      </c>
      <c r="J298" s="12">
        <v>32.244481</v>
      </c>
      <c r="K298" s="12">
        <v>31.891468</v>
      </c>
      <c r="L298" s="12">
        <v>31.628456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98" t="s">
        <v>1773</v>
      </c>
    </row>
    <row r="299" spans="1:23" x14ac:dyDescent="0.25">
      <c r="A299" s="8">
        <v>33</v>
      </c>
      <c r="C299" s="13" t="s">
        <v>603</v>
      </c>
      <c r="D299" s="95" t="s">
        <v>603</v>
      </c>
      <c r="E299" s="10">
        <v>0.75</v>
      </c>
      <c r="F299" s="11" t="s">
        <v>23</v>
      </c>
      <c r="G299" s="12">
        <v>32.978000000000002</v>
      </c>
      <c r="H299" s="12">
        <v>32.838000000000001</v>
      </c>
      <c r="I299" s="12">
        <v>32.490860750000003</v>
      </c>
      <c r="J299" s="12">
        <v>32.378860750000001</v>
      </c>
      <c r="K299" s="12">
        <v>32.166101000000005</v>
      </c>
      <c r="L299" s="12">
        <v>31.916842000000003</v>
      </c>
      <c r="M299" s="12"/>
      <c r="N299" s="12" t="s">
        <v>22</v>
      </c>
      <c r="O299" s="12">
        <v>32.188101000000003</v>
      </c>
      <c r="P299" s="12">
        <v>32.378101000000001</v>
      </c>
      <c r="Q299" s="12">
        <v>32.512860750000002</v>
      </c>
      <c r="R299" s="12">
        <v>32.66286075</v>
      </c>
      <c r="S299" s="12">
        <v>33</v>
      </c>
      <c r="T299" s="12">
        <v>33.258253500000002</v>
      </c>
      <c r="U299" s="12">
        <v>31.25</v>
      </c>
      <c r="V299" s="20">
        <f t="shared" si="4"/>
        <v>66</v>
      </c>
      <c r="W299" s="12">
        <v>4</v>
      </c>
    </row>
    <row r="300" spans="1:23" x14ac:dyDescent="0.25">
      <c r="A300" s="8">
        <v>33</v>
      </c>
      <c r="C300" s="13" t="s">
        <v>603</v>
      </c>
      <c r="D300" s="95" t="s">
        <v>603</v>
      </c>
      <c r="E300" s="10">
        <v>0.75</v>
      </c>
      <c r="F300" s="11" t="s">
        <v>24</v>
      </c>
      <c r="G300" s="12">
        <v>32.978000000000002</v>
      </c>
      <c r="H300" s="12">
        <v>32.838000000000001</v>
      </c>
      <c r="I300" s="12">
        <v>32.490860750000003</v>
      </c>
      <c r="J300" s="12">
        <v>32.419860750000005</v>
      </c>
      <c r="K300" s="12">
        <v>32.166101000000005</v>
      </c>
      <c r="L300" s="12">
        <v>31.957842000000007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98" t="s">
        <v>1773</v>
      </c>
    </row>
    <row r="301" spans="1:23" x14ac:dyDescent="0.25">
      <c r="A301" s="8">
        <v>35</v>
      </c>
      <c r="C301" s="11" t="s">
        <v>441</v>
      </c>
      <c r="D301" s="92" t="s">
        <v>441</v>
      </c>
      <c r="E301" s="10">
        <v>1.5</v>
      </c>
      <c r="F301" s="11" t="s">
        <v>23</v>
      </c>
      <c r="G301" s="12">
        <v>34.968000000000004</v>
      </c>
      <c r="H301" s="12">
        <v>34.731999999999999</v>
      </c>
      <c r="I301" s="12">
        <v>33.994</v>
      </c>
      <c r="J301" s="12">
        <v>33.844000000000001</v>
      </c>
      <c r="K301" s="12">
        <v>33.344000000000001</v>
      </c>
      <c r="L301" s="12">
        <v>32.92</v>
      </c>
      <c r="M301" s="12"/>
      <c r="N301" s="12" t="s">
        <v>22</v>
      </c>
      <c r="O301" s="12">
        <v>33.375999999999998</v>
      </c>
      <c r="P301" s="12">
        <v>33.676000000000002</v>
      </c>
      <c r="Q301" s="12">
        <v>34.026000000000003</v>
      </c>
      <c r="R301" s="12">
        <v>34.225999999999999</v>
      </c>
      <c r="S301" s="12">
        <v>35</v>
      </c>
      <c r="T301" s="12">
        <v>35.415999999999997</v>
      </c>
      <c r="U301" s="12">
        <v>33.5</v>
      </c>
      <c r="V301" s="20">
        <f t="shared" si="4"/>
        <v>70</v>
      </c>
      <c r="W301" s="12">
        <v>7.3</v>
      </c>
    </row>
    <row r="302" spans="1:23" x14ac:dyDescent="0.25">
      <c r="A302" s="8">
        <v>35</v>
      </c>
      <c r="C302" s="11" t="s">
        <v>441</v>
      </c>
      <c r="D302" s="92" t="s">
        <v>441</v>
      </c>
      <c r="E302" s="10">
        <v>1.5</v>
      </c>
      <c r="F302" s="11" t="s">
        <v>24</v>
      </c>
      <c r="G302" s="12">
        <v>34.968000000000004</v>
      </c>
      <c r="H302" s="12">
        <v>34.732000000000006</v>
      </c>
      <c r="I302" s="12">
        <v>33.993721500000007</v>
      </c>
      <c r="J302" s="12">
        <v>33.89922150000001</v>
      </c>
      <c r="K302" s="12">
        <v>33.34420200000001</v>
      </c>
      <c r="L302" s="12">
        <v>32.975184000000013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98" t="s">
        <v>1773</v>
      </c>
    </row>
    <row r="303" spans="1:23" x14ac:dyDescent="0.25">
      <c r="A303" s="8">
        <v>36</v>
      </c>
      <c r="C303" s="11" t="s">
        <v>442</v>
      </c>
      <c r="D303" s="92" t="s">
        <v>442</v>
      </c>
      <c r="E303" s="10">
        <v>4</v>
      </c>
      <c r="F303" s="11" t="s">
        <v>23</v>
      </c>
      <c r="G303" s="12">
        <v>35.94</v>
      </c>
      <c r="H303" s="12">
        <v>35.465000000000003</v>
      </c>
      <c r="I303" s="12">
        <v>33.341999999999999</v>
      </c>
      <c r="J303" s="12">
        <v>33.118000000000002</v>
      </c>
      <c r="K303" s="12">
        <v>31.61</v>
      </c>
      <c r="L303" s="12">
        <v>30.654</v>
      </c>
      <c r="M303" s="12"/>
      <c r="N303" s="12" t="s">
        <v>22</v>
      </c>
      <c r="O303" s="12">
        <v>31.67</v>
      </c>
      <c r="P303" s="12">
        <v>32.270000000000003</v>
      </c>
      <c r="Q303" s="12">
        <v>33.402000000000001</v>
      </c>
      <c r="R303" s="12">
        <v>33.701999999999998</v>
      </c>
      <c r="S303" s="12">
        <v>36</v>
      </c>
      <c r="T303" s="12">
        <v>36.877000000000002</v>
      </c>
      <c r="U303" s="12">
        <v>32</v>
      </c>
      <c r="V303" s="20">
        <f t="shared" si="4"/>
        <v>72</v>
      </c>
      <c r="W303" s="12">
        <v>16.8</v>
      </c>
    </row>
    <row r="304" spans="1:23" x14ac:dyDescent="0.25">
      <c r="A304" s="8">
        <v>36</v>
      </c>
      <c r="C304" s="11" t="s">
        <v>442</v>
      </c>
      <c r="D304" s="92" t="s">
        <v>442</v>
      </c>
      <c r="E304" s="10">
        <v>4</v>
      </c>
      <c r="F304" s="11" t="s">
        <v>24</v>
      </c>
      <c r="G304" s="12">
        <v>35.94</v>
      </c>
      <c r="H304" s="12">
        <v>35.465000000000003</v>
      </c>
      <c r="I304" s="12">
        <v>33.341999999999999</v>
      </c>
      <c r="J304" s="12">
        <v>33.201999999999998</v>
      </c>
      <c r="K304" s="12">
        <v>31.61</v>
      </c>
      <c r="L304" s="12">
        <v>30.738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98" t="s">
        <v>1773</v>
      </c>
    </row>
    <row r="305" spans="1:23" x14ac:dyDescent="0.25">
      <c r="A305" s="8">
        <v>36</v>
      </c>
      <c r="C305" s="13" t="s">
        <v>604</v>
      </c>
      <c r="D305" s="95" t="s">
        <v>604</v>
      </c>
      <c r="E305" s="10">
        <v>3</v>
      </c>
      <c r="F305" s="11" t="s">
        <v>23</v>
      </c>
      <c r="G305" s="12">
        <v>35.951999999999998</v>
      </c>
      <c r="H305" s="12">
        <v>35.576999999999998</v>
      </c>
      <c r="I305" s="12">
        <v>34.003442999999997</v>
      </c>
      <c r="J305" s="12">
        <v>33.803442999999994</v>
      </c>
      <c r="K305" s="12">
        <v>32.704403999999997</v>
      </c>
      <c r="L305" s="12">
        <v>31.955367999999993</v>
      </c>
      <c r="M305" s="12"/>
      <c r="N305" s="12" t="s">
        <v>22</v>
      </c>
      <c r="O305" s="12">
        <v>32.752403999999999</v>
      </c>
      <c r="P305" s="12">
        <v>33.252403999999999</v>
      </c>
      <c r="Q305" s="12">
        <v>34.051442999999999</v>
      </c>
      <c r="R305" s="12">
        <v>34.316443</v>
      </c>
      <c r="S305" s="12">
        <v>36</v>
      </c>
      <c r="T305" s="12">
        <v>36.698014000000001</v>
      </c>
      <c r="U305" s="12">
        <v>33</v>
      </c>
      <c r="V305" s="20">
        <f t="shared" si="4"/>
        <v>72</v>
      </c>
      <c r="W305" s="12">
        <v>13.1</v>
      </c>
    </row>
    <row r="306" spans="1:23" x14ac:dyDescent="0.25">
      <c r="A306" s="8">
        <v>36</v>
      </c>
      <c r="C306" s="13" t="s">
        <v>604</v>
      </c>
      <c r="D306" s="95" t="s">
        <v>604</v>
      </c>
      <c r="E306" s="10">
        <v>3</v>
      </c>
      <c r="F306" s="11" t="s">
        <v>24</v>
      </c>
      <c r="G306" s="12">
        <v>35.951999999999998</v>
      </c>
      <c r="H306" s="12">
        <v>35.576999999999998</v>
      </c>
      <c r="I306" s="12">
        <v>34.003442999999997</v>
      </c>
      <c r="J306" s="12">
        <v>33.878442999999997</v>
      </c>
      <c r="K306" s="12">
        <v>32.704403999999997</v>
      </c>
      <c r="L306" s="12">
        <v>32.030367999999996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98" t="s">
        <v>1773</v>
      </c>
    </row>
    <row r="307" spans="1:23" x14ac:dyDescent="0.25">
      <c r="A307" s="8">
        <v>36</v>
      </c>
      <c r="C307" s="11" t="s">
        <v>443</v>
      </c>
      <c r="D307" s="92" t="s">
        <v>443</v>
      </c>
      <c r="E307" s="10">
        <v>2</v>
      </c>
      <c r="F307" s="11" t="s">
        <v>23</v>
      </c>
      <c r="G307" s="12">
        <v>35.962000000000003</v>
      </c>
      <c r="H307" s="12">
        <v>35.682000000000002</v>
      </c>
      <c r="I307" s="12">
        <v>34.662999999999997</v>
      </c>
      <c r="J307" s="12">
        <v>34.493000000000002</v>
      </c>
      <c r="K307" s="12">
        <v>33.796999999999997</v>
      </c>
      <c r="L307" s="12">
        <v>33.261000000000003</v>
      </c>
      <c r="M307" s="12"/>
      <c r="N307" s="12" t="s">
        <v>22</v>
      </c>
      <c r="O307" s="12">
        <v>33.835000000000001</v>
      </c>
      <c r="P307" s="12">
        <v>34.21</v>
      </c>
      <c r="Q307" s="12">
        <v>34.701000000000001</v>
      </c>
      <c r="R307" s="12">
        <v>34.924999999999997</v>
      </c>
      <c r="S307" s="12">
        <v>36</v>
      </c>
      <c r="T307" s="12">
        <v>36.512999999999998</v>
      </c>
      <c r="U307" s="12">
        <v>34</v>
      </c>
      <c r="V307" s="20">
        <f t="shared" si="4"/>
        <v>72</v>
      </c>
      <c r="W307" s="12">
        <v>9.3000000000000007</v>
      </c>
    </row>
    <row r="308" spans="1:23" x14ac:dyDescent="0.25">
      <c r="A308" s="8">
        <v>36</v>
      </c>
      <c r="C308" s="11" t="s">
        <v>443</v>
      </c>
      <c r="D308" s="92" t="s">
        <v>443</v>
      </c>
      <c r="E308" s="10">
        <v>2</v>
      </c>
      <c r="F308" s="11" t="s">
        <v>24</v>
      </c>
      <c r="G308" s="12">
        <v>35.962000000000003</v>
      </c>
      <c r="H308" s="12">
        <v>35.682000000000002</v>
      </c>
      <c r="I308" s="12">
        <v>34.662999999999997</v>
      </c>
      <c r="J308" s="12">
        <v>34.557000000000002</v>
      </c>
      <c r="K308" s="12">
        <v>33.796999999999997</v>
      </c>
      <c r="L308" s="12">
        <v>33.325000000000003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98" t="s">
        <v>1773</v>
      </c>
    </row>
    <row r="309" spans="1:23" x14ac:dyDescent="0.25">
      <c r="A309" s="8">
        <v>36</v>
      </c>
      <c r="C309" s="13" t="s">
        <v>605</v>
      </c>
      <c r="D309" s="95" t="s">
        <v>605</v>
      </c>
      <c r="E309" s="10">
        <v>1.5</v>
      </c>
      <c r="F309" s="11" t="s">
        <v>23</v>
      </c>
      <c r="G309" s="12">
        <v>35.968000000000004</v>
      </c>
      <c r="H309" s="12">
        <v>35.732000000000006</v>
      </c>
      <c r="I309" s="12">
        <v>34.993721500000007</v>
      </c>
      <c r="J309" s="12">
        <v>34.843721500000008</v>
      </c>
      <c r="K309" s="12">
        <v>34.34420200000001</v>
      </c>
      <c r="L309" s="12">
        <v>33.919684000000011</v>
      </c>
      <c r="M309" s="12"/>
      <c r="N309" s="12" t="s">
        <v>22</v>
      </c>
      <c r="O309" s="12">
        <v>34.376201999999999</v>
      </c>
      <c r="P309" s="12">
        <v>34.676201999999996</v>
      </c>
      <c r="Q309" s="12">
        <v>35.025721500000003</v>
      </c>
      <c r="R309" s="12">
        <v>35.225721500000006</v>
      </c>
      <c r="S309" s="12">
        <v>36</v>
      </c>
      <c r="T309" s="12">
        <v>36.416507000000003</v>
      </c>
      <c r="U309" s="12">
        <v>34.5</v>
      </c>
      <c r="V309" s="20">
        <f t="shared" si="4"/>
        <v>72</v>
      </c>
      <c r="W309" s="12">
        <v>7.3</v>
      </c>
    </row>
    <row r="310" spans="1:23" x14ac:dyDescent="0.25">
      <c r="A310" s="8">
        <v>36</v>
      </c>
      <c r="C310" s="13" t="s">
        <v>605</v>
      </c>
      <c r="D310" s="95" t="s">
        <v>605</v>
      </c>
      <c r="E310" s="10">
        <v>1.5</v>
      </c>
      <c r="F310" s="11" t="s">
        <v>24</v>
      </c>
      <c r="G310" s="12">
        <v>35.968000000000004</v>
      </c>
      <c r="H310" s="12">
        <v>35.732000000000006</v>
      </c>
      <c r="I310" s="12">
        <v>34.993721500000007</v>
      </c>
      <c r="J310" s="12">
        <v>34.89922150000001</v>
      </c>
      <c r="K310" s="12">
        <v>34.34420200000001</v>
      </c>
      <c r="L310" s="12">
        <v>33.975184000000013</v>
      </c>
      <c r="M310" s="12"/>
      <c r="N310" s="12"/>
      <c r="O310" s="12"/>
      <c r="P310" s="12"/>
      <c r="Q310" s="12"/>
      <c r="R310" s="12"/>
      <c r="S310" s="12"/>
      <c r="T310" s="12"/>
      <c r="U310" s="12"/>
      <c r="V310" s="198" t="s">
        <v>1773</v>
      </c>
    </row>
    <row r="311" spans="1:23" x14ac:dyDescent="0.25">
      <c r="A311" s="8">
        <v>36</v>
      </c>
      <c r="C311" s="13" t="s">
        <v>606</v>
      </c>
      <c r="D311" s="95" t="s">
        <v>606</v>
      </c>
      <c r="E311" s="10">
        <v>1</v>
      </c>
      <c r="F311" s="11" t="s">
        <v>23</v>
      </c>
      <c r="G311" s="12">
        <v>35.973999999999997</v>
      </c>
      <c r="H311" s="12">
        <v>35.793999999999997</v>
      </c>
      <c r="I311" s="12">
        <v>35.324480999999999</v>
      </c>
      <c r="J311" s="12">
        <v>35.199480999999999</v>
      </c>
      <c r="K311" s="12">
        <v>34.891467999999996</v>
      </c>
      <c r="L311" s="12">
        <v>34.583455999999998</v>
      </c>
      <c r="M311" s="12"/>
      <c r="N311" s="12" t="s">
        <v>22</v>
      </c>
      <c r="O311" s="12">
        <v>34.917468</v>
      </c>
      <c r="P311" s="12">
        <v>35.153467999999997</v>
      </c>
      <c r="Q311" s="12">
        <v>35.350481000000002</v>
      </c>
      <c r="R311" s="12">
        <v>35.520481000000004</v>
      </c>
      <c r="S311" s="12">
        <v>36</v>
      </c>
      <c r="T311" s="12">
        <v>36.314338000000006</v>
      </c>
      <c r="U311" s="12">
        <v>35</v>
      </c>
      <c r="V311" s="20">
        <f t="shared" si="4"/>
        <v>72</v>
      </c>
      <c r="W311" s="12">
        <v>5.0999999999999996</v>
      </c>
    </row>
    <row r="312" spans="1:23" x14ac:dyDescent="0.25">
      <c r="A312" s="8">
        <v>36</v>
      </c>
      <c r="C312" s="13" t="s">
        <v>606</v>
      </c>
      <c r="D312" s="95" t="s">
        <v>606</v>
      </c>
      <c r="E312" s="10">
        <v>1</v>
      </c>
      <c r="F312" s="11" t="s">
        <v>24</v>
      </c>
      <c r="G312" s="12">
        <v>35.973999999999997</v>
      </c>
      <c r="H312" s="12">
        <v>35.793999999999997</v>
      </c>
      <c r="I312" s="12">
        <v>35.324480999999999</v>
      </c>
      <c r="J312" s="12">
        <v>35.244481</v>
      </c>
      <c r="K312" s="12">
        <v>34.891467999999996</v>
      </c>
      <c r="L312" s="12">
        <v>34.628456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98" t="s">
        <v>1773</v>
      </c>
    </row>
    <row r="313" spans="1:23" x14ac:dyDescent="0.25">
      <c r="A313" s="8">
        <v>38</v>
      </c>
      <c r="C313" s="13" t="s">
        <v>607</v>
      </c>
      <c r="D313" s="95" t="s">
        <v>607</v>
      </c>
      <c r="E313" s="10">
        <v>1.5</v>
      </c>
      <c r="F313" s="11" t="s">
        <v>23</v>
      </c>
      <c r="G313" s="12">
        <v>37.968000000000004</v>
      </c>
      <c r="H313" s="12">
        <v>37.732000000000006</v>
      </c>
      <c r="I313" s="12">
        <v>36.993721500000007</v>
      </c>
      <c r="J313" s="12">
        <v>36.843721500000008</v>
      </c>
      <c r="K313" s="12">
        <v>36.34420200000001</v>
      </c>
      <c r="L313" s="12">
        <v>35.919684000000011</v>
      </c>
      <c r="M313" s="12"/>
      <c r="N313" s="12" t="s">
        <v>22</v>
      </c>
      <c r="O313" s="12">
        <v>36.376201999999999</v>
      </c>
      <c r="P313" s="12">
        <v>36.676201999999996</v>
      </c>
      <c r="Q313" s="12">
        <v>37.025721500000003</v>
      </c>
      <c r="R313" s="12">
        <v>37.225721500000006</v>
      </c>
      <c r="S313" s="12">
        <v>38</v>
      </c>
      <c r="T313" s="12">
        <v>38.416507000000003</v>
      </c>
      <c r="U313" s="12">
        <v>36.5</v>
      </c>
      <c r="V313" s="20">
        <f t="shared" si="4"/>
        <v>76</v>
      </c>
      <c r="W313" s="12">
        <v>7.3</v>
      </c>
    </row>
    <row r="314" spans="1:23" x14ac:dyDescent="0.25">
      <c r="A314" s="8">
        <v>38</v>
      </c>
      <c r="C314" s="13" t="s">
        <v>607</v>
      </c>
      <c r="D314" s="95" t="s">
        <v>607</v>
      </c>
      <c r="E314" s="10">
        <v>1.5</v>
      </c>
      <c r="F314" s="11" t="s">
        <v>24</v>
      </c>
      <c r="G314" s="12">
        <v>37.968000000000004</v>
      </c>
      <c r="H314" s="12">
        <v>37.732000000000006</v>
      </c>
      <c r="I314" s="12">
        <v>36.993721500000007</v>
      </c>
      <c r="J314" s="12">
        <v>36.89922150000001</v>
      </c>
      <c r="K314" s="12">
        <v>36.34420200000001</v>
      </c>
      <c r="L314" s="12">
        <v>35.975184000000013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98" t="s">
        <v>1773</v>
      </c>
    </row>
    <row r="315" spans="1:23" x14ac:dyDescent="0.25">
      <c r="A315" s="8">
        <v>39</v>
      </c>
      <c r="C315" s="13" t="s">
        <v>608</v>
      </c>
      <c r="D315" s="95" t="s">
        <v>608</v>
      </c>
      <c r="E315" s="10">
        <v>4</v>
      </c>
      <c r="F315" s="11" t="s">
        <v>23</v>
      </c>
      <c r="G315" s="12">
        <v>38.94</v>
      </c>
      <c r="H315" s="12">
        <v>38.465000000000003</v>
      </c>
      <c r="I315" s="12">
        <v>36.341923999999999</v>
      </c>
      <c r="J315" s="12">
        <v>36.117924000000002</v>
      </c>
      <c r="K315" s="12">
        <v>34.609871999999996</v>
      </c>
      <c r="L315" s="12">
        <v>33.653824</v>
      </c>
      <c r="M315" s="12"/>
      <c r="N315" s="12" t="s">
        <v>22</v>
      </c>
      <c r="O315" s="12">
        <v>34.669871999999998</v>
      </c>
      <c r="P315" s="12">
        <v>35.269871999999999</v>
      </c>
      <c r="Q315" s="12">
        <v>36.401924000000001</v>
      </c>
      <c r="R315" s="12">
        <v>36.701923999999998</v>
      </c>
      <c r="S315" s="12">
        <v>39</v>
      </c>
      <c r="T315" s="12">
        <v>39.877352000000002</v>
      </c>
      <c r="U315" s="12">
        <v>35</v>
      </c>
      <c r="V315" s="20">
        <f t="shared" si="4"/>
        <v>78</v>
      </c>
      <c r="W315" s="12">
        <v>16.8</v>
      </c>
    </row>
    <row r="316" spans="1:23" x14ac:dyDescent="0.25">
      <c r="A316" s="8">
        <v>39</v>
      </c>
      <c r="C316" s="13" t="s">
        <v>608</v>
      </c>
      <c r="D316" s="95" t="s">
        <v>608</v>
      </c>
      <c r="E316" s="10">
        <v>4</v>
      </c>
      <c r="F316" s="11" t="s">
        <v>24</v>
      </c>
      <c r="G316" s="12">
        <v>38.94</v>
      </c>
      <c r="H316" s="12">
        <v>38.465000000000003</v>
      </c>
      <c r="I316" s="12">
        <v>36.341923999999999</v>
      </c>
      <c r="J316" s="12">
        <v>36.201923999999998</v>
      </c>
      <c r="K316" s="12">
        <v>34.609871999999996</v>
      </c>
      <c r="L316" s="12">
        <v>33.737823999999996</v>
      </c>
      <c r="M316" s="12"/>
      <c r="N316" s="12"/>
      <c r="O316" s="12"/>
      <c r="P316" s="12"/>
      <c r="Q316" s="12"/>
      <c r="R316" s="12"/>
      <c r="S316" s="12"/>
      <c r="T316" s="12"/>
      <c r="U316" s="12"/>
      <c r="V316" s="198" t="s">
        <v>1773</v>
      </c>
    </row>
    <row r="317" spans="1:23" x14ac:dyDescent="0.25">
      <c r="A317" s="8">
        <v>39</v>
      </c>
      <c r="C317" s="13" t="s">
        <v>609</v>
      </c>
      <c r="D317" s="95" t="s">
        <v>609</v>
      </c>
      <c r="E317" s="10">
        <v>3</v>
      </c>
      <c r="F317" s="11" t="s">
        <v>23</v>
      </c>
      <c r="G317" s="12">
        <v>38.951999999999998</v>
      </c>
      <c r="H317" s="12">
        <v>38.576999999999998</v>
      </c>
      <c r="I317" s="12">
        <v>37.003442999999997</v>
      </c>
      <c r="J317" s="12">
        <v>36.803442999999994</v>
      </c>
      <c r="K317" s="12">
        <v>35.704403999999997</v>
      </c>
      <c r="L317" s="12">
        <v>34.955367999999993</v>
      </c>
      <c r="M317" s="12"/>
      <c r="N317" s="12" t="s">
        <v>22</v>
      </c>
      <c r="O317" s="12">
        <v>35.752403999999999</v>
      </c>
      <c r="P317" s="12">
        <v>36.252403999999999</v>
      </c>
      <c r="Q317" s="12">
        <v>37.051442999999999</v>
      </c>
      <c r="R317" s="12">
        <v>37.316443</v>
      </c>
      <c r="S317" s="12">
        <v>39</v>
      </c>
      <c r="T317" s="12">
        <v>39.698014000000001</v>
      </c>
      <c r="U317" s="12">
        <v>36</v>
      </c>
      <c r="V317" s="20">
        <f t="shared" si="4"/>
        <v>78</v>
      </c>
      <c r="W317" s="12">
        <v>13.1</v>
      </c>
    </row>
    <row r="318" spans="1:23" x14ac:dyDescent="0.25">
      <c r="A318" s="8">
        <v>39</v>
      </c>
      <c r="C318" s="13" t="s">
        <v>609</v>
      </c>
      <c r="D318" s="95" t="s">
        <v>609</v>
      </c>
      <c r="E318" s="10">
        <v>3</v>
      </c>
      <c r="F318" s="11" t="s">
        <v>24</v>
      </c>
      <c r="G318" s="12">
        <v>38.951999999999998</v>
      </c>
      <c r="H318" s="12">
        <v>38.576999999999998</v>
      </c>
      <c r="I318" s="12">
        <v>37.003442999999997</v>
      </c>
      <c r="J318" s="12">
        <v>36.878442999999997</v>
      </c>
      <c r="K318" s="12">
        <v>35.704403999999997</v>
      </c>
      <c r="L318" s="12">
        <v>35.030367999999996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98" t="s">
        <v>1773</v>
      </c>
    </row>
    <row r="319" spans="1:23" x14ac:dyDescent="0.25">
      <c r="A319" s="8">
        <v>39</v>
      </c>
      <c r="C319" s="11" t="s">
        <v>444</v>
      </c>
      <c r="D319" s="92" t="s">
        <v>444</v>
      </c>
      <c r="E319" s="10">
        <v>2</v>
      </c>
      <c r="F319" s="11" t="s">
        <v>23</v>
      </c>
      <c r="G319" s="12">
        <v>38.962000000000003</v>
      </c>
      <c r="H319" s="12">
        <v>38.682000000000002</v>
      </c>
      <c r="I319" s="12">
        <v>37.662999999999997</v>
      </c>
      <c r="J319" s="12">
        <v>37.493000000000002</v>
      </c>
      <c r="K319" s="12">
        <v>36.796999999999997</v>
      </c>
      <c r="L319" s="12">
        <v>36.261000000000003</v>
      </c>
      <c r="M319" s="12"/>
      <c r="N319" s="12" t="s">
        <v>22</v>
      </c>
      <c r="O319" s="12">
        <v>36.835000000000001</v>
      </c>
      <c r="P319" s="12">
        <v>37.21</v>
      </c>
      <c r="Q319" s="12">
        <v>37.701000000000001</v>
      </c>
      <c r="R319" s="12">
        <v>37.924999999999997</v>
      </c>
      <c r="S319" s="12">
        <v>39</v>
      </c>
      <c r="T319" s="12">
        <v>39.512999999999998</v>
      </c>
      <c r="U319" s="12">
        <v>37</v>
      </c>
      <c r="V319" s="20">
        <f t="shared" si="4"/>
        <v>78</v>
      </c>
      <c r="W319" s="12">
        <v>9.3000000000000007</v>
      </c>
    </row>
    <row r="320" spans="1:23" x14ac:dyDescent="0.25">
      <c r="A320" s="8">
        <v>39</v>
      </c>
      <c r="C320" s="11" t="s">
        <v>444</v>
      </c>
      <c r="D320" s="92" t="s">
        <v>444</v>
      </c>
      <c r="E320" s="10">
        <v>2</v>
      </c>
      <c r="F320" s="11" t="s">
        <v>24</v>
      </c>
      <c r="G320" s="12">
        <v>38.962000000000003</v>
      </c>
      <c r="H320" s="12">
        <v>38.682000000000002</v>
      </c>
      <c r="I320" s="12">
        <v>37.662999999999997</v>
      </c>
      <c r="J320" s="12">
        <v>37.557000000000002</v>
      </c>
      <c r="K320" s="12">
        <v>36.796999999999997</v>
      </c>
      <c r="L320" s="12">
        <v>36.325000000000003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98" t="s">
        <v>1773</v>
      </c>
    </row>
    <row r="321" spans="1:23" x14ac:dyDescent="0.25">
      <c r="A321" s="8">
        <v>39</v>
      </c>
      <c r="C321" s="13" t="s">
        <v>610</v>
      </c>
      <c r="D321" s="95" t="s">
        <v>610</v>
      </c>
      <c r="E321" s="10">
        <v>1.5</v>
      </c>
      <c r="F321" s="11" t="s">
        <v>23</v>
      </c>
      <c r="G321" s="12">
        <v>38.968000000000004</v>
      </c>
      <c r="H321" s="12">
        <v>38.732000000000006</v>
      </c>
      <c r="I321" s="12">
        <v>37.993721500000007</v>
      </c>
      <c r="J321" s="12">
        <v>37.843721500000008</v>
      </c>
      <c r="K321" s="12">
        <v>37.34420200000001</v>
      </c>
      <c r="L321" s="12">
        <v>36.919684000000011</v>
      </c>
      <c r="M321" s="12"/>
      <c r="N321" s="12" t="s">
        <v>22</v>
      </c>
      <c r="O321" s="12">
        <v>37.376201999999999</v>
      </c>
      <c r="P321" s="12">
        <v>37.676201999999996</v>
      </c>
      <c r="Q321" s="12">
        <v>38.025721500000003</v>
      </c>
      <c r="R321" s="12">
        <v>38.225721500000006</v>
      </c>
      <c r="S321" s="12">
        <v>39</v>
      </c>
      <c r="T321" s="12">
        <v>39.416507000000003</v>
      </c>
      <c r="U321" s="12">
        <v>37.5</v>
      </c>
      <c r="V321" s="20">
        <f t="shared" si="4"/>
        <v>78</v>
      </c>
      <c r="W321" s="12">
        <v>7.3</v>
      </c>
    </row>
    <row r="322" spans="1:23" x14ac:dyDescent="0.25">
      <c r="A322" s="8">
        <v>39</v>
      </c>
      <c r="C322" s="13" t="s">
        <v>610</v>
      </c>
      <c r="D322" s="95" t="s">
        <v>610</v>
      </c>
      <c r="E322" s="10">
        <v>1.5</v>
      </c>
      <c r="F322" s="11" t="s">
        <v>24</v>
      </c>
      <c r="G322" s="12">
        <v>38.968000000000004</v>
      </c>
      <c r="H322" s="12">
        <v>38.732000000000006</v>
      </c>
      <c r="I322" s="12">
        <v>37.993721500000007</v>
      </c>
      <c r="J322" s="12">
        <v>37.89922150000001</v>
      </c>
      <c r="K322" s="12">
        <v>37.34420200000001</v>
      </c>
      <c r="L322" s="12">
        <v>36.975184000000013</v>
      </c>
      <c r="M322" s="12"/>
      <c r="N322" s="12"/>
      <c r="O322" s="12"/>
      <c r="P322" s="12"/>
      <c r="Q322" s="12"/>
      <c r="R322" s="12"/>
      <c r="S322" s="12"/>
      <c r="T322" s="12"/>
      <c r="U322" s="12"/>
      <c r="V322" s="198" t="s">
        <v>1773</v>
      </c>
    </row>
    <row r="323" spans="1:23" x14ac:dyDescent="0.25">
      <c r="A323" s="8">
        <v>39</v>
      </c>
      <c r="C323" s="13" t="s">
        <v>611</v>
      </c>
      <c r="D323" s="95" t="s">
        <v>611</v>
      </c>
      <c r="E323" s="10">
        <v>1</v>
      </c>
      <c r="F323" s="11" t="s">
        <v>23</v>
      </c>
      <c r="G323" s="12">
        <v>38.973999999999997</v>
      </c>
      <c r="H323" s="12">
        <v>38.793999999999997</v>
      </c>
      <c r="I323" s="12">
        <v>38.324480999999999</v>
      </c>
      <c r="J323" s="12">
        <v>38.199480999999999</v>
      </c>
      <c r="K323" s="12">
        <v>37.891467999999996</v>
      </c>
      <c r="L323" s="12">
        <v>37.583455999999998</v>
      </c>
      <c r="M323" s="12"/>
      <c r="N323" s="12" t="s">
        <v>22</v>
      </c>
      <c r="O323" s="12">
        <v>37.917468</v>
      </c>
      <c r="P323" s="12">
        <v>38.153467999999997</v>
      </c>
      <c r="Q323" s="12">
        <v>38.350481000000002</v>
      </c>
      <c r="R323" s="12">
        <v>38.520481000000004</v>
      </c>
      <c r="S323" s="12">
        <v>39</v>
      </c>
      <c r="T323" s="12">
        <v>39.314338000000006</v>
      </c>
      <c r="U323" s="12">
        <v>38</v>
      </c>
      <c r="V323" s="20">
        <f t="shared" si="4"/>
        <v>78</v>
      </c>
      <c r="W323" s="12">
        <v>5.0999999999999996</v>
      </c>
    </row>
    <row r="324" spans="1:23" x14ac:dyDescent="0.25">
      <c r="A324" s="8">
        <v>39</v>
      </c>
      <c r="C324" s="13" t="s">
        <v>611</v>
      </c>
      <c r="D324" s="95" t="s">
        <v>611</v>
      </c>
      <c r="E324" s="10">
        <v>1</v>
      </c>
      <c r="F324" s="11" t="s">
        <v>24</v>
      </c>
      <c r="G324" s="12">
        <v>38.973999999999997</v>
      </c>
      <c r="H324" s="12">
        <v>38.793999999999997</v>
      </c>
      <c r="I324" s="12">
        <v>38.324480999999999</v>
      </c>
      <c r="J324" s="12">
        <v>38.244481</v>
      </c>
      <c r="K324" s="12">
        <v>37.891467999999996</v>
      </c>
      <c r="L324" s="12">
        <v>37.628456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98" t="s">
        <v>1773</v>
      </c>
    </row>
    <row r="325" spans="1:23" x14ac:dyDescent="0.25">
      <c r="A325" s="8">
        <v>40</v>
      </c>
      <c r="C325" s="13" t="s">
        <v>612</v>
      </c>
      <c r="D325" s="95" t="s">
        <v>612</v>
      </c>
      <c r="E325" s="10">
        <v>3</v>
      </c>
      <c r="F325" s="11" t="s">
        <v>23</v>
      </c>
      <c r="G325" s="12">
        <v>39.951999999999998</v>
      </c>
      <c r="H325" s="12">
        <v>39.576999999999998</v>
      </c>
      <c r="I325" s="12">
        <v>38.003442999999997</v>
      </c>
      <c r="J325" s="12">
        <v>37.803442999999994</v>
      </c>
      <c r="K325" s="12">
        <v>36.704403999999997</v>
      </c>
      <c r="L325" s="12">
        <v>35.955367999999993</v>
      </c>
      <c r="M325" s="12"/>
      <c r="N325" s="12" t="s">
        <v>22</v>
      </c>
      <c r="O325" s="12">
        <v>36.752403999999999</v>
      </c>
      <c r="P325" s="12">
        <v>37.252403999999999</v>
      </c>
      <c r="Q325" s="12">
        <v>38.051442999999999</v>
      </c>
      <c r="R325" s="12">
        <v>38.316443</v>
      </c>
      <c r="S325" s="12">
        <v>40</v>
      </c>
      <c r="T325" s="12">
        <v>40.698014000000001</v>
      </c>
      <c r="U325" s="12">
        <v>37</v>
      </c>
      <c r="V325" s="20">
        <f t="shared" ref="V325:V387" si="5">2*A325</f>
        <v>80</v>
      </c>
      <c r="W325" s="12">
        <v>13.1</v>
      </c>
    </row>
    <row r="326" spans="1:23" x14ac:dyDescent="0.25">
      <c r="A326" s="8">
        <v>40</v>
      </c>
      <c r="C326" s="13" t="s">
        <v>612</v>
      </c>
      <c r="D326" s="95" t="s">
        <v>612</v>
      </c>
      <c r="E326" s="10">
        <v>3</v>
      </c>
      <c r="F326" s="11" t="s">
        <v>24</v>
      </c>
      <c r="G326" s="12">
        <v>39.951999999999998</v>
      </c>
      <c r="H326" s="12">
        <v>39.576999999999998</v>
      </c>
      <c r="I326" s="12">
        <v>38.003442999999997</v>
      </c>
      <c r="J326" s="12">
        <v>37.878442999999997</v>
      </c>
      <c r="K326" s="12">
        <v>36.704403999999997</v>
      </c>
      <c r="L326" s="12">
        <v>36.030367999999996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98" t="s">
        <v>1773</v>
      </c>
    </row>
    <row r="327" spans="1:23" x14ac:dyDescent="0.25">
      <c r="A327" s="8">
        <v>40</v>
      </c>
      <c r="C327" s="13" t="s">
        <v>613</v>
      </c>
      <c r="D327" s="95" t="s">
        <v>613</v>
      </c>
      <c r="E327" s="10">
        <v>2.5</v>
      </c>
      <c r="F327" s="11" t="s">
        <v>23</v>
      </c>
      <c r="G327" s="12">
        <v>39.957999999999998</v>
      </c>
      <c r="H327" s="12">
        <v>39.622999999999998</v>
      </c>
      <c r="I327" s="12">
        <v>38.334202499999996</v>
      </c>
      <c r="J327" s="12">
        <v>38.144202499999999</v>
      </c>
      <c r="K327" s="12">
        <v>37.251669999999997</v>
      </c>
      <c r="L327" s="12">
        <v>36.604140000000001</v>
      </c>
      <c r="M327" s="12"/>
      <c r="N327" s="12" t="s">
        <v>22</v>
      </c>
      <c r="O327" s="12">
        <v>37.293669999999999</v>
      </c>
      <c r="P327" s="12">
        <v>37.743670000000002</v>
      </c>
      <c r="Q327" s="12">
        <v>38.376202499999998</v>
      </c>
      <c r="R327" s="12">
        <v>38.626202499999998</v>
      </c>
      <c r="S327" s="12">
        <v>40</v>
      </c>
      <c r="T327" s="12">
        <v>40.610844999999998</v>
      </c>
      <c r="U327" s="12">
        <v>37.5</v>
      </c>
      <c r="V327" s="20">
        <f t="shared" si="5"/>
        <v>80</v>
      </c>
      <c r="W327" s="12">
        <v>11.2</v>
      </c>
    </row>
    <row r="328" spans="1:23" x14ac:dyDescent="0.25">
      <c r="A328" s="8">
        <v>40</v>
      </c>
      <c r="C328" s="13" t="s">
        <v>613</v>
      </c>
      <c r="D328" s="95" t="s">
        <v>613</v>
      </c>
      <c r="E328" s="10">
        <v>2.5</v>
      </c>
      <c r="F328" s="11" t="s">
        <v>24</v>
      </c>
      <c r="G328" s="12">
        <v>39.957999999999998</v>
      </c>
      <c r="H328" s="12">
        <v>39.622999999999998</v>
      </c>
      <c r="I328" s="12">
        <v>38.334202499999996</v>
      </c>
      <c r="J328" s="12">
        <v>38.214502499999995</v>
      </c>
      <c r="K328" s="12">
        <v>37.251669999999997</v>
      </c>
      <c r="L328" s="12">
        <v>36.674439999999997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98" t="s">
        <v>1773</v>
      </c>
    </row>
    <row r="329" spans="1:23" x14ac:dyDescent="0.25">
      <c r="A329" s="8">
        <v>40</v>
      </c>
      <c r="C329" s="13" t="s">
        <v>614</v>
      </c>
      <c r="D329" s="95" t="s">
        <v>614</v>
      </c>
      <c r="E329" s="10">
        <v>2</v>
      </c>
      <c r="F329" s="11" t="s">
        <v>23</v>
      </c>
      <c r="G329" s="12">
        <v>39.962000000000003</v>
      </c>
      <c r="H329" s="12">
        <v>39.682000000000002</v>
      </c>
      <c r="I329" s="12">
        <v>38.662962</v>
      </c>
      <c r="J329" s="12">
        <v>38.492961999999999</v>
      </c>
      <c r="K329" s="12">
        <v>37.796936000000002</v>
      </c>
      <c r="L329" s="12">
        <v>37.260911999999998</v>
      </c>
      <c r="M329" s="12"/>
      <c r="N329" s="12" t="s">
        <v>22</v>
      </c>
      <c r="O329" s="12">
        <v>37.834935999999999</v>
      </c>
      <c r="P329" s="12">
        <v>38.209935999999999</v>
      </c>
      <c r="Q329" s="12">
        <v>38.700961999999997</v>
      </c>
      <c r="R329" s="12">
        <v>38.925362</v>
      </c>
      <c r="S329" s="12">
        <v>40</v>
      </c>
      <c r="T329" s="12">
        <v>40.513075999999998</v>
      </c>
      <c r="U329" s="12">
        <v>38</v>
      </c>
      <c r="V329" s="20">
        <f t="shared" si="5"/>
        <v>80</v>
      </c>
      <c r="W329" s="12">
        <v>9.3000000000000007</v>
      </c>
    </row>
    <row r="330" spans="1:23" x14ac:dyDescent="0.25">
      <c r="A330" s="8">
        <v>40</v>
      </c>
      <c r="C330" s="13" t="s">
        <v>614</v>
      </c>
      <c r="D330" s="95" t="s">
        <v>614</v>
      </c>
      <c r="E330" s="10">
        <v>2</v>
      </c>
      <c r="F330" s="11" t="s">
        <v>24</v>
      </c>
      <c r="G330" s="12">
        <v>39.962000000000003</v>
      </c>
      <c r="H330" s="12">
        <v>39.682000000000002</v>
      </c>
      <c r="I330" s="12">
        <v>38.662962</v>
      </c>
      <c r="J330" s="12">
        <v>38.556961999999999</v>
      </c>
      <c r="K330" s="12">
        <v>37.796936000000002</v>
      </c>
      <c r="L330" s="12">
        <v>37.324911999999998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98" t="s">
        <v>1773</v>
      </c>
    </row>
    <row r="331" spans="1:23" x14ac:dyDescent="0.25">
      <c r="A331" s="8">
        <v>40</v>
      </c>
      <c r="C331" s="11" t="s">
        <v>445</v>
      </c>
      <c r="D331" s="92" t="s">
        <v>445</v>
      </c>
      <c r="E331" s="10">
        <v>1.5</v>
      </c>
      <c r="F331" s="11" t="s">
        <v>23</v>
      </c>
      <c r="G331" s="12">
        <v>39.968000000000004</v>
      </c>
      <c r="H331" s="12">
        <v>39.731999999999999</v>
      </c>
      <c r="I331" s="12">
        <v>38.994</v>
      </c>
      <c r="J331" s="12">
        <v>38.844000000000001</v>
      </c>
      <c r="K331" s="12">
        <v>38.344000000000001</v>
      </c>
      <c r="L331" s="12">
        <v>37.92</v>
      </c>
      <c r="M331" s="12"/>
      <c r="N331" s="12" t="s">
        <v>22</v>
      </c>
      <c r="O331" s="12">
        <v>38.375999999999998</v>
      </c>
      <c r="P331" s="12">
        <v>38.676000000000002</v>
      </c>
      <c r="Q331" s="12">
        <v>39.026000000000003</v>
      </c>
      <c r="R331" s="12">
        <v>39.225999999999999</v>
      </c>
      <c r="S331" s="12">
        <v>40</v>
      </c>
      <c r="T331" s="12">
        <v>40.415999999999997</v>
      </c>
      <c r="U331" s="12">
        <v>38.5</v>
      </c>
      <c r="V331" s="20">
        <f t="shared" si="5"/>
        <v>80</v>
      </c>
      <c r="W331" s="12">
        <v>7.3</v>
      </c>
    </row>
    <row r="332" spans="1:23" x14ac:dyDescent="0.25">
      <c r="A332" s="8">
        <v>40</v>
      </c>
      <c r="C332" s="11" t="s">
        <v>445</v>
      </c>
      <c r="D332" s="92" t="s">
        <v>445</v>
      </c>
      <c r="E332" s="10">
        <v>1.5</v>
      </c>
      <c r="F332" s="11" t="s">
        <v>24</v>
      </c>
      <c r="G332" s="12">
        <v>39.968000000000004</v>
      </c>
      <c r="H332" s="12">
        <v>39.731999999999999</v>
      </c>
      <c r="I332" s="12">
        <v>38.994</v>
      </c>
      <c r="J332" s="12">
        <v>38.899000000000001</v>
      </c>
      <c r="K332" s="12">
        <v>38.344000000000001</v>
      </c>
      <c r="L332" s="12">
        <v>37.975000000000001</v>
      </c>
      <c r="M332" s="12"/>
      <c r="N332" s="12"/>
      <c r="O332" s="12"/>
      <c r="P332" s="12"/>
      <c r="Q332" s="12"/>
      <c r="R332" s="12"/>
      <c r="S332" s="12"/>
      <c r="T332" s="12"/>
      <c r="U332" s="12"/>
      <c r="V332" s="198" t="s">
        <v>1773</v>
      </c>
    </row>
    <row r="333" spans="1:23" x14ac:dyDescent="0.25">
      <c r="A333" s="8">
        <v>42</v>
      </c>
      <c r="C333" s="11" t="s">
        <v>446</v>
      </c>
      <c r="D333" s="92" t="s">
        <v>446</v>
      </c>
      <c r="E333" s="10">
        <v>4.5</v>
      </c>
      <c r="F333" s="11" t="s">
        <v>23</v>
      </c>
      <c r="G333" s="12">
        <v>41.936999999999998</v>
      </c>
      <c r="H333" s="12">
        <v>41.436999999999998</v>
      </c>
      <c r="I333" s="12">
        <v>39.014000000000003</v>
      </c>
      <c r="J333" s="12">
        <v>38.777999999999999</v>
      </c>
      <c r="K333" s="12">
        <v>37.066000000000003</v>
      </c>
      <c r="L333" s="12">
        <v>36.006</v>
      </c>
      <c r="M333" s="12"/>
      <c r="N333" s="12" t="s">
        <v>22</v>
      </c>
      <c r="O333" s="12">
        <v>37.128999999999998</v>
      </c>
      <c r="P333" s="12">
        <v>37.798999999999999</v>
      </c>
      <c r="Q333" s="12">
        <v>39.076999999999998</v>
      </c>
      <c r="R333" s="12">
        <v>39.392000000000003</v>
      </c>
      <c r="S333" s="12">
        <v>42</v>
      </c>
      <c r="T333" s="12">
        <v>42.965000000000003</v>
      </c>
      <c r="U333" s="12">
        <v>37.5</v>
      </c>
      <c r="V333" s="20">
        <f t="shared" si="5"/>
        <v>84</v>
      </c>
      <c r="W333" s="12">
        <v>18.399999999999999</v>
      </c>
    </row>
    <row r="334" spans="1:23" x14ac:dyDescent="0.25">
      <c r="A334" s="8">
        <v>42</v>
      </c>
      <c r="C334" s="11" t="s">
        <v>446</v>
      </c>
      <c r="D334" s="92" t="s">
        <v>446</v>
      </c>
      <c r="E334" s="10">
        <v>4.5</v>
      </c>
      <c r="F334" s="11" t="s">
        <v>24</v>
      </c>
      <c r="G334" s="12">
        <v>41.936999999999998</v>
      </c>
      <c r="H334" s="12">
        <v>41.436999999999998</v>
      </c>
      <c r="I334" s="12">
        <v>39.014000000000003</v>
      </c>
      <c r="J334" s="12">
        <v>38.863999999999997</v>
      </c>
      <c r="K334" s="12">
        <v>37.066000000000003</v>
      </c>
      <c r="L334" s="12">
        <v>36.091999999999999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98" t="s">
        <v>1773</v>
      </c>
    </row>
    <row r="335" spans="1:23" x14ac:dyDescent="0.25">
      <c r="A335" s="8">
        <v>42</v>
      </c>
      <c r="C335" s="13" t="s">
        <v>615</v>
      </c>
      <c r="D335" s="95" t="s">
        <v>615</v>
      </c>
      <c r="E335" s="10">
        <v>4</v>
      </c>
      <c r="F335" s="11" t="s">
        <v>23</v>
      </c>
      <c r="G335" s="12">
        <v>41.94</v>
      </c>
      <c r="H335" s="12">
        <v>41.465000000000003</v>
      </c>
      <c r="I335" s="12">
        <v>39.341923999999999</v>
      </c>
      <c r="J335" s="12">
        <v>39.117924000000002</v>
      </c>
      <c r="K335" s="12">
        <v>37.609871999999996</v>
      </c>
      <c r="L335" s="12">
        <v>36.653824</v>
      </c>
      <c r="M335" s="12"/>
      <c r="N335" s="12" t="s">
        <v>22</v>
      </c>
      <c r="O335" s="12">
        <v>37.669871999999998</v>
      </c>
      <c r="P335" s="12">
        <v>38.269871999999999</v>
      </c>
      <c r="Q335" s="12">
        <v>39.401924000000001</v>
      </c>
      <c r="R335" s="12">
        <v>39.701923999999998</v>
      </c>
      <c r="S335" s="12">
        <v>42</v>
      </c>
      <c r="T335" s="12">
        <v>42.877352000000002</v>
      </c>
      <c r="U335" s="12">
        <v>38</v>
      </c>
      <c r="V335" s="20">
        <f t="shared" si="5"/>
        <v>84</v>
      </c>
      <c r="W335" s="12">
        <v>16.8</v>
      </c>
    </row>
    <row r="336" spans="1:23" x14ac:dyDescent="0.25">
      <c r="A336" s="8">
        <v>42</v>
      </c>
      <c r="C336" s="13" t="s">
        <v>615</v>
      </c>
      <c r="D336" s="95" t="s">
        <v>615</v>
      </c>
      <c r="E336" s="10">
        <v>4</v>
      </c>
      <c r="F336" s="11" t="s">
        <v>24</v>
      </c>
      <c r="G336" s="12">
        <v>41.94</v>
      </c>
      <c r="H336" s="12">
        <v>41.465000000000003</v>
      </c>
      <c r="I336" s="12">
        <v>39.341923999999999</v>
      </c>
      <c r="J336" s="12">
        <v>39.201923999999998</v>
      </c>
      <c r="K336" s="12">
        <v>37.609871999999996</v>
      </c>
      <c r="L336" s="12">
        <v>36.737823999999996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98" t="s">
        <v>1773</v>
      </c>
      <c r="W336" s="202"/>
    </row>
    <row r="337" spans="1:23" x14ac:dyDescent="0.25">
      <c r="A337" s="8">
        <v>42</v>
      </c>
      <c r="C337" s="13" t="s">
        <v>616</v>
      </c>
      <c r="D337" s="95" t="s">
        <v>616</v>
      </c>
      <c r="E337" s="10">
        <v>3</v>
      </c>
      <c r="F337" s="11" t="s">
        <v>23</v>
      </c>
      <c r="G337" s="12">
        <v>41.951999999999998</v>
      </c>
      <c r="H337" s="12">
        <v>41.576999999999998</v>
      </c>
      <c r="I337" s="12">
        <v>40.003442999999997</v>
      </c>
      <c r="J337" s="12">
        <v>39.803442999999994</v>
      </c>
      <c r="K337" s="12">
        <v>38.704403999999997</v>
      </c>
      <c r="L337" s="12">
        <v>37.955367999999993</v>
      </c>
      <c r="M337" s="12"/>
      <c r="N337" s="12" t="s">
        <v>22</v>
      </c>
      <c r="O337" s="12">
        <v>38.752403999999999</v>
      </c>
      <c r="P337" s="12">
        <v>39.252403999999999</v>
      </c>
      <c r="Q337" s="12">
        <v>40.051442999999999</v>
      </c>
      <c r="R337" s="12">
        <v>40.316443</v>
      </c>
      <c r="S337" s="12">
        <v>42</v>
      </c>
      <c r="T337" s="12">
        <v>42.698014000000001</v>
      </c>
      <c r="U337" s="12">
        <v>39</v>
      </c>
      <c r="V337" s="20">
        <f t="shared" si="5"/>
        <v>84</v>
      </c>
      <c r="W337" s="12">
        <v>13.1</v>
      </c>
    </row>
    <row r="338" spans="1:23" x14ac:dyDescent="0.25">
      <c r="A338" s="8">
        <v>42</v>
      </c>
      <c r="C338" s="13" t="s">
        <v>616</v>
      </c>
      <c r="D338" s="95" t="s">
        <v>616</v>
      </c>
      <c r="E338" s="10">
        <v>3</v>
      </c>
      <c r="F338" s="11" t="s">
        <v>24</v>
      </c>
      <c r="G338" s="12">
        <v>41.951999999999998</v>
      </c>
      <c r="H338" s="12">
        <v>41.576999999999998</v>
      </c>
      <c r="I338" s="12">
        <v>40.003442999999997</v>
      </c>
      <c r="J338" s="12">
        <v>39.878442999999997</v>
      </c>
      <c r="K338" s="12">
        <v>38.704403999999997</v>
      </c>
      <c r="L338" s="12">
        <v>38.030367999999996</v>
      </c>
      <c r="M338" s="12"/>
      <c r="N338" s="12"/>
      <c r="O338" s="12"/>
      <c r="P338" s="12"/>
      <c r="Q338" s="12"/>
      <c r="R338" s="12"/>
      <c r="S338" s="12"/>
      <c r="T338" s="12"/>
      <c r="U338" s="12"/>
      <c r="V338" s="198" t="s">
        <v>1773</v>
      </c>
    </row>
    <row r="339" spans="1:23" x14ac:dyDescent="0.25">
      <c r="A339" s="8">
        <v>42</v>
      </c>
      <c r="C339" s="11" t="s">
        <v>447</v>
      </c>
      <c r="D339" s="92" t="s">
        <v>447</v>
      </c>
      <c r="E339" s="10">
        <v>2</v>
      </c>
      <c r="F339" s="11" t="s">
        <v>23</v>
      </c>
      <c r="G339" s="12">
        <v>41.962000000000003</v>
      </c>
      <c r="H339" s="12">
        <v>41.682000000000002</v>
      </c>
      <c r="I339" s="12">
        <v>40.662999999999997</v>
      </c>
      <c r="J339" s="12">
        <v>40.493000000000002</v>
      </c>
      <c r="K339" s="12">
        <v>39.796999999999997</v>
      </c>
      <c r="L339" s="12">
        <v>39.261000000000003</v>
      </c>
      <c r="M339" s="12"/>
      <c r="N339" s="12" t="s">
        <v>22</v>
      </c>
      <c r="O339" s="12">
        <v>39.835000000000001</v>
      </c>
      <c r="P339" s="12">
        <v>40.21</v>
      </c>
      <c r="Q339" s="12">
        <v>40.701000000000001</v>
      </c>
      <c r="R339" s="12">
        <v>40.924999999999997</v>
      </c>
      <c r="S339" s="12">
        <v>42</v>
      </c>
      <c r="T339" s="12">
        <v>42.512999999999998</v>
      </c>
      <c r="U339" s="12">
        <v>40</v>
      </c>
      <c r="V339" s="20">
        <f t="shared" si="5"/>
        <v>84</v>
      </c>
      <c r="W339" s="12">
        <v>9.3000000000000007</v>
      </c>
    </row>
    <row r="340" spans="1:23" x14ac:dyDescent="0.25">
      <c r="A340" s="8">
        <v>42</v>
      </c>
      <c r="C340" s="11" t="s">
        <v>447</v>
      </c>
      <c r="D340" s="92" t="s">
        <v>447</v>
      </c>
      <c r="E340" s="10">
        <v>2</v>
      </c>
      <c r="F340" s="11" t="s">
        <v>24</v>
      </c>
      <c r="G340" s="12">
        <v>41.962000000000003</v>
      </c>
      <c r="H340" s="12">
        <v>41.682000000000002</v>
      </c>
      <c r="I340" s="12">
        <v>40.662999999999997</v>
      </c>
      <c r="J340" s="12">
        <v>40.557000000000002</v>
      </c>
      <c r="K340" s="12">
        <v>39.796999999999997</v>
      </c>
      <c r="L340" s="12">
        <v>39.325000000000003</v>
      </c>
      <c r="M340" s="12"/>
      <c r="N340" s="12"/>
      <c r="O340" s="12"/>
      <c r="P340" s="12"/>
      <c r="Q340" s="12"/>
      <c r="R340" s="12"/>
      <c r="S340" s="12"/>
      <c r="T340" s="12"/>
      <c r="U340" s="12"/>
      <c r="V340" s="198" t="s">
        <v>1773</v>
      </c>
    </row>
    <row r="341" spans="1:23" x14ac:dyDescent="0.25">
      <c r="A341" s="8">
        <v>42</v>
      </c>
      <c r="C341" s="13" t="s">
        <v>617</v>
      </c>
      <c r="D341" s="95" t="s">
        <v>617</v>
      </c>
      <c r="E341" s="10">
        <v>1.5</v>
      </c>
      <c r="F341" s="11" t="s">
        <v>23</v>
      </c>
      <c r="G341" s="12">
        <v>41.968000000000004</v>
      </c>
      <c r="H341" s="12">
        <v>41.732000000000006</v>
      </c>
      <c r="I341" s="12">
        <v>40.993721500000007</v>
      </c>
      <c r="J341" s="12">
        <v>40.843721500000008</v>
      </c>
      <c r="K341" s="12">
        <v>40.34420200000001</v>
      </c>
      <c r="L341" s="12">
        <v>39.919684000000011</v>
      </c>
      <c r="M341" s="12"/>
      <c r="N341" s="12" t="s">
        <v>22</v>
      </c>
      <c r="O341" s="12">
        <v>40.376201999999999</v>
      </c>
      <c r="P341" s="12">
        <v>40.676201999999996</v>
      </c>
      <c r="Q341" s="12">
        <v>41.025721500000003</v>
      </c>
      <c r="R341" s="12">
        <v>41.225721500000006</v>
      </c>
      <c r="S341" s="12">
        <v>42</v>
      </c>
      <c r="T341" s="12">
        <v>42.416507000000003</v>
      </c>
      <c r="U341" s="12">
        <v>40.5</v>
      </c>
      <c r="V341" s="20">
        <f t="shared" si="5"/>
        <v>84</v>
      </c>
      <c r="W341" s="12">
        <v>7.3</v>
      </c>
    </row>
    <row r="342" spans="1:23" x14ac:dyDescent="0.25">
      <c r="A342" s="8">
        <v>42</v>
      </c>
      <c r="C342" s="13" t="s">
        <v>617</v>
      </c>
      <c r="D342" s="95" t="s">
        <v>617</v>
      </c>
      <c r="E342" s="10">
        <v>1.5</v>
      </c>
      <c r="F342" s="11" t="s">
        <v>24</v>
      </c>
      <c r="G342" s="12">
        <v>41.968000000000004</v>
      </c>
      <c r="H342" s="12">
        <v>41.732000000000006</v>
      </c>
      <c r="I342" s="12">
        <v>40.993721500000007</v>
      </c>
      <c r="J342" s="12">
        <v>40.89922150000001</v>
      </c>
      <c r="K342" s="12">
        <v>40.34420200000001</v>
      </c>
      <c r="L342" s="12">
        <v>39.975184000000013</v>
      </c>
      <c r="M342" s="12"/>
      <c r="N342" s="12"/>
      <c r="O342" s="12"/>
      <c r="P342" s="12"/>
      <c r="Q342" s="12"/>
      <c r="R342" s="12"/>
      <c r="S342" s="12"/>
      <c r="T342" s="12"/>
      <c r="U342" s="12"/>
      <c r="V342" s="198" t="s">
        <v>1773</v>
      </c>
    </row>
    <row r="343" spans="1:23" x14ac:dyDescent="0.25">
      <c r="A343" s="8">
        <v>42</v>
      </c>
      <c r="C343" s="13" t="s">
        <v>618</v>
      </c>
      <c r="D343" s="95" t="s">
        <v>618</v>
      </c>
      <c r="E343" s="10">
        <v>1</v>
      </c>
      <c r="F343" s="11" t="s">
        <v>23</v>
      </c>
      <c r="G343" s="12">
        <v>41.973999999999997</v>
      </c>
      <c r="H343" s="12">
        <v>41.793999999999997</v>
      </c>
      <c r="I343" s="12">
        <v>41.324480999999999</v>
      </c>
      <c r="J343" s="12">
        <v>41.199480999999999</v>
      </c>
      <c r="K343" s="12">
        <v>40.891467999999996</v>
      </c>
      <c r="L343" s="12">
        <v>40.583455999999998</v>
      </c>
      <c r="M343" s="12"/>
      <c r="N343" s="12" t="s">
        <v>22</v>
      </c>
      <c r="O343" s="12">
        <v>40.917468</v>
      </c>
      <c r="P343" s="12">
        <v>41.153467999999997</v>
      </c>
      <c r="Q343" s="12">
        <v>41.350481000000002</v>
      </c>
      <c r="R343" s="12">
        <v>41.520481000000004</v>
      </c>
      <c r="S343" s="12">
        <v>42</v>
      </c>
      <c r="T343" s="12">
        <v>42.314338000000006</v>
      </c>
      <c r="U343" s="12">
        <v>41</v>
      </c>
      <c r="V343" s="20">
        <f t="shared" si="5"/>
        <v>84</v>
      </c>
      <c r="W343" s="12">
        <v>5.0999999999999996</v>
      </c>
    </row>
    <row r="344" spans="1:23" x14ac:dyDescent="0.25">
      <c r="A344" s="8">
        <v>42</v>
      </c>
      <c r="C344" s="13" t="s">
        <v>618</v>
      </c>
      <c r="D344" s="95" t="s">
        <v>618</v>
      </c>
      <c r="E344" s="10">
        <v>1</v>
      </c>
      <c r="F344" s="11" t="s">
        <v>24</v>
      </c>
      <c r="G344" s="12">
        <v>41.973999999999997</v>
      </c>
      <c r="H344" s="12">
        <v>41.793999999999997</v>
      </c>
      <c r="I344" s="12">
        <v>41.324480999999999</v>
      </c>
      <c r="J344" s="12">
        <v>41.244481</v>
      </c>
      <c r="K344" s="12">
        <v>40.891467999999996</v>
      </c>
      <c r="L344" s="12">
        <v>40.628456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98" t="s">
        <v>1773</v>
      </c>
    </row>
    <row r="345" spans="1:23" x14ac:dyDescent="0.25">
      <c r="A345" s="8">
        <v>45</v>
      </c>
      <c r="C345" s="13" t="s">
        <v>619</v>
      </c>
      <c r="D345" s="95" t="s">
        <v>619</v>
      </c>
      <c r="E345" s="10">
        <v>4.5</v>
      </c>
      <c r="F345" s="11" t="s">
        <v>23</v>
      </c>
      <c r="G345" s="12">
        <v>44.936999999999998</v>
      </c>
      <c r="H345" s="12">
        <v>44.436999999999998</v>
      </c>
      <c r="I345" s="12">
        <v>42.0141645</v>
      </c>
      <c r="J345" s="12">
        <v>41.778164500000003</v>
      </c>
      <c r="K345" s="12">
        <v>40.065606000000002</v>
      </c>
      <c r="L345" s="12">
        <v>39.006052000000004</v>
      </c>
      <c r="M345" s="12"/>
      <c r="N345" s="12" t="s">
        <v>22</v>
      </c>
      <c r="O345" s="12">
        <v>40.128605999999998</v>
      </c>
      <c r="P345" s="12">
        <v>40.798605999999999</v>
      </c>
      <c r="Q345" s="12">
        <v>42.077164500000002</v>
      </c>
      <c r="R345" s="12">
        <v>42.3921645</v>
      </c>
      <c r="S345" s="12">
        <v>45</v>
      </c>
      <c r="T345" s="12">
        <v>45.964520999999998</v>
      </c>
      <c r="U345" s="12">
        <v>41.5</v>
      </c>
      <c r="V345" s="20">
        <f t="shared" si="5"/>
        <v>90</v>
      </c>
      <c r="W345" s="12">
        <v>18.399999999999999</v>
      </c>
    </row>
    <row r="346" spans="1:23" x14ac:dyDescent="0.25">
      <c r="A346" s="8">
        <v>45</v>
      </c>
      <c r="C346" s="13" t="s">
        <v>619</v>
      </c>
      <c r="D346" s="95" t="s">
        <v>619</v>
      </c>
      <c r="E346" s="10">
        <v>4.5</v>
      </c>
      <c r="F346" s="11" t="s">
        <v>24</v>
      </c>
      <c r="G346" s="12">
        <v>44.936999999999998</v>
      </c>
      <c r="H346" s="12">
        <v>44.436999999999998</v>
      </c>
      <c r="I346" s="12">
        <v>42.0141645</v>
      </c>
      <c r="J346" s="12">
        <v>41.864164500000001</v>
      </c>
      <c r="K346" s="12">
        <v>40.065606000000002</v>
      </c>
      <c r="L346" s="12">
        <v>39.092052000000002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98" t="s">
        <v>1773</v>
      </c>
    </row>
    <row r="347" spans="1:23" x14ac:dyDescent="0.25">
      <c r="A347" s="8">
        <v>45</v>
      </c>
      <c r="C347" s="13" t="s">
        <v>620</v>
      </c>
      <c r="D347" s="95" t="s">
        <v>620</v>
      </c>
      <c r="E347" s="10">
        <v>4</v>
      </c>
      <c r="F347" s="11" t="s">
        <v>23</v>
      </c>
      <c r="G347" s="12">
        <v>44.94</v>
      </c>
      <c r="H347" s="12">
        <v>44.465000000000003</v>
      </c>
      <c r="I347" s="12">
        <v>42.341923999999999</v>
      </c>
      <c r="J347" s="12">
        <v>42.117924000000002</v>
      </c>
      <c r="K347" s="12">
        <v>40.609871999999996</v>
      </c>
      <c r="L347" s="12">
        <v>39.653824</v>
      </c>
      <c r="M347" s="12"/>
      <c r="N347" s="12" t="s">
        <v>22</v>
      </c>
      <c r="O347" s="12">
        <v>40.669871999999998</v>
      </c>
      <c r="P347" s="12">
        <v>41.269871999999999</v>
      </c>
      <c r="Q347" s="12">
        <v>42.401924000000001</v>
      </c>
      <c r="R347" s="12">
        <v>42.701923999999998</v>
      </c>
      <c r="S347" s="12">
        <v>45</v>
      </c>
      <c r="T347" s="12">
        <v>45.877352000000002</v>
      </c>
      <c r="U347" s="12">
        <v>41</v>
      </c>
      <c r="V347" s="20">
        <f t="shared" si="5"/>
        <v>90</v>
      </c>
      <c r="W347" s="12">
        <v>16.8</v>
      </c>
    </row>
    <row r="348" spans="1:23" x14ac:dyDescent="0.25">
      <c r="A348" s="8">
        <v>45</v>
      </c>
      <c r="C348" s="13" t="s">
        <v>620</v>
      </c>
      <c r="D348" s="95" t="s">
        <v>620</v>
      </c>
      <c r="E348" s="10">
        <v>4</v>
      </c>
      <c r="F348" s="11" t="s">
        <v>24</v>
      </c>
      <c r="G348" s="12">
        <v>44.94</v>
      </c>
      <c r="H348" s="12">
        <v>44.465000000000003</v>
      </c>
      <c r="I348" s="12">
        <v>42.341923999999999</v>
      </c>
      <c r="J348" s="12">
        <v>42.201923999999998</v>
      </c>
      <c r="K348" s="12">
        <v>40.609871999999996</v>
      </c>
      <c r="L348" s="12">
        <v>39.737823999999996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98" t="s">
        <v>1773</v>
      </c>
    </row>
    <row r="349" spans="1:23" x14ac:dyDescent="0.25">
      <c r="A349" s="8">
        <v>45</v>
      </c>
      <c r="C349" s="13" t="s">
        <v>621</v>
      </c>
      <c r="D349" s="95" t="s">
        <v>621</v>
      </c>
      <c r="E349" s="10">
        <v>3</v>
      </c>
      <c r="F349" s="11" t="s">
        <v>23</v>
      </c>
      <c r="G349" s="12">
        <v>44.951999999999998</v>
      </c>
      <c r="H349" s="12">
        <v>44.576999999999998</v>
      </c>
      <c r="I349" s="12">
        <v>43.003442999999997</v>
      </c>
      <c r="J349" s="12">
        <v>42.803442999999994</v>
      </c>
      <c r="K349" s="12">
        <v>41.704403999999997</v>
      </c>
      <c r="L349" s="12">
        <v>40.955367999999993</v>
      </c>
      <c r="M349" s="12"/>
      <c r="N349" s="12" t="s">
        <v>22</v>
      </c>
      <c r="O349" s="12">
        <v>41.752403999999999</v>
      </c>
      <c r="P349" s="12">
        <v>42.252403999999999</v>
      </c>
      <c r="Q349" s="12">
        <v>43.051442999999999</v>
      </c>
      <c r="R349" s="12">
        <v>43.316443</v>
      </c>
      <c r="S349" s="12">
        <v>45</v>
      </c>
      <c r="T349" s="12">
        <v>45.698014000000001</v>
      </c>
      <c r="U349" s="12">
        <v>42</v>
      </c>
      <c r="V349" s="20">
        <f t="shared" si="5"/>
        <v>90</v>
      </c>
      <c r="W349" s="12">
        <v>13.1</v>
      </c>
    </row>
    <row r="350" spans="1:23" x14ac:dyDescent="0.25">
      <c r="A350" s="8">
        <v>45</v>
      </c>
      <c r="C350" s="13" t="s">
        <v>621</v>
      </c>
      <c r="D350" s="95" t="s">
        <v>621</v>
      </c>
      <c r="E350" s="10">
        <v>3</v>
      </c>
      <c r="F350" s="11" t="s">
        <v>24</v>
      </c>
      <c r="G350" s="12">
        <v>44.951999999999998</v>
      </c>
      <c r="H350" s="12">
        <v>44.576999999999998</v>
      </c>
      <c r="I350" s="12">
        <v>43.003442999999997</v>
      </c>
      <c r="J350" s="12">
        <v>42.878442999999997</v>
      </c>
      <c r="K350" s="12">
        <v>41.704403999999997</v>
      </c>
      <c r="L350" s="12">
        <v>41.030367999999996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98" t="s">
        <v>1773</v>
      </c>
    </row>
    <row r="351" spans="1:23" x14ac:dyDescent="0.25">
      <c r="A351" s="8">
        <v>45</v>
      </c>
      <c r="C351" s="13" t="s">
        <v>622</v>
      </c>
      <c r="D351" s="95" t="s">
        <v>622</v>
      </c>
      <c r="E351" s="10">
        <v>2</v>
      </c>
      <c r="F351" s="11" t="s">
        <v>23</v>
      </c>
      <c r="G351" s="12">
        <v>44.962000000000003</v>
      </c>
      <c r="H351" s="12">
        <v>44.682000000000002</v>
      </c>
      <c r="I351" s="12">
        <v>43.662962</v>
      </c>
      <c r="J351" s="12">
        <v>43.492961999999999</v>
      </c>
      <c r="K351" s="12">
        <v>42.796936000000002</v>
      </c>
      <c r="L351" s="12">
        <v>42.260911999999998</v>
      </c>
      <c r="M351" s="12"/>
      <c r="N351" s="12" t="s">
        <v>22</v>
      </c>
      <c r="O351" s="12">
        <v>42.834935999999999</v>
      </c>
      <c r="P351" s="12">
        <v>43.209935999999999</v>
      </c>
      <c r="Q351" s="12">
        <v>43.700961999999997</v>
      </c>
      <c r="R351" s="12">
        <v>43.925362</v>
      </c>
      <c r="S351" s="12">
        <v>45</v>
      </c>
      <c r="T351" s="12">
        <v>45.513075999999998</v>
      </c>
      <c r="U351" s="12">
        <v>43</v>
      </c>
      <c r="V351" s="20">
        <f t="shared" si="5"/>
        <v>90</v>
      </c>
      <c r="W351" s="12">
        <v>9.3000000000000007</v>
      </c>
    </row>
    <row r="352" spans="1:23" x14ac:dyDescent="0.25">
      <c r="A352" s="8">
        <v>45</v>
      </c>
      <c r="C352" s="13" t="s">
        <v>622</v>
      </c>
      <c r="D352" s="95" t="s">
        <v>622</v>
      </c>
      <c r="E352" s="10">
        <v>2</v>
      </c>
      <c r="F352" s="11" t="s">
        <v>24</v>
      </c>
      <c r="G352" s="12">
        <v>44.962000000000003</v>
      </c>
      <c r="H352" s="12">
        <v>44.682000000000002</v>
      </c>
      <c r="I352" s="12">
        <v>43.662962</v>
      </c>
      <c r="J352" s="12">
        <v>43.556961999999999</v>
      </c>
      <c r="K352" s="12">
        <v>42.796936000000002</v>
      </c>
      <c r="L352" s="12">
        <v>42.324911999999998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98" t="s">
        <v>1773</v>
      </c>
    </row>
    <row r="353" spans="1:23" x14ac:dyDescent="0.25">
      <c r="A353" s="8">
        <v>45</v>
      </c>
      <c r="C353" s="11" t="s">
        <v>448</v>
      </c>
      <c r="D353" s="92" t="s">
        <v>448</v>
      </c>
      <c r="E353" s="10">
        <v>1.5</v>
      </c>
      <c r="F353" s="11" t="s">
        <v>23</v>
      </c>
      <c r="G353" s="12">
        <v>44.968000000000004</v>
      </c>
      <c r="H353" s="12">
        <v>44.731999999999999</v>
      </c>
      <c r="I353" s="12">
        <v>43.994</v>
      </c>
      <c r="J353" s="12">
        <v>43.844000000000001</v>
      </c>
      <c r="K353" s="12">
        <v>43.344000000000001</v>
      </c>
      <c r="L353" s="12">
        <v>42.92</v>
      </c>
      <c r="M353" s="12"/>
      <c r="N353" s="12" t="s">
        <v>22</v>
      </c>
      <c r="O353" s="12">
        <v>43.375999999999998</v>
      </c>
      <c r="P353" s="12">
        <v>43.676000000000002</v>
      </c>
      <c r="Q353" s="12">
        <v>44.026000000000003</v>
      </c>
      <c r="R353" s="12">
        <v>44.225999999999999</v>
      </c>
      <c r="S353" s="12">
        <v>45</v>
      </c>
      <c r="T353" s="12">
        <v>45.415999999999997</v>
      </c>
      <c r="U353" s="12">
        <v>43.5</v>
      </c>
      <c r="V353" s="20">
        <f t="shared" si="5"/>
        <v>90</v>
      </c>
      <c r="W353" s="12">
        <v>7.3</v>
      </c>
    </row>
    <row r="354" spans="1:23" x14ac:dyDescent="0.25">
      <c r="A354" s="8">
        <v>45</v>
      </c>
      <c r="C354" s="11" t="s">
        <v>448</v>
      </c>
      <c r="D354" s="92" t="s">
        <v>448</v>
      </c>
      <c r="E354" s="10">
        <v>1.5</v>
      </c>
      <c r="F354" s="11" t="s">
        <v>24</v>
      </c>
      <c r="G354" s="12">
        <v>44.968000000000004</v>
      </c>
      <c r="H354" s="12">
        <v>44.731999999999999</v>
      </c>
      <c r="I354" s="12">
        <v>43.994</v>
      </c>
      <c r="J354" s="12">
        <v>43.899000000000001</v>
      </c>
      <c r="K354" s="12">
        <v>43.344000000000001</v>
      </c>
      <c r="L354" s="12">
        <v>42.975000000000001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98" t="s">
        <v>1773</v>
      </c>
    </row>
    <row r="355" spans="1:23" x14ac:dyDescent="0.25">
      <c r="A355" s="8">
        <v>45</v>
      </c>
      <c r="C355" s="13" t="s">
        <v>623</v>
      </c>
      <c r="D355" s="95" t="s">
        <v>623</v>
      </c>
      <c r="E355" s="10">
        <v>1</v>
      </c>
      <c r="F355" s="11" t="s">
        <v>23</v>
      </c>
      <c r="G355" s="12">
        <v>44.973999999999997</v>
      </c>
      <c r="H355" s="12">
        <v>44.793999999999997</v>
      </c>
      <c r="I355" s="12">
        <v>44.324480999999999</v>
      </c>
      <c r="J355" s="12">
        <v>44.199480999999999</v>
      </c>
      <c r="K355" s="12">
        <v>43.891467999999996</v>
      </c>
      <c r="L355" s="12">
        <v>43.583455999999998</v>
      </c>
      <c r="M355" s="12"/>
      <c r="N355" s="12" t="s">
        <v>22</v>
      </c>
      <c r="O355" s="12">
        <v>43.917468</v>
      </c>
      <c r="P355" s="12">
        <v>44.153467999999997</v>
      </c>
      <c r="Q355" s="12">
        <v>44.350481000000002</v>
      </c>
      <c r="R355" s="12">
        <v>44.520481000000004</v>
      </c>
      <c r="S355" s="12">
        <v>45</v>
      </c>
      <c r="T355" s="12">
        <v>45.314338000000006</v>
      </c>
      <c r="U355" s="12">
        <v>44</v>
      </c>
      <c r="V355" s="20">
        <f t="shared" si="5"/>
        <v>90</v>
      </c>
      <c r="W355" s="12">
        <v>5.0999999999999996</v>
      </c>
    </row>
    <row r="356" spans="1:23" x14ac:dyDescent="0.25">
      <c r="A356" s="8">
        <v>45</v>
      </c>
      <c r="C356" s="13" t="s">
        <v>623</v>
      </c>
      <c r="D356" s="95" t="s">
        <v>623</v>
      </c>
      <c r="E356" s="10">
        <v>1</v>
      </c>
      <c r="F356" s="11" t="s">
        <v>24</v>
      </c>
      <c r="G356" s="12">
        <v>44.973999999999997</v>
      </c>
      <c r="H356" s="12">
        <v>44.793999999999997</v>
      </c>
      <c r="I356" s="12">
        <v>44.324480999999999</v>
      </c>
      <c r="J356" s="12">
        <v>44.244481</v>
      </c>
      <c r="K356" s="12">
        <v>43.891467999999996</v>
      </c>
      <c r="L356" s="12">
        <v>43.628456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98" t="s">
        <v>1773</v>
      </c>
    </row>
    <row r="357" spans="1:23" x14ac:dyDescent="0.25">
      <c r="A357" s="8">
        <v>48</v>
      </c>
      <c r="C357" s="11" t="s">
        <v>449</v>
      </c>
      <c r="D357" s="92" t="s">
        <v>449</v>
      </c>
      <c r="E357" s="10">
        <v>5</v>
      </c>
      <c r="F357" s="11" t="s">
        <v>23</v>
      </c>
      <c r="G357" s="12">
        <v>47.929000000000002</v>
      </c>
      <c r="H357" s="12">
        <v>47.399000000000001</v>
      </c>
      <c r="I357" s="12">
        <v>44.680999999999997</v>
      </c>
      <c r="J357" s="12">
        <v>44.430999999999997</v>
      </c>
      <c r="K357" s="12">
        <v>42.515999999999998</v>
      </c>
      <c r="L357" s="12">
        <v>41.350999999999999</v>
      </c>
      <c r="M357" s="12"/>
      <c r="N357" s="12" t="s">
        <v>22</v>
      </c>
      <c r="O357" s="12">
        <v>42.587000000000003</v>
      </c>
      <c r="P357" s="12">
        <v>43.296999999999997</v>
      </c>
      <c r="Q357" s="12">
        <v>44.752000000000002</v>
      </c>
      <c r="R357" s="12">
        <v>45.087000000000003</v>
      </c>
      <c r="S357" s="12">
        <v>48</v>
      </c>
      <c r="T357" s="12">
        <v>49.057000000000002</v>
      </c>
      <c r="U357" s="12">
        <v>43</v>
      </c>
      <c r="V357" s="20">
        <f t="shared" si="5"/>
        <v>96</v>
      </c>
      <c r="W357" s="12">
        <v>20.8</v>
      </c>
    </row>
    <row r="358" spans="1:23" x14ac:dyDescent="0.25">
      <c r="A358" s="8">
        <v>48</v>
      </c>
      <c r="C358" s="11" t="s">
        <v>449</v>
      </c>
      <c r="D358" s="92" t="s">
        <v>449</v>
      </c>
      <c r="E358" s="10">
        <v>5</v>
      </c>
      <c r="F358" s="11" t="s">
        <v>24</v>
      </c>
      <c r="G358" s="12">
        <v>47.929000000000002</v>
      </c>
      <c r="H358" s="12">
        <v>47.399000000000001</v>
      </c>
      <c r="I358" s="12">
        <v>44.680999999999997</v>
      </c>
      <c r="J358" s="12">
        <v>44.521000000000001</v>
      </c>
      <c r="K358" s="12">
        <v>42.515999999999998</v>
      </c>
      <c r="L358" s="12">
        <v>41.441000000000003</v>
      </c>
      <c r="M358" s="12"/>
      <c r="N358" s="12"/>
      <c r="O358" s="12"/>
      <c r="P358" s="12"/>
      <c r="Q358" s="12"/>
      <c r="R358" s="12"/>
      <c r="S358" s="12"/>
      <c r="T358" s="12"/>
      <c r="U358" s="12"/>
      <c r="V358" s="198" t="s">
        <v>1773</v>
      </c>
    </row>
    <row r="359" spans="1:23" x14ac:dyDescent="0.25">
      <c r="A359" s="8">
        <v>48</v>
      </c>
      <c r="C359" s="13" t="s">
        <v>624</v>
      </c>
      <c r="D359" s="95" t="s">
        <v>624</v>
      </c>
      <c r="E359" s="10">
        <v>4</v>
      </c>
      <c r="F359" s="11" t="s">
        <v>23</v>
      </c>
      <c r="G359" s="12">
        <v>47.94</v>
      </c>
      <c r="H359" s="12">
        <v>47.465000000000003</v>
      </c>
      <c r="I359" s="12">
        <v>45.341923999999999</v>
      </c>
      <c r="J359" s="12">
        <v>45.105924000000002</v>
      </c>
      <c r="K359" s="12">
        <v>43.609871999999996</v>
      </c>
      <c r="L359" s="12">
        <v>42.641824</v>
      </c>
      <c r="M359" s="12"/>
      <c r="N359" s="12" t="s">
        <v>22</v>
      </c>
      <c r="O359" s="12">
        <v>43.669871999999998</v>
      </c>
      <c r="P359" s="12">
        <v>44.269871999999999</v>
      </c>
      <c r="Q359" s="12">
        <v>45.401924000000001</v>
      </c>
      <c r="R359" s="12">
        <v>45.716923999999999</v>
      </c>
      <c r="S359" s="12">
        <v>48</v>
      </c>
      <c r="T359" s="12">
        <v>48.892352000000002</v>
      </c>
      <c r="U359" s="12">
        <v>44</v>
      </c>
      <c r="V359" s="20">
        <f t="shared" si="5"/>
        <v>96</v>
      </c>
      <c r="W359" s="12">
        <v>16.8</v>
      </c>
    </row>
    <row r="360" spans="1:23" x14ac:dyDescent="0.25">
      <c r="A360" s="8">
        <v>48</v>
      </c>
      <c r="C360" s="13" t="s">
        <v>624</v>
      </c>
      <c r="D360" s="95" t="s">
        <v>624</v>
      </c>
      <c r="E360" s="10">
        <v>4</v>
      </c>
      <c r="F360" s="11" t="s">
        <v>24</v>
      </c>
      <c r="G360" s="12">
        <v>47.94</v>
      </c>
      <c r="H360" s="12">
        <v>47.465000000000003</v>
      </c>
      <c r="I360" s="12">
        <v>45.341923999999999</v>
      </c>
      <c r="J360" s="12">
        <v>45.191924</v>
      </c>
      <c r="K360" s="12">
        <v>43.609871999999996</v>
      </c>
      <c r="L360" s="12">
        <v>42.727823999999998</v>
      </c>
      <c r="M360" s="12"/>
      <c r="N360" s="12"/>
      <c r="O360" s="12"/>
      <c r="P360" s="12"/>
      <c r="Q360" s="12"/>
      <c r="R360" s="12"/>
      <c r="S360" s="12"/>
      <c r="T360" s="12"/>
      <c r="U360" s="12"/>
      <c r="V360" s="198" t="s">
        <v>1773</v>
      </c>
    </row>
    <row r="361" spans="1:23" x14ac:dyDescent="0.25">
      <c r="A361" s="8">
        <v>48</v>
      </c>
      <c r="C361" s="13" t="s">
        <v>625</v>
      </c>
      <c r="D361" s="95" t="s">
        <v>625</v>
      </c>
      <c r="E361" s="10">
        <v>3</v>
      </c>
      <c r="F361" s="11" t="s">
        <v>23</v>
      </c>
      <c r="G361" s="12">
        <v>47.951999999999998</v>
      </c>
      <c r="H361" s="12">
        <v>47.576999999999998</v>
      </c>
      <c r="I361" s="12">
        <v>46.003442999999997</v>
      </c>
      <c r="J361" s="12">
        <v>45.791442999999994</v>
      </c>
      <c r="K361" s="12">
        <v>44.704403999999997</v>
      </c>
      <c r="L361" s="12">
        <v>43.943367999999992</v>
      </c>
      <c r="M361" s="12"/>
      <c r="N361" s="12" t="s">
        <v>22</v>
      </c>
      <c r="O361" s="12">
        <v>44.752403999999999</v>
      </c>
      <c r="P361" s="12">
        <v>45.252403999999999</v>
      </c>
      <c r="Q361" s="12">
        <v>46.051442999999999</v>
      </c>
      <c r="R361" s="12">
        <v>46.331282999999999</v>
      </c>
      <c r="S361" s="12">
        <v>48</v>
      </c>
      <c r="T361" s="12">
        <v>48.712854</v>
      </c>
      <c r="U361" s="12">
        <v>45</v>
      </c>
      <c r="V361" s="20">
        <f t="shared" si="5"/>
        <v>96</v>
      </c>
      <c r="W361" s="12">
        <v>13.1</v>
      </c>
    </row>
    <row r="362" spans="1:23" x14ac:dyDescent="0.25">
      <c r="A362" s="8">
        <v>48</v>
      </c>
      <c r="C362" s="13" t="s">
        <v>625</v>
      </c>
      <c r="D362" s="95" t="s">
        <v>625</v>
      </c>
      <c r="E362" s="10">
        <v>3</v>
      </c>
      <c r="F362" s="11" t="s">
        <v>24</v>
      </c>
      <c r="G362" s="12">
        <v>47.951999999999998</v>
      </c>
      <c r="H362" s="12">
        <v>47.576999999999998</v>
      </c>
      <c r="I362" s="12">
        <v>46.003442999999997</v>
      </c>
      <c r="J362" s="12">
        <v>45.871442999999999</v>
      </c>
      <c r="K362" s="12">
        <v>44.704403999999997</v>
      </c>
      <c r="L362" s="12">
        <v>44.023367999999998</v>
      </c>
      <c r="M362" s="12"/>
      <c r="N362" s="12"/>
      <c r="O362" s="12"/>
      <c r="P362" s="12"/>
      <c r="Q362" s="12"/>
      <c r="R362" s="12"/>
      <c r="S362" s="12"/>
      <c r="T362" s="12"/>
      <c r="U362" s="12"/>
      <c r="V362" s="198" t="s">
        <v>1773</v>
      </c>
    </row>
    <row r="363" spans="1:23" x14ac:dyDescent="0.25">
      <c r="A363" s="8">
        <v>48</v>
      </c>
      <c r="C363" s="11" t="s">
        <v>450</v>
      </c>
      <c r="D363" s="92" t="s">
        <v>450</v>
      </c>
      <c r="E363" s="10">
        <v>2</v>
      </c>
      <c r="F363" s="11" t="s">
        <v>23</v>
      </c>
      <c r="G363" s="12">
        <v>47.962000000000003</v>
      </c>
      <c r="H363" s="12">
        <v>47.682000000000002</v>
      </c>
      <c r="I363" s="12">
        <v>46.662999999999997</v>
      </c>
      <c r="J363" s="12">
        <v>46.482999999999997</v>
      </c>
      <c r="K363" s="12">
        <v>45.796999999999997</v>
      </c>
      <c r="L363" s="12">
        <v>45.250999999999998</v>
      </c>
      <c r="M363" s="12"/>
      <c r="N363" s="12" t="s">
        <v>22</v>
      </c>
      <c r="O363" s="12">
        <v>45.835000000000001</v>
      </c>
      <c r="P363" s="12">
        <v>46.21</v>
      </c>
      <c r="Q363" s="12">
        <v>46.701000000000001</v>
      </c>
      <c r="R363" s="12">
        <v>46.936999999999998</v>
      </c>
      <c r="S363" s="12">
        <v>48</v>
      </c>
      <c r="T363" s="12">
        <v>48.524999999999999</v>
      </c>
      <c r="U363" s="12">
        <v>46</v>
      </c>
      <c r="V363" s="20">
        <f t="shared" si="5"/>
        <v>96</v>
      </c>
      <c r="W363" s="12">
        <v>9.3000000000000007</v>
      </c>
    </row>
    <row r="364" spans="1:23" x14ac:dyDescent="0.25">
      <c r="A364" s="8">
        <v>48</v>
      </c>
      <c r="C364" s="11" t="s">
        <v>450</v>
      </c>
      <c r="D364" s="92" t="s">
        <v>450</v>
      </c>
      <c r="E364" s="10">
        <v>2</v>
      </c>
      <c r="F364" s="11" t="s">
        <v>24</v>
      </c>
      <c r="G364" s="12">
        <v>47.962000000000003</v>
      </c>
      <c r="H364" s="12">
        <v>47.682000000000002</v>
      </c>
      <c r="I364" s="12">
        <v>46.662999999999997</v>
      </c>
      <c r="J364" s="12">
        <v>46.551000000000002</v>
      </c>
      <c r="K364" s="12">
        <v>45.796999999999997</v>
      </c>
      <c r="L364" s="12">
        <v>45.319000000000003</v>
      </c>
      <c r="M364" s="12"/>
      <c r="N364" s="12"/>
      <c r="O364" s="12"/>
      <c r="P364" s="12"/>
      <c r="Q364" s="12"/>
      <c r="R364" s="12"/>
      <c r="S364" s="12"/>
      <c r="T364" s="12"/>
      <c r="U364" s="12"/>
      <c r="V364" s="198" t="s">
        <v>1773</v>
      </c>
    </row>
    <row r="365" spans="1:23" x14ac:dyDescent="0.25">
      <c r="A365" s="8">
        <v>48</v>
      </c>
      <c r="C365" s="13" t="s">
        <v>626</v>
      </c>
      <c r="D365" s="95" t="s">
        <v>626</v>
      </c>
      <c r="E365" s="10">
        <v>1.5</v>
      </c>
      <c r="F365" s="11" t="s">
        <v>23</v>
      </c>
      <c r="G365" s="12">
        <v>47.968000000000004</v>
      </c>
      <c r="H365" s="12">
        <v>47.732000000000006</v>
      </c>
      <c r="I365" s="12">
        <v>46.993721500000007</v>
      </c>
      <c r="J365" s="12">
        <v>46.83372150000001</v>
      </c>
      <c r="K365" s="12">
        <v>46.34420200000001</v>
      </c>
      <c r="L365" s="12">
        <v>45.909684000000013</v>
      </c>
      <c r="M365" s="12"/>
      <c r="N365" s="12" t="s">
        <v>22</v>
      </c>
      <c r="O365" s="12">
        <v>46.376201999999999</v>
      </c>
      <c r="P365" s="12">
        <v>46.676201999999996</v>
      </c>
      <c r="Q365" s="12">
        <v>47.025721500000003</v>
      </c>
      <c r="R365" s="12">
        <v>47.237721500000006</v>
      </c>
      <c r="S365" s="12">
        <v>48</v>
      </c>
      <c r="T365" s="12">
        <v>48.428507000000003</v>
      </c>
      <c r="U365" s="12">
        <v>46.5</v>
      </c>
      <c r="V365" s="20">
        <f t="shared" si="5"/>
        <v>96</v>
      </c>
      <c r="W365" s="12">
        <v>7.3</v>
      </c>
    </row>
    <row r="366" spans="1:23" x14ac:dyDescent="0.25">
      <c r="A366" s="8">
        <v>48</v>
      </c>
      <c r="C366" s="13" t="s">
        <v>626</v>
      </c>
      <c r="D366" s="95" t="s">
        <v>626</v>
      </c>
      <c r="E366" s="10">
        <v>1.5</v>
      </c>
      <c r="F366" s="11" t="s">
        <v>24</v>
      </c>
      <c r="G366" s="12">
        <v>47.968000000000004</v>
      </c>
      <c r="H366" s="12">
        <v>47.732000000000006</v>
      </c>
      <c r="I366" s="12">
        <v>46.993721500000007</v>
      </c>
      <c r="J366" s="12">
        <v>46.893721500000005</v>
      </c>
      <c r="K366" s="12">
        <v>46.34420200000001</v>
      </c>
      <c r="L366" s="12">
        <v>45.969684000000008</v>
      </c>
      <c r="M366" s="12"/>
      <c r="N366" s="12"/>
      <c r="O366" s="12"/>
      <c r="P366" s="12"/>
      <c r="Q366" s="12"/>
      <c r="R366" s="12"/>
      <c r="S366" s="12"/>
      <c r="T366" s="12"/>
      <c r="U366" s="12"/>
      <c r="V366" s="198" t="s">
        <v>1773</v>
      </c>
    </row>
    <row r="367" spans="1:23" x14ac:dyDescent="0.25">
      <c r="A367" s="8">
        <v>50</v>
      </c>
      <c r="C367" s="13" t="s">
        <v>627</v>
      </c>
      <c r="D367" s="95" t="s">
        <v>627</v>
      </c>
      <c r="E367" s="10">
        <v>4</v>
      </c>
      <c r="F367" s="11" t="s">
        <v>23</v>
      </c>
      <c r="G367" s="12">
        <v>49.94</v>
      </c>
      <c r="H367" s="12">
        <v>49.465000000000003</v>
      </c>
      <c r="I367" s="12">
        <v>47.341923999999999</v>
      </c>
      <c r="J367" s="12">
        <v>47.105924000000002</v>
      </c>
      <c r="K367" s="12">
        <v>45.609871999999996</v>
      </c>
      <c r="L367" s="12">
        <v>44.641824</v>
      </c>
      <c r="M367" s="12"/>
      <c r="N367" s="12" t="s">
        <v>22</v>
      </c>
      <c r="O367" s="12">
        <v>45.669871999999998</v>
      </c>
      <c r="P367" s="12">
        <v>46.269871999999999</v>
      </c>
      <c r="Q367" s="12">
        <v>47.401924000000001</v>
      </c>
      <c r="R367" s="12">
        <v>47.716923999999999</v>
      </c>
      <c r="S367" s="12">
        <v>50</v>
      </c>
      <c r="T367" s="12">
        <v>50.892352000000002</v>
      </c>
      <c r="U367" s="12">
        <v>46</v>
      </c>
      <c r="V367" s="20">
        <f t="shared" si="5"/>
        <v>100</v>
      </c>
      <c r="W367" s="12">
        <v>16.8</v>
      </c>
    </row>
    <row r="368" spans="1:23" x14ac:dyDescent="0.25">
      <c r="A368" s="8">
        <v>50</v>
      </c>
      <c r="C368" s="13" t="s">
        <v>627</v>
      </c>
      <c r="D368" s="95" t="s">
        <v>627</v>
      </c>
      <c r="E368" s="10">
        <v>4</v>
      </c>
      <c r="F368" s="11" t="s">
        <v>24</v>
      </c>
      <c r="G368" s="12">
        <v>49.94</v>
      </c>
      <c r="H368" s="12">
        <v>49.465000000000003</v>
      </c>
      <c r="I368" s="12">
        <v>47.341923999999999</v>
      </c>
      <c r="J368" s="12">
        <v>47.191924</v>
      </c>
      <c r="K368" s="12">
        <v>45.609871999999996</v>
      </c>
      <c r="L368" s="12">
        <v>44.727823999999998</v>
      </c>
      <c r="M368" s="12"/>
      <c r="N368" s="12"/>
      <c r="O368" s="12"/>
      <c r="P368" s="12"/>
      <c r="Q368" s="12"/>
      <c r="R368" s="12"/>
      <c r="S368" s="12"/>
      <c r="T368" s="12"/>
      <c r="U368" s="12"/>
      <c r="V368" s="198" t="s">
        <v>1773</v>
      </c>
    </row>
    <row r="369" spans="1:23" x14ac:dyDescent="0.25">
      <c r="A369" s="8">
        <v>50</v>
      </c>
      <c r="C369" s="13" t="s">
        <v>628</v>
      </c>
      <c r="D369" s="95" t="s">
        <v>628</v>
      </c>
      <c r="E369" s="10">
        <v>3</v>
      </c>
      <c r="F369" s="11" t="s">
        <v>23</v>
      </c>
      <c r="G369" s="12">
        <v>49.951999999999998</v>
      </c>
      <c r="H369" s="12">
        <v>49.576999999999998</v>
      </c>
      <c r="I369" s="12">
        <v>48.003442999999997</v>
      </c>
      <c r="J369" s="12">
        <v>47.791442999999994</v>
      </c>
      <c r="K369" s="12">
        <v>46.704403999999997</v>
      </c>
      <c r="L369" s="12">
        <v>45.943367999999992</v>
      </c>
      <c r="M369" s="12"/>
      <c r="N369" s="12" t="s">
        <v>22</v>
      </c>
      <c r="O369" s="12">
        <v>46.752403999999999</v>
      </c>
      <c r="P369" s="12">
        <v>47.252403999999999</v>
      </c>
      <c r="Q369" s="12">
        <v>48.051442999999999</v>
      </c>
      <c r="R369" s="12">
        <v>48.331282999999999</v>
      </c>
      <c r="S369" s="12">
        <v>50</v>
      </c>
      <c r="T369" s="12">
        <v>50.712854</v>
      </c>
      <c r="U369" s="12">
        <v>47</v>
      </c>
      <c r="V369" s="20">
        <f t="shared" si="5"/>
        <v>100</v>
      </c>
      <c r="W369" s="12">
        <v>13.1</v>
      </c>
    </row>
    <row r="370" spans="1:23" x14ac:dyDescent="0.25">
      <c r="A370" s="8">
        <v>50</v>
      </c>
      <c r="C370" s="13" t="s">
        <v>628</v>
      </c>
      <c r="D370" s="95" t="s">
        <v>628</v>
      </c>
      <c r="E370" s="10">
        <v>3</v>
      </c>
      <c r="F370" s="11" t="s">
        <v>24</v>
      </c>
      <c r="G370" s="12">
        <v>49.951999999999998</v>
      </c>
      <c r="H370" s="12">
        <v>49.576999999999998</v>
      </c>
      <c r="I370" s="12">
        <v>48.003442999999997</v>
      </c>
      <c r="J370" s="12">
        <v>47.871442999999999</v>
      </c>
      <c r="K370" s="12">
        <v>46.704403999999997</v>
      </c>
      <c r="L370" s="12">
        <v>46.023367999999998</v>
      </c>
      <c r="M370" s="12"/>
      <c r="N370" s="12"/>
      <c r="O370" s="12"/>
      <c r="P370" s="12"/>
      <c r="Q370" s="12"/>
      <c r="R370" s="12"/>
      <c r="S370" s="12"/>
      <c r="T370" s="12"/>
      <c r="U370" s="12"/>
      <c r="V370" s="198" t="s">
        <v>1773</v>
      </c>
    </row>
    <row r="371" spans="1:23" x14ac:dyDescent="0.25">
      <c r="A371" s="8">
        <v>50</v>
      </c>
      <c r="C371" s="13" t="s">
        <v>629</v>
      </c>
      <c r="D371" s="95" t="s">
        <v>629</v>
      </c>
      <c r="E371" s="10">
        <v>2</v>
      </c>
      <c r="F371" s="11" t="s">
        <v>23</v>
      </c>
      <c r="G371" s="12">
        <v>49.962000000000003</v>
      </c>
      <c r="H371" s="12">
        <v>49.682000000000002</v>
      </c>
      <c r="I371" s="12">
        <v>48.662962</v>
      </c>
      <c r="J371" s="12">
        <v>48.482962000000001</v>
      </c>
      <c r="K371" s="12">
        <v>47.796936000000002</v>
      </c>
      <c r="L371" s="12">
        <v>47.250912</v>
      </c>
      <c r="M371" s="12"/>
      <c r="N371" s="12" t="s">
        <v>22</v>
      </c>
      <c r="O371" s="12">
        <v>47.834935999999999</v>
      </c>
      <c r="P371" s="12">
        <v>48.209935999999999</v>
      </c>
      <c r="Q371" s="12">
        <v>48.700961999999997</v>
      </c>
      <c r="R371" s="12">
        <v>48.936961999999994</v>
      </c>
      <c r="S371" s="12">
        <v>50</v>
      </c>
      <c r="T371" s="12">
        <v>50.524675999999992</v>
      </c>
      <c r="U371" s="12">
        <v>48</v>
      </c>
      <c r="V371" s="20">
        <f t="shared" si="5"/>
        <v>100</v>
      </c>
      <c r="W371" s="12">
        <v>9.3000000000000007</v>
      </c>
    </row>
    <row r="372" spans="1:23" x14ac:dyDescent="0.25">
      <c r="A372" s="8">
        <v>50</v>
      </c>
      <c r="C372" s="13" t="s">
        <v>629</v>
      </c>
      <c r="D372" s="95" t="s">
        <v>629</v>
      </c>
      <c r="E372" s="10">
        <v>2</v>
      </c>
      <c r="F372" s="11" t="s">
        <v>24</v>
      </c>
      <c r="G372" s="12">
        <v>49.962000000000003</v>
      </c>
      <c r="H372" s="12">
        <v>49.682000000000002</v>
      </c>
      <c r="I372" s="12">
        <v>48.662962</v>
      </c>
      <c r="J372" s="12">
        <v>48.550961999999998</v>
      </c>
      <c r="K372" s="12">
        <v>47.796936000000002</v>
      </c>
      <c r="L372" s="12">
        <v>47.318911999999997</v>
      </c>
      <c r="M372" s="12"/>
      <c r="N372" s="12"/>
      <c r="O372" s="12"/>
      <c r="P372" s="12"/>
      <c r="Q372" s="12"/>
      <c r="R372" s="12"/>
      <c r="S372" s="12"/>
      <c r="T372" s="12"/>
      <c r="U372" s="12"/>
      <c r="V372" s="198" t="s">
        <v>1773</v>
      </c>
    </row>
    <row r="373" spans="1:23" x14ac:dyDescent="0.25">
      <c r="A373" s="8">
        <v>50</v>
      </c>
      <c r="C373" s="11" t="s">
        <v>451</v>
      </c>
      <c r="D373" s="92" t="s">
        <v>451</v>
      </c>
      <c r="E373" s="10">
        <v>1.5</v>
      </c>
      <c r="F373" s="11" t="s">
        <v>23</v>
      </c>
      <c r="G373" s="12">
        <v>49.968000000000004</v>
      </c>
      <c r="H373" s="12">
        <v>49.731999999999999</v>
      </c>
      <c r="I373" s="12">
        <v>48.994</v>
      </c>
      <c r="J373" s="12">
        <v>48.834000000000003</v>
      </c>
      <c r="K373" s="12">
        <v>48.344000000000001</v>
      </c>
      <c r="L373" s="12">
        <v>47.91</v>
      </c>
      <c r="M373" s="12"/>
      <c r="N373" s="12" t="s">
        <v>22</v>
      </c>
      <c r="O373" s="12">
        <v>48.375999999999998</v>
      </c>
      <c r="P373" s="12">
        <v>48.676000000000002</v>
      </c>
      <c r="Q373" s="12">
        <v>49.026000000000003</v>
      </c>
      <c r="R373" s="12">
        <v>49.238</v>
      </c>
      <c r="S373" s="12">
        <v>50</v>
      </c>
      <c r="T373" s="12">
        <v>50.427999999999997</v>
      </c>
      <c r="U373" s="12">
        <v>48.5</v>
      </c>
      <c r="V373" s="20">
        <f t="shared" si="5"/>
        <v>100</v>
      </c>
      <c r="W373" s="12">
        <v>7.3</v>
      </c>
    </row>
    <row r="374" spans="1:23" x14ac:dyDescent="0.25">
      <c r="A374" s="8">
        <v>50</v>
      </c>
      <c r="C374" s="11" t="s">
        <v>451</v>
      </c>
      <c r="D374" s="92" t="s">
        <v>451</v>
      </c>
      <c r="E374" s="10">
        <v>1.5</v>
      </c>
      <c r="F374" s="11" t="s">
        <v>24</v>
      </c>
      <c r="G374" s="12">
        <v>49.968000000000004</v>
      </c>
      <c r="H374" s="12">
        <v>49.731999999999999</v>
      </c>
      <c r="I374" s="12">
        <v>48.994</v>
      </c>
      <c r="J374" s="12">
        <v>48.893999999999998</v>
      </c>
      <c r="K374" s="12">
        <v>48.344000000000001</v>
      </c>
      <c r="L374" s="12">
        <v>47.97</v>
      </c>
      <c r="M374" s="12"/>
      <c r="N374" s="12"/>
      <c r="O374" s="12"/>
      <c r="P374" s="12"/>
      <c r="Q374" s="12"/>
      <c r="R374" s="12"/>
      <c r="S374" s="12"/>
      <c r="T374" s="12"/>
      <c r="U374" s="12"/>
      <c r="V374" s="198" t="s">
        <v>1773</v>
      </c>
    </row>
    <row r="375" spans="1:23" x14ac:dyDescent="0.25">
      <c r="A375" s="8">
        <v>52</v>
      </c>
      <c r="C375" s="13" t="s">
        <v>630</v>
      </c>
      <c r="D375" s="95" t="s">
        <v>630</v>
      </c>
      <c r="E375" s="10">
        <v>5</v>
      </c>
      <c r="F375" s="11" t="s">
        <v>23</v>
      </c>
      <c r="G375" s="12">
        <v>51.929000000000002</v>
      </c>
      <c r="H375" s="12">
        <v>51.399000000000001</v>
      </c>
      <c r="I375" s="12">
        <v>48.681405000000005</v>
      </c>
      <c r="J375" s="12">
        <v>48.445405000000008</v>
      </c>
      <c r="K375" s="12">
        <v>46.516340000000007</v>
      </c>
      <c r="L375" s="12">
        <v>45.365280000000006</v>
      </c>
      <c r="M375" s="12"/>
      <c r="N375" s="12" t="s">
        <v>22</v>
      </c>
      <c r="O375" s="12">
        <v>46.587339999999998</v>
      </c>
      <c r="P375" s="12">
        <v>47.297339999999998</v>
      </c>
      <c r="Q375" s="12">
        <v>48.752405000000003</v>
      </c>
      <c r="R375" s="12">
        <v>49.067405000000001</v>
      </c>
      <c r="S375" s="12">
        <v>52</v>
      </c>
      <c r="T375" s="12">
        <v>53.03669</v>
      </c>
      <c r="U375" s="12">
        <v>47</v>
      </c>
      <c r="V375" s="20">
        <f t="shared" si="5"/>
        <v>104</v>
      </c>
      <c r="W375" s="12">
        <v>20.8</v>
      </c>
    </row>
    <row r="376" spans="1:23" x14ac:dyDescent="0.25">
      <c r="A376" s="8">
        <v>52</v>
      </c>
      <c r="C376" s="13" t="s">
        <v>630</v>
      </c>
      <c r="D376" s="95" t="s">
        <v>630</v>
      </c>
      <c r="E376" s="10">
        <v>5</v>
      </c>
      <c r="F376" s="11" t="s">
        <v>24</v>
      </c>
      <c r="G376" s="12">
        <v>51.929000000000002</v>
      </c>
      <c r="H376" s="12">
        <v>51.399000000000001</v>
      </c>
      <c r="I376" s="12">
        <v>48.681405000000005</v>
      </c>
      <c r="J376" s="12">
        <v>48.531405000000007</v>
      </c>
      <c r="K376" s="12">
        <v>46.516340000000007</v>
      </c>
      <c r="L376" s="12">
        <v>45.451280000000004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98" t="s">
        <v>1773</v>
      </c>
    </row>
    <row r="377" spans="1:23" x14ac:dyDescent="0.25">
      <c r="A377" s="8">
        <v>52</v>
      </c>
      <c r="C377" s="13" t="s">
        <v>631</v>
      </c>
      <c r="D377" s="95" t="s">
        <v>631</v>
      </c>
      <c r="E377" s="10">
        <v>4</v>
      </c>
      <c r="F377" s="11" t="s">
        <v>23</v>
      </c>
      <c r="G377" s="12">
        <v>51.94</v>
      </c>
      <c r="H377" s="12">
        <v>51.465000000000003</v>
      </c>
      <c r="I377" s="12">
        <v>49.341923999999999</v>
      </c>
      <c r="J377" s="12">
        <v>49.105924000000002</v>
      </c>
      <c r="K377" s="12">
        <v>47.609871999999996</v>
      </c>
      <c r="L377" s="12">
        <v>46.641824</v>
      </c>
      <c r="M377" s="12"/>
      <c r="N377" s="12" t="s">
        <v>22</v>
      </c>
      <c r="O377" s="12">
        <v>47.669871999999998</v>
      </c>
      <c r="P377" s="12">
        <v>48.269871999999999</v>
      </c>
      <c r="Q377" s="12">
        <v>49.401924000000001</v>
      </c>
      <c r="R377" s="12">
        <v>49.716923999999999</v>
      </c>
      <c r="S377" s="12">
        <v>52</v>
      </c>
      <c r="T377" s="12">
        <v>52.892352000000002</v>
      </c>
      <c r="U377" s="12">
        <v>48</v>
      </c>
      <c r="V377" s="20">
        <f t="shared" si="5"/>
        <v>104</v>
      </c>
      <c r="W377" s="12">
        <v>16.8</v>
      </c>
    </row>
    <row r="378" spans="1:23" x14ac:dyDescent="0.25">
      <c r="A378" s="8">
        <v>52</v>
      </c>
      <c r="C378" s="13" t="s">
        <v>631</v>
      </c>
      <c r="D378" s="95" t="s">
        <v>631</v>
      </c>
      <c r="E378" s="10">
        <v>4</v>
      </c>
      <c r="F378" s="11" t="s">
        <v>24</v>
      </c>
      <c r="G378" s="12">
        <v>51.94</v>
      </c>
      <c r="H378" s="12">
        <v>51.465000000000003</v>
      </c>
      <c r="I378" s="12">
        <v>49.341923999999999</v>
      </c>
      <c r="J378" s="12">
        <v>49.191924</v>
      </c>
      <c r="K378" s="12">
        <v>47.609871999999996</v>
      </c>
      <c r="L378" s="12">
        <v>46.727823999999998</v>
      </c>
      <c r="M378" s="12"/>
      <c r="N378" s="12"/>
      <c r="O378" s="12"/>
      <c r="P378" s="12"/>
      <c r="Q378" s="12"/>
      <c r="R378" s="12"/>
      <c r="S378" s="12"/>
      <c r="T378" s="12"/>
      <c r="U378" s="12"/>
      <c r="V378" s="198" t="s">
        <v>1773</v>
      </c>
    </row>
    <row r="379" spans="1:23" x14ac:dyDescent="0.25">
      <c r="A379" s="8">
        <v>52</v>
      </c>
      <c r="C379" s="13" t="s">
        <v>632</v>
      </c>
      <c r="D379" s="95" t="s">
        <v>632</v>
      </c>
      <c r="E379" s="10">
        <v>3</v>
      </c>
      <c r="F379" s="11" t="s">
        <v>23</v>
      </c>
      <c r="G379" s="12">
        <v>51.951999999999998</v>
      </c>
      <c r="H379" s="12">
        <v>51.576999999999998</v>
      </c>
      <c r="I379" s="12">
        <v>50.003442999999997</v>
      </c>
      <c r="J379" s="12">
        <v>49.791442999999994</v>
      </c>
      <c r="K379" s="12">
        <v>48.704403999999997</v>
      </c>
      <c r="L379" s="12">
        <v>47.943367999999992</v>
      </c>
      <c r="M379" s="12"/>
      <c r="N379" s="12" t="s">
        <v>22</v>
      </c>
      <c r="O379" s="12">
        <v>48.752403999999999</v>
      </c>
      <c r="P379" s="12">
        <v>49.252403999999999</v>
      </c>
      <c r="Q379" s="12">
        <v>50.051442999999999</v>
      </c>
      <c r="R379" s="12">
        <v>50.331282999999999</v>
      </c>
      <c r="S379" s="12">
        <v>52</v>
      </c>
      <c r="T379" s="12">
        <v>52.712854</v>
      </c>
      <c r="U379" s="12">
        <v>49</v>
      </c>
      <c r="V379" s="20">
        <f t="shared" si="5"/>
        <v>104</v>
      </c>
      <c r="W379" s="12">
        <v>13.1</v>
      </c>
    </row>
    <row r="380" spans="1:23" x14ac:dyDescent="0.25">
      <c r="A380" s="8">
        <v>52</v>
      </c>
      <c r="C380" s="13" t="s">
        <v>632</v>
      </c>
      <c r="D380" s="95" t="s">
        <v>632</v>
      </c>
      <c r="E380" s="10">
        <v>3</v>
      </c>
      <c r="F380" s="11" t="s">
        <v>24</v>
      </c>
      <c r="G380" s="12">
        <v>51.951999999999998</v>
      </c>
      <c r="H380" s="12">
        <v>51.576999999999998</v>
      </c>
      <c r="I380" s="12">
        <v>50.003442999999997</v>
      </c>
      <c r="J380" s="12">
        <v>49.871442999999999</v>
      </c>
      <c r="K380" s="12">
        <v>48.704403999999997</v>
      </c>
      <c r="L380" s="12">
        <v>48.023367999999998</v>
      </c>
      <c r="M380" s="12"/>
      <c r="N380" s="12"/>
      <c r="O380" s="12"/>
      <c r="P380" s="12"/>
      <c r="Q380" s="12"/>
      <c r="R380" s="12"/>
      <c r="S380" s="12"/>
      <c r="T380" s="12"/>
      <c r="U380" s="12"/>
      <c r="V380" s="198" t="s">
        <v>1773</v>
      </c>
    </row>
    <row r="381" spans="1:23" x14ac:dyDescent="0.25">
      <c r="A381" s="8">
        <v>52</v>
      </c>
      <c r="C381" s="13" t="s">
        <v>633</v>
      </c>
      <c r="D381" s="95" t="s">
        <v>633</v>
      </c>
      <c r="E381" s="10">
        <v>2</v>
      </c>
      <c r="F381" s="11" t="s">
        <v>23</v>
      </c>
      <c r="G381" s="12">
        <v>51.962000000000003</v>
      </c>
      <c r="H381" s="12">
        <v>51.682000000000002</v>
      </c>
      <c r="I381" s="12">
        <v>50.662962</v>
      </c>
      <c r="J381" s="12">
        <v>50.482962000000001</v>
      </c>
      <c r="K381" s="12">
        <v>49.796936000000002</v>
      </c>
      <c r="L381" s="12">
        <v>49.250912</v>
      </c>
      <c r="M381" s="12"/>
      <c r="N381" s="12" t="s">
        <v>22</v>
      </c>
      <c r="O381" s="12">
        <v>49.834935999999999</v>
      </c>
      <c r="P381" s="12">
        <v>50.209935999999999</v>
      </c>
      <c r="Q381" s="12">
        <v>50.700961999999997</v>
      </c>
      <c r="R381" s="12">
        <v>50.936961999999994</v>
      </c>
      <c r="S381" s="12">
        <v>52</v>
      </c>
      <c r="T381" s="12">
        <v>52.524675999999992</v>
      </c>
      <c r="U381" s="12">
        <v>50</v>
      </c>
      <c r="V381" s="20">
        <f t="shared" si="5"/>
        <v>104</v>
      </c>
      <c r="W381" s="12">
        <v>9.3000000000000007</v>
      </c>
    </row>
    <row r="382" spans="1:23" x14ac:dyDescent="0.25">
      <c r="A382" s="8">
        <v>52</v>
      </c>
      <c r="C382" s="13" t="s">
        <v>633</v>
      </c>
      <c r="D382" s="95" t="s">
        <v>633</v>
      </c>
      <c r="E382" s="10">
        <v>2</v>
      </c>
      <c r="F382" s="11" t="s">
        <v>24</v>
      </c>
      <c r="G382" s="12">
        <v>51.962000000000003</v>
      </c>
      <c r="H382" s="12">
        <v>51.682000000000002</v>
      </c>
      <c r="I382" s="12">
        <v>50.662962</v>
      </c>
      <c r="J382" s="12">
        <v>50.550961999999998</v>
      </c>
      <c r="K382" s="12">
        <v>49.796936000000002</v>
      </c>
      <c r="L382" s="12">
        <v>49.318911999999997</v>
      </c>
      <c r="M382" s="12"/>
      <c r="N382" s="12"/>
      <c r="O382" s="12"/>
      <c r="P382" s="12"/>
      <c r="Q382" s="12"/>
      <c r="R382" s="12"/>
      <c r="S382" s="12"/>
      <c r="T382" s="12"/>
      <c r="U382" s="12"/>
      <c r="V382" s="198" t="s">
        <v>1773</v>
      </c>
    </row>
    <row r="383" spans="1:23" x14ac:dyDescent="0.25">
      <c r="A383" s="8">
        <v>52</v>
      </c>
      <c r="C383" s="13" t="s">
        <v>634</v>
      </c>
      <c r="D383" s="95" t="s">
        <v>634</v>
      </c>
      <c r="E383" s="10">
        <v>1.5</v>
      </c>
      <c r="F383" s="11" t="s">
        <v>23</v>
      </c>
      <c r="G383" s="12">
        <v>51.968000000000004</v>
      </c>
      <c r="H383" s="12">
        <v>51.732000000000006</v>
      </c>
      <c r="I383" s="12">
        <v>50.993721500000007</v>
      </c>
      <c r="J383" s="12">
        <v>50.83372150000001</v>
      </c>
      <c r="K383" s="12">
        <v>50.34420200000001</v>
      </c>
      <c r="L383" s="12">
        <v>49.909684000000013</v>
      </c>
      <c r="M383" s="12"/>
      <c r="N383" s="12" t="s">
        <v>22</v>
      </c>
      <c r="O383" s="12">
        <v>50.376201999999999</v>
      </c>
      <c r="P383" s="12">
        <v>50.676201999999996</v>
      </c>
      <c r="Q383" s="12">
        <v>51.025721500000003</v>
      </c>
      <c r="R383" s="12">
        <v>51.237721500000006</v>
      </c>
      <c r="S383" s="12">
        <v>52</v>
      </c>
      <c r="T383" s="12">
        <v>52.428507000000003</v>
      </c>
      <c r="U383" s="12">
        <v>50.5</v>
      </c>
      <c r="V383" s="20">
        <f t="shared" si="5"/>
        <v>104</v>
      </c>
      <c r="W383" s="12">
        <v>7.3</v>
      </c>
    </row>
    <row r="384" spans="1:23" x14ac:dyDescent="0.25">
      <c r="A384" s="8">
        <v>52</v>
      </c>
      <c r="C384" s="13" t="s">
        <v>634</v>
      </c>
      <c r="D384" s="95" t="s">
        <v>634</v>
      </c>
      <c r="E384" s="10">
        <v>1.5</v>
      </c>
      <c r="F384" s="11" t="s">
        <v>24</v>
      </c>
      <c r="G384" s="12">
        <v>51.968000000000004</v>
      </c>
      <c r="H384" s="12">
        <v>51.732000000000006</v>
      </c>
      <c r="I384" s="12">
        <v>50.993721500000007</v>
      </c>
      <c r="J384" s="12">
        <v>50.893721500000005</v>
      </c>
      <c r="K384" s="12">
        <v>50.34420200000001</v>
      </c>
      <c r="L384" s="12">
        <v>49.969684000000008</v>
      </c>
      <c r="M384" s="12"/>
      <c r="N384" s="12"/>
      <c r="O384" s="12"/>
      <c r="P384" s="12"/>
      <c r="Q384" s="12"/>
      <c r="R384" s="12"/>
      <c r="S384" s="12"/>
      <c r="T384" s="12"/>
      <c r="U384" s="12"/>
      <c r="V384" s="198" t="s">
        <v>1773</v>
      </c>
    </row>
    <row r="385" spans="1:23" x14ac:dyDescent="0.25">
      <c r="A385" s="8">
        <v>55</v>
      </c>
      <c r="C385" s="13" t="s">
        <v>635</v>
      </c>
      <c r="D385" s="95" t="s">
        <v>635</v>
      </c>
      <c r="E385" s="10">
        <v>4</v>
      </c>
      <c r="F385" s="11" t="s">
        <v>23</v>
      </c>
      <c r="G385" s="12">
        <v>54.94</v>
      </c>
      <c r="H385" s="12">
        <v>54.465000000000003</v>
      </c>
      <c r="I385" s="12">
        <v>52.341923999999999</v>
      </c>
      <c r="J385" s="12">
        <v>52.105924000000002</v>
      </c>
      <c r="K385" s="12">
        <v>50.609871999999996</v>
      </c>
      <c r="L385" s="12">
        <v>49.641824</v>
      </c>
      <c r="M385" s="12"/>
      <c r="N385" s="12" t="s">
        <v>22</v>
      </c>
      <c r="O385" s="12">
        <v>50.669871999999998</v>
      </c>
      <c r="P385" s="12">
        <v>51.269871999999999</v>
      </c>
      <c r="Q385" s="12">
        <v>52.401924000000001</v>
      </c>
      <c r="R385" s="12">
        <v>52.716923999999999</v>
      </c>
      <c r="S385" s="12">
        <v>55</v>
      </c>
      <c r="T385" s="12">
        <v>55.892352000000002</v>
      </c>
      <c r="U385" s="12">
        <v>51</v>
      </c>
      <c r="V385" s="20">
        <f t="shared" si="5"/>
        <v>110</v>
      </c>
      <c r="W385" s="12">
        <v>16.8</v>
      </c>
    </row>
    <row r="386" spans="1:23" x14ac:dyDescent="0.25">
      <c r="A386" s="8">
        <v>55</v>
      </c>
      <c r="C386" s="13" t="s">
        <v>635</v>
      </c>
      <c r="D386" s="95" t="s">
        <v>635</v>
      </c>
      <c r="E386" s="10">
        <v>4</v>
      </c>
      <c r="F386" s="11" t="s">
        <v>24</v>
      </c>
      <c r="G386" s="12">
        <v>54.94</v>
      </c>
      <c r="H386" s="12">
        <v>54.465000000000003</v>
      </c>
      <c r="I386" s="12">
        <v>52.341923999999999</v>
      </c>
      <c r="J386" s="12">
        <v>52.191924</v>
      </c>
      <c r="K386" s="12">
        <v>50.609871999999996</v>
      </c>
      <c r="L386" s="12">
        <v>49.727823999999998</v>
      </c>
      <c r="M386" s="12"/>
      <c r="N386" s="12"/>
      <c r="O386" s="12"/>
      <c r="P386" s="12"/>
      <c r="Q386" s="12"/>
      <c r="R386" s="12"/>
      <c r="S386" s="12"/>
      <c r="T386" s="12"/>
      <c r="U386" s="12"/>
      <c r="V386" s="198" t="s">
        <v>1773</v>
      </c>
    </row>
    <row r="387" spans="1:23" x14ac:dyDescent="0.25">
      <c r="A387" s="8">
        <v>55</v>
      </c>
      <c r="C387" s="13" t="s">
        <v>636</v>
      </c>
      <c r="D387" s="95" t="s">
        <v>636</v>
      </c>
      <c r="E387" s="10">
        <v>3</v>
      </c>
      <c r="F387" s="11" t="s">
        <v>23</v>
      </c>
      <c r="G387" s="12">
        <v>54.951999999999998</v>
      </c>
      <c r="H387" s="12">
        <v>54.576999999999998</v>
      </c>
      <c r="I387" s="12">
        <v>53.003442999999997</v>
      </c>
      <c r="J387" s="12">
        <v>52.791442999999994</v>
      </c>
      <c r="K387" s="12">
        <v>51.704403999999997</v>
      </c>
      <c r="L387" s="12">
        <v>50.943367999999992</v>
      </c>
      <c r="M387" s="12"/>
      <c r="N387" s="12" t="s">
        <v>22</v>
      </c>
      <c r="O387" s="12">
        <v>51.752403999999999</v>
      </c>
      <c r="P387" s="12">
        <v>52.252403999999999</v>
      </c>
      <c r="Q387" s="12">
        <v>53.051442999999999</v>
      </c>
      <c r="R387" s="12">
        <v>53.331282999999999</v>
      </c>
      <c r="S387" s="12">
        <v>55</v>
      </c>
      <c r="T387" s="12">
        <v>55.712854</v>
      </c>
      <c r="U387" s="12">
        <v>52</v>
      </c>
      <c r="V387" s="20">
        <f t="shared" si="5"/>
        <v>110</v>
      </c>
      <c r="W387" s="12">
        <v>13.1</v>
      </c>
    </row>
    <row r="388" spans="1:23" x14ac:dyDescent="0.25">
      <c r="A388" s="8">
        <v>55</v>
      </c>
      <c r="C388" s="13" t="s">
        <v>636</v>
      </c>
      <c r="D388" s="95" t="s">
        <v>636</v>
      </c>
      <c r="E388" s="10">
        <v>3</v>
      </c>
      <c r="F388" s="11" t="s">
        <v>24</v>
      </c>
      <c r="G388" s="12">
        <v>54.951999999999998</v>
      </c>
      <c r="H388" s="12">
        <v>54.576999999999998</v>
      </c>
      <c r="I388" s="12">
        <v>53.003442999999997</v>
      </c>
      <c r="J388" s="12">
        <v>52.871442999999999</v>
      </c>
      <c r="K388" s="12">
        <v>51.704403999999997</v>
      </c>
      <c r="L388" s="12">
        <v>51.023367999999998</v>
      </c>
      <c r="M388" s="12"/>
      <c r="N388" s="12"/>
      <c r="O388" s="12"/>
      <c r="P388" s="12"/>
      <c r="Q388" s="12"/>
      <c r="R388" s="12"/>
      <c r="S388" s="12"/>
      <c r="T388" s="12"/>
      <c r="U388" s="12"/>
      <c r="V388" s="198" t="s">
        <v>1773</v>
      </c>
    </row>
    <row r="389" spans="1:23" x14ac:dyDescent="0.25">
      <c r="A389" s="8">
        <v>55</v>
      </c>
      <c r="C389" s="13" t="s">
        <v>637</v>
      </c>
      <c r="D389" s="95" t="s">
        <v>637</v>
      </c>
      <c r="E389" s="10">
        <v>2</v>
      </c>
      <c r="F389" s="11" t="s">
        <v>23</v>
      </c>
      <c r="G389" s="12">
        <v>54.962000000000003</v>
      </c>
      <c r="H389" s="12">
        <v>54.682000000000002</v>
      </c>
      <c r="I389" s="12">
        <v>53.662962</v>
      </c>
      <c r="J389" s="12">
        <v>53.482962000000001</v>
      </c>
      <c r="K389" s="12">
        <v>52.796936000000002</v>
      </c>
      <c r="L389" s="12">
        <v>52.250912</v>
      </c>
      <c r="M389" s="12"/>
      <c r="N389" s="12" t="s">
        <v>22</v>
      </c>
      <c r="O389" s="12">
        <v>52.834935999999999</v>
      </c>
      <c r="P389" s="12">
        <v>53.209935999999999</v>
      </c>
      <c r="Q389" s="12">
        <v>53.700961999999997</v>
      </c>
      <c r="R389" s="12">
        <v>53.936961999999994</v>
      </c>
      <c r="S389" s="12">
        <v>55</v>
      </c>
      <c r="T389" s="12">
        <v>55.524675999999992</v>
      </c>
      <c r="U389" s="12">
        <v>53</v>
      </c>
      <c r="V389" s="20">
        <f t="shared" ref="V389:V451" si="6">2*A389</f>
        <v>110</v>
      </c>
      <c r="W389" s="12">
        <v>9.3000000000000007</v>
      </c>
    </row>
    <row r="390" spans="1:23" x14ac:dyDescent="0.25">
      <c r="A390" s="8">
        <v>55</v>
      </c>
      <c r="C390" s="13" t="s">
        <v>637</v>
      </c>
      <c r="D390" s="95" t="s">
        <v>637</v>
      </c>
      <c r="E390" s="10">
        <v>2</v>
      </c>
      <c r="F390" s="11" t="s">
        <v>24</v>
      </c>
      <c r="G390" s="12">
        <v>54.962000000000003</v>
      </c>
      <c r="H390" s="12">
        <v>54.682000000000002</v>
      </c>
      <c r="I390" s="12">
        <v>53.662962</v>
      </c>
      <c r="J390" s="12">
        <v>53.550961999999998</v>
      </c>
      <c r="K390" s="12">
        <v>52.796936000000002</v>
      </c>
      <c r="L390" s="12">
        <v>52.318911999999997</v>
      </c>
      <c r="M390" s="12"/>
      <c r="N390" s="12"/>
      <c r="O390" s="12"/>
      <c r="P390" s="12"/>
      <c r="Q390" s="12"/>
      <c r="R390" s="12"/>
      <c r="S390" s="12"/>
      <c r="T390" s="12"/>
      <c r="U390" s="12"/>
      <c r="V390" s="198" t="s">
        <v>1773</v>
      </c>
    </row>
    <row r="391" spans="1:23" x14ac:dyDescent="0.25">
      <c r="A391" s="8">
        <v>55</v>
      </c>
      <c r="C391" s="11" t="s">
        <v>452</v>
      </c>
      <c r="D391" s="92" t="s">
        <v>452</v>
      </c>
      <c r="E391" s="10">
        <v>1.5</v>
      </c>
      <c r="F391" s="11" t="s">
        <v>23</v>
      </c>
      <c r="G391" s="12">
        <v>54.968000000000004</v>
      </c>
      <c r="H391" s="12">
        <v>54.731999999999999</v>
      </c>
      <c r="I391" s="12">
        <v>53.994</v>
      </c>
      <c r="J391" s="12">
        <v>53.834000000000003</v>
      </c>
      <c r="K391" s="12">
        <v>53.344000000000001</v>
      </c>
      <c r="L391" s="12">
        <v>52.91</v>
      </c>
      <c r="M391" s="12"/>
      <c r="N391" s="12" t="s">
        <v>22</v>
      </c>
      <c r="O391" s="12">
        <v>53.375999999999998</v>
      </c>
      <c r="P391" s="12">
        <v>53.676000000000002</v>
      </c>
      <c r="Q391" s="12">
        <v>54.026000000000003</v>
      </c>
      <c r="R391" s="12">
        <v>54.238</v>
      </c>
      <c r="S391" s="12">
        <v>55</v>
      </c>
      <c r="T391" s="12">
        <v>55.427999999999997</v>
      </c>
      <c r="U391" s="12">
        <v>53.5</v>
      </c>
      <c r="V391" s="20">
        <f t="shared" si="6"/>
        <v>110</v>
      </c>
      <c r="W391" s="12">
        <v>7.3</v>
      </c>
    </row>
    <row r="392" spans="1:23" x14ac:dyDescent="0.25">
      <c r="A392" s="8">
        <v>55</v>
      </c>
      <c r="C392" s="11" t="s">
        <v>452</v>
      </c>
      <c r="D392" s="92" t="s">
        <v>452</v>
      </c>
      <c r="E392" s="10">
        <v>1.5</v>
      </c>
      <c r="F392" s="11" t="s">
        <v>24</v>
      </c>
      <c r="G392" s="12">
        <v>54.968000000000004</v>
      </c>
      <c r="H392" s="12">
        <v>54.731999999999999</v>
      </c>
      <c r="I392" s="12">
        <v>53.994</v>
      </c>
      <c r="J392" s="12">
        <v>53.893999999999998</v>
      </c>
      <c r="K392" s="12">
        <v>53.344000000000001</v>
      </c>
      <c r="L392" s="12">
        <v>52.97</v>
      </c>
      <c r="M392" s="12"/>
      <c r="N392" s="12"/>
      <c r="O392" s="12"/>
      <c r="P392" s="12"/>
      <c r="Q392" s="12"/>
      <c r="R392" s="12"/>
      <c r="S392" s="12"/>
      <c r="T392" s="12"/>
      <c r="U392" s="12"/>
      <c r="V392" s="198" t="s">
        <v>1773</v>
      </c>
    </row>
    <row r="393" spans="1:23" x14ac:dyDescent="0.25">
      <c r="A393" s="8">
        <v>56</v>
      </c>
      <c r="C393" s="13" t="s">
        <v>638</v>
      </c>
      <c r="D393" s="95" t="s">
        <v>638</v>
      </c>
      <c r="E393" s="10">
        <v>6.5</v>
      </c>
      <c r="F393" s="11" t="s">
        <v>23</v>
      </c>
      <c r="G393" s="12">
        <v>55.914999999999999</v>
      </c>
      <c r="H393" s="12">
        <v>55.284999999999997</v>
      </c>
      <c r="I393" s="12">
        <v>51.693126499999998</v>
      </c>
      <c r="J393" s="12">
        <v>51.393126500000001</v>
      </c>
      <c r="K393" s="12">
        <v>48.878541999999996</v>
      </c>
      <c r="L393" s="12">
        <v>47.388964000000001</v>
      </c>
      <c r="M393" s="12"/>
      <c r="N393" s="12" t="s">
        <v>22</v>
      </c>
      <c r="O393" s="12">
        <v>48.963541999999997</v>
      </c>
      <c r="P393" s="12">
        <v>49.813541999999998</v>
      </c>
      <c r="Q393" s="12">
        <v>51.778126499999999</v>
      </c>
      <c r="R393" s="12">
        <v>52.178126499999998</v>
      </c>
      <c r="S393" s="12">
        <v>56</v>
      </c>
      <c r="T393" s="12">
        <v>57.338196999999994</v>
      </c>
      <c r="U393" s="12">
        <v>49.5</v>
      </c>
      <c r="V393" s="20">
        <f t="shared" si="6"/>
        <v>112</v>
      </c>
      <c r="W393" s="12">
        <f>5*E393</f>
        <v>32.5</v>
      </c>
    </row>
    <row r="394" spans="1:23" x14ac:dyDescent="0.25">
      <c r="A394" s="8">
        <v>56</v>
      </c>
      <c r="C394" s="13" t="s">
        <v>638</v>
      </c>
      <c r="D394" s="95" t="s">
        <v>638</v>
      </c>
      <c r="E394" s="10">
        <v>6.5</v>
      </c>
      <c r="F394" s="11" t="s">
        <v>24</v>
      </c>
      <c r="G394" s="12">
        <v>55.914999999999999</v>
      </c>
      <c r="H394" s="12">
        <v>55.284999999999997</v>
      </c>
      <c r="I394" s="12">
        <v>51.693126499999998</v>
      </c>
      <c r="J394" s="12">
        <v>51.5031265</v>
      </c>
      <c r="K394" s="12">
        <v>48.878541999999996</v>
      </c>
      <c r="L394" s="12">
        <v>47.498964000000001</v>
      </c>
      <c r="M394" s="12"/>
      <c r="N394" s="12"/>
      <c r="O394" s="12"/>
      <c r="P394" s="12"/>
      <c r="Q394" s="12"/>
      <c r="R394" s="12"/>
      <c r="S394" s="12"/>
      <c r="T394" s="12"/>
      <c r="U394" s="12"/>
      <c r="V394" s="198" t="s">
        <v>1773</v>
      </c>
    </row>
    <row r="395" spans="1:23" x14ac:dyDescent="0.25">
      <c r="A395" s="8">
        <v>56</v>
      </c>
      <c r="C395" s="11" t="s">
        <v>453</v>
      </c>
      <c r="D395" s="92" t="s">
        <v>453</v>
      </c>
      <c r="E395" s="10">
        <v>5.5</v>
      </c>
      <c r="F395" s="11" t="s">
        <v>23</v>
      </c>
      <c r="G395" s="12">
        <v>55.924999999999997</v>
      </c>
      <c r="H395" s="12">
        <v>55.365000000000002</v>
      </c>
      <c r="I395" s="12">
        <v>52.353000000000002</v>
      </c>
      <c r="J395" s="12">
        <v>52.088000000000001</v>
      </c>
      <c r="K395" s="12">
        <v>49.970999999999997</v>
      </c>
      <c r="L395" s="12">
        <v>48.7</v>
      </c>
      <c r="M395" s="12"/>
      <c r="N395" s="12" t="s">
        <v>22</v>
      </c>
      <c r="O395" s="12">
        <v>50.045999999999999</v>
      </c>
      <c r="P395" s="12">
        <v>50.795999999999999</v>
      </c>
      <c r="Q395" s="12">
        <v>52.427999999999997</v>
      </c>
      <c r="R395" s="12">
        <v>52.783000000000001</v>
      </c>
      <c r="S395" s="12">
        <v>56</v>
      </c>
      <c r="T395" s="12">
        <v>57.149000000000001</v>
      </c>
      <c r="U395" s="12">
        <v>50.5</v>
      </c>
      <c r="V395" s="20">
        <f t="shared" si="6"/>
        <v>112</v>
      </c>
      <c r="W395" s="12">
        <v>22.4</v>
      </c>
    </row>
    <row r="396" spans="1:23" x14ac:dyDescent="0.25">
      <c r="A396" s="8">
        <v>56</v>
      </c>
      <c r="C396" s="11" t="s">
        <v>453</v>
      </c>
      <c r="D396" s="92" t="s">
        <v>453</v>
      </c>
      <c r="E396" s="10">
        <v>5.5</v>
      </c>
      <c r="F396" s="11" t="s">
        <v>24</v>
      </c>
      <c r="G396" s="12">
        <v>55.924999999999997</v>
      </c>
      <c r="H396" s="12">
        <v>55.365000000000002</v>
      </c>
      <c r="I396" s="12">
        <v>52.353000000000002</v>
      </c>
      <c r="J396" s="12">
        <v>52.183</v>
      </c>
      <c r="K396" s="12">
        <v>49.970999999999997</v>
      </c>
      <c r="L396" s="12">
        <v>48.795000000000002</v>
      </c>
      <c r="M396" s="12"/>
      <c r="N396" s="12"/>
      <c r="O396" s="12"/>
      <c r="P396" s="12"/>
      <c r="Q396" s="12"/>
      <c r="R396" s="12"/>
      <c r="S396" s="12"/>
      <c r="T396" s="12"/>
      <c r="U396" s="12"/>
      <c r="V396" s="198" t="s">
        <v>1773</v>
      </c>
    </row>
    <row r="397" spans="1:23" x14ac:dyDescent="0.25">
      <c r="A397" s="8">
        <v>56</v>
      </c>
      <c r="C397" s="13" t="s">
        <v>639</v>
      </c>
      <c r="D397" s="95" t="s">
        <v>639</v>
      </c>
      <c r="E397" s="10">
        <v>4</v>
      </c>
      <c r="F397" s="11" t="s">
        <v>23</v>
      </c>
      <c r="G397" s="12">
        <v>55.94</v>
      </c>
      <c r="H397" s="12">
        <v>55.465000000000003</v>
      </c>
      <c r="I397" s="12">
        <v>53.341923999999999</v>
      </c>
      <c r="J397" s="12">
        <v>53.105924000000002</v>
      </c>
      <c r="K397" s="12">
        <v>51.609871999999996</v>
      </c>
      <c r="L397" s="12">
        <v>50.641824</v>
      </c>
      <c r="M397" s="12"/>
      <c r="N397" s="12" t="s">
        <v>22</v>
      </c>
      <c r="O397" s="12">
        <v>51.669871999999998</v>
      </c>
      <c r="P397" s="12">
        <v>52.269871999999999</v>
      </c>
      <c r="Q397" s="12">
        <v>53.401924000000001</v>
      </c>
      <c r="R397" s="12">
        <v>53.716923999999999</v>
      </c>
      <c r="S397" s="12">
        <v>56</v>
      </c>
      <c r="T397" s="12">
        <v>56.892352000000002</v>
      </c>
      <c r="U397" s="12">
        <v>52</v>
      </c>
      <c r="V397" s="20">
        <f t="shared" si="6"/>
        <v>112</v>
      </c>
      <c r="W397" s="12">
        <v>16.8</v>
      </c>
    </row>
    <row r="398" spans="1:23" x14ac:dyDescent="0.25">
      <c r="A398" s="8">
        <v>56</v>
      </c>
      <c r="C398" s="13" t="s">
        <v>639</v>
      </c>
      <c r="D398" s="95" t="s">
        <v>639</v>
      </c>
      <c r="E398" s="10">
        <v>4</v>
      </c>
      <c r="F398" s="11" t="s">
        <v>24</v>
      </c>
      <c r="G398" s="12">
        <v>55.94</v>
      </c>
      <c r="H398" s="12">
        <v>55.465000000000003</v>
      </c>
      <c r="I398" s="12">
        <v>53.341923999999999</v>
      </c>
      <c r="J398" s="12">
        <v>53.191924</v>
      </c>
      <c r="K398" s="12">
        <v>51.609871999999996</v>
      </c>
      <c r="L398" s="12">
        <v>50.727823999999998</v>
      </c>
      <c r="M398" s="12"/>
      <c r="N398" s="12"/>
      <c r="O398" s="12"/>
      <c r="P398" s="12"/>
      <c r="Q398" s="12"/>
      <c r="R398" s="12"/>
      <c r="S398" s="12"/>
      <c r="T398" s="12"/>
      <c r="U398" s="12"/>
      <c r="V398" s="198" t="s">
        <v>1773</v>
      </c>
    </row>
    <row r="399" spans="1:23" x14ac:dyDescent="0.25">
      <c r="A399" s="8">
        <v>56</v>
      </c>
      <c r="C399" s="13" t="s">
        <v>640</v>
      </c>
      <c r="D399" s="95" t="s">
        <v>640</v>
      </c>
      <c r="E399" s="10">
        <v>3</v>
      </c>
      <c r="F399" s="11" t="s">
        <v>23</v>
      </c>
      <c r="G399" s="12">
        <v>55.951999999999998</v>
      </c>
      <c r="H399" s="12">
        <v>55.576999999999998</v>
      </c>
      <c r="I399" s="12">
        <v>54.003442999999997</v>
      </c>
      <c r="J399" s="12">
        <v>53.791442999999994</v>
      </c>
      <c r="K399" s="12">
        <v>52.704403999999997</v>
      </c>
      <c r="L399" s="12">
        <v>51.943367999999992</v>
      </c>
      <c r="M399" s="12"/>
      <c r="N399" s="12" t="s">
        <v>22</v>
      </c>
      <c r="O399" s="12">
        <v>52.752403999999999</v>
      </c>
      <c r="P399" s="12">
        <v>53.252403999999999</v>
      </c>
      <c r="Q399" s="12">
        <v>54.051442999999999</v>
      </c>
      <c r="R399" s="12">
        <v>54.331282999999999</v>
      </c>
      <c r="S399" s="12">
        <v>56</v>
      </c>
      <c r="T399" s="12">
        <v>56.712854</v>
      </c>
      <c r="U399" s="12">
        <v>53</v>
      </c>
      <c r="V399" s="20">
        <f t="shared" si="6"/>
        <v>112</v>
      </c>
      <c r="W399" s="12">
        <v>13.1</v>
      </c>
    </row>
    <row r="400" spans="1:23" x14ac:dyDescent="0.25">
      <c r="A400" s="8">
        <v>56</v>
      </c>
      <c r="C400" s="13" t="s">
        <v>640</v>
      </c>
      <c r="D400" s="95" t="s">
        <v>640</v>
      </c>
      <c r="E400" s="10">
        <v>3</v>
      </c>
      <c r="F400" s="11" t="s">
        <v>24</v>
      </c>
      <c r="G400" s="12">
        <v>55.951999999999998</v>
      </c>
      <c r="H400" s="12">
        <v>55.576999999999998</v>
      </c>
      <c r="I400" s="12">
        <v>54.003442999999997</v>
      </c>
      <c r="J400" s="12">
        <v>53.871442999999999</v>
      </c>
      <c r="K400" s="12">
        <v>52.704403999999997</v>
      </c>
      <c r="L400" s="12">
        <v>52.023367999999998</v>
      </c>
      <c r="M400" s="12"/>
      <c r="N400" s="12"/>
      <c r="O400" s="12"/>
      <c r="P400" s="12"/>
      <c r="Q400" s="12"/>
      <c r="R400" s="12"/>
      <c r="S400" s="12"/>
      <c r="T400" s="12"/>
      <c r="U400" s="12"/>
      <c r="V400" s="198" t="s">
        <v>1773</v>
      </c>
    </row>
    <row r="401" spans="1:23" x14ac:dyDescent="0.25">
      <c r="A401" s="8">
        <v>56</v>
      </c>
      <c r="C401" s="11" t="s">
        <v>454</v>
      </c>
      <c r="D401" s="92" t="s">
        <v>454</v>
      </c>
      <c r="E401" s="10">
        <v>2</v>
      </c>
      <c r="F401" s="11" t="s">
        <v>23</v>
      </c>
      <c r="G401" s="12">
        <v>55.962000000000003</v>
      </c>
      <c r="H401" s="12">
        <v>55.682000000000002</v>
      </c>
      <c r="I401" s="12">
        <v>54.662999999999997</v>
      </c>
      <c r="J401" s="12">
        <v>54.482999999999997</v>
      </c>
      <c r="K401" s="12">
        <v>53.796999999999997</v>
      </c>
      <c r="L401" s="12">
        <v>53.250999999999998</v>
      </c>
      <c r="M401" s="12"/>
      <c r="N401" s="12" t="s">
        <v>22</v>
      </c>
      <c r="O401" s="12">
        <v>53.835000000000001</v>
      </c>
      <c r="P401" s="12">
        <v>54.21</v>
      </c>
      <c r="Q401" s="12">
        <v>54.701000000000001</v>
      </c>
      <c r="R401" s="12">
        <v>54.936999999999998</v>
      </c>
      <c r="S401" s="12">
        <v>56</v>
      </c>
      <c r="T401" s="12">
        <v>56.524999999999999</v>
      </c>
      <c r="U401" s="12">
        <v>54</v>
      </c>
      <c r="V401" s="20">
        <f t="shared" si="6"/>
        <v>112</v>
      </c>
      <c r="W401" s="12">
        <v>9.3000000000000007</v>
      </c>
    </row>
    <row r="402" spans="1:23" x14ac:dyDescent="0.25">
      <c r="A402" s="8">
        <v>56</v>
      </c>
      <c r="C402" s="11" t="s">
        <v>454</v>
      </c>
      <c r="D402" s="92" t="s">
        <v>454</v>
      </c>
      <c r="E402" s="10">
        <v>2</v>
      </c>
      <c r="F402" s="11" t="s">
        <v>24</v>
      </c>
      <c r="G402" s="12">
        <v>55.962000000000003</v>
      </c>
      <c r="H402" s="12">
        <v>55.682000000000002</v>
      </c>
      <c r="I402" s="12">
        <v>54.662999999999997</v>
      </c>
      <c r="J402" s="12">
        <v>54.551000000000002</v>
      </c>
      <c r="K402" s="12">
        <v>53.796999999999997</v>
      </c>
      <c r="L402" s="12">
        <v>53.319000000000003</v>
      </c>
      <c r="M402" s="12"/>
      <c r="N402" s="12"/>
      <c r="O402" s="12"/>
      <c r="P402" s="12"/>
      <c r="Q402" s="12"/>
      <c r="R402" s="12"/>
      <c r="S402" s="12"/>
      <c r="T402" s="12"/>
      <c r="U402" s="12"/>
      <c r="V402" s="198" t="s">
        <v>1773</v>
      </c>
    </row>
    <row r="403" spans="1:23" x14ac:dyDescent="0.25">
      <c r="A403" s="8">
        <v>56</v>
      </c>
      <c r="C403" s="13" t="s">
        <v>641</v>
      </c>
      <c r="D403" s="95" t="s">
        <v>641</v>
      </c>
      <c r="E403" s="10">
        <v>1.5</v>
      </c>
      <c r="F403" s="11" t="s">
        <v>23</v>
      </c>
      <c r="G403" s="12">
        <v>55.968000000000004</v>
      </c>
      <c r="H403" s="12">
        <v>55.732000000000006</v>
      </c>
      <c r="I403" s="12">
        <v>54.993721500000007</v>
      </c>
      <c r="J403" s="12">
        <v>54.83372150000001</v>
      </c>
      <c r="K403" s="12">
        <v>54.34420200000001</v>
      </c>
      <c r="L403" s="12">
        <v>53.909684000000013</v>
      </c>
      <c r="M403" s="12"/>
      <c r="N403" s="12" t="s">
        <v>22</v>
      </c>
      <c r="O403" s="12">
        <v>54.376201999999999</v>
      </c>
      <c r="P403" s="12">
        <v>54.676201999999996</v>
      </c>
      <c r="Q403" s="12">
        <v>55.025721500000003</v>
      </c>
      <c r="R403" s="12">
        <v>55.237721500000006</v>
      </c>
      <c r="S403" s="12">
        <v>56</v>
      </c>
      <c r="T403" s="12">
        <v>56.428507000000003</v>
      </c>
      <c r="U403" s="12">
        <v>54.5</v>
      </c>
      <c r="V403" s="20">
        <f t="shared" si="6"/>
        <v>112</v>
      </c>
      <c r="W403" s="12">
        <v>7.3</v>
      </c>
    </row>
    <row r="404" spans="1:23" x14ac:dyDescent="0.25">
      <c r="A404" s="8">
        <v>56</v>
      </c>
      <c r="C404" s="13" t="s">
        <v>641</v>
      </c>
      <c r="D404" s="95" t="s">
        <v>641</v>
      </c>
      <c r="E404" s="10">
        <v>1.5</v>
      </c>
      <c r="F404" s="11" t="s">
        <v>24</v>
      </c>
      <c r="G404" s="12">
        <v>55.968000000000004</v>
      </c>
      <c r="H404" s="12">
        <v>55.732000000000006</v>
      </c>
      <c r="I404" s="12">
        <v>54.993721500000007</v>
      </c>
      <c r="J404" s="12">
        <v>54.893721500000005</v>
      </c>
      <c r="K404" s="12">
        <v>54.34420200000001</v>
      </c>
      <c r="L404" s="12">
        <v>53.969684000000008</v>
      </c>
      <c r="M404" s="12"/>
      <c r="N404" s="12"/>
      <c r="O404" s="12"/>
      <c r="P404" s="12"/>
      <c r="Q404" s="12"/>
      <c r="R404" s="12"/>
      <c r="S404" s="12"/>
      <c r="T404" s="12"/>
      <c r="U404" s="12"/>
      <c r="V404" s="198" t="s">
        <v>1773</v>
      </c>
    </row>
    <row r="405" spans="1:23" x14ac:dyDescent="0.25">
      <c r="A405" s="8">
        <v>56</v>
      </c>
      <c r="C405" s="13" t="s">
        <v>642</v>
      </c>
      <c r="D405" s="95" t="s">
        <v>642</v>
      </c>
      <c r="E405" s="10">
        <v>1</v>
      </c>
      <c r="F405" s="11" t="s">
        <v>23</v>
      </c>
      <c r="G405" s="12">
        <v>55.973999999999997</v>
      </c>
      <c r="H405" s="12">
        <v>55.793999999999997</v>
      </c>
      <c r="I405" s="12">
        <v>55.324480999999999</v>
      </c>
      <c r="J405" s="12">
        <v>55.184480999999998</v>
      </c>
      <c r="K405" s="12">
        <v>54.891467999999996</v>
      </c>
      <c r="L405" s="12">
        <v>54.568455999999998</v>
      </c>
      <c r="M405" s="12"/>
      <c r="N405" s="12" t="s">
        <v>22</v>
      </c>
      <c r="O405" s="12">
        <v>54.917468</v>
      </c>
      <c r="P405" s="12">
        <v>55.153467999999997</v>
      </c>
      <c r="Q405" s="12">
        <v>55.350481000000002</v>
      </c>
      <c r="R405" s="12">
        <v>55.540481</v>
      </c>
      <c r="S405" s="12">
        <v>56</v>
      </c>
      <c r="T405" s="12">
        <v>56.334338000000002</v>
      </c>
      <c r="U405" s="12">
        <v>55</v>
      </c>
      <c r="V405" s="20">
        <f t="shared" si="6"/>
        <v>112</v>
      </c>
      <c r="W405" s="12">
        <v>5.0999999999999996</v>
      </c>
    </row>
    <row r="406" spans="1:23" x14ac:dyDescent="0.25">
      <c r="A406" s="8">
        <v>56</v>
      </c>
      <c r="C406" s="13" t="s">
        <v>642</v>
      </c>
      <c r="D406" s="95" t="s">
        <v>642</v>
      </c>
      <c r="E406" s="10">
        <v>1</v>
      </c>
      <c r="F406" s="11" t="s">
        <v>24</v>
      </c>
      <c r="G406" s="12">
        <v>55.973999999999997</v>
      </c>
      <c r="H406" s="12">
        <v>55.793999999999997</v>
      </c>
      <c r="I406" s="12">
        <v>55.324480999999999</v>
      </c>
      <c r="J406" s="12">
        <v>55.234480999999995</v>
      </c>
      <c r="K406" s="12">
        <v>54.891467999999996</v>
      </c>
      <c r="L406" s="12">
        <v>54.618455999999995</v>
      </c>
      <c r="M406" s="12"/>
      <c r="N406" s="12"/>
      <c r="O406" s="12"/>
      <c r="P406" s="12"/>
      <c r="Q406" s="12"/>
      <c r="R406" s="12"/>
      <c r="S406" s="12"/>
      <c r="T406" s="12"/>
      <c r="U406" s="12"/>
      <c r="V406" s="198" t="s">
        <v>1773</v>
      </c>
    </row>
    <row r="407" spans="1:23" x14ac:dyDescent="0.25">
      <c r="A407" s="8">
        <v>58</v>
      </c>
      <c r="C407" s="13" t="s">
        <v>643</v>
      </c>
      <c r="D407" s="95" t="s">
        <v>643</v>
      </c>
      <c r="E407" s="10">
        <v>4</v>
      </c>
      <c r="F407" s="11" t="s">
        <v>23</v>
      </c>
      <c r="G407" s="12">
        <v>57.94</v>
      </c>
      <c r="H407" s="12">
        <v>57.465000000000003</v>
      </c>
      <c r="I407" s="12">
        <v>55.341923999999999</v>
      </c>
      <c r="J407" s="12">
        <v>55.105924000000002</v>
      </c>
      <c r="K407" s="12">
        <v>53.609871999999996</v>
      </c>
      <c r="L407" s="12">
        <v>52.641824</v>
      </c>
      <c r="M407" s="12"/>
      <c r="N407" s="12" t="s">
        <v>22</v>
      </c>
      <c r="O407" s="12">
        <v>53.669871999999998</v>
      </c>
      <c r="P407" s="12">
        <v>54.269871999999999</v>
      </c>
      <c r="Q407" s="12">
        <v>55.401924000000001</v>
      </c>
      <c r="R407" s="12">
        <v>55.716923999999999</v>
      </c>
      <c r="S407" s="12">
        <v>58</v>
      </c>
      <c r="T407" s="12">
        <v>58.892352000000002</v>
      </c>
      <c r="U407" s="12">
        <v>54</v>
      </c>
      <c r="V407" s="20">
        <f t="shared" si="6"/>
        <v>116</v>
      </c>
      <c r="W407" s="12">
        <v>16.8</v>
      </c>
    </row>
    <row r="408" spans="1:23" x14ac:dyDescent="0.25">
      <c r="A408" s="8">
        <v>58</v>
      </c>
      <c r="C408" s="13" t="s">
        <v>643</v>
      </c>
      <c r="D408" s="95" t="s">
        <v>643</v>
      </c>
      <c r="E408" s="10">
        <v>4</v>
      </c>
      <c r="F408" s="11" t="s">
        <v>24</v>
      </c>
      <c r="G408" s="12">
        <v>57.94</v>
      </c>
      <c r="H408" s="12">
        <v>57.465000000000003</v>
      </c>
      <c r="I408" s="12">
        <v>55.341923999999999</v>
      </c>
      <c r="J408" s="12">
        <v>55.191924</v>
      </c>
      <c r="K408" s="12">
        <v>53.609871999999996</v>
      </c>
      <c r="L408" s="12">
        <v>52.727823999999998</v>
      </c>
      <c r="M408" s="12"/>
      <c r="N408" s="12"/>
      <c r="O408" s="12"/>
      <c r="P408" s="12"/>
      <c r="Q408" s="12"/>
      <c r="R408" s="12"/>
      <c r="S408" s="12"/>
      <c r="T408" s="12"/>
      <c r="U408" s="12"/>
      <c r="V408" s="198" t="s">
        <v>1773</v>
      </c>
    </row>
    <row r="409" spans="1:23" x14ac:dyDescent="0.25">
      <c r="A409" s="8">
        <v>58</v>
      </c>
      <c r="C409" s="13" t="s">
        <v>644</v>
      </c>
      <c r="D409" s="95" t="s">
        <v>644</v>
      </c>
      <c r="E409" s="10">
        <v>3</v>
      </c>
      <c r="F409" s="11" t="s">
        <v>23</v>
      </c>
      <c r="G409" s="12">
        <v>57.951999999999998</v>
      </c>
      <c r="H409" s="12">
        <v>57.576999999999998</v>
      </c>
      <c r="I409" s="12">
        <v>56.003442999999997</v>
      </c>
      <c r="J409" s="12">
        <v>55.791442999999994</v>
      </c>
      <c r="K409" s="12">
        <v>54.704403999999997</v>
      </c>
      <c r="L409" s="12">
        <v>53.943367999999992</v>
      </c>
      <c r="M409" s="12"/>
      <c r="N409" s="12" t="s">
        <v>22</v>
      </c>
      <c r="O409" s="12">
        <v>54.752403999999999</v>
      </c>
      <c r="P409" s="12">
        <v>55.252403999999999</v>
      </c>
      <c r="Q409" s="12">
        <v>56.051442999999999</v>
      </c>
      <c r="R409" s="12">
        <v>56.331282999999999</v>
      </c>
      <c r="S409" s="12">
        <v>58</v>
      </c>
      <c r="T409" s="12">
        <v>58.712854</v>
      </c>
      <c r="U409" s="12">
        <v>55</v>
      </c>
      <c r="V409" s="20">
        <f t="shared" si="6"/>
        <v>116</v>
      </c>
      <c r="W409" s="12">
        <v>13.1</v>
      </c>
    </row>
    <row r="410" spans="1:23" x14ac:dyDescent="0.25">
      <c r="A410" s="8">
        <v>58</v>
      </c>
      <c r="C410" s="13" t="s">
        <v>644</v>
      </c>
      <c r="D410" s="95" t="s">
        <v>644</v>
      </c>
      <c r="E410" s="10">
        <v>3</v>
      </c>
      <c r="F410" s="11" t="s">
        <v>24</v>
      </c>
      <c r="G410" s="12">
        <v>57.951999999999998</v>
      </c>
      <c r="H410" s="12">
        <v>57.576999999999998</v>
      </c>
      <c r="I410" s="12">
        <v>56.003442999999997</v>
      </c>
      <c r="J410" s="12">
        <v>55.871442999999999</v>
      </c>
      <c r="K410" s="12">
        <v>54.704403999999997</v>
      </c>
      <c r="L410" s="12">
        <v>54.023367999999998</v>
      </c>
      <c r="M410" s="12"/>
      <c r="N410" s="12"/>
      <c r="O410" s="12"/>
      <c r="P410" s="12"/>
      <c r="Q410" s="12"/>
      <c r="R410" s="12"/>
      <c r="S410" s="12"/>
      <c r="T410" s="12"/>
      <c r="U410" s="12"/>
      <c r="V410" s="198" t="s">
        <v>1773</v>
      </c>
    </row>
    <row r="411" spans="1:23" x14ac:dyDescent="0.25">
      <c r="A411" s="8">
        <v>58</v>
      </c>
      <c r="C411" s="13" t="s">
        <v>645</v>
      </c>
      <c r="D411" s="95" t="s">
        <v>645</v>
      </c>
      <c r="E411" s="10">
        <v>2</v>
      </c>
      <c r="F411" s="11" t="s">
        <v>23</v>
      </c>
      <c r="G411" s="12">
        <v>57.962000000000003</v>
      </c>
      <c r="H411" s="12">
        <v>57.682000000000002</v>
      </c>
      <c r="I411" s="12">
        <v>56.662962</v>
      </c>
      <c r="J411" s="12">
        <v>56.482962000000001</v>
      </c>
      <c r="K411" s="12">
        <v>55.796936000000002</v>
      </c>
      <c r="L411" s="12">
        <v>55.250912</v>
      </c>
      <c r="M411" s="12"/>
      <c r="N411" s="12" t="s">
        <v>22</v>
      </c>
      <c r="O411" s="12">
        <v>55.834935999999999</v>
      </c>
      <c r="P411" s="12">
        <v>56.209935999999999</v>
      </c>
      <c r="Q411" s="12">
        <v>56.700961999999997</v>
      </c>
      <c r="R411" s="12">
        <v>56.936961999999994</v>
      </c>
      <c r="S411" s="12">
        <v>58</v>
      </c>
      <c r="T411" s="12">
        <v>58.524675999999992</v>
      </c>
      <c r="U411" s="12">
        <v>56</v>
      </c>
      <c r="V411" s="20">
        <f t="shared" si="6"/>
        <v>116</v>
      </c>
      <c r="W411" s="12">
        <v>9.3000000000000007</v>
      </c>
    </row>
    <row r="412" spans="1:23" x14ac:dyDescent="0.25">
      <c r="A412" s="8">
        <v>58</v>
      </c>
      <c r="C412" s="13" t="s">
        <v>645</v>
      </c>
      <c r="D412" s="95" t="s">
        <v>645</v>
      </c>
      <c r="E412" s="10">
        <v>2</v>
      </c>
      <c r="F412" s="11" t="s">
        <v>24</v>
      </c>
      <c r="G412" s="12">
        <v>57.962000000000003</v>
      </c>
      <c r="H412" s="12">
        <v>57.682000000000002</v>
      </c>
      <c r="I412" s="12">
        <v>56.662962</v>
      </c>
      <c r="J412" s="12">
        <v>56.550961999999998</v>
      </c>
      <c r="K412" s="12">
        <v>55.796936000000002</v>
      </c>
      <c r="L412" s="12">
        <v>55.318911999999997</v>
      </c>
      <c r="M412" s="12"/>
      <c r="N412" s="12"/>
      <c r="O412" s="12"/>
      <c r="P412" s="12"/>
      <c r="Q412" s="12"/>
      <c r="R412" s="12"/>
      <c r="S412" s="12"/>
      <c r="T412" s="12"/>
      <c r="U412" s="12"/>
      <c r="V412" s="198" t="s">
        <v>1773</v>
      </c>
    </row>
    <row r="413" spans="1:23" x14ac:dyDescent="0.25">
      <c r="A413" s="8">
        <v>58</v>
      </c>
      <c r="C413" s="13" t="s">
        <v>646</v>
      </c>
      <c r="D413" s="95" t="s">
        <v>646</v>
      </c>
      <c r="E413" s="10">
        <v>1.5</v>
      </c>
      <c r="F413" s="11" t="s">
        <v>23</v>
      </c>
      <c r="G413" s="12">
        <v>57.968000000000004</v>
      </c>
      <c r="H413" s="12">
        <v>57.732000000000006</v>
      </c>
      <c r="I413" s="12">
        <v>56.993721500000007</v>
      </c>
      <c r="J413" s="12">
        <v>56.83372150000001</v>
      </c>
      <c r="K413" s="12">
        <v>56.34420200000001</v>
      </c>
      <c r="L413" s="12">
        <v>55.909684000000013</v>
      </c>
      <c r="M413" s="12"/>
      <c r="N413" s="12" t="s">
        <v>22</v>
      </c>
      <c r="O413" s="12">
        <v>56.376201999999999</v>
      </c>
      <c r="P413" s="12">
        <v>56.676201999999996</v>
      </c>
      <c r="Q413" s="12">
        <v>57.025721500000003</v>
      </c>
      <c r="R413" s="12">
        <v>57.237721500000006</v>
      </c>
      <c r="S413" s="12">
        <v>58</v>
      </c>
      <c r="T413" s="12">
        <v>58.428507000000003</v>
      </c>
      <c r="U413" s="12">
        <v>56.5</v>
      </c>
      <c r="V413" s="20">
        <f t="shared" si="6"/>
        <v>116</v>
      </c>
      <c r="W413" s="12">
        <v>7.3</v>
      </c>
    </row>
    <row r="414" spans="1:23" x14ac:dyDescent="0.25">
      <c r="A414" s="8">
        <v>58</v>
      </c>
      <c r="C414" s="13" t="s">
        <v>646</v>
      </c>
      <c r="D414" s="95" t="s">
        <v>646</v>
      </c>
      <c r="E414" s="10">
        <v>1.5</v>
      </c>
      <c r="F414" s="11" t="s">
        <v>24</v>
      </c>
      <c r="G414" s="12">
        <v>57.968000000000004</v>
      </c>
      <c r="H414" s="12">
        <v>57.732000000000006</v>
      </c>
      <c r="I414" s="12">
        <v>56.993721500000007</v>
      </c>
      <c r="J414" s="12">
        <v>56.893721500000005</v>
      </c>
      <c r="K414" s="12">
        <v>56.34420200000001</v>
      </c>
      <c r="L414" s="12">
        <v>55.969684000000008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98" t="s">
        <v>1773</v>
      </c>
    </row>
    <row r="415" spans="1:23" x14ac:dyDescent="0.25">
      <c r="A415" s="8">
        <v>60</v>
      </c>
      <c r="C415" s="13" t="s">
        <v>647</v>
      </c>
      <c r="D415" s="95" t="s">
        <v>647</v>
      </c>
      <c r="E415" s="10">
        <v>5.5</v>
      </c>
      <c r="F415" s="11" t="s">
        <v>23</v>
      </c>
      <c r="G415" s="12">
        <v>59.924999999999997</v>
      </c>
      <c r="H415" s="12">
        <v>59.365000000000002</v>
      </c>
      <c r="I415" s="12">
        <v>56.352645499999994</v>
      </c>
      <c r="J415" s="12">
        <v>56.087645499999994</v>
      </c>
      <c r="K415" s="12">
        <v>53.971073999999994</v>
      </c>
      <c r="L415" s="12">
        <v>52.699507999999994</v>
      </c>
      <c r="M415" s="12"/>
      <c r="N415" s="12" t="s">
        <v>22</v>
      </c>
      <c r="O415" s="12">
        <v>54.046073999999997</v>
      </c>
      <c r="P415" s="12">
        <v>54.796073999999997</v>
      </c>
      <c r="Q415" s="12">
        <v>56.427645499999997</v>
      </c>
      <c r="R415" s="12">
        <v>56.782645499999994</v>
      </c>
      <c r="S415" s="12">
        <v>60</v>
      </c>
      <c r="T415" s="12">
        <v>61.148858999999995</v>
      </c>
      <c r="U415" s="12">
        <v>54.5</v>
      </c>
      <c r="V415" s="20">
        <f t="shared" si="6"/>
        <v>120</v>
      </c>
      <c r="W415" s="12">
        <v>22.4</v>
      </c>
    </row>
    <row r="416" spans="1:23" x14ac:dyDescent="0.25">
      <c r="A416" s="8">
        <v>60</v>
      </c>
      <c r="C416" s="13" t="s">
        <v>647</v>
      </c>
      <c r="D416" s="95" t="s">
        <v>647</v>
      </c>
      <c r="E416" s="10">
        <v>5.5</v>
      </c>
      <c r="F416" s="11" t="s">
        <v>24</v>
      </c>
      <c r="G416" s="12">
        <v>59.924999999999997</v>
      </c>
      <c r="H416" s="12">
        <v>59.365000000000002</v>
      </c>
      <c r="I416" s="12">
        <v>56.352645499999994</v>
      </c>
      <c r="J416" s="12">
        <v>56.182645499999992</v>
      </c>
      <c r="K416" s="12">
        <v>53.971073999999994</v>
      </c>
      <c r="L416" s="12">
        <v>52.794507999999993</v>
      </c>
      <c r="M416" s="12"/>
      <c r="N416" s="12"/>
      <c r="O416" s="12"/>
      <c r="P416" s="12"/>
      <c r="Q416" s="12"/>
      <c r="R416" s="12"/>
      <c r="S416" s="12"/>
      <c r="T416" s="12"/>
      <c r="U416" s="12"/>
      <c r="V416" s="198" t="s">
        <v>1773</v>
      </c>
    </row>
    <row r="417" spans="1:23" x14ac:dyDescent="0.25">
      <c r="A417" s="8">
        <v>60</v>
      </c>
      <c r="C417" s="13" t="s">
        <v>648</v>
      </c>
      <c r="D417" s="95" t="s">
        <v>648</v>
      </c>
      <c r="E417" s="10">
        <v>4</v>
      </c>
      <c r="F417" s="11" t="s">
        <v>23</v>
      </c>
      <c r="G417" s="12">
        <v>59.94</v>
      </c>
      <c r="H417" s="12">
        <v>59.465000000000003</v>
      </c>
      <c r="I417" s="12">
        <v>57.341923999999999</v>
      </c>
      <c r="J417" s="12">
        <v>57.105924000000002</v>
      </c>
      <c r="K417" s="12">
        <v>55.609871999999996</v>
      </c>
      <c r="L417" s="12">
        <v>54.641824</v>
      </c>
      <c r="M417" s="12"/>
      <c r="N417" s="12" t="s">
        <v>22</v>
      </c>
      <c r="O417" s="12">
        <v>55.669871999999998</v>
      </c>
      <c r="P417" s="12">
        <v>56.269871999999999</v>
      </c>
      <c r="Q417" s="12">
        <v>57.401924000000001</v>
      </c>
      <c r="R417" s="12">
        <v>57.716923999999999</v>
      </c>
      <c r="S417" s="12">
        <v>60</v>
      </c>
      <c r="T417" s="12">
        <v>60.892352000000002</v>
      </c>
      <c r="U417" s="12">
        <v>54</v>
      </c>
      <c r="V417" s="20">
        <f t="shared" si="6"/>
        <v>120</v>
      </c>
      <c r="W417" s="12">
        <v>16.8</v>
      </c>
    </row>
    <row r="418" spans="1:23" x14ac:dyDescent="0.25">
      <c r="A418" s="8">
        <v>60</v>
      </c>
      <c r="C418" s="13" t="s">
        <v>648</v>
      </c>
      <c r="D418" s="95" t="s">
        <v>648</v>
      </c>
      <c r="E418" s="10">
        <v>4</v>
      </c>
      <c r="F418" s="11" t="s">
        <v>24</v>
      </c>
      <c r="G418" s="12">
        <v>59.94</v>
      </c>
      <c r="H418" s="12">
        <v>59.465000000000003</v>
      </c>
      <c r="I418" s="12">
        <v>57.341923999999999</v>
      </c>
      <c r="J418" s="12">
        <v>57.191924</v>
      </c>
      <c r="K418" s="12">
        <v>55.609871999999996</v>
      </c>
      <c r="L418" s="12">
        <v>54.727823999999998</v>
      </c>
      <c r="M418" s="12"/>
      <c r="N418" s="12"/>
      <c r="O418" s="12"/>
      <c r="P418" s="12"/>
      <c r="Q418" s="12"/>
      <c r="R418" s="12"/>
      <c r="S418" s="12"/>
      <c r="T418" s="12"/>
      <c r="U418" s="12"/>
      <c r="V418" s="198" t="s">
        <v>1773</v>
      </c>
    </row>
    <row r="419" spans="1:23" x14ac:dyDescent="0.25">
      <c r="A419" s="8">
        <v>60</v>
      </c>
      <c r="C419" s="13" t="s">
        <v>649</v>
      </c>
      <c r="D419" s="95" t="s">
        <v>649</v>
      </c>
      <c r="E419" s="10">
        <v>3</v>
      </c>
      <c r="F419" s="11" t="s">
        <v>23</v>
      </c>
      <c r="G419" s="12">
        <v>59.951999999999998</v>
      </c>
      <c r="H419" s="12">
        <v>59.576999999999998</v>
      </c>
      <c r="I419" s="12">
        <v>58.003442999999997</v>
      </c>
      <c r="J419" s="12">
        <v>57.791442999999994</v>
      </c>
      <c r="K419" s="12">
        <v>56.704403999999997</v>
      </c>
      <c r="L419" s="12">
        <v>55.943367999999992</v>
      </c>
      <c r="M419" s="12"/>
      <c r="N419" s="12" t="s">
        <v>22</v>
      </c>
      <c r="O419" s="12">
        <v>56.752403999999999</v>
      </c>
      <c r="P419" s="12">
        <v>57.252403999999999</v>
      </c>
      <c r="Q419" s="12">
        <v>58.051442999999999</v>
      </c>
      <c r="R419" s="12">
        <v>58.331282999999999</v>
      </c>
      <c r="S419" s="12">
        <v>60</v>
      </c>
      <c r="T419" s="12">
        <v>60.712854</v>
      </c>
      <c r="U419" s="12">
        <v>57</v>
      </c>
      <c r="V419" s="20">
        <f t="shared" si="6"/>
        <v>120</v>
      </c>
      <c r="W419" s="12">
        <v>13.1</v>
      </c>
    </row>
    <row r="420" spans="1:23" x14ac:dyDescent="0.25">
      <c r="A420" s="8">
        <v>60</v>
      </c>
      <c r="C420" s="13" t="s">
        <v>649</v>
      </c>
      <c r="D420" s="95" t="s">
        <v>649</v>
      </c>
      <c r="E420" s="10">
        <v>3</v>
      </c>
      <c r="F420" s="11" t="s">
        <v>24</v>
      </c>
      <c r="G420" s="12">
        <v>59.951999999999998</v>
      </c>
      <c r="H420" s="12">
        <v>59.576999999999998</v>
      </c>
      <c r="I420" s="12">
        <v>58.003442999999997</v>
      </c>
      <c r="J420" s="12">
        <v>57.871442999999999</v>
      </c>
      <c r="K420" s="12">
        <v>56.704403999999997</v>
      </c>
      <c r="L420" s="12">
        <v>56.023367999999998</v>
      </c>
      <c r="M420" s="12"/>
      <c r="N420" s="12"/>
      <c r="O420" s="12"/>
      <c r="P420" s="12"/>
      <c r="Q420" s="12"/>
      <c r="R420" s="12"/>
      <c r="S420" s="12"/>
      <c r="T420" s="12"/>
      <c r="U420" s="12"/>
      <c r="V420" s="198" t="s">
        <v>1773</v>
      </c>
    </row>
    <row r="421" spans="1:23" x14ac:dyDescent="0.25">
      <c r="A421" s="8">
        <v>60</v>
      </c>
      <c r="C421" s="13" t="s">
        <v>650</v>
      </c>
      <c r="D421" s="95" t="s">
        <v>650</v>
      </c>
      <c r="E421" s="10">
        <v>2</v>
      </c>
      <c r="F421" s="11" t="s">
        <v>23</v>
      </c>
      <c r="G421" s="12">
        <v>59.962000000000003</v>
      </c>
      <c r="H421" s="12">
        <v>59.682000000000002</v>
      </c>
      <c r="I421" s="12">
        <v>58.662962</v>
      </c>
      <c r="J421" s="12">
        <v>58.482962000000001</v>
      </c>
      <c r="K421" s="12">
        <v>57.796936000000002</v>
      </c>
      <c r="L421" s="12">
        <v>57.250912</v>
      </c>
      <c r="M421" s="12"/>
      <c r="N421" s="12" t="s">
        <v>22</v>
      </c>
      <c r="O421" s="12">
        <v>57.834935999999999</v>
      </c>
      <c r="P421" s="12">
        <v>58.209935999999999</v>
      </c>
      <c r="Q421" s="12">
        <v>58.700961999999997</v>
      </c>
      <c r="R421" s="12">
        <v>58.936961999999994</v>
      </c>
      <c r="S421" s="12">
        <v>60</v>
      </c>
      <c r="T421" s="12">
        <v>60.524675999999992</v>
      </c>
      <c r="U421" s="12">
        <v>58</v>
      </c>
      <c r="V421" s="20">
        <f t="shared" si="6"/>
        <v>120</v>
      </c>
      <c r="W421" s="12">
        <v>9.3000000000000007</v>
      </c>
    </row>
    <row r="422" spans="1:23" x14ac:dyDescent="0.25">
      <c r="A422" s="8">
        <v>60</v>
      </c>
      <c r="C422" s="13" t="s">
        <v>650</v>
      </c>
      <c r="D422" s="95" t="s">
        <v>650</v>
      </c>
      <c r="E422" s="10">
        <v>2</v>
      </c>
      <c r="F422" s="11" t="s">
        <v>24</v>
      </c>
      <c r="G422" s="12">
        <v>59.962000000000003</v>
      </c>
      <c r="H422" s="12">
        <v>59.682000000000002</v>
      </c>
      <c r="I422" s="12">
        <v>58.662962</v>
      </c>
      <c r="J422" s="12">
        <v>58.550961999999998</v>
      </c>
      <c r="K422" s="12">
        <v>57.796936000000002</v>
      </c>
      <c r="L422" s="12">
        <v>57.318911999999997</v>
      </c>
      <c r="M422" s="12"/>
      <c r="N422" s="12"/>
      <c r="O422" s="12"/>
      <c r="P422" s="12"/>
      <c r="Q422" s="12"/>
      <c r="R422" s="12"/>
      <c r="S422" s="12"/>
      <c r="T422" s="12"/>
      <c r="U422" s="12"/>
      <c r="V422" s="198" t="s">
        <v>1773</v>
      </c>
    </row>
    <row r="423" spans="1:23" x14ac:dyDescent="0.25">
      <c r="A423" s="8">
        <v>60</v>
      </c>
      <c r="C423" s="11" t="s">
        <v>455</v>
      </c>
      <c r="D423" s="92" t="s">
        <v>455</v>
      </c>
      <c r="E423" s="10">
        <v>1.5</v>
      </c>
      <c r="F423" s="11" t="s">
        <v>23</v>
      </c>
      <c r="G423" s="12">
        <v>59.968000000000004</v>
      </c>
      <c r="H423" s="12">
        <v>59.731999999999999</v>
      </c>
      <c r="I423" s="12">
        <v>58.994</v>
      </c>
      <c r="J423" s="12">
        <v>58.834000000000003</v>
      </c>
      <c r="K423" s="12">
        <v>58.344000000000001</v>
      </c>
      <c r="L423" s="12">
        <v>57.91</v>
      </c>
      <c r="M423" s="12"/>
      <c r="N423" s="12" t="s">
        <v>22</v>
      </c>
      <c r="O423" s="12">
        <v>58.375999999999998</v>
      </c>
      <c r="P423" s="12">
        <v>58.676000000000002</v>
      </c>
      <c r="Q423" s="12">
        <v>59.026000000000003</v>
      </c>
      <c r="R423" s="12">
        <v>59.238</v>
      </c>
      <c r="S423" s="12">
        <v>60</v>
      </c>
      <c r="T423" s="12">
        <v>60.427999999999997</v>
      </c>
      <c r="U423" s="12">
        <v>58.5</v>
      </c>
      <c r="V423" s="20">
        <f t="shared" si="6"/>
        <v>120</v>
      </c>
      <c r="W423" s="12">
        <v>7.3</v>
      </c>
    </row>
    <row r="424" spans="1:23" x14ac:dyDescent="0.25">
      <c r="A424" s="8">
        <v>60</v>
      </c>
      <c r="C424" s="11" t="s">
        <v>455</v>
      </c>
      <c r="D424" s="92" t="s">
        <v>455</v>
      </c>
      <c r="E424" s="10">
        <v>1.5</v>
      </c>
      <c r="F424" s="11" t="s">
        <v>24</v>
      </c>
      <c r="G424" s="12">
        <v>59.968000000000004</v>
      </c>
      <c r="H424" s="12">
        <v>59.731999999999999</v>
      </c>
      <c r="I424" s="12">
        <v>58.994</v>
      </c>
      <c r="J424" s="12">
        <v>58.893999999999998</v>
      </c>
      <c r="K424" s="12">
        <v>58.344000000000001</v>
      </c>
      <c r="L424" s="12">
        <v>57.97</v>
      </c>
      <c r="M424" s="12"/>
      <c r="N424" s="12"/>
      <c r="O424" s="12"/>
      <c r="P424" s="12"/>
      <c r="Q424" s="12"/>
      <c r="R424" s="12"/>
      <c r="S424" s="12"/>
      <c r="T424" s="12"/>
      <c r="U424" s="12"/>
      <c r="V424" s="198" t="s">
        <v>1773</v>
      </c>
    </row>
    <row r="425" spans="1:23" x14ac:dyDescent="0.25">
      <c r="A425" s="8">
        <v>60</v>
      </c>
      <c r="C425" s="13" t="s">
        <v>651</v>
      </c>
      <c r="D425" s="95" t="s">
        <v>651</v>
      </c>
      <c r="E425" s="10">
        <v>1</v>
      </c>
      <c r="F425" s="11" t="s">
        <v>23</v>
      </c>
      <c r="G425" s="12">
        <v>59.973999999999997</v>
      </c>
      <c r="H425" s="12">
        <v>59.793999999999997</v>
      </c>
      <c r="I425" s="12">
        <v>59.324480999999999</v>
      </c>
      <c r="J425" s="12">
        <v>59.184480999999998</v>
      </c>
      <c r="K425" s="12">
        <v>58.891467999999996</v>
      </c>
      <c r="L425" s="12">
        <v>58.568455999999998</v>
      </c>
      <c r="M425" s="12"/>
      <c r="N425" s="12" t="s">
        <v>22</v>
      </c>
      <c r="O425" s="12">
        <v>58.917468</v>
      </c>
      <c r="P425" s="12">
        <v>59.153467999999997</v>
      </c>
      <c r="Q425" s="12">
        <v>59.350481000000002</v>
      </c>
      <c r="R425" s="12">
        <v>59.540481</v>
      </c>
      <c r="S425" s="12">
        <v>60</v>
      </c>
      <c r="T425" s="12">
        <v>60.334338000000002</v>
      </c>
      <c r="U425" s="12">
        <v>59</v>
      </c>
      <c r="V425" s="20">
        <f t="shared" si="6"/>
        <v>120</v>
      </c>
      <c r="W425" s="12">
        <v>5.0999999999999996</v>
      </c>
    </row>
    <row r="426" spans="1:23" x14ac:dyDescent="0.25">
      <c r="A426" s="8">
        <v>60</v>
      </c>
      <c r="C426" s="13" t="s">
        <v>651</v>
      </c>
      <c r="D426" s="95" t="s">
        <v>651</v>
      </c>
      <c r="E426" s="10">
        <v>1</v>
      </c>
      <c r="F426" s="11" t="s">
        <v>24</v>
      </c>
      <c r="G426" s="12">
        <v>59.973999999999997</v>
      </c>
      <c r="H426" s="12">
        <v>59.793999999999997</v>
      </c>
      <c r="I426" s="12">
        <v>59.324480999999999</v>
      </c>
      <c r="J426" s="12">
        <v>59.234480999999995</v>
      </c>
      <c r="K426" s="12">
        <v>58.891467999999996</v>
      </c>
      <c r="L426" s="12">
        <v>58.618455999999995</v>
      </c>
      <c r="M426" s="12"/>
      <c r="N426" s="12"/>
      <c r="O426" s="12"/>
      <c r="P426" s="12"/>
      <c r="Q426" s="12"/>
      <c r="R426" s="12"/>
      <c r="S426" s="12"/>
      <c r="T426" s="12"/>
      <c r="U426" s="12"/>
      <c r="V426" s="198" t="s">
        <v>1773</v>
      </c>
    </row>
    <row r="427" spans="1:23" x14ac:dyDescent="0.25">
      <c r="A427" s="8">
        <v>62</v>
      </c>
      <c r="C427" s="13" t="s">
        <v>652</v>
      </c>
      <c r="D427" s="95" t="s">
        <v>652</v>
      </c>
      <c r="E427" s="10">
        <v>4</v>
      </c>
      <c r="F427" s="11" t="s">
        <v>23</v>
      </c>
      <c r="G427" s="12">
        <v>61.94</v>
      </c>
      <c r="H427" s="12">
        <v>61.465000000000003</v>
      </c>
      <c r="I427" s="12">
        <v>59.341923999999999</v>
      </c>
      <c r="J427" s="12">
        <v>59.105924000000002</v>
      </c>
      <c r="K427" s="12">
        <v>57.609871999999996</v>
      </c>
      <c r="L427" s="12">
        <v>56.641824</v>
      </c>
      <c r="M427" s="12"/>
      <c r="N427" s="12" t="s">
        <v>22</v>
      </c>
      <c r="O427" s="12">
        <v>57.669871999999998</v>
      </c>
      <c r="P427" s="12">
        <v>58.269871999999999</v>
      </c>
      <c r="Q427" s="12">
        <v>59.401924000000001</v>
      </c>
      <c r="R427" s="12">
        <v>59.716923999999999</v>
      </c>
      <c r="S427" s="12">
        <v>62</v>
      </c>
      <c r="T427" s="12">
        <v>62.892352000000002</v>
      </c>
      <c r="U427" s="12">
        <v>58</v>
      </c>
      <c r="V427" s="20">
        <f t="shared" si="6"/>
        <v>124</v>
      </c>
      <c r="W427" s="12">
        <v>16.8</v>
      </c>
    </row>
    <row r="428" spans="1:23" x14ac:dyDescent="0.25">
      <c r="A428" s="8">
        <v>62</v>
      </c>
      <c r="C428" s="13" t="s">
        <v>652</v>
      </c>
      <c r="D428" s="95" t="s">
        <v>652</v>
      </c>
      <c r="E428" s="10">
        <v>4</v>
      </c>
      <c r="F428" s="11" t="s">
        <v>24</v>
      </c>
      <c r="G428" s="12">
        <v>61.94</v>
      </c>
      <c r="H428" s="12">
        <v>61.465000000000003</v>
      </c>
      <c r="I428" s="12">
        <v>59.341923999999999</v>
      </c>
      <c r="J428" s="12">
        <v>59.191924</v>
      </c>
      <c r="K428" s="12">
        <v>57.609871999999996</v>
      </c>
      <c r="L428" s="12">
        <v>56.727823999999998</v>
      </c>
      <c r="M428" s="12"/>
      <c r="N428" s="12"/>
      <c r="O428" s="12"/>
      <c r="P428" s="12"/>
      <c r="Q428" s="12"/>
      <c r="R428" s="12"/>
      <c r="S428" s="12"/>
      <c r="T428" s="12"/>
      <c r="U428" s="12"/>
      <c r="V428" s="198" t="s">
        <v>1773</v>
      </c>
    </row>
    <row r="429" spans="1:23" x14ac:dyDescent="0.25">
      <c r="A429" s="8">
        <v>62</v>
      </c>
      <c r="C429" s="13" t="s">
        <v>653</v>
      </c>
      <c r="D429" s="95" t="s">
        <v>653</v>
      </c>
      <c r="E429" s="10">
        <v>3</v>
      </c>
      <c r="F429" s="11" t="s">
        <v>23</v>
      </c>
      <c r="G429" s="12">
        <v>61.951999999999998</v>
      </c>
      <c r="H429" s="12">
        <v>61.576999999999998</v>
      </c>
      <c r="I429" s="12">
        <v>60.003442999999997</v>
      </c>
      <c r="J429" s="12">
        <v>59.791442999999994</v>
      </c>
      <c r="K429" s="12">
        <v>58.704403999999997</v>
      </c>
      <c r="L429" s="12">
        <v>57.943367999999992</v>
      </c>
      <c r="M429" s="12"/>
      <c r="N429" s="12" t="s">
        <v>22</v>
      </c>
      <c r="O429" s="12">
        <v>58.752403999999999</v>
      </c>
      <c r="P429" s="12">
        <v>59.252403999999999</v>
      </c>
      <c r="Q429" s="12">
        <v>60.051442999999999</v>
      </c>
      <c r="R429" s="12">
        <v>60.331282999999999</v>
      </c>
      <c r="S429" s="12">
        <v>62</v>
      </c>
      <c r="T429" s="12">
        <v>62.712854</v>
      </c>
      <c r="U429" s="12">
        <v>59</v>
      </c>
      <c r="V429" s="20">
        <f t="shared" si="6"/>
        <v>124</v>
      </c>
      <c r="W429" s="12">
        <v>13.1</v>
      </c>
    </row>
    <row r="430" spans="1:23" x14ac:dyDescent="0.25">
      <c r="A430" s="8">
        <v>62</v>
      </c>
      <c r="C430" s="13" t="s">
        <v>653</v>
      </c>
      <c r="D430" s="95" t="s">
        <v>653</v>
      </c>
      <c r="E430" s="10">
        <v>3</v>
      </c>
      <c r="F430" s="11" t="s">
        <v>24</v>
      </c>
      <c r="G430" s="12">
        <v>61.951999999999998</v>
      </c>
      <c r="H430" s="12">
        <v>61.576999999999998</v>
      </c>
      <c r="I430" s="12">
        <v>60.003442999999997</v>
      </c>
      <c r="J430" s="12">
        <v>59.871442999999999</v>
      </c>
      <c r="K430" s="12">
        <v>58.704403999999997</v>
      </c>
      <c r="L430" s="12">
        <v>58.023367999999998</v>
      </c>
      <c r="M430" s="12"/>
      <c r="N430" s="12"/>
      <c r="O430" s="12"/>
      <c r="P430" s="12"/>
      <c r="Q430" s="12"/>
      <c r="R430" s="12"/>
      <c r="S430" s="12"/>
      <c r="T430" s="12"/>
      <c r="U430" s="12"/>
      <c r="V430" s="198" t="s">
        <v>1773</v>
      </c>
    </row>
    <row r="431" spans="1:23" x14ac:dyDescent="0.25">
      <c r="A431" s="8">
        <v>62</v>
      </c>
      <c r="C431" s="13" t="s">
        <v>654</v>
      </c>
      <c r="D431" s="95" t="s">
        <v>654</v>
      </c>
      <c r="E431" s="10">
        <v>2</v>
      </c>
      <c r="F431" s="11" t="s">
        <v>23</v>
      </c>
      <c r="G431" s="12">
        <v>61.962000000000003</v>
      </c>
      <c r="H431" s="12">
        <v>61.682000000000002</v>
      </c>
      <c r="I431" s="12">
        <v>60.662962</v>
      </c>
      <c r="J431" s="12">
        <v>60.482962000000001</v>
      </c>
      <c r="K431" s="12">
        <v>59.796936000000002</v>
      </c>
      <c r="L431" s="12">
        <v>59.250912</v>
      </c>
      <c r="M431" s="12"/>
      <c r="N431" s="12" t="s">
        <v>22</v>
      </c>
      <c r="O431" s="12">
        <v>59.834935999999999</v>
      </c>
      <c r="P431" s="12">
        <v>60.209935999999999</v>
      </c>
      <c r="Q431" s="12">
        <v>60.700961999999997</v>
      </c>
      <c r="R431" s="12">
        <v>60.936961999999994</v>
      </c>
      <c r="S431" s="12">
        <v>62</v>
      </c>
      <c r="T431" s="12">
        <v>62.524675999999992</v>
      </c>
      <c r="U431" s="12">
        <v>60</v>
      </c>
      <c r="V431" s="20">
        <f t="shared" si="6"/>
        <v>124</v>
      </c>
      <c r="W431" s="12">
        <v>9.3000000000000007</v>
      </c>
    </row>
    <row r="432" spans="1:23" x14ac:dyDescent="0.25">
      <c r="A432" s="8">
        <v>62</v>
      </c>
      <c r="C432" s="13" t="s">
        <v>654</v>
      </c>
      <c r="D432" s="95" t="s">
        <v>654</v>
      </c>
      <c r="E432" s="10">
        <v>2</v>
      </c>
      <c r="F432" s="11" t="s">
        <v>24</v>
      </c>
      <c r="G432" s="12">
        <v>61.962000000000003</v>
      </c>
      <c r="H432" s="12">
        <v>61.682000000000002</v>
      </c>
      <c r="I432" s="12">
        <v>60.662962</v>
      </c>
      <c r="J432" s="12">
        <v>60.550961999999998</v>
      </c>
      <c r="K432" s="12">
        <v>59.796936000000002</v>
      </c>
      <c r="L432" s="12">
        <v>59.318911999999997</v>
      </c>
      <c r="M432" s="12"/>
      <c r="N432" s="12"/>
      <c r="O432" s="12"/>
      <c r="P432" s="12"/>
      <c r="Q432" s="12"/>
      <c r="R432" s="12"/>
      <c r="S432" s="12"/>
      <c r="T432" s="12"/>
      <c r="U432" s="12"/>
      <c r="V432" s="198" t="s">
        <v>1773</v>
      </c>
    </row>
    <row r="433" spans="1:23" x14ac:dyDescent="0.25">
      <c r="A433" s="8">
        <v>62</v>
      </c>
      <c r="C433" s="13" t="s">
        <v>655</v>
      </c>
      <c r="D433" s="95" t="s">
        <v>655</v>
      </c>
      <c r="E433" s="10">
        <v>1.5</v>
      </c>
      <c r="F433" s="11" t="s">
        <v>23</v>
      </c>
      <c r="G433" s="12">
        <v>61.968000000000004</v>
      </c>
      <c r="H433" s="12">
        <v>61.732000000000006</v>
      </c>
      <c r="I433" s="12">
        <v>60.993721500000007</v>
      </c>
      <c r="J433" s="12">
        <v>60.83372150000001</v>
      </c>
      <c r="K433" s="12">
        <v>60.34420200000001</v>
      </c>
      <c r="L433" s="12">
        <v>59.909684000000013</v>
      </c>
      <c r="M433" s="12"/>
      <c r="N433" s="12" t="s">
        <v>22</v>
      </c>
      <c r="O433" s="12">
        <v>60.376201999999999</v>
      </c>
      <c r="P433" s="12">
        <v>60.676201999999996</v>
      </c>
      <c r="Q433" s="12">
        <v>61.025721500000003</v>
      </c>
      <c r="R433" s="12">
        <v>61.237721500000006</v>
      </c>
      <c r="S433" s="12">
        <v>62</v>
      </c>
      <c r="T433" s="12">
        <v>62.428507000000003</v>
      </c>
      <c r="U433" s="12">
        <v>60.5</v>
      </c>
      <c r="V433" s="20">
        <f t="shared" si="6"/>
        <v>124</v>
      </c>
      <c r="W433" s="12">
        <v>7.3</v>
      </c>
    </row>
    <row r="434" spans="1:23" x14ac:dyDescent="0.25">
      <c r="A434" s="8">
        <v>62</v>
      </c>
      <c r="C434" s="13" t="s">
        <v>655</v>
      </c>
      <c r="D434" s="95" t="s">
        <v>655</v>
      </c>
      <c r="E434" s="10">
        <v>1.5</v>
      </c>
      <c r="F434" s="11" t="s">
        <v>24</v>
      </c>
      <c r="G434" s="12">
        <v>61.968000000000004</v>
      </c>
      <c r="H434" s="12">
        <v>61.732000000000006</v>
      </c>
      <c r="I434" s="12">
        <v>60.993721500000007</v>
      </c>
      <c r="J434" s="12">
        <v>60.893721500000005</v>
      </c>
      <c r="K434" s="12">
        <v>60.34420200000001</v>
      </c>
      <c r="L434" s="12">
        <v>59.969684000000008</v>
      </c>
      <c r="M434" s="12"/>
      <c r="N434" s="12"/>
      <c r="O434" s="12"/>
      <c r="P434" s="12"/>
      <c r="Q434" s="12"/>
      <c r="R434" s="12"/>
      <c r="S434" s="12"/>
      <c r="T434" s="12"/>
      <c r="U434" s="12"/>
      <c r="V434" s="198" t="s">
        <v>1773</v>
      </c>
    </row>
    <row r="435" spans="1:23" x14ac:dyDescent="0.25">
      <c r="A435" s="8">
        <v>63</v>
      </c>
      <c r="C435" s="13" t="s">
        <v>656</v>
      </c>
      <c r="D435" s="95" t="s">
        <v>656</v>
      </c>
      <c r="E435" s="10">
        <v>1.5</v>
      </c>
      <c r="F435" s="11" t="s">
        <v>23</v>
      </c>
      <c r="G435" s="12">
        <v>62.968000000000004</v>
      </c>
      <c r="H435" s="12">
        <v>62.732000000000006</v>
      </c>
      <c r="I435" s="12">
        <v>61.993721500000007</v>
      </c>
      <c r="J435" s="12">
        <v>61.83372150000001</v>
      </c>
      <c r="K435" s="12">
        <v>61.34420200000001</v>
      </c>
      <c r="L435" s="12">
        <v>60.909684000000013</v>
      </c>
      <c r="M435" s="12"/>
      <c r="N435" s="12" t="s">
        <v>22</v>
      </c>
      <c r="O435" s="12">
        <v>61.376201999999999</v>
      </c>
      <c r="P435" s="12">
        <v>61.676201999999996</v>
      </c>
      <c r="Q435" s="12">
        <v>62.025721500000003</v>
      </c>
      <c r="R435" s="12">
        <v>62.237721500000006</v>
      </c>
      <c r="S435" s="12">
        <v>63</v>
      </c>
      <c r="T435" s="12">
        <v>63.428507000000003</v>
      </c>
      <c r="U435" s="12">
        <v>61.5</v>
      </c>
      <c r="V435" s="20">
        <f t="shared" si="6"/>
        <v>126</v>
      </c>
      <c r="W435" s="12">
        <v>7.3</v>
      </c>
    </row>
    <row r="436" spans="1:23" x14ac:dyDescent="0.25">
      <c r="A436" s="8">
        <v>63</v>
      </c>
      <c r="C436" s="13" t="s">
        <v>656</v>
      </c>
      <c r="D436" s="95" t="s">
        <v>656</v>
      </c>
      <c r="E436" s="10">
        <v>1.5</v>
      </c>
      <c r="F436" s="11" t="s">
        <v>24</v>
      </c>
      <c r="G436" s="12">
        <v>62.968000000000004</v>
      </c>
      <c r="H436" s="12">
        <v>62.732000000000006</v>
      </c>
      <c r="I436" s="12">
        <v>61.993721500000007</v>
      </c>
      <c r="J436" s="12">
        <v>61.893721500000005</v>
      </c>
      <c r="K436" s="12">
        <v>61.34420200000001</v>
      </c>
      <c r="L436" s="12">
        <v>60.969684000000008</v>
      </c>
      <c r="M436" s="12"/>
      <c r="N436" s="12"/>
      <c r="O436" s="12"/>
      <c r="P436" s="12"/>
      <c r="Q436" s="12"/>
      <c r="R436" s="12"/>
      <c r="S436" s="12"/>
      <c r="T436" s="12"/>
      <c r="U436" s="12"/>
      <c r="V436" s="198" t="s">
        <v>1773</v>
      </c>
    </row>
    <row r="437" spans="1:23" x14ac:dyDescent="0.25">
      <c r="A437" s="8">
        <v>64</v>
      </c>
      <c r="C437" s="11" t="s">
        <v>456</v>
      </c>
      <c r="D437" s="92" t="s">
        <v>456</v>
      </c>
      <c r="E437" s="10">
        <v>6</v>
      </c>
      <c r="F437" s="11" t="s">
        <v>23</v>
      </c>
      <c r="G437" s="12">
        <v>63.92</v>
      </c>
      <c r="H437" s="12">
        <v>63.32</v>
      </c>
      <c r="I437" s="12">
        <v>60.023000000000003</v>
      </c>
      <c r="J437" s="12">
        <v>59.743000000000002</v>
      </c>
      <c r="K437" s="12">
        <v>57.424999999999997</v>
      </c>
      <c r="L437" s="12">
        <v>56.046999999999997</v>
      </c>
      <c r="M437" s="12"/>
      <c r="N437" s="12" t="s">
        <v>22</v>
      </c>
      <c r="O437" s="12">
        <v>57.505000000000003</v>
      </c>
      <c r="P437" s="12">
        <v>58.305</v>
      </c>
      <c r="Q437" s="12">
        <v>60.103000000000002</v>
      </c>
      <c r="R437" s="12">
        <v>60.478000000000002</v>
      </c>
      <c r="S437" s="12">
        <v>64</v>
      </c>
      <c r="T437" s="12">
        <v>65.241</v>
      </c>
      <c r="U437" s="12">
        <v>58</v>
      </c>
      <c r="V437" s="20">
        <f t="shared" si="6"/>
        <v>128</v>
      </c>
      <c r="W437" s="12">
        <v>24</v>
      </c>
    </row>
    <row r="438" spans="1:23" x14ac:dyDescent="0.25">
      <c r="A438" s="8">
        <v>64</v>
      </c>
      <c r="C438" s="11" t="s">
        <v>456</v>
      </c>
      <c r="D438" s="92" t="s">
        <v>456</v>
      </c>
      <c r="E438" s="10">
        <v>6</v>
      </c>
      <c r="F438" s="11" t="s">
        <v>24</v>
      </c>
      <c r="G438" s="12">
        <v>63.92</v>
      </c>
      <c r="H438" s="12">
        <v>63.32</v>
      </c>
      <c r="I438" s="12">
        <v>60.023000000000003</v>
      </c>
      <c r="J438" s="12">
        <v>59.843000000000004</v>
      </c>
      <c r="K438" s="12">
        <v>57.424999999999997</v>
      </c>
      <c r="L438" s="12">
        <v>56.146999999999998</v>
      </c>
      <c r="M438" s="12"/>
      <c r="N438" s="12"/>
      <c r="O438" s="12"/>
      <c r="P438" s="12"/>
      <c r="Q438" s="12"/>
      <c r="R438" s="12"/>
      <c r="S438" s="12"/>
      <c r="T438" s="12"/>
      <c r="U438" s="12"/>
      <c r="V438" s="198" t="s">
        <v>1773</v>
      </c>
    </row>
    <row r="439" spans="1:23" x14ac:dyDescent="0.25">
      <c r="A439" s="8">
        <v>64</v>
      </c>
      <c r="C439" s="13" t="s">
        <v>657</v>
      </c>
      <c r="D439" s="95" t="s">
        <v>657</v>
      </c>
      <c r="E439" s="10">
        <v>5.5</v>
      </c>
      <c r="F439" s="11" t="s">
        <v>23</v>
      </c>
      <c r="G439" s="12">
        <v>63.924999999999997</v>
      </c>
      <c r="H439" s="12">
        <v>63.365000000000002</v>
      </c>
      <c r="I439" s="12">
        <v>60.352645499999994</v>
      </c>
      <c r="J439" s="12">
        <v>60.087645499999994</v>
      </c>
      <c r="K439" s="12">
        <v>57.971073999999994</v>
      </c>
      <c r="L439" s="12">
        <v>56.699507999999994</v>
      </c>
      <c r="M439" s="12"/>
      <c r="N439" s="12" t="s">
        <v>22</v>
      </c>
      <c r="O439" s="12">
        <v>58.046073999999997</v>
      </c>
      <c r="P439" s="12">
        <v>58.796073999999997</v>
      </c>
      <c r="Q439" s="12">
        <v>60.427645499999997</v>
      </c>
      <c r="R439" s="12">
        <v>60.782645499999994</v>
      </c>
      <c r="S439" s="12">
        <v>64</v>
      </c>
      <c r="T439" s="12">
        <v>65.148858999999987</v>
      </c>
      <c r="U439" s="12">
        <v>58.5</v>
      </c>
      <c r="V439" s="20">
        <f t="shared" si="6"/>
        <v>128</v>
      </c>
      <c r="W439" s="12">
        <v>22.4</v>
      </c>
    </row>
    <row r="440" spans="1:23" x14ac:dyDescent="0.25">
      <c r="A440" s="8">
        <v>64</v>
      </c>
      <c r="C440" s="13" t="s">
        <v>657</v>
      </c>
      <c r="D440" s="95" t="s">
        <v>657</v>
      </c>
      <c r="E440" s="10">
        <v>5.5</v>
      </c>
      <c r="F440" s="11" t="s">
        <v>24</v>
      </c>
      <c r="G440" s="12">
        <v>63.924999999999997</v>
      </c>
      <c r="H440" s="12">
        <v>63.365000000000002</v>
      </c>
      <c r="I440" s="12">
        <v>60.352645499999994</v>
      </c>
      <c r="J440" s="12">
        <v>60.182645499999992</v>
      </c>
      <c r="K440" s="12">
        <v>57.971073999999994</v>
      </c>
      <c r="L440" s="12">
        <v>56.794507999999993</v>
      </c>
      <c r="M440" s="12"/>
      <c r="N440" s="12"/>
      <c r="O440" s="12"/>
      <c r="P440" s="12"/>
      <c r="Q440" s="12"/>
      <c r="R440" s="12"/>
      <c r="S440" s="12"/>
      <c r="T440" s="12"/>
      <c r="U440" s="12"/>
      <c r="V440" s="198" t="s">
        <v>1773</v>
      </c>
    </row>
    <row r="441" spans="1:23" x14ac:dyDescent="0.25">
      <c r="A441" s="8">
        <v>64</v>
      </c>
      <c r="C441" s="13" t="s">
        <v>658</v>
      </c>
      <c r="D441" s="95" t="s">
        <v>658</v>
      </c>
      <c r="E441" s="10">
        <v>4</v>
      </c>
      <c r="F441" s="11" t="s">
        <v>23</v>
      </c>
      <c r="G441" s="12">
        <v>63.94</v>
      </c>
      <c r="H441" s="12">
        <v>63.465000000000003</v>
      </c>
      <c r="I441" s="12">
        <v>61.341923999999999</v>
      </c>
      <c r="J441" s="12">
        <v>61.105924000000002</v>
      </c>
      <c r="K441" s="12">
        <v>59.609871999999996</v>
      </c>
      <c r="L441" s="12">
        <v>58.641824</v>
      </c>
      <c r="M441" s="12"/>
      <c r="N441" s="12" t="s">
        <v>22</v>
      </c>
      <c r="O441" s="12">
        <v>59.669871999999998</v>
      </c>
      <c r="P441" s="12">
        <v>60.269871999999999</v>
      </c>
      <c r="Q441" s="12">
        <v>61.401924000000001</v>
      </c>
      <c r="R441" s="12">
        <v>61.716923999999999</v>
      </c>
      <c r="S441" s="12">
        <v>64</v>
      </c>
      <c r="T441" s="12">
        <v>64.892352000000002</v>
      </c>
      <c r="U441" s="12">
        <v>60</v>
      </c>
      <c r="V441" s="20">
        <f t="shared" si="6"/>
        <v>128</v>
      </c>
      <c r="W441" s="12">
        <v>16.8</v>
      </c>
    </row>
    <row r="442" spans="1:23" x14ac:dyDescent="0.25">
      <c r="A442" s="8">
        <v>64</v>
      </c>
      <c r="C442" s="13" t="s">
        <v>658</v>
      </c>
      <c r="D442" s="95" t="s">
        <v>658</v>
      </c>
      <c r="E442" s="10">
        <v>4</v>
      </c>
      <c r="F442" s="11" t="s">
        <v>24</v>
      </c>
      <c r="G442" s="12">
        <v>63.94</v>
      </c>
      <c r="H442" s="12">
        <v>63.465000000000003</v>
      </c>
      <c r="I442" s="12">
        <v>61.341923999999999</v>
      </c>
      <c r="J442" s="12">
        <v>61.191924</v>
      </c>
      <c r="K442" s="12">
        <v>59.609871999999996</v>
      </c>
      <c r="L442" s="12">
        <v>58.727823999999998</v>
      </c>
      <c r="M442" s="12"/>
      <c r="N442" s="12"/>
      <c r="O442" s="12"/>
      <c r="P442" s="12"/>
      <c r="Q442" s="12"/>
      <c r="R442" s="12"/>
      <c r="S442" s="12"/>
      <c r="T442" s="12"/>
      <c r="U442" s="12"/>
      <c r="V442" s="198" t="s">
        <v>1773</v>
      </c>
    </row>
    <row r="443" spans="1:23" x14ac:dyDescent="0.25">
      <c r="A443" s="8">
        <v>64</v>
      </c>
      <c r="C443" s="13" t="s">
        <v>659</v>
      </c>
      <c r="D443" s="95" t="s">
        <v>659</v>
      </c>
      <c r="E443" s="10">
        <v>3</v>
      </c>
      <c r="F443" s="11" t="s">
        <v>23</v>
      </c>
      <c r="G443" s="12">
        <v>63.951999999999998</v>
      </c>
      <c r="H443" s="12">
        <v>63.576999999999998</v>
      </c>
      <c r="I443" s="12">
        <v>62.003442999999997</v>
      </c>
      <c r="J443" s="12">
        <v>61.791442999999994</v>
      </c>
      <c r="K443" s="12">
        <v>60.704403999999997</v>
      </c>
      <c r="L443" s="12">
        <v>59.943367999999992</v>
      </c>
      <c r="M443" s="12"/>
      <c r="N443" s="12" t="s">
        <v>22</v>
      </c>
      <c r="O443" s="12">
        <v>60.752403999999999</v>
      </c>
      <c r="P443" s="12">
        <v>61.252403999999999</v>
      </c>
      <c r="Q443" s="12">
        <v>62.051442999999999</v>
      </c>
      <c r="R443" s="12">
        <v>62.331282999999999</v>
      </c>
      <c r="S443" s="12">
        <v>64</v>
      </c>
      <c r="T443" s="12">
        <v>64.712853999999993</v>
      </c>
      <c r="U443" s="12">
        <v>61</v>
      </c>
      <c r="V443" s="20">
        <f t="shared" si="6"/>
        <v>128</v>
      </c>
      <c r="W443" s="12">
        <v>13.1</v>
      </c>
    </row>
    <row r="444" spans="1:23" x14ac:dyDescent="0.25">
      <c r="A444" s="8">
        <v>64</v>
      </c>
      <c r="C444" s="13" t="s">
        <v>659</v>
      </c>
      <c r="D444" s="95" t="s">
        <v>659</v>
      </c>
      <c r="E444" s="10">
        <v>3</v>
      </c>
      <c r="F444" s="11" t="s">
        <v>24</v>
      </c>
      <c r="G444" s="12">
        <v>63.951999999999998</v>
      </c>
      <c r="H444" s="12">
        <v>63.576999999999998</v>
      </c>
      <c r="I444" s="12">
        <v>62.003442999999997</v>
      </c>
      <c r="J444" s="12">
        <v>61.871442999999999</v>
      </c>
      <c r="K444" s="12">
        <v>60.704403999999997</v>
      </c>
      <c r="L444" s="12">
        <v>60.023367999999998</v>
      </c>
      <c r="M444" s="12"/>
      <c r="N444" s="12"/>
      <c r="O444" s="12"/>
      <c r="P444" s="12"/>
      <c r="Q444" s="12"/>
      <c r="R444" s="12"/>
      <c r="S444" s="12"/>
      <c r="T444" s="12"/>
      <c r="U444" s="12"/>
      <c r="V444" s="198" t="s">
        <v>1773</v>
      </c>
    </row>
    <row r="445" spans="1:23" x14ac:dyDescent="0.25">
      <c r="A445" s="8">
        <v>64</v>
      </c>
      <c r="C445" s="11" t="s">
        <v>457</v>
      </c>
      <c r="D445" s="92" t="s">
        <v>457</v>
      </c>
      <c r="E445" s="10">
        <v>2</v>
      </c>
      <c r="F445" s="11" t="s">
        <v>23</v>
      </c>
      <c r="G445" s="12">
        <v>63.962000000000003</v>
      </c>
      <c r="H445" s="12">
        <v>63.682000000000002</v>
      </c>
      <c r="I445" s="12">
        <v>62.662999999999997</v>
      </c>
      <c r="J445" s="12">
        <v>62.482999999999997</v>
      </c>
      <c r="K445" s="12">
        <v>61.796999999999997</v>
      </c>
      <c r="L445" s="12">
        <v>61.250999999999998</v>
      </c>
      <c r="M445" s="12"/>
      <c r="N445" s="12" t="s">
        <v>22</v>
      </c>
      <c r="O445" s="12">
        <v>61.835000000000001</v>
      </c>
      <c r="P445" s="12">
        <v>62.21</v>
      </c>
      <c r="Q445" s="12">
        <v>62.701000000000001</v>
      </c>
      <c r="R445" s="12">
        <v>62.936999999999998</v>
      </c>
      <c r="S445" s="12">
        <v>64</v>
      </c>
      <c r="T445" s="12">
        <v>64.525000000000006</v>
      </c>
      <c r="U445" s="12">
        <v>62</v>
      </c>
      <c r="V445" s="20">
        <f t="shared" si="6"/>
        <v>128</v>
      </c>
      <c r="W445" s="12">
        <v>9.3000000000000007</v>
      </c>
    </row>
    <row r="446" spans="1:23" x14ac:dyDescent="0.25">
      <c r="A446" s="8">
        <v>64</v>
      </c>
      <c r="C446" s="11" t="s">
        <v>457</v>
      </c>
      <c r="D446" s="92" t="s">
        <v>457</v>
      </c>
      <c r="E446" s="10">
        <v>2</v>
      </c>
      <c r="F446" s="11" t="s">
        <v>24</v>
      </c>
      <c r="G446" s="12">
        <v>63.962000000000003</v>
      </c>
      <c r="H446" s="12">
        <v>63.682000000000002</v>
      </c>
      <c r="I446" s="12">
        <v>62.662999999999997</v>
      </c>
      <c r="J446" s="12">
        <v>62.551000000000002</v>
      </c>
      <c r="K446" s="12">
        <v>61.796999999999997</v>
      </c>
      <c r="L446" s="12">
        <v>61.319000000000003</v>
      </c>
      <c r="M446" s="12"/>
      <c r="N446" s="12"/>
      <c r="O446" s="12"/>
      <c r="P446" s="12"/>
      <c r="Q446" s="12"/>
      <c r="R446" s="12"/>
      <c r="S446" s="12"/>
      <c r="T446" s="12"/>
      <c r="U446" s="12"/>
      <c r="V446" s="198" t="s">
        <v>1773</v>
      </c>
    </row>
    <row r="447" spans="1:23" x14ac:dyDescent="0.25">
      <c r="A447" s="8">
        <v>64</v>
      </c>
      <c r="C447" s="13" t="s">
        <v>660</v>
      </c>
      <c r="D447" s="95" t="s">
        <v>660</v>
      </c>
      <c r="E447" s="10">
        <v>1.5</v>
      </c>
      <c r="F447" s="11" t="s">
        <v>23</v>
      </c>
      <c r="G447" s="12">
        <v>63.968000000000004</v>
      </c>
      <c r="H447" s="12">
        <v>63.732000000000006</v>
      </c>
      <c r="I447" s="12">
        <v>62.993721500000007</v>
      </c>
      <c r="J447" s="12">
        <v>62.83372150000001</v>
      </c>
      <c r="K447" s="12">
        <v>62.34420200000001</v>
      </c>
      <c r="L447" s="12">
        <v>61.909684000000013</v>
      </c>
      <c r="M447" s="12"/>
      <c r="N447" s="12" t="s">
        <v>22</v>
      </c>
      <c r="O447" s="12">
        <v>62.376201999999999</v>
      </c>
      <c r="P447" s="12">
        <v>62.676201999999996</v>
      </c>
      <c r="Q447" s="12">
        <v>63.025721500000003</v>
      </c>
      <c r="R447" s="12">
        <v>63.237721500000006</v>
      </c>
      <c r="S447" s="12">
        <v>64</v>
      </c>
      <c r="T447" s="12">
        <v>64.42850700000001</v>
      </c>
      <c r="U447" s="12">
        <v>62.5</v>
      </c>
      <c r="V447" s="20">
        <f t="shared" si="6"/>
        <v>128</v>
      </c>
      <c r="W447" s="12">
        <v>7.3</v>
      </c>
    </row>
    <row r="448" spans="1:23" x14ac:dyDescent="0.25">
      <c r="A448" s="8">
        <v>64</v>
      </c>
      <c r="C448" s="13" t="s">
        <v>660</v>
      </c>
      <c r="D448" s="95" t="s">
        <v>660</v>
      </c>
      <c r="E448" s="10">
        <v>1.5</v>
      </c>
      <c r="F448" s="11" t="s">
        <v>24</v>
      </c>
      <c r="G448" s="12">
        <v>63.968000000000004</v>
      </c>
      <c r="H448" s="12">
        <v>63.732000000000006</v>
      </c>
      <c r="I448" s="12">
        <v>62.993721500000007</v>
      </c>
      <c r="J448" s="12">
        <v>62.893721500000005</v>
      </c>
      <c r="K448" s="12">
        <v>62.34420200000001</v>
      </c>
      <c r="L448" s="12">
        <v>61.969684000000008</v>
      </c>
      <c r="M448" s="12"/>
      <c r="N448" s="12"/>
      <c r="O448" s="12"/>
      <c r="P448" s="12"/>
      <c r="Q448" s="12"/>
      <c r="R448" s="12"/>
      <c r="S448" s="12"/>
      <c r="T448" s="12"/>
      <c r="U448" s="12"/>
      <c r="V448" s="198" t="s">
        <v>1773</v>
      </c>
    </row>
    <row r="449" spans="1:23" x14ac:dyDescent="0.25">
      <c r="A449" s="8">
        <v>64</v>
      </c>
      <c r="C449" s="13" t="s">
        <v>661</v>
      </c>
      <c r="D449" s="95" t="s">
        <v>661</v>
      </c>
      <c r="E449" s="10">
        <v>1</v>
      </c>
      <c r="F449" s="11" t="s">
        <v>23</v>
      </c>
      <c r="G449" s="12">
        <v>63.973999999999997</v>
      </c>
      <c r="H449" s="12">
        <v>63.793999999999997</v>
      </c>
      <c r="I449" s="12">
        <v>63.324480999999999</v>
      </c>
      <c r="J449" s="12">
        <v>63.184480999999998</v>
      </c>
      <c r="K449" s="12">
        <v>62.891467999999996</v>
      </c>
      <c r="L449" s="12">
        <v>62.568455999999998</v>
      </c>
      <c r="M449" s="12"/>
      <c r="N449" s="12" t="s">
        <v>22</v>
      </c>
      <c r="O449" s="12">
        <v>62.917468</v>
      </c>
      <c r="P449" s="12">
        <v>63.153467999999997</v>
      </c>
      <c r="Q449" s="12">
        <v>63.350481000000002</v>
      </c>
      <c r="R449" s="12">
        <v>63.540481</v>
      </c>
      <c r="S449" s="12">
        <v>64</v>
      </c>
      <c r="T449" s="12">
        <v>64.334338000000002</v>
      </c>
      <c r="U449" s="12">
        <v>63</v>
      </c>
      <c r="V449" s="20">
        <f t="shared" si="6"/>
        <v>128</v>
      </c>
      <c r="W449" s="12">
        <v>5.0999999999999996</v>
      </c>
    </row>
    <row r="450" spans="1:23" x14ac:dyDescent="0.25">
      <c r="A450" s="8">
        <v>64</v>
      </c>
      <c r="C450" s="13" t="s">
        <v>661</v>
      </c>
      <c r="D450" s="95" t="s">
        <v>661</v>
      </c>
      <c r="E450" s="10">
        <v>1</v>
      </c>
      <c r="F450" s="11" t="s">
        <v>24</v>
      </c>
      <c r="G450" s="12">
        <v>63.973999999999997</v>
      </c>
      <c r="H450" s="12">
        <v>63.793999999999997</v>
      </c>
      <c r="I450" s="12">
        <v>63.324480999999999</v>
      </c>
      <c r="J450" s="12">
        <v>63.234480999999995</v>
      </c>
      <c r="K450" s="12">
        <v>62.891467999999996</v>
      </c>
      <c r="L450" s="12">
        <v>62.618455999999995</v>
      </c>
      <c r="M450" s="12"/>
      <c r="N450" s="12"/>
      <c r="O450" s="12"/>
      <c r="P450" s="12"/>
      <c r="Q450" s="12"/>
      <c r="R450" s="12"/>
      <c r="S450" s="12"/>
      <c r="T450" s="12"/>
      <c r="U450" s="12"/>
      <c r="V450" s="198" t="s">
        <v>1773</v>
      </c>
    </row>
    <row r="451" spans="1:23" x14ac:dyDescent="0.25">
      <c r="A451" s="8">
        <v>65</v>
      </c>
      <c r="C451" s="13" t="s">
        <v>662</v>
      </c>
      <c r="D451" s="95" t="s">
        <v>662</v>
      </c>
      <c r="E451" s="10">
        <v>4</v>
      </c>
      <c r="F451" s="11" t="s">
        <v>23</v>
      </c>
      <c r="G451" s="12">
        <v>64.94</v>
      </c>
      <c r="H451" s="12">
        <v>64.465000000000003</v>
      </c>
      <c r="I451" s="12">
        <v>62.341923999999999</v>
      </c>
      <c r="J451" s="12">
        <v>62.105924000000002</v>
      </c>
      <c r="K451" s="12">
        <v>60.609871999999996</v>
      </c>
      <c r="L451" s="12">
        <v>59.641824</v>
      </c>
      <c r="M451" s="12"/>
      <c r="N451" s="12" t="s">
        <v>22</v>
      </c>
      <c r="O451" s="12">
        <v>60.669871999999998</v>
      </c>
      <c r="P451" s="12">
        <v>61.269871999999999</v>
      </c>
      <c r="Q451" s="12">
        <v>62.401924000000001</v>
      </c>
      <c r="R451" s="12">
        <v>62.716923999999999</v>
      </c>
      <c r="S451" s="12">
        <v>65</v>
      </c>
      <c r="T451" s="12">
        <v>65.892352000000002</v>
      </c>
      <c r="U451" s="12">
        <v>61</v>
      </c>
      <c r="V451" s="20">
        <f t="shared" si="6"/>
        <v>130</v>
      </c>
      <c r="W451" s="12">
        <v>16.8</v>
      </c>
    </row>
    <row r="452" spans="1:23" x14ac:dyDescent="0.25">
      <c r="A452" s="8">
        <v>65</v>
      </c>
      <c r="C452" s="13" t="s">
        <v>662</v>
      </c>
      <c r="D452" s="95" t="s">
        <v>662</v>
      </c>
      <c r="E452" s="10">
        <v>4</v>
      </c>
      <c r="F452" s="11" t="s">
        <v>24</v>
      </c>
      <c r="G452" s="12">
        <v>64.94</v>
      </c>
      <c r="H452" s="12">
        <v>64.465000000000003</v>
      </c>
      <c r="I452" s="12">
        <v>62.341923999999999</v>
      </c>
      <c r="J452" s="12">
        <v>62.191924</v>
      </c>
      <c r="K452" s="12">
        <v>60.609871999999996</v>
      </c>
      <c r="L452" s="12">
        <v>59.727823999999998</v>
      </c>
      <c r="M452" s="12"/>
      <c r="N452" s="12"/>
      <c r="O452" s="12"/>
      <c r="P452" s="12"/>
      <c r="Q452" s="12"/>
      <c r="R452" s="12"/>
      <c r="S452" s="12"/>
      <c r="T452" s="12"/>
      <c r="U452" s="12"/>
      <c r="V452" s="198" t="s">
        <v>1773</v>
      </c>
    </row>
    <row r="453" spans="1:23" x14ac:dyDescent="0.25">
      <c r="A453" s="8">
        <v>65</v>
      </c>
      <c r="C453" s="13" t="s">
        <v>663</v>
      </c>
      <c r="D453" s="95" t="s">
        <v>663</v>
      </c>
      <c r="E453" s="10">
        <v>3</v>
      </c>
      <c r="F453" s="11" t="s">
        <v>23</v>
      </c>
      <c r="G453" s="12">
        <v>64.951999999999998</v>
      </c>
      <c r="H453" s="12">
        <v>64.576999999999998</v>
      </c>
      <c r="I453" s="12">
        <v>63.003442999999997</v>
      </c>
      <c r="J453" s="12">
        <v>62.791442999999994</v>
      </c>
      <c r="K453" s="12">
        <v>61.704403999999997</v>
      </c>
      <c r="L453" s="12">
        <v>60.943367999999992</v>
      </c>
      <c r="M453" s="12"/>
      <c r="N453" s="12" t="s">
        <v>22</v>
      </c>
      <c r="O453" s="12">
        <v>61.752403999999999</v>
      </c>
      <c r="P453" s="12">
        <v>62.252403999999999</v>
      </c>
      <c r="Q453" s="12">
        <v>63.051442999999999</v>
      </c>
      <c r="R453" s="12">
        <v>63.331282999999999</v>
      </c>
      <c r="S453" s="12">
        <v>65</v>
      </c>
      <c r="T453" s="12">
        <v>65.712853999999993</v>
      </c>
      <c r="U453" s="12">
        <v>62</v>
      </c>
      <c r="V453" s="20">
        <f t="shared" ref="V453:V515" si="7">2*A453</f>
        <v>130</v>
      </c>
      <c r="W453" s="12">
        <v>13.1</v>
      </c>
    </row>
    <row r="454" spans="1:23" x14ac:dyDescent="0.25">
      <c r="A454" s="8">
        <v>65</v>
      </c>
      <c r="C454" s="13" t="s">
        <v>663</v>
      </c>
      <c r="D454" s="95" t="s">
        <v>663</v>
      </c>
      <c r="E454" s="10">
        <v>3</v>
      </c>
      <c r="F454" s="11" t="s">
        <v>24</v>
      </c>
      <c r="G454" s="12">
        <v>64.951999999999998</v>
      </c>
      <c r="H454" s="12">
        <v>64.576999999999998</v>
      </c>
      <c r="I454" s="12">
        <v>63.003442999999997</v>
      </c>
      <c r="J454" s="12">
        <v>62.871442999999999</v>
      </c>
      <c r="K454" s="12">
        <v>61.704403999999997</v>
      </c>
      <c r="L454" s="12">
        <v>61.023367999999998</v>
      </c>
      <c r="M454" s="12"/>
      <c r="N454" s="12"/>
      <c r="O454" s="12"/>
      <c r="P454" s="12"/>
      <c r="Q454" s="12"/>
      <c r="R454" s="12"/>
      <c r="S454" s="12"/>
      <c r="T454" s="12"/>
      <c r="U454" s="12"/>
      <c r="V454" s="198" t="s">
        <v>1773</v>
      </c>
    </row>
    <row r="455" spans="1:23" x14ac:dyDescent="0.25">
      <c r="A455" s="8">
        <v>65</v>
      </c>
      <c r="C455" s="13" t="s">
        <v>664</v>
      </c>
      <c r="D455" s="95" t="s">
        <v>664</v>
      </c>
      <c r="E455" s="10">
        <v>2</v>
      </c>
      <c r="F455" s="11" t="s">
        <v>23</v>
      </c>
      <c r="G455" s="12">
        <v>64.962000000000003</v>
      </c>
      <c r="H455" s="12">
        <v>64.682000000000002</v>
      </c>
      <c r="I455" s="12">
        <v>63.662962</v>
      </c>
      <c r="J455" s="12">
        <v>63.482962000000001</v>
      </c>
      <c r="K455" s="12">
        <v>62.796936000000002</v>
      </c>
      <c r="L455" s="12">
        <v>62.250912</v>
      </c>
      <c r="M455" s="12"/>
      <c r="N455" s="12" t="s">
        <v>22</v>
      </c>
      <c r="O455" s="12">
        <v>62.834935999999999</v>
      </c>
      <c r="P455" s="12">
        <v>63.209935999999999</v>
      </c>
      <c r="Q455" s="12">
        <v>63.700961999999997</v>
      </c>
      <c r="R455" s="12">
        <v>63.936961999999994</v>
      </c>
      <c r="S455" s="12">
        <v>65</v>
      </c>
      <c r="T455" s="12">
        <v>65.524675999999999</v>
      </c>
      <c r="U455" s="12">
        <v>63</v>
      </c>
      <c r="V455" s="20">
        <f t="shared" si="7"/>
        <v>130</v>
      </c>
      <c r="W455" s="12">
        <v>9.3000000000000007</v>
      </c>
    </row>
    <row r="456" spans="1:23" x14ac:dyDescent="0.25">
      <c r="A456" s="8">
        <v>65</v>
      </c>
      <c r="C456" s="13" t="s">
        <v>664</v>
      </c>
      <c r="D456" s="95" t="s">
        <v>664</v>
      </c>
      <c r="E456" s="10">
        <v>2</v>
      </c>
      <c r="F456" s="11" t="s">
        <v>24</v>
      </c>
      <c r="G456" s="12">
        <v>64.962000000000003</v>
      </c>
      <c r="H456" s="12">
        <v>64.682000000000002</v>
      </c>
      <c r="I456" s="12">
        <v>63.662962</v>
      </c>
      <c r="J456" s="12">
        <v>63.550961999999998</v>
      </c>
      <c r="K456" s="12">
        <v>62.796936000000002</v>
      </c>
      <c r="L456" s="12">
        <v>62.318911999999997</v>
      </c>
      <c r="M456" s="12"/>
      <c r="N456" s="12"/>
      <c r="O456" s="12"/>
      <c r="P456" s="12"/>
      <c r="Q456" s="12"/>
      <c r="R456" s="12"/>
      <c r="S456" s="12"/>
      <c r="T456" s="12"/>
      <c r="U456" s="12"/>
      <c r="V456" s="198" t="s">
        <v>1773</v>
      </c>
    </row>
    <row r="457" spans="1:23" x14ac:dyDescent="0.25">
      <c r="A457" s="8">
        <v>65</v>
      </c>
      <c r="C457" s="11" t="s">
        <v>458</v>
      </c>
      <c r="D457" s="92" t="s">
        <v>458</v>
      </c>
      <c r="E457" s="10">
        <v>1.5</v>
      </c>
      <c r="F457" s="11" t="s">
        <v>23</v>
      </c>
      <c r="G457" s="12">
        <v>64.968000000000004</v>
      </c>
      <c r="H457" s="12">
        <v>64.731999999999999</v>
      </c>
      <c r="I457" s="12">
        <v>63.994</v>
      </c>
      <c r="J457" s="12">
        <v>63.834000000000003</v>
      </c>
      <c r="K457" s="12">
        <v>63.344000000000001</v>
      </c>
      <c r="L457" s="12">
        <v>62.91</v>
      </c>
      <c r="M457" s="12"/>
      <c r="N457" s="12" t="s">
        <v>22</v>
      </c>
      <c r="O457" s="12">
        <v>63.375999999999998</v>
      </c>
      <c r="P457" s="12">
        <v>63.676000000000002</v>
      </c>
      <c r="Q457" s="12">
        <v>64.025999999999996</v>
      </c>
      <c r="R457" s="12">
        <v>64.238</v>
      </c>
      <c r="S457" s="12">
        <v>65</v>
      </c>
      <c r="T457" s="12">
        <v>65.427999999999997</v>
      </c>
      <c r="U457" s="12">
        <v>63.5</v>
      </c>
      <c r="V457" s="20">
        <f t="shared" si="7"/>
        <v>130</v>
      </c>
      <c r="W457" s="12">
        <v>7.3</v>
      </c>
    </row>
    <row r="458" spans="1:23" x14ac:dyDescent="0.25">
      <c r="A458" s="8">
        <v>65</v>
      </c>
      <c r="C458" s="11" t="s">
        <v>458</v>
      </c>
      <c r="D458" s="92" t="s">
        <v>458</v>
      </c>
      <c r="E458" s="10">
        <v>1.5</v>
      </c>
      <c r="F458" s="11" t="s">
        <v>24</v>
      </c>
      <c r="G458" s="12">
        <v>64.968000000000004</v>
      </c>
      <c r="H458" s="12">
        <v>64.731999999999999</v>
      </c>
      <c r="I458" s="12">
        <v>63.994</v>
      </c>
      <c r="J458" s="12">
        <v>63.893999999999998</v>
      </c>
      <c r="K458" s="12">
        <v>63.344000000000001</v>
      </c>
      <c r="L458" s="12">
        <v>62.97</v>
      </c>
      <c r="M458" s="12"/>
      <c r="N458" s="12"/>
      <c r="O458" s="12"/>
      <c r="P458" s="12"/>
      <c r="Q458" s="12"/>
      <c r="R458" s="12"/>
      <c r="S458" s="12"/>
      <c r="T458" s="12"/>
      <c r="U458" s="12"/>
      <c r="V458" s="198" t="s">
        <v>1773</v>
      </c>
    </row>
    <row r="459" spans="1:23" x14ac:dyDescent="0.25">
      <c r="A459" s="8">
        <v>68</v>
      </c>
      <c r="C459" s="13" t="s">
        <v>665</v>
      </c>
      <c r="D459" s="95" t="s">
        <v>665</v>
      </c>
      <c r="E459" s="10">
        <v>6</v>
      </c>
      <c r="F459" s="11" t="s">
        <v>23</v>
      </c>
      <c r="G459" s="12">
        <v>67.92</v>
      </c>
      <c r="H459" s="12">
        <v>67.319999999999993</v>
      </c>
      <c r="I459" s="12">
        <v>64.022886</v>
      </c>
      <c r="J459" s="12">
        <v>63.742885999999999</v>
      </c>
      <c r="K459" s="12">
        <v>61.424807999999999</v>
      </c>
      <c r="L459" s="12">
        <v>60.046735999999996</v>
      </c>
      <c r="M459" s="12"/>
      <c r="N459" s="12" t="s">
        <v>22</v>
      </c>
      <c r="O459" s="12">
        <v>61.504807999999997</v>
      </c>
      <c r="P459" s="12">
        <v>62.304807999999994</v>
      </c>
      <c r="Q459" s="12">
        <v>64.102885999999998</v>
      </c>
      <c r="R459" s="12">
        <v>64.477885999999998</v>
      </c>
      <c r="S459" s="12">
        <v>68</v>
      </c>
      <c r="T459" s="12">
        <v>69.241028</v>
      </c>
      <c r="U459" s="12">
        <v>62</v>
      </c>
      <c r="V459" s="20">
        <f t="shared" si="7"/>
        <v>136</v>
      </c>
      <c r="W459" s="12">
        <v>24</v>
      </c>
    </row>
    <row r="460" spans="1:23" x14ac:dyDescent="0.25">
      <c r="A460" s="8">
        <v>68</v>
      </c>
      <c r="C460" s="13" t="s">
        <v>665</v>
      </c>
      <c r="D460" s="95" t="s">
        <v>665</v>
      </c>
      <c r="E460" s="10">
        <v>6</v>
      </c>
      <c r="F460" s="11" t="s">
        <v>24</v>
      </c>
      <c r="G460" s="12">
        <v>67.92</v>
      </c>
      <c r="H460" s="12">
        <v>67.319999999999993</v>
      </c>
      <c r="I460" s="12">
        <v>64.022886</v>
      </c>
      <c r="J460" s="12">
        <v>63.842886</v>
      </c>
      <c r="K460" s="12">
        <v>61.424807999999999</v>
      </c>
      <c r="L460" s="12">
        <v>60.146735999999997</v>
      </c>
      <c r="M460" s="12"/>
      <c r="N460" s="12"/>
      <c r="O460" s="12"/>
      <c r="P460" s="12"/>
      <c r="Q460" s="12"/>
      <c r="R460" s="12"/>
      <c r="S460" s="12"/>
      <c r="T460" s="12"/>
      <c r="U460" s="12"/>
      <c r="V460" s="198" t="s">
        <v>1773</v>
      </c>
    </row>
    <row r="461" spans="1:23" x14ac:dyDescent="0.25">
      <c r="A461" s="8">
        <v>68</v>
      </c>
      <c r="C461" s="13" t="s">
        <v>666</v>
      </c>
      <c r="D461" s="95" t="s">
        <v>666</v>
      </c>
      <c r="E461" s="10">
        <v>4</v>
      </c>
      <c r="F461" s="11" t="s">
        <v>23</v>
      </c>
      <c r="G461" s="12">
        <v>67.94</v>
      </c>
      <c r="H461" s="12">
        <v>67.465000000000003</v>
      </c>
      <c r="I461" s="12">
        <v>65.341923999999992</v>
      </c>
      <c r="J461" s="12">
        <v>65.105923999999987</v>
      </c>
      <c r="K461" s="12">
        <v>63.609871999999989</v>
      </c>
      <c r="L461" s="12">
        <v>62.641823999999986</v>
      </c>
      <c r="M461" s="12"/>
      <c r="N461" s="12" t="s">
        <v>22</v>
      </c>
      <c r="O461" s="12">
        <v>63.669871999999998</v>
      </c>
      <c r="P461" s="12">
        <v>64.269871999999992</v>
      </c>
      <c r="Q461" s="12">
        <v>65.401923999999994</v>
      </c>
      <c r="R461" s="12">
        <v>65.716923999999992</v>
      </c>
      <c r="S461" s="12">
        <v>68</v>
      </c>
      <c r="T461" s="12">
        <v>68.892351999999988</v>
      </c>
      <c r="U461" s="12">
        <v>64</v>
      </c>
      <c r="V461" s="20">
        <f t="shared" si="7"/>
        <v>136</v>
      </c>
      <c r="W461" s="12">
        <v>16.8</v>
      </c>
    </row>
    <row r="462" spans="1:23" x14ac:dyDescent="0.25">
      <c r="A462" s="8">
        <v>68</v>
      </c>
      <c r="C462" s="13" t="s">
        <v>666</v>
      </c>
      <c r="D462" s="95" t="s">
        <v>666</v>
      </c>
      <c r="E462" s="10">
        <v>4</v>
      </c>
      <c r="F462" s="11" t="s">
        <v>24</v>
      </c>
      <c r="G462" s="12">
        <v>67.94</v>
      </c>
      <c r="H462" s="12">
        <v>67.465000000000003</v>
      </c>
      <c r="I462" s="12">
        <v>65.341923999999992</v>
      </c>
      <c r="J462" s="12">
        <v>65.191923999999986</v>
      </c>
      <c r="K462" s="12">
        <v>63.609871999999989</v>
      </c>
      <c r="L462" s="12">
        <v>62.727823999999984</v>
      </c>
      <c r="M462" s="12"/>
      <c r="N462" s="12"/>
      <c r="O462" s="12"/>
      <c r="P462" s="12"/>
      <c r="Q462" s="12"/>
      <c r="R462" s="12"/>
      <c r="S462" s="12"/>
      <c r="T462" s="12"/>
      <c r="U462" s="12"/>
      <c r="V462" s="198" t="s">
        <v>1773</v>
      </c>
    </row>
    <row r="463" spans="1:23" x14ac:dyDescent="0.25">
      <c r="A463" s="8">
        <v>68</v>
      </c>
      <c r="C463" s="13" t="s">
        <v>667</v>
      </c>
      <c r="D463" s="95" t="s">
        <v>667</v>
      </c>
      <c r="E463" s="10">
        <v>3</v>
      </c>
      <c r="F463" s="11" t="s">
        <v>23</v>
      </c>
      <c r="G463" s="12">
        <v>67.951999999999998</v>
      </c>
      <c r="H463" s="12">
        <v>67.576999999999998</v>
      </c>
      <c r="I463" s="12">
        <v>66.003443000000004</v>
      </c>
      <c r="J463" s="12">
        <v>65.791443000000001</v>
      </c>
      <c r="K463" s="12">
        <v>64.704404000000011</v>
      </c>
      <c r="L463" s="12">
        <v>63.943368</v>
      </c>
      <c r="M463" s="12"/>
      <c r="N463" s="12" t="s">
        <v>22</v>
      </c>
      <c r="O463" s="12">
        <v>64.752403999999999</v>
      </c>
      <c r="P463" s="12">
        <v>65.252403999999999</v>
      </c>
      <c r="Q463" s="12">
        <v>66.051443000000006</v>
      </c>
      <c r="R463" s="12">
        <v>66.331282999999999</v>
      </c>
      <c r="S463" s="12">
        <v>68</v>
      </c>
      <c r="T463" s="12">
        <v>68.712853999999993</v>
      </c>
      <c r="U463" s="12">
        <v>65</v>
      </c>
      <c r="V463" s="20">
        <f t="shared" si="7"/>
        <v>136</v>
      </c>
      <c r="W463" s="12">
        <v>13.1</v>
      </c>
    </row>
    <row r="464" spans="1:23" x14ac:dyDescent="0.25">
      <c r="A464" s="8">
        <v>68</v>
      </c>
      <c r="C464" s="13" t="s">
        <v>667</v>
      </c>
      <c r="D464" s="95" t="s">
        <v>667</v>
      </c>
      <c r="E464" s="10">
        <v>3</v>
      </c>
      <c r="F464" s="11" t="s">
        <v>24</v>
      </c>
      <c r="G464" s="12">
        <v>67.951999999999998</v>
      </c>
      <c r="H464" s="12">
        <v>67.576999999999998</v>
      </c>
      <c r="I464" s="12">
        <v>66.003443000000004</v>
      </c>
      <c r="J464" s="12">
        <v>65.871442999999999</v>
      </c>
      <c r="K464" s="12">
        <v>64.704404000000011</v>
      </c>
      <c r="L464" s="12">
        <v>64.023368000000005</v>
      </c>
      <c r="M464" s="12"/>
      <c r="N464" s="12"/>
      <c r="O464" s="12"/>
      <c r="P464" s="12"/>
      <c r="Q464" s="12"/>
      <c r="R464" s="12"/>
      <c r="S464" s="12"/>
      <c r="T464" s="12"/>
      <c r="U464" s="12"/>
      <c r="V464" s="198" t="s">
        <v>1773</v>
      </c>
    </row>
    <row r="465" spans="1:23" x14ac:dyDescent="0.25">
      <c r="A465" s="8">
        <v>68</v>
      </c>
      <c r="C465" s="13" t="s">
        <v>668</v>
      </c>
      <c r="D465" s="95" t="s">
        <v>668</v>
      </c>
      <c r="E465" s="10">
        <v>2</v>
      </c>
      <c r="F465" s="11" t="s">
        <v>23</v>
      </c>
      <c r="G465" s="12">
        <v>67.962000000000003</v>
      </c>
      <c r="H465" s="12">
        <v>67.682000000000002</v>
      </c>
      <c r="I465" s="12">
        <v>66.662962000000007</v>
      </c>
      <c r="J465" s="12">
        <v>66.482962000000001</v>
      </c>
      <c r="K465" s="12">
        <v>65.796936000000002</v>
      </c>
      <c r="L465" s="12">
        <v>65.250912</v>
      </c>
      <c r="M465" s="12"/>
      <c r="N465" s="12" t="s">
        <v>22</v>
      </c>
      <c r="O465" s="12">
        <v>65.834935999999999</v>
      </c>
      <c r="P465" s="12">
        <v>66.209935999999999</v>
      </c>
      <c r="Q465" s="12">
        <v>66.700962000000004</v>
      </c>
      <c r="R465" s="12">
        <v>66.936962000000008</v>
      </c>
      <c r="S465" s="12">
        <v>68</v>
      </c>
      <c r="T465" s="12">
        <v>68.524676000000014</v>
      </c>
      <c r="U465" s="12">
        <v>66</v>
      </c>
      <c r="V465" s="20">
        <f t="shared" si="7"/>
        <v>136</v>
      </c>
      <c r="W465" s="12">
        <v>9.3000000000000007</v>
      </c>
    </row>
    <row r="466" spans="1:23" x14ac:dyDescent="0.25">
      <c r="A466" s="8">
        <v>68</v>
      </c>
      <c r="C466" s="13" t="s">
        <v>668</v>
      </c>
      <c r="D466" s="95" t="s">
        <v>668</v>
      </c>
      <c r="E466" s="10">
        <v>2</v>
      </c>
      <c r="F466" s="11" t="s">
        <v>24</v>
      </c>
      <c r="G466" s="12">
        <v>67.962000000000003</v>
      </c>
      <c r="H466" s="12">
        <v>67.682000000000002</v>
      </c>
      <c r="I466" s="12">
        <v>66.662962000000007</v>
      </c>
      <c r="J466" s="12">
        <v>66.550962000000013</v>
      </c>
      <c r="K466" s="12">
        <v>65.796936000000002</v>
      </c>
      <c r="L466" s="12">
        <v>65.318912000000012</v>
      </c>
      <c r="M466" s="12"/>
      <c r="N466" s="12"/>
      <c r="O466" s="12"/>
      <c r="P466" s="12"/>
      <c r="Q466" s="12"/>
      <c r="R466" s="12"/>
      <c r="S466" s="12"/>
      <c r="T466" s="12"/>
      <c r="U466" s="12"/>
      <c r="V466" s="198" t="s">
        <v>1773</v>
      </c>
    </row>
    <row r="467" spans="1:23" x14ac:dyDescent="0.25">
      <c r="A467" s="8">
        <v>68</v>
      </c>
      <c r="C467" s="13" t="s">
        <v>669</v>
      </c>
      <c r="D467" s="95" t="s">
        <v>669</v>
      </c>
      <c r="E467" s="10">
        <v>1.5</v>
      </c>
      <c r="F467" s="11" t="s">
        <v>23</v>
      </c>
      <c r="G467" s="12">
        <v>67.968000000000004</v>
      </c>
      <c r="H467" s="12">
        <v>67.731999999999999</v>
      </c>
      <c r="I467" s="12">
        <v>66.993721500000007</v>
      </c>
      <c r="J467" s="12">
        <v>66.83372150000001</v>
      </c>
      <c r="K467" s="12">
        <v>66.34420200000001</v>
      </c>
      <c r="L467" s="12">
        <v>65.909684000000013</v>
      </c>
      <c r="M467" s="12"/>
      <c r="N467" s="12" t="s">
        <v>22</v>
      </c>
      <c r="O467" s="12">
        <v>66.376202000000006</v>
      </c>
      <c r="P467" s="12">
        <v>66.676202000000004</v>
      </c>
      <c r="Q467" s="12">
        <v>67.025721500000003</v>
      </c>
      <c r="R467" s="12">
        <v>67.237721500000006</v>
      </c>
      <c r="S467" s="12">
        <v>68</v>
      </c>
      <c r="T467" s="12">
        <v>68.42850700000001</v>
      </c>
      <c r="U467" s="12">
        <v>66.5</v>
      </c>
      <c r="V467" s="20">
        <f t="shared" si="7"/>
        <v>136</v>
      </c>
      <c r="W467" s="12">
        <v>7.3</v>
      </c>
    </row>
    <row r="468" spans="1:23" x14ac:dyDescent="0.25">
      <c r="A468" s="8">
        <v>68</v>
      </c>
      <c r="C468" s="13" t="s">
        <v>669</v>
      </c>
      <c r="D468" s="95" t="s">
        <v>669</v>
      </c>
      <c r="E468" s="10">
        <v>1.5</v>
      </c>
      <c r="F468" s="11" t="s">
        <v>24</v>
      </c>
      <c r="G468" s="12">
        <v>67.968000000000004</v>
      </c>
      <c r="H468" s="12">
        <v>67.731999999999999</v>
      </c>
      <c r="I468" s="12">
        <v>66.993721500000007</v>
      </c>
      <c r="J468" s="12">
        <v>66.893721500000012</v>
      </c>
      <c r="K468" s="12">
        <v>66.34420200000001</v>
      </c>
      <c r="L468" s="12">
        <v>65.969684000000015</v>
      </c>
      <c r="M468" s="12"/>
      <c r="N468" s="12"/>
      <c r="O468" s="12"/>
      <c r="P468" s="12"/>
      <c r="Q468" s="12"/>
      <c r="R468" s="12"/>
      <c r="S468" s="12"/>
      <c r="T468" s="12"/>
      <c r="U468" s="12"/>
      <c r="V468" s="198" t="s">
        <v>1773</v>
      </c>
    </row>
    <row r="469" spans="1:23" x14ac:dyDescent="0.25">
      <c r="A469" s="8">
        <v>68</v>
      </c>
      <c r="C469" s="13" t="s">
        <v>670</v>
      </c>
      <c r="D469" s="95" t="s">
        <v>670</v>
      </c>
      <c r="E469" s="10">
        <v>1</v>
      </c>
      <c r="F469" s="11" t="s">
        <v>23</v>
      </c>
      <c r="G469" s="12">
        <v>67.974000000000004</v>
      </c>
      <c r="H469" s="12">
        <v>67.793999999999997</v>
      </c>
      <c r="I469" s="12">
        <v>67.324481000000006</v>
      </c>
      <c r="J469" s="12">
        <v>67.184481000000005</v>
      </c>
      <c r="K469" s="12">
        <v>66.891468000000003</v>
      </c>
      <c r="L469" s="12">
        <v>66.568456000000012</v>
      </c>
      <c r="M469" s="12"/>
      <c r="N469" s="12" t="s">
        <v>22</v>
      </c>
      <c r="O469" s="12">
        <v>66.917468</v>
      </c>
      <c r="P469" s="12">
        <v>67.153468000000004</v>
      </c>
      <c r="Q469" s="12">
        <v>67.350481000000002</v>
      </c>
      <c r="R469" s="12">
        <v>67.540481</v>
      </c>
      <c r="S469" s="12">
        <v>68</v>
      </c>
      <c r="T469" s="12">
        <v>68.334338000000002</v>
      </c>
      <c r="U469" s="12">
        <v>67</v>
      </c>
      <c r="V469" s="20">
        <f t="shared" si="7"/>
        <v>136</v>
      </c>
      <c r="W469" s="12">
        <v>5.0999999999999996</v>
      </c>
    </row>
    <row r="470" spans="1:23" x14ac:dyDescent="0.25">
      <c r="A470" s="8">
        <v>68</v>
      </c>
      <c r="C470" s="13" t="s">
        <v>670</v>
      </c>
      <c r="D470" s="95" t="s">
        <v>670</v>
      </c>
      <c r="E470" s="10">
        <v>1</v>
      </c>
      <c r="F470" s="11" t="s">
        <v>24</v>
      </c>
      <c r="G470" s="12">
        <v>67.974000000000004</v>
      </c>
      <c r="H470" s="12">
        <v>67.793999999999997</v>
      </c>
      <c r="I470" s="12">
        <v>67.324481000000006</v>
      </c>
      <c r="J470" s="12">
        <v>67.234481000000002</v>
      </c>
      <c r="K470" s="12">
        <v>66.891468000000003</v>
      </c>
      <c r="L470" s="12">
        <v>66.618456000000009</v>
      </c>
      <c r="M470" s="12"/>
      <c r="N470" s="12"/>
      <c r="O470" s="12"/>
      <c r="P470" s="12"/>
      <c r="Q470" s="12"/>
      <c r="R470" s="12"/>
      <c r="S470" s="12"/>
      <c r="T470" s="12"/>
      <c r="U470" s="12"/>
      <c r="V470" s="198" t="s">
        <v>1773</v>
      </c>
    </row>
    <row r="471" spans="1:23" x14ac:dyDescent="0.25">
      <c r="A471" s="8">
        <v>70</v>
      </c>
      <c r="C471" s="13" t="s">
        <v>671</v>
      </c>
      <c r="D471" s="95" t="s">
        <v>671</v>
      </c>
      <c r="E471" s="10">
        <v>6</v>
      </c>
      <c r="F471" s="11" t="s">
        <v>23</v>
      </c>
      <c r="G471" s="12">
        <v>69.92</v>
      </c>
      <c r="H471" s="12">
        <v>69.319999999999993</v>
      </c>
      <c r="I471" s="12">
        <v>66.022886</v>
      </c>
      <c r="J471" s="12">
        <v>65.742885999999999</v>
      </c>
      <c r="K471" s="12">
        <v>63.424807999999999</v>
      </c>
      <c r="L471" s="12">
        <v>62.046735999999996</v>
      </c>
      <c r="M471" s="12"/>
      <c r="N471" s="12" t="s">
        <v>22</v>
      </c>
      <c r="O471" s="12">
        <v>63.504807999999997</v>
      </c>
      <c r="P471" s="12">
        <v>64.304807999999994</v>
      </c>
      <c r="Q471" s="12">
        <v>66.102885999999998</v>
      </c>
      <c r="R471" s="12">
        <v>66.477885999999998</v>
      </c>
      <c r="S471" s="12">
        <v>70</v>
      </c>
      <c r="T471" s="12">
        <v>71.241028</v>
      </c>
      <c r="U471" s="12">
        <v>64</v>
      </c>
      <c r="V471" s="20">
        <f t="shared" si="7"/>
        <v>140</v>
      </c>
      <c r="W471" s="12">
        <v>24</v>
      </c>
    </row>
    <row r="472" spans="1:23" x14ac:dyDescent="0.25">
      <c r="A472" s="8">
        <v>70</v>
      </c>
      <c r="C472" s="13" t="s">
        <v>671</v>
      </c>
      <c r="D472" s="95" t="s">
        <v>671</v>
      </c>
      <c r="E472" s="10">
        <v>6</v>
      </c>
      <c r="F472" s="11" t="s">
        <v>24</v>
      </c>
      <c r="G472" s="12">
        <v>69.92</v>
      </c>
      <c r="H472" s="12">
        <v>69.319999999999993</v>
      </c>
      <c r="I472" s="12">
        <v>66.022886</v>
      </c>
      <c r="J472" s="12">
        <v>65.842885999999993</v>
      </c>
      <c r="K472" s="12">
        <v>63.424807999999999</v>
      </c>
      <c r="L472" s="12">
        <v>62.14673599999999</v>
      </c>
      <c r="M472" s="12"/>
      <c r="N472" s="12"/>
      <c r="O472" s="12"/>
      <c r="P472" s="12"/>
      <c r="Q472" s="12"/>
      <c r="R472" s="12"/>
      <c r="S472" s="12"/>
      <c r="T472" s="12"/>
      <c r="U472" s="12"/>
      <c r="V472" s="198" t="s">
        <v>1773</v>
      </c>
    </row>
    <row r="473" spans="1:23" x14ac:dyDescent="0.25">
      <c r="A473" s="8">
        <v>70</v>
      </c>
      <c r="C473" s="13" t="s">
        <v>672</v>
      </c>
      <c r="D473" s="95" t="s">
        <v>672</v>
      </c>
      <c r="E473" s="10">
        <v>4</v>
      </c>
      <c r="F473" s="11" t="s">
        <v>23</v>
      </c>
      <c r="G473" s="12">
        <v>69.94</v>
      </c>
      <c r="H473" s="12">
        <v>69.465000000000003</v>
      </c>
      <c r="I473" s="12">
        <v>67.341923999999992</v>
      </c>
      <c r="J473" s="12">
        <v>67.105923999999987</v>
      </c>
      <c r="K473" s="12">
        <v>65.609871999999996</v>
      </c>
      <c r="L473" s="12">
        <v>64.641823999999986</v>
      </c>
      <c r="M473" s="12"/>
      <c r="N473" s="12" t="s">
        <v>22</v>
      </c>
      <c r="O473" s="12">
        <v>65.669871999999998</v>
      </c>
      <c r="P473" s="12">
        <v>66.269871999999992</v>
      </c>
      <c r="Q473" s="12">
        <v>67.401923999999994</v>
      </c>
      <c r="R473" s="12">
        <v>67.716923999999992</v>
      </c>
      <c r="S473" s="12">
        <v>70</v>
      </c>
      <c r="T473" s="12">
        <v>70.892351999999988</v>
      </c>
      <c r="U473" s="12">
        <v>66</v>
      </c>
      <c r="V473" s="20">
        <f t="shared" si="7"/>
        <v>140</v>
      </c>
      <c r="W473" s="12">
        <v>16.8</v>
      </c>
    </row>
    <row r="474" spans="1:23" x14ac:dyDescent="0.25">
      <c r="A474" s="8">
        <v>70</v>
      </c>
      <c r="C474" s="13" t="s">
        <v>672</v>
      </c>
      <c r="D474" s="95" t="s">
        <v>672</v>
      </c>
      <c r="E474" s="10">
        <v>4</v>
      </c>
      <c r="F474" s="11" t="s">
        <v>24</v>
      </c>
      <c r="G474" s="12">
        <v>69.94</v>
      </c>
      <c r="H474" s="12">
        <v>69.465000000000003</v>
      </c>
      <c r="I474" s="12">
        <v>67.341923999999992</v>
      </c>
      <c r="J474" s="12">
        <v>67.191923999999986</v>
      </c>
      <c r="K474" s="12">
        <v>65.609871999999996</v>
      </c>
      <c r="L474" s="12">
        <v>64.727823999999984</v>
      </c>
      <c r="M474" s="12"/>
      <c r="N474" s="12"/>
      <c r="O474" s="12"/>
      <c r="P474" s="12"/>
      <c r="Q474" s="12"/>
      <c r="R474" s="12"/>
      <c r="S474" s="12"/>
      <c r="T474" s="12"/>
      <c r="U474" s="12"/>
      <c r="V474" s="198" t="s">
        <v>1773</v>
      </c>
    </row>
    <row r="475" spans="1:23" x14ac:dyDescent="0.25">
      <c r="A475" s="8">
        <v>70</v>
      </c>
      <c r="C475" s="13" t="s">
        <v>673</v>
      </c>
      <c r="D475" s="95" t="s">
        <v>673</v>
      </c>
      <c r="E475" s="10">
        <v>3</v>
      </c>
      <c r="F475" s="11" t="s">
        <v>23</v>
      </c>
      <c r="G475" s="12">
        <v>69.951999999999998</v>
      </c>
      <c r="H475" s="12">
        <v>69.576999999999998</v>
      </c>
      <c r="I475" s="12">
        <v>68.003443000000004</v>
      </c>
      <c r="J475" s="12">
        <v>67.791443000000001</v>
      </c>
      <c r="K475" s="12">
        <v>66.704404000000011</v>
      </c>
      <c r="L475" s="12">
        <v>65.943368000000007</v>
      </c>
      <c r="M475" s="12"/>
      <c r="N475" s="12" t="s">
        <v>22</v>
      </c>
      <c r="O475" s="12">
        <v>66.752403999999999</v>
      </c>
      <c r="P475" s="12">
        <v>67.252403999999999</v>
      </c>
      <c r="Q475" s="12">
        <v>68.051443000000006</v>
      </c>
      <c r="R475" s="12">
        <v>68.331282999999999</v>
      </c>
      <c r="S475" s="12">
        <v>70</v>
      </c>
      <c r="T475" s="12">
        <v>70.712853999999993</v>
      </c>
      <c r="U475" s="12">
        <v>67</v>
      </c>
      <c r="V475" s="20">
        <f t="shared" si="7"/>
        <v>140</v>
      </c>
      <c r="W475" s="12">
        <v>13.1</v>
      </c>
    </row>
    <row r="476" spans="1:23" x14ac:dyDescent="0.25">
      <c r="A476" s="8">
        <v>70</v>
      </c>
      <c r="C476" s="13" t="s">
        <v>673</v>
      </c>
      <c r="D476" s="95" t="s">
        <v>673</v>
      </c>
      <c r="E476" s="10">
        <v>3</v>
      </c>
      <c r="F476" s="11" t="s">
        <v>24</v>
      </c>
      <c r="G476" s="12">
        <v>69.951999999999998</v>
      </c>
      <c r="H476" s="12">
        <v>69.576999999999998</v>
      </c>
      <c r="I476" s="12">
        <v>68.003443000000004</v>
      </c>
      <c r="J476" s="12">
        <v>67.871442999999999</v>
      </c>
      <c r="K476" s="12">
        <v>66.704404000000011</v>
      </c>
      <c r="L476" s="12">
        <v>66.023368000000005</v>
      </c>
      <c r="M476" s="12"/>
      <c r="N476" s="12"/>
      <c r="O476" s="12"/>
      <c r="P476" s="12"/>
      <c r="Q476" s="12"/>
      <c r="R476" s="12"/>
      <c r="S476" s="12"/>
      <c r="T476" s="12"/>
      <c r="U476" s="12"/>
      <c r="V476" s="198" t="s">
        <v>1773</v>
      </c>
    </row>
    <row r="477" spans="1:23" x14ac:dyDescent="0.25">
      <c r="A477" s="8">
        <v>70</v>
      </c>
      <c r="C477" s="13" t="s">
        <v>674</v>
      </c>
      <c r="D477" s="95" t="s">
        <v>674</v>
      </c>
      <c r="E477" s="10">
        <v>2</v>
      </c>
      <c r="F477" s="11" t="s">
        <v>23</v>
      </c>
      <c r="G477" s="12">
        <v>69.962000000000003</v>
      </c>
      <c r="H477" s="12">
        <v>69.682000000000002</v>
      </c>
      <c r="I477" s="12">
        <v>68.662962000000007</v>
      </c>
      <c r="J477" s="12">
        <v>68.482962000000001</v>
      </c>
      <c r="K477" s="12">
        <v>67.796936000000002</v>
      </c>
      <c r="L477" s="12">
        <v>67.250912</v>
      </c>
      <c r="M477" s="12"/>
      <c r="N477" s="12" t="s">
        <v>22</v>
      </c>
      <c r="O477" s="12">
        <v>67.834935999999999</v>
      </c>
      <c r="P477" s="12">
        <v>68.209935999999999</v>
      </c>
      <c r="Q477" s="12">
        <v>68.700962000000004</v>
      </c>
      <c r="R477" s="12">
        <v>68.936962000000008</v>
      </c>
      <c r="S477" s="12">
        <v>70</v>
      </c>
      <c r="T477" s="12">
        <v>70.524676000000014</v>
      </c>
      <c r="U477" s="12">
        <v>68</v>
      </c>
      <c r="V477" s="20">
        <f t="shared" si="7"/>
        <v>140</v>
      </c>
      <c r="W477" s="12">
        <v>9.3000000000000007</v>
      </c>
    </row>
    <row r="478" spans="1:23" x14ac:dyDescent="0.25">
      <c r="A478" s="8">
        <v>70</v>
      </c>
      <c r="C478" s="13" t="s">
        <v>674</v>
      </c>
      <c r="D478" s="95" t="s">
        <v>674</v>
      </c>
      <c r="E478" s="10">
        <v>2</v>
      </c>
      <c r="F478" s="11" t="s">
        <v>24</v>
      </c>
      <c r="G478" s="12">
        <v>69.962000000000003</v>
      </c>
      <c r="H478" s="12">
        <v>69.682000000000002</v>
      </c>
      <c r="I478" s="12">
        <v>68.662962000000007</v>
      </c>
      <c r="J478" s="12">
        <v>68.550962000000013</v>
      </c>
      <c r="K478" s="12">
        <v>67.796936000000002</v>
      </c>
      <c r="L478" s="12">
        <v>67.318912000000012</v>
      </c>
      <c r="M478" s="12"/>
      <c r="N478" s="12"/>
      <c r="O478" s="12"/>
      <c r="P478" s="12"/>
      <c r="Q478" s="12"/>
      <c r="R478" s="12"/>
      <c r="S478" s="12"/>
      <c r="T478" s="12"/>
      <c r="U478" s="12"/>
      <c r="V478" s="198" t="s">
        <v>1773</v>
      </c>
    </row>
    <row r="479" spans="1:23" x14ac:dyDescent="0.25">
      <c r="A479" s="8">
        <v>70</v>
      </c>
      <c r="C479" s="11" t="s">
        <v>459</v>
      </c>
      <c r="D479" s="92" t="s">
        <v>459</v>
      </c>
      <c r="E479" s="10">
        <v>1.5</v>
      </c>
      <c r="F479" s="11" t="s">
        <v>23</v>
      </c>
      <c r="G479" s="12">
        <v>69.968000000000004</v>
      </c>
      <c r="H479" s="12">
        <v>69.731999999999999</v>
      </c>
      <c r="I479" s="12">
        <v>68.994</v>
      </c>
      <c r="J479" s="12">
        <v>68.834000000000003</v>
      </c>
      <c r="K479" s="12">
        <v>68.343999999999994</v>
      </c>
      <c r="L479" s="12">
        <v>67.91</v>
      </c>
      <c r="M479" s="12"/>
      <c r="N479" s="12" t="s">
        <v>22</v>
      </c>
      <c r="O479" s="12">
        <v>68.376000000000005</v>
      </c>
      <c r="P479" s="12">
        <v>68.676000000000002</v>
      </c>
      <c r="Q479" s="12">
        <v>69.025999999999996</v>
      </c>
      <c r="R479" s="12">
        <v>69.238</v>
      </c>
      <c r="S479" s="12">
        <v>70</v>
      </c>
      <c r="T479" s="12">
        <v>70.427999999999997</v>
      </c>
      <c r="U479" s="12">
        <v>68.5</v>
      </c>
      <c r="V479" s="20">
        <f t="shared" si="7"/>
        <v>140</v>
      </c>
      <c r="W479" s="12">
        <v>7.3</v>
      </c>
    </row>
    <row r="480" spans="1:23" x14ac:dyDescent="0.25">
      <c r="A480" s="8">
        <v>70</v>
      </c>
      <c r="C480" s="11" t="s">
        <v>459</v>
      </c>
      <c r="D480" s="92" t="s">
        <v>459</v>
      </c>
      <c r="E480" s="10">
        <v>1.5</v>
      </c>
      <c r="F480" s="11" t="s">
        <v>24</v>
      </c>
      <c r="G480" s="12">
        <v>69.968000000000004</v>
      </c>
      <c r="H480" s="12">
        <v>69.731999999999999</v>
      </c>
      <c r="I480" s="12">
        <v>68.994</v>
      </c>
      <c r="J480" s="12">
        <v>68.894000000000005</v>
      </c>
      <c r="K480" s="12">
        <v>68.343999999999994</v>
      </c>
      <c r="L480" s="12">
        <v>67.97</v>
      </c>
      <c r="M480" s="12"/>
      <c r="N480" s="12"/>
      <c r="O480" s="12"/>
      <c r="P480" s="12"/>
      <c r="Q480" s="12"/>
      <c r="R480" s="12"/>
      <c r="S480" s="12"/>
      <c r="T480" s="12"/>
      <c r="U480" s="12"/>
      <c r="V480" s="198" t="s">
        <v>1773</v>
      </c>
    </row>
    <row r="481" spans="1:23" x14ac:dyDescent="0.25">
      <c r="A481" s="8">
        <v>72</v>
      </c>
      <c r="C481" s="11" t="s">
        <v>460</v>
      </c>
      <c r="D481" s="92" t="s">
        <v>460</v>
      </c>
      <c r="E481" s="10">
        <v>6</v>
      </c>
      <c r="F481" s="11" t="s">
        <v>23</v>
      </c>
      <c r="G481" s="12">
        <v>71.92</v>
      </c>
      <c r="H481" s="12">
        <v>71.319999999999993</v>
      </c>
      <c r="I481" s="12">
        <v>68.022999999999996</v>
      </c>
      <c r="J481" s="12">
        <v>67.742999999999995</v>
      </c>
      <c r="K481" s="12">
        <v>65.424999999999997</v>
      </c>
      <c r="L481" s="12">
        <v>64.046999999999997</v>
      </c>
      <c r="M481" s="12"/>
      <c r="N481" s="12" t="s">
        <v>22</v>
      </c>
      <c r="O481" s="12">
        <v>65.504999999999995</v>
      </c>
      <c r="P481" s="12">
        <v>66.305000000000007</v>
      </c>
      <c r="Q481" s="12">
        <v>68.102999999999994</v>
      </c>
      <c r="R481" s="12">
        <v>68.477999999999994</v>
      </c>
      <c r="S481" s="12">
        <v>72</v>
      </c>
      <c r="T481" s="12">
        <v>73.241</v>
      </c>
      <c r="U481" s="12">
        <v>66</v>
      </c>
      <c r="V481" s="20">
        <f t="shared" si="7"/>
        <v>144</v>
      </c>
      <c r="W481" s="12">
        <v>24</v>
      </c>
    </row>
    <row r="482" spans="1:23" x14ac:dyDescent="0.25">
      <c r="A482" s="8">
        <v>72</v>
      </c>
      <c r="C482" s="11" t="s">
        <v>460</v>
      </c>
      <c r="D482" s="92" t="s">
        <v>460</v>
      </c>
      <c r="E482" s="10">
        <v>6</v>
      </c>
      <c r="F482" s="11" t="s">
        <v>24</v>
      </c>
      <c r="G482" s="12">
        <v>71.92</v>
      </c>
      <c r="H482" s="12">
        <v>71.319999999999993</v>
      </c>
      <c r="I482" s="12">
        <v>68.022999999999996</v>
      </c>
      <c r="J482" s="12">
        <v>67.843000000000004</v>
      </c>
      <c r="K482" s="12">
        <v>65.424999999999997</v>
      </c>
      <c r="L482" s="12">
        <v>64.147000000000006</v>
      </c>
      <c r="M482" s="12"/>
      <c r="N482" s="12"/>
      <c r="O482" s="12"/>
      <c r="P482" s="12"/>
      <c r="Q482" s="12"/>
      <c r="R482" s="12"/>
      <c r="S482" s="12"/>
      <c r="T482" s="12"/>
      <c r="U482" s="12"/>
      <c r="V482" s="198" t="s">
        <v>1773</v>
      </c>
    </row>
    <row r="483" spans="1:23" x14ac:dyDescent="0.25">
      <c r="A483" s="8">
        <v>72</v>
      </c>
      <c r="C483" s="13" t="s">
        <v>675</v>
      </c>
      <c r="D483" s="95" t="s">
        <v>675</v>
      </c>
      <c r="E483" s="10">
        <v>4</v>
      </c>
      <c r="F483" s="11" t="s">
        <v>23</v>
      </c>
      <c r="G483" s="12">
        <v>71.94</v>
      </c>
      <c r="H483" s="12">
        <v>71.465000000000003</v>
      </c>
      <c r="I483" s="12">
        <v>69.341923999999992</v>
      </c>
      <c r="J483" s="12">
        <v>69.105923999999987</v>
      </c>
      <c r="K483" s="12">
        <v>67.609871999999996</v>
      </c>
      <c r="L483" s="12">
        <v>66.641823999999986</v>
      </c>
      <c r="M483" s="12"/>
      <c r="N483" s="12" t="s">
        <v>22</v>
      </c>
      <c r="O483" s="12">
        <v>67.669871999999998</v>
      </c>
      <c r="P483" s="12">
        <v>68.269871999999992</v>
      </c>
      <c r="Q483" s="12">
        <v>69.401923999999994</v>
      </c>
      <c r="R483" s="12">
        <v>69.716923999999992</v>
      </c>
      <c r="S483" s="12">
        <v>72</v>
      </c>
      <c r="T483" s="12">
        <v>72.892351999999988</v>
      </c>
      <c r="U483" s="12">
        <v>68</v>
      </c>
      <c r="V483" s="20">
        <f t="shared" si="7"/>
        <v>144</v>
      </c>
      <c r="W483" s="12">
        <v>16.8</v>
      </c>
    </row>
    <row r="484" spans="1:23" x14ac:dyDescent="0.25">
      <c r="A484" s="8">
        <v>72</v>
      </c>
      <c r="C484" s="13" t="s">
        <v>675</v>
      </c>
      <c r="D484" s="95" t="s">
        <v>675</v>
      </c>
      <c r="E484" s="10">
        <v>4</v>
      </c>
      <c r="F484" s="11" t="s">
        <v>24</v>
      </c>
      <c r="G484" s="12">
        <v>71.94</v>
      </c>
      <c r="H484" s="12">
        <v>71.465000000000003</v>
      </c>
      <c r="I484" s="12">
        <v>69.341923999999992</v>
      </c>
      <c r="J484" s="12">
        <v>69.191923999999986</v>
      </c>
      <c r="K484" s="12">
        <v>67.609871999999996</v>
      </c>
      <c r="L484" s="12">
        <v>66.727823999999984</v>
      </c>
      <c r="M484" s="12"/>
      <c r="N484" s="12"/>
      <c r="O484" s="12"/>
      <c r="P484" s="12"/>
      <c r="Q484" s="12"/>
      <c r="R484" s="12"/>
      <c r="S484" s="12"/>
      <c r="T484" s="12"/>
      <c r="U484" s="12"/>
      <c r="V484" s="198" t="s">
        <v>1773</v>
      </c>
    </row>
    <row r="485" spans="1:23" x14ac:dyDescent="0.25">
      <c r="A485" s="8">
        <v>72</v>
      </c>
      <c r="C485" s="13" t="s">
        <v>676</v>
      </c>
      <c r="D485" s="95" t="s">
        <v>676</v>
      </c>
      <c r="E485" s="10">
        <v>3</v>
      </c>
      <c r="F485" s="11" t="s">
        <v>23</v>
      </c>
      <c r="G485" s="12">
        <v>71.951999999999998</v>
      </c>
      <c r="H485" s="12">
        <v>71.576999999999998</v>
      </c>
      <c r="I485" s="12">
        <v>70.003443000000004</v>
      </c>
      <c r="J485" s="12">
        <v>69.791443000000001</v>
      </c>
      <c r="K485" s="12">
        <v>68.704404000000011</v>
      </c>
      <c r="L485" s="12">
        <v>67.943368000000007</v>
      </c>
      <c r="M485" s="12"/>
      <c r="N485" s="12" t="s">
        <v>22</v>
      </c>
      <c r="O485" s="12">
        <v>68.752403999999999</v>
      </c>
      <c r="P485" s="12">
        <v>69.252403999999999</v>
      </c>
      <c r="Q485" s="12">
        <v>70.051443000000006</v>
      </c>
      <c r="R485" s="12">
        <v>70.331282999999999</v>
      </c>
      <c r="S485" s="12">
        <v>72</v>
      </c>
      <c r="T485" s="12">
        <v>72.712853999999993</v>
      </c>
      <c r="U485" s="12">
        <v>69</v>
      </c>
      <c r="V485" s="20">
        <f t="shared" si="7"/>
        <v>144</v>
      </c>
      <c r="W485" s="12">
        <v>13.1</v>
      </c>
    </row>
    <row r="486" spans="1:23" x14ac:dyDescent="0.25">
      <c r="A486" s="8">
        <v>72</v>
      </c>
      <c r="C486" s="13" t="s">
        <v>676</v>
      </c>
      <c r="D486" s="95" t="s">
        <v>676</v>
      </c>
      <c r="E486" s="10">
        <v>3</v>
      </c>
      <c r="F486" s="11" t="s">
        <v>24</v>
      </c>
      <c r="G486" s="12">
        <v>71.951999999999998</v>
      </c>
      <c r="H486" s="12">
        <v>71.576999999999998</v>
      </c>
      <c r="I486" s="12">
        <v>70.003443000000004</v>
      </c>
      <c r="J486" s="12">
        <v>69.871442999999999</v>
      </c>
      <c r="K486" s="12">
        <v>68.704404000000011</v>
      </c>
      <c r="L486" s="12">
        <v>68.023368000000005</v>
      </c>
      <c r="M486" s="12"/>
      <c r="N486" s="12"/>
      <c r="O486" s="12"/>
      <c r="P486" s="12"/>
      <c r="Q486" s="12"/>
      <c r="R486" s="12"/>
      <c r="S486" s="12"/>
      <c r="T486" s="12"/>
      <c r="U486" s="12"/>
      <c r="V486" s="198" t="s">
        <v>1773</v>
      </c>
    </row>
    <row r="487" spans="1:23" x14ac:dyDescent="0.25">
      <c r="A487" s="8">
        <v>72</v>
      </c>
      <c r="C487" s="11" t="s">
        <v>461</v>
      </c>
      <c r="D487" s="92" t="s">
        <v>461</v>
      </c>
      <c r="E487" s="10">
        <v>2</v>
      </c>
      <c r="F487" s="11" t="s">
        <v>23</v>
      </c>
      <c r="G487" s="12">
        <v>71.962000000000003</v>
      </c>
      <c r="H487" s="12">
        <v>71.682000000000002</v>
      </c>
      <c r="I487" s="12">
        <v>70.662999999999997</v>
      </c>
      <c r="J487" s="12">
        <v>70.483000000000004</v>
      </c>
      <c r="K487" s="12">
        <v>69.796999999999997</v>
      </c>
      <c r="L487" s="12">
        <v>69.251000000000005</v>
      </c>
      <c r="M487" s="12"/>
      <c r="N487" s="12" t="s">
        <v>22</v>
      </c>
      <c r="O487" s="12">
        <v>69.834999999999994</v>
      </c>
      <c r="P487" s="12">
        <v>70.209999999999994</v>
      </c>
      <c r="Q487" s="12">
        <v>70.700999999999993</v>
      </c>
      <c r="R487" s="12">
        <v>70.936999999999998</v>
      </c>
      <c r="S487" s="12">
        <v>72</v>
      </c>
      <c r="T487" s="12">
        <v>72.525000000000006</v>
      </c>
      <c r="U487" s="12">
        <v>70</v>
      </c>
      <c r="V487" s="20">
        <f t="shared" si="7"/>
        <v>144</v>
      </c>
      <c r="W487" s="12">
        <v>9.3000000000000007</v>
      </c>
    </row>
    <row r="488" spans="1:23" x14ac:dyDescent="0.25">
      <c r="A488" s="8">
        <v>72</v>
      </c>
      <c r="C488" s="11" t="s">
        <v>461</v>
      </c>
      <c r="D488" s="92" t="s">
        <v>461</v>
      </c>
      <c r="E488" s="10">
        <v>2</v>
      </c>
      <c r="F488" s="11" t="s">
        <v>24</v>
      </c>
      <c r="G488" s="12">
        <v>71.962000000000003</v>
      </c>
      <c r="H488" s="12">
        <v>71.682000000000002</v>
      </c>
      <c r="I488" s="12">
        <v>70.662999999999997</v>
      </c>
      <c r="J488" s="12">
        <v>70.551000000000002</v>
      </c>
      <c r="K488" s="12">
        <v>69.796999999999997</v>
      </c>
      <c r="L488" s="12">
        <v>69.319000000000003</v>
      </c>
      <c r="M488" s="12"/>
      <c r="N488" s="12"/>
      <c r="O488" s="12"/>
      <c r="P488" s="12"/>
      <c r="Q488" s="12"/>
      <c r="R488" s="12"/>
      <c r="S488" s="12"/>
      <c r="T488" s="12"/>
      <c r="U488" s="12"/>
      <c r="V488" s="198" t="s">
        <v>1773</v>
      </c>
    </row>
    <row r="489" spans="1:23" x14ac:dyDescent="0.25">
      <c r="A489" s="8">
        <v>72</v>
      </c>
      <c r="C489" s="13" t="s">
        <v>677</v>
      </c>
      <c r="D489" s="95" t="s">
        <v>677</v>
      </c>
      <c r="E489" s="10">
        <v>1.5</v>
      </c>
      <c r="F489" s="11" t="s">
        <v>23</v>
      </c>
      <c r="G489" s="12">
        <v>71.968000000000004</v>
      </c>
      <c r="H489" s="12">
        <v>71.731999999999999</v>
      </c>
      <c r="I489" s="12">
        <v>70.993721500000007</v>
      </c>
      <c r="J489" s="12">
        <v>70.83372150000001</v>
      </c>
      <c r="K489" s="12">
        <v>70.34420200000001</v>
      </c>
      <c r="L489" s="12">
        <v>69.909684000000013</v>
      </c>
      <c r="M489" s="12"/>
      <c r="N489" s="12" t="s">
        <v>22</v>
      </c>
      <c r="O489" s="12">
        <v>70.376202000000006</v>
      </c>
      <c r="P489" s="12">
        <v>70.676202000000004</v>
      </c>
      <c r="Q489" s="12">
        <v>71.025721500000003</v>
      </c>
      <c r="R489" s="12">
        <v>71.237721500000006</v>
      </c>
      <c r="S489" s="12">
        <v>72</v>
      </c>
      <c r="T489" s="12">
        <v>72.42850700000001</v>
      </c>
      <c r="U489" s="12">
        <v>70.5</v>
      </c>
      <c r="V489" s="20">
        <f t="shared" si="7"/>
        <v>144</v>
      </c>
      <c r="W489" s="12">
        <v>7.3</v>
      </c>
    </row>
    <row r="490" spans="1:23" x14ac:dyDescent="0.25">
      <c r="A490" s="8">
        <v>72</v>
      </c>
      <c r="C490" s="13" t="s">
        <v>677</v>
      </c>
      <c r="D490" s="95" t="s">
        <v>677</v>
      </c>
      <c r="E490" s="10">
        <v>1.5</v>
      </c>
      <c r="F490" s="11" t="s">
        <v>24</v>
      </c>
      <c r="G490" s="12">
        <v>71.968000000000004</v>
      </c>
      <c r="H490" s="12">
        <v>71.731999999999999</v>
      </c>
      <c r="I490" s="12">
        <v>70.993721500000007</v>
      </c>
      <c r="J490" s="12">
        <v>70.893721500000012</v>
      </c>
      <c r="K490" s="12">
        <v>70.34420200000001</v>
      </c>
      <c r="L490" s="12">
        <v>69.969684000000015</v>
      </c>
      <c r="M490" s="12"/>
      <c r="N490" s="12"/>
      <c r="O490" s="12"/>
      <c r="P490" s="12"/>
      <c r="Q490" s="12"/>
      <c r="R490" s="12"/>
      <c r="S490" s="12"/>
      <c r="T490" s="12"/>
      <c r="U490" s="12"/>
      <c r="V490" s="198" t="s">
        <v>1773</v>
      </c>
    </row>
    <row r="491" spans="1:23" x14ac:dyDescent="0.25">
      <c r="A491" s="8">
        <v>72</v>
      </c>
      <c r="C491" s="13" t="s">
        <v>678</v>
      </c>
      <c r="D491" s="95" t="s">
        <v>678</v>
      </c>
      <c r="E491" s="10">
        <v>1</v>
      </c>
      <c r="F491" s="11" t="s">
        <v>23</v>
      </c>
      <c r="G491" s="12">
        <v>71.974000000000004</v>
      </c>
      <c r="H491" s="12">
        <v>71.793999999999997</v>
      </c>
      <c r="I491" s="12">
        <v>71.324481000000006</v>
      </c>
      <c r="J491" s="12">
        <v>71.184481000000005</v>
      </c>
      <c r="K491" s="12">
        <v>70.891468000000003</v>
      </c>
      <c r="L491" s="12">
        <v>70.568456000000012</v>
      </c>
      <c r="M491" s="12"/>
      <c r="N491" s="12" t="s">
        <v>22</v>
      </c>
      <c r="O491" s="12">
        <v>70.917468</v>
      </c>
      <c r="P491" s="12">
        <v>71.153468000000004</v>
      </c>
      <c r="Q491" s="12">
        <v>71.350481000000002</v>
      </c>
      <c r="R491" s="12">
        <v>71.540481</v>
      </c>
      <c r="S491" s="12">
        <v>72</v>
      </c>
      <c r="T491" s="12">
        <v>72.334338000000002</v>
      </c>
      <c r="U491" s="12">
        <v>71</v>
      </c>
      <c r="V491" s="20">
        <f t="shared" si="7"/>
        <v>144</v>
      </c>
      <c r="W491" s="12">
        <v>5.0999999999999996</v>
      </c>
    </row>
    <row r="492" spans="1:23" x14ac:dyDescent="0.25">
      <c r="A492" s="8">
        <v>72</v>
      </c>
      <c r="C492" s="13" t="s">
        <v>678</v>
      </c>
      <c r="D492" s="95" t="s">
        <v>678</v>
      </c>
      <c r="E492" s="10">
        <v>1</v>
      </c>
      <c r="F492" s="11" t="s">
        <v>24</v>
      </c>
      <c r="G492" s="12">
        <v>71.974000000000004</v>
      </c>
      <c r="H492" s="12">
        <v>71.793999999999997</v>
      </c>
      <c r="I492" s="12">
        <v>71.324481000000006</v>
      </c>
      <c r="J492" s="12">
        <v>71.234481000000002</v>
      </c>
      <c r="K492" s="12">
        <v>70.891468000000003</v>
      </c>
      <c r="L492" s="12">
        <v>70.618456000000009</v>
      </c>
      <c r="M492" s="12"/>
      <c r="N492" s="12"/>
      <c r="O492" s="12"/>
      <c r="P492" s="12"/>
      <c r="Q492" s="12"/>
      <c r="R492" s="12"/>
      <c r="S492" s="12"/>
      <c r="T492" s="12"/>
      <c r="U492" s="12"/>
      <c r="V492" s="198" t="s">
        <v>1773</v>
      </c>
    </row>
    <row r="493" spans="1:23" x14ac:dyDescent="0.25">
      <c r="A493" s="8">
        <v>75</v>
      </c>
      <c r="C493" s="13" t="s">
        <v>679</v>
      </c>
      <c r="D493" s="95" t="s">
        <v>679</v>
      </c>
      <c r="E493" s="10">
        <v>6</v>
      </c>
      <c r="F493" s="11" t="s">
        <v>23</v>
      </c>
      <c r="G493" s="12">
        <v>74.92</v>
      </c>
      <c r="H493" s="12">
        <v>74.319999999999993</v>
      </c>
      <c r="I493" s="12">
        <v>71.022886</v>
      </c>
      <c r="J493" s="12">
        <v>70.742885999999999</v>
      </c>
      <c r="K493" s="12">
        <v>68.424807999999999</v>
      </c>
      <c r="L493" s="12">
        <v>67.046735999999996</v>
      </c>
      <c r="M493" s="12"/>
      <c r="N493" s="12" t="s">
        <v>22</v>
      </c>
      <c r="O493" s="12">
        <v>68.504807999999997</v>
      </c>
      <c r="P493" s="12">
        <v>69.304807999999994</v>
      </c>
      <c r="Q493" s="12">
        <v>71.102885999999998</v>
      </c>
      <c r="R493" s="12">
        <v>71.477885999999998</v>
      </c>
      <c r="S493" s="12">
        <v>75</v>
      </c>
      <c r="T493" s="12">
        <v>76.241028</v>
      </c>
      <c r="U493" s="12">
        <v>69</v>
      </c>
      <c r="V493" s="20">
        <f t="shared" si="7"/>
        <v>150</v>
      </c>
      <c r="W493" s="12">
        <v>24</v>
      </c>
    </row>
    <row r="494" spans="1:23" x14ac:dyDescent="0.25">
      <c r="A494" s="8">
        <v>75</v>
      </c>
      <c r="C494" s="13" t="s">
        <v>679</v>
      </c>
      <c r="D494" s="95" t="s">
        <v>679</v>
      </c>
      <c r="E494" s="10">
        <v>6</v>
      </c>
      <c r="F494" s="11" t="s">
        <v>24</v>
      </c>
      <c r="G494" s="12">
        <v>74.92</v>
      </c>
      <c r="H494" s="12">
        <v>74.319999999999993</v>
      </c>
      <c r="I494" s="12">
        <v>71.022886</v>
      </c>
      <c r="J494" s="12">
        <v>70.842885999999993</v>
      </c>
      <c r="K494" s="12">
        <v>68.424807999999999</v>
      </c>
      <c r="L494" s="12">
        <v>67.14673599999999</v>
      </c>
      <c r="M494" s="12"/>
      <c r="N494" s="12"/>
      <c r="O494" s="12"/>
      <c r="P494" s="12"/>
      <c r="Q494" s="12"/>
      <c r="R494" s="12"/>
      <c r="S494" s="12"/>
      <c r="T494" s="12"/>
      <c r="U494" s="12"/>
      <c r="V494" s="198" t="s">
        <v>1773</v>
      </c>
    </row>
    <row r="495" spans="1:23" x14ac:dyDescent="0.25">
      <c r="A495" s="8">
        <v>75</v>
      </c>
      <c r="C495" s="13" t="s">
        <v>680</v>
      </c>
      <c r="D495" s="95" t="s">
        <v>680</v>
      </c>
      <c r="E495" s="10">
        <v>4</v>
      </c>
      <c r="F495" s="11" t="s">
        <v>23</v>
      </c>
      <c r="G495" s="12">
        <v>74.94</v>
      </c>
      <c r="H495" s="12">
        <v>74.465000000000003</v>
      </c>
      <c r="I495" s="12">
        <v>72.341923999999992</v>
      </c>
      <c r="J495" s="12">
        <v>72.105923999999987</v>
      </c>
      <c r="K495" s="12">
        <v>70.609871999999996</v>
      </c>
      <c r="L495" s="12">
        <v>69.641823999999986</v>
      </c>
      <c r="M495" s="12"/>
      <c r="N495" s="12" t="s">
        <v>22</v>
      </c>
      <c r="O495" s="12">
        <v>70.669871999999998</v>
      </c>
      <c r="P495" s="12">
        <v>71.269871999999992</v>
      </c>
      <c r="Q495" s="12">
        <v>72.401923999999994</v>
      </c>
      <c r="R495" s="12">
        <v>72.716923999999992</v>
      </c>
      <c r="S495" s="12">
        <v>75</v>
      </c>
      <c r="T495" s="12">
        <v>75.892351999999988</v>
      </c>
      <c r="U495" s="12">
        <v>71</v>
      </c>
      <c r="V495" s="20">
        <f t="shared" si="7"/>
        <v>150</v>
      </c>
      <c r="W495" s="12">
        <v>16.8</v>
      </c>
    </row>
    <row r="496" spans="1:23" x14ac:dyDescent="0.25">
      <c r="A496" s="8">
        <v>75</v>
      </c>
      <c r="C496" s="13" t="s">
        <v>680</v>
      </c>
      <c r="D496" s="95" t="s">
        <v>680</v>
      </c>
      <c r="E496" s="10">
        <v>4</v>
      </c>
      <c r="F496" s="11" t="s">
        <v>24</v>
      </c>
      <c r="G496" s="12">
        <v>74.94</v>
      </c>
      <c r="H496" s="12">
        <v>74.465000000000003</v>
      </c>
      <c r="I496" s="12">
        <v>72.341923999999992</v>
      </c>
      <c r="J496" s="12">
        <v>72.191923999999986</v>
      </c>
      <c r="K496" s="12">
        <v>70.609871999999996</v>
      </c>
      <c r="L496" s="12">
        <v>69.727823999999984</v>
      </c>
      <c r="M496" s="12"/>
      <c r="N496" s="12"/>
      <c r="O496" s="12"/>
      <c r="P496" s="12"/>
      <c r="Q496" s="12"/>
      <c r="R496" s="12"/>
      <c r="S496" s="12"/>
      <c r="T496" s="12"/>
      <c r="U496" s="12"/>
      <c r="V496" s="198" t="s">
        <v>1773</v>
      </c>
    </row>
    <row r="497" spans="1:23" x14ac:dyDescent="0.25">
      <c r="A497" s="8">
        <v>75</v>
      </c>
      <c r="C497" s="13" t="s">
        <v>681</v>
      </c>
      <c r="D497" s="95" t="s">
        <v>681</v>
      </c>
      <c r="E497" s="10">
        <v>3</v>
      </c>
      <c r="F497" s="11" t="s">
        <v>23</v>
      </c>
      <c r="G497" s="12">
        <v>74.951999999999998</v>
      </c>
      <c r="H497" s="12">
        <v>74.576999999999998</v>
      </c>
      <c r="I497" s="12">
        <v>73.003443000000004</v>
      </c>
      <c r="J497" s="12">
        <v>72.791443000000001</v>
      </c>
      <c r="K497" s="12">
        <v>71.704404000000011</v>
      </c>
      <c r="L497" s="12">
        <v>70.943368000000007</v>
      </c>
      <c r="M497" s="12"/>
      <c r="N497" s="12" t="s">
        <v>22</v>
      </c>
      <c r="O497" s="12">
        <v>71.752403999999999</v>
      </c>
      <c r="P497" s="12">
        <v>72.252403999999999</v>
      </c>
      <c r="Q497" s="12">
        <v>73.051443000000006</v>
      </c>
      <c r="R497" s="12">
        <v>73.331282999999999</v>
      </c>
      <c r="S497" s="12">
        <v>75</v>
      </c>
      <c r="T497" s="12">
        <v>75.712853999999993</v>
      </c>
      <c r="U497" s="12">
        <v>72</v>
      </c>
      <c r="V497" s="20">
        <f t="shared" si="7"/>
        <v>150</v>
      </c>
      <c r="W497" s="12">
        <v>13.1</v>
      </c>
    </row>
    <row r="498" spans="1:23" x14ac:dyDescent="0.25">
      <c r="A498" s="8">
        <v>75</v>
      </c>
      <c r="C498" s="13" t="s">
        <v>681</v>
      </c>
      <c r="D498" s="95" t="s">
        <v>681</v>
      </c>
      <c r="E498" s="10">
        <v>3</v>
      </c>
      <c r="F498" s="11" t="s">
        <v>24</v>
      </c>
      <c r="G498" s="12">
        <v>74.951999999999998</v>
      </c>
      <c r="H498" s="12">
        <v>74.576999999999998</v>
      </c>
      <c r="I498" s="12">
        <v>73.003443000000004</v>
      </c>
      <c r="J498" s="12">
        <v>72.871442999999999</v>
      </c>
      <c r="K498" s="12">
        <v>71.704404000000011</v>
      </c>
      <c r="L498" s="12">
        <v>71.023368000000005</v>
      </c>
      <c r="M498" s="12"/>
      <c r="N498" s="12"/>
      <c r="O498" s="12"/>
      <c r="P498" s="12"/>
      <c r="Q498" s="12"/>
      <c r="R498" s="12"/>
      <c r="S498" s="12"/>
      <c r="T498" s="12"/>
      <c r="U498" s="12"/>
      <c r="V498" s="198" t="s">
        <v>1773</v>
      </c>
    </row>
    <row r="499" spans="1:23" x14ac:dyDescent="0.25">
      <c r="A499" s="8">
        <v>75</v>
      </c>
      <c r="C499" s="13" t="s">
        <v>682</v>
      </c>
      <c r="D499" s="95" t="s">
        <v>682</v>
      </c>
      <c r="E499" s="10">
        <v>2</v>
      </c>
      <c r="F499" s="11" t="s">
        <v>23</v>
      </c>
      <c r="G499" s="12">
        <v>74.962000000000003</v>
      </c>
      <c r="H499" s="12">
        <v>74.682000000000002</v>
      </c>
      <c r="I499" s="12">
        <v>73.662962000000007</v>
      </c>
      <c r="J499" s="12">
        <v>73.482962000000001</v>
      </c>
      <c r="K499" s="12">
        <v>72.796936000000002</v>
      </c>
      <c r="L499" s="12">
        <v>72.250912</v>
      </c>
      <c r="M499" s="12"/>
      <c r="N499" s="12" t="s">
        <v>22</v>
      </c>
      <c r="O499" s="12">
        <v>72.834935999999999</v>
      </c>
      <c r="P499" s="12">
        <v>73.209935999999999</v>
      </c>
      <c r="Q499" s="12">
        <v>73.700962000000004</v>
      </c>
      <c r="R499" s="12">
        <v>73.936962000000008</v>
      </c>
      <c r="S499" s="12">
        <v>75</v>
      </c>
      <c r="T499" s="12">
        <v>75.524676000000014</v>
      </c>
      <c r="U499" s="12">
        <v>73</v>
      </c>
      <c r="V499" s="20">
        <f t="shared" si="7"/>
        <v>150</v>
      </c>
      <c r="W499" s="12">
        <v>9.3000000000000007</v>
      </c>
    </row>
    <row r="500" spans="1:23" x14ac:dyDescent="0.25">
      <c r="A500" s="8">
        <v>75</v>
      </c>
      <c r="C500" s="13" t="s">
        <v>682</v>
      </c>
      <c r="D500" s="95" t="s">
        <v>682</v>
      </c>
      <c r="E500" s="10">
        <v>2</v>
      </c>
      <c r="F500" s="11" t="s">
        <v>24</v>
      </c>
      <c r="G500" s="12">
        <v>74.962000000000003</v>
      </c>
      <c r="H500" s="12">
        <v>74.682000000000002</v>
      </c>
      <c r="I500" s="12">
        <v>73.662962000000007</v>
      </c>
      <c r="J500" s="12">
        <v>73.550962000000013</v>
      </c>
      <c r="K500" s="12">
        <v>72.796936000000002</v>
      </c>
      <c r="L500" s="12">
        <v>72.318912000000012</v>
      </c>
      <c r="M500" s="12"/>
      <c r="N500" s="12"/>
      <c r="O500" s="12"/>
      <c r="P500" s="12"/>
      <c r="Q500" s="12"/>
      <c r="R500" s="12"/>
      <c r="S500" s="12"/>
      <c r="T500" s="12"/>
      <c r="U500" s="12"/>
      <c r="V500" s="198" t="s">
        <v>1774</v>
      </c>
    </row>
    <row r="501" spans="1:23" x14ac:dyDescent="0.25">
      <c r="A501" s="8">
        <v>75</v>
      </c>
      <c r="C501" s="11" t="s">
        <v>462</v>
      </c>
      <c r="D501" s="92" t="s">
        <v>462</v>
      </c>
      <c r="E501" s="10">
        <v>1.5</v>
      </c>
      <c r="F501" s="11" t="s">
        <v>23</v>
      </c>
      <c r="G501" s="12">
        <v>74.968000000000004</v>
      </c>
      <c r="H501" s="12">
        <v>74.731999999999999</v>
      </c>
      <c r="I501" s="12">
        <v>73.994</v>
      </c>
      <c r="J501" s="12">
        <v>73.834000000000003</v>
      </c>
      <c r="K501" s="12">
        <v>73.343999999999994</v>
      </c>
      <c r="L501" s="12">
        <v>72.91</v>
      </c>
      <c r="M501" s="12"/>
      <c r="N501" s="12" t="s">
        <v>22</v>
      </c>
      <c r="O501" s="12">
        <v>73.376000000000005</v>
      </c>
      <c r="P501" s="12">
        <v>73.676000000000002</v>
      </c>
      <c r="Q501" s="12">
        <v>74.025999999999996</v>
      </c>
      <c r="R501" s="12">
        <v>74.238</v>
      </c>
      <c r="S501" s="12">
        <v>75</v>
      </c>
      <c r="T501" s="12">
        <v>75.427999999999997</v>
      </c>
      <c r="U501" s="12">
        <v>73.5</v>
      </c>
      <c r="V501" s="20">
        <f t="shared" si="7"/>
        <v>150</v>
      </c>
      <c r="W501" s="12">
        <v>7.3</v>
      </c>
    </row>
    <row r="502" spans="1:23" x14ac:dyDescent="0.25">
      <c r="A502" s="8">
        <v>75</v>
      </c>
      <c r="C502" s="11" t="s">
        <v>462</v>
      </c>
      <c r="D502" s="92" t="s">
        <v>462</v>
      </c>
      <c r="E502" s="10">
        <v>1.5</v>
      </c>
      <c r="F502" s="11" t="s">
        <v>24</v>
      </c>
      <c r="G502" s="12">
        <v>74.968000000000004</v>
      </c>
      <c r="H502" s="12">
        <v>74.731999999999999</v>
      </c>
      <c r="I502" s="12">
        <v>73.994</v>
      </c>
      <c r="J502" s="12">
        <v>73.894000000000005</v>
      </c>
      <c r="K502" s="12">
        <v>73.343999999999994</v>
      </c>
      <c r="L502" s="12">
        <v>72.97</v>
      </c>
      <c r="M502" s="12"/>
      <c r="N502" s="12"/>
      <c r="O502" s="12"/>
      <c r="P502" s="12"/>
      <c r="Q502" s="12"/>
      <c r="R502" s="12"/>
      <c r="S502" s="12"/>
      <c r="T502" s="12"/>
      <c r="U502" s="12"/>
      <c r="V502" s="198" t="s">
        <v>1773</v>
      </c>
    </row>
    <row r="503" spans="1:23" x14ac:dyDescent="0.25">
      <c r="A503" s="8">
        <v>76</v>
      </c>
      <c r="C503" s="13" t="s">
        <v>683</v>
      </c>
      <c r="D503" s="95" t="s">
        <v>683</v>
      </c>
      <c r="E503" s="10">
        <v>6</v>
      </c>
      <c r="F503" s="11" t="s">
        <v>23</v>
      </c>
      <c r="G503" s="12">
        <v>75.92</v>
      </c>
      <c r="H503" s="12">
        <v>75.319999999999993</v>
      </c>
      <c r="I503" s="12">
        <v>72.022886</v>
      </c>
      <c r="J503" s="12">
        <v>71.742885999999999</v>
      </c>
      <c r="K503" s="12">
        <v>69.424807999999999</v>
      </c>
      <c r="L503" s="12">
        <v>68.046735999999996</v>
      </c>
      <c r="M503" s="12"/>
      <c r="N503" s="12" t="s">
        <v>22</v>
      </c>
      <c r="O503" s="12">
        <v>69.504807999999997</v>
      </c>
      <c r="P503" s="12">
        <v>70.304807999999994</v>
      </c>
      <c r="Q503" s="12">
        <v>72.102885999999998</v>
      </c>
      <c r="R503" s="12">
        <v>72.477885999999998</v>
      </c>
      <c r="S503" s="12">
        <v>76</v>
      </c>
      <c r="T503" s="12">
        <v>77.241028</v>
      </c>
      <c r="U503" s="12">
        <v>70</v>
      </c>
      <c r="V503" s="20">
        <f t="shared" si="7"/>
        <v>152</v>
      </c>
      <c r="W503" s="12">
        <v>24</v>
      </c>
    </row>
    <row r="504" spans="1:23" x14ac:dyDescent="0.25">
      <c r="A504" s="8">
        <v>76</v>
      </c>
      <c r="C504" s="13" t="s">
        <v>683</v>
      </c>
      <c r="D504" s="95" t="s">
        <v>683</v>
      </c>
      <c r="E504" s="10">
        <v>6</v>
      </c>
      <c r="F504" s="11" t="s">
        <v>24</v>
      </c>
      <c r="G504" s="12">
        <v>75.92</v>
      </c>
      <c r="H504" s="12">
        <v>75.319999999999993</v>
      </c>
      <c r="I504" s="12">
        <v>72.022886</v>
      </c>
      <c r="J504" s="12">
        <v>71.842885999999993</v>
      </c>
      <c r="K504" s="12">
        <v>69.424807999999999</v>
      </c>
      <c r="L504" s="12">
        <v>68.14673599999999</v>
      </c>
      <c r="M504" s="12"/>
      <c r="N504" s="12"/>
      <c r="O504" s="12"/>
      <c r="P504" s="12"/>
      <c r="Q504" s="12"/>
      <c r="R504" s="12"/>
      <c r="S504" s="12"/>
      <c r="T504" s="12"/>
      <c r="U504" s="12"/>
      <c r="V504" s="198" t="s">
        <v>1773</v>
      </c>
    </row>
    <row r="505" spans="1:23" x14ac:dyDescent="0.25">
      <c r="A505" s="8">
        <v>76</v>
      </c>
      <c r="C505" s="13" t="s">
        <v>684</v>
      </c>
      <c r="D505" s="95" t="s">
        <v>684</v>
      </c>
      <c r="E505" s="10">
        <v>4</v>
      </c>
      <c r="F505" s="11" t="s">
        <v>23</v>
      </c>
      <c r="G505" s="12">
        <v>75.94</v>
      </c>
      <c r="H505" s="12">
        <v>75.465000000000003</v>
      </c>
      <c r="I505" s="12">
        <v>73.341923999999992</v>
      </c>
      <c r="J505" s="12">
        <v>73.105923999999987</v>
      </c>
      <c r="K505" s="12">
        <v>71.609871999999996</v>
      </c>
      <c r="L505" s="12">
        <v>70.641823999999986</v>
      </c>
      <c r="M505" s="12"/>
      <c r="N505" s="12" t="s">
        <v>22</v>
      </c>
      <c r="O505" s="12">
        <v>71.669871999999998</v>
      </c>
      <c r="P505" s="12">
        <v>72.269871999999992</v>
      </c>
      <c r="Q505" s="12">
        <v>73.401923999999994</v>
      </c>
      <c r="R505" s="12">
        <v>73.716923999999992</v>
      </c>
      <c r="S505" s="12">
        <v>76</v>
      </c>
      <c r="T505" s="12">
        <v>76.892351999999988</v>
      </c>
      <c r="U505" s="12">
        <v>72</v>
      </c>
      <c r="V505" s="20">
        <f t="shared" si="7"/>
        <v>152</v>
      </c>
      <c r="W505" s="12">
        <v>16.8</v>
      </c>
    </row>
    <row r="506" spans="1:23" x14ac:dyDescent="0.25">
      <c r="A506" s="8">
        <v>76</v>
      </c>
      <c r="C506" s="13" t="s">
        <v>684</v>
      </c>
      <c r="D506" s="95" t="s">
        <v>684</v>
      </c>
      <c r="E506" s="10">
        <v>4</v>
      </c>
      <c r="F506" s="11" t="s">
        <v>24</v>
      </c>
      <c r="G506" s="12">
        <v>75.94</v>
      </c>
      <c r="H506" s="12">
        <v>75.465000000000003</v>
      </c>
      <c r="I506" s="12">
        <v>73.341923999999992</v>
      </c>
      <c r="J506" s="12">
        <v>73.191923999999986</v>
      </c>
      <c r="K506" s="12">
        <v>71.609871999999996</v>
      </c>
      <c r="L506" s="12">
        <v>70.727823999999984</v>
      </c>
      <c r="M506" s="12"/>
      <c r="N506" s="12"/>
      <c r="O506" s="12"/>
      <c r="P506" s="12"/>
      <c r="Q506" s="12"/>
      <c r="R506" s="12"/>
      <c r="S506" s="12"/>
      <c r="T506" s="12"/>
      <c r="U506" s="12"/>
      <c r="V506" s="198" t="s">
        <v>1773</v>
      </c>
    </row>
    <row r="507" spans="1:23" x14ac:dyDescent="0.25">
      <c r="A507" s="8">
        <v>76</v>
      </c>
      <c r="C507" s="13" t="s">
        <v>685</v>
      </c>
      <c r="D507" s="95" t="s">
        <v>685</v>
      </c>
      <c r="E507" s="10">
        <v>3</v>
      </c>
      <c r="F507" s="11" t="s">
        <v>23</v>
      </c>
      <c r="G507" s="12">
        <v>75.951999999999998</v>
      </c>
      <c r="H507" s="12">
        <v>75.576999999999998</v>
      </c>
      <c r="I507" s="12">
        <v>74.003443000000004</v>
      </c>
      <c r="J507" s="12">
        <v>73.791443000000001</v>
      </c>
      <c r="K507" s="12">
        <v>72.704404000000011</v>
      </c>
      <c r="L507" s="12">
        <v>71.943368000000007</v>
      </c>
      <c r="M507" s="12"/>
      <c r="N507" s="12" t="s">
        <v>22</v>
      </c>
      <c r="O507" s="12">
        <v>72.752403999999999</v>
      </c>
      <c r="P507" s="12">
        <v>73.252403999999999</v>
      </c>
      <c r="Q507" s="12">
        <v>74.051443000000006</v>
      </c>
      <c r="R507" s="12">
        <v>74.331282999999999</v>
      </c>
      <c r="S507" s="12">
        <v>76</v>
      </c>
      <c r="T507" s="12">
        <v>76.712853999999993</v>
      </c>
      <c r="U507" s="12">
        <v>73</v>
      </c>
      <c r="V507" s="20">
        <f t="shared" si="7"/>
        <v>152</v>
      </c>
      <c r="W507" s="12">
        <v>13.1</v>
      </c>
    </row>
    <row r="508" spans="1:23" x14ac:dyDescent="0.25">
      <c r="A508" s="8">
        <v>76</v>
      </c>
      <c r="C508" s="13" t="s">
        <v>685</v>
      </c>
      <c r="D508" s="95" t="s">
        <v>685</v>
      </c>
      <c r="E508" s="10">
        <v>3</v>
      </c>
      <c r="F508" s="11" t="s">
        <v>24</v>
      </c>
      <c r="G508" s="12">
        <v>75.951999999999998</v>
      </c>
      <c r="H508" s="12">
        <v>75.576999999999998</v>
      </c>
      <c r="I508" s="12">
        <v>74.003443000000004</v>
      </c>
      <c r="J508" s="12">
        <v>73.871442999999999</v>
      </c>
      <c r="K508" s="12">
        <v>72.704404000000011</v>
      </c>
      <c r="L508" s="12">
        <v>72.023368000000005</v>
      </c>
      <c r="M508" s="12"/>
      <c r="N508" s="12"/>
      <c r="O508" s="12"/>
      <c r="P508" s="12"/>
      <c r="Q508" s="12"/>
      <c r="R508" s="12"/>
      <c r="S508" s="12"/>
      <c r="T508" s="12"/>
      <c r="U508" s="12"/>
      <c r="V508" s="198" t="s">
        <v>1773</v>
      </c>
    </row>
    <row r="509" spans="1:23" x14ac:dyDescent="0.25">
      <c r="A509" s="8">
        <v>76</v>
      </c>
      <c r="C509" s="13" t="s">
        <v>686</v>
      </c>
      <c r="D509" s="95" t="s">
        <v>686</v>
      </c>
      <c r="E509" s="10">
        <v>2</v>
      </c>
      <c r="F509" s="11" t="s">
        <v>23</v>
      </c>
      <c r="G509" s="12">
        <v>75.962000000000003</v>
      </c>
      <c r="H509" s="12">
        <v>75.682000000000002</v>
      </c>
      <c r="I509" s="12">
        <v>74.662962000000007</v>
      </c>
      <c r="J509" s="12">
        <v>74.482962000000001</v>
      </c>
      <c r="K509" s="12">
        <v>73.796936000000002</v>
      </c>
      <c r="L509" s="12">
        <v>73.250912</v>
      </c>
      <c r="M509" s="12"/>
      <c r="N509" s="12" t="s">
        <v>22</v>
      </c>
      <c r="O509" s="12">
        <v>73.834935999999999</v>
      </c>
      <c r="P509" s="12">
        <v>74.209935999999999</v>
      </c>
      <c r="Q509" s="12">
        <v>74.700962000000004</v>
      </c>
      <c r="R509" s="12">
        <v>74.936962000000008</v>
      </c>
      <c r="S509" s="12">
        <v>76</v>
      </c>
      <c r="T509" s="12">
        <v>76.524676000000014</v>
      </c>
      <c r="U509" s="12">
        <v>74</v>
      </c>
      <c r="V509" s="20">
        <f t="shared" si="7"/>
        <v>152</v>
      </c>
      <c r="W509" s="12">
        <v>9.3000000000000007</v>
      </c>
    </row>
    <row r="510" spans="1:23" x14ac:dyDescent="0.25">
      <c r="A510" s="8">
        <v>76</v>
      </c>
      <c r="C510" s="13" t="s">
        <v>686</v>
      </c>
      <c r="D510" s="95" t="s">
        <v>686</v>
      </c>
      <c r="E510" s="10">
        <v>2</v>
      </c>
      <c r="F510" s="11" t="s">
        <v>24</v>
      </c>
      <c r="G510" s="12">
        <v>75.962000000000003</v>
      </c>
      <c r="H510" s="12">
        <v>75.682000000000002</v>
      </c>
      <c r="I510" s="12">
        <v>74.662962000000007</v>
      </c>
      <c r="J510" s="12">
        <v>74.550962000000013</v>
      </c>
      <c r="K510" s="12">
        <v>73.796936000000002</v>
      </c>
      <c r="L510" s="12">
        <v>73.318912000000012</v>
      </c>
      <c r="M510" s="12"/>
      <c r="N510" s="12"/>
      <c r="O510" s="12"/>
      <c r="P510" s="12"/>
      <c r="Q510" s="12"/>
      <c r="R510" s="12"/>
      <c r="S510" s="12"/>
      <c r="T510" s="12"/>
      <c r="U510" s="12"/>
      <c r="V510" s="198" t="s">
        <v>1773</v>
      </c>
    </row>
    <row r="511" spans="1:23" x14ac:dyDescent="0.25">
      <c r="A511" s="8">
        <v>76</v>
      </c>
      <c r="C511" s="13" t="s">
        <v>687</v>
      </c>
      <c r="D511" s="95" t="s">
        <v>687</v>
      </c>
      <c r="E511" s="10">
        <v>1.5</v>
      </c>
      <c r="F511" s="11" t="s">
        <v>23</v>
      </c>
      <c r="G511" s="12">
        <v>75.968000000000004</v>
      </c>
      <c r="H511" s="12">
        <v>75.731999999999999</v>
      </c>
      <c r="I511" s="12">
        <v>74.993721500000007</v>
      </c>
      <c r="J511" s="12">
        <v>74.83372150000001</v>
      </c>
      <c r="K511" s="12">
        <v>74.34420200000001</v>
      </c>
      <c r="L511" s="12">
        <v>73.909684000000013</v>
      </c>
      <c r="M511" s="12"/>
      <c r="N511" s="12" t="s">
        <v>22</v>
      </c>
      <c r="O511" s="12">
        <v>74.376202000000006</v>
      </c>
      <c r="P511" s="12">
        <v>74.676202000000004</v>
      </c>
      <c r="Q511" s="12">
        <v>75.025721500000003</v>
      </c>
      <c r="R511" s="12">
        <v>75.237721500000006</v>
      </c>
      <c r="S511" s="12">
        <v>76</v>
      </c>
      <c r="T511" s="12">
        <v>76.42850700000001</v>
      </c>
      <c r="U511" s="12">
        <v>74.5</v>
      </c>
      <c r="V511" s="20">
        <f t="shared" si="7"/>
        <v>152</v>
      </c>
      <c r="W511" s="12">
        <v>7.3</v>
      </c>
    </row>
    <row r="512" spans="1:23" x14ac:dyDescent="0.25">
      <c r="A512" s="8">
        <v>76</v>
      </c>
      <c r="C512" s="13" t="s">
        <v>687</v>
      </c>
      <c r="D512" s="95" t="s">
        <v>687</v>
      </c>
      <c r="E512" s="10">
        <v>1.5</v>
      </c>
      <c r="F512" s="11" t="s">
        <v>24</v>
      </c>
      <c r="G512" s="12">
        <v>75.968000000000004</v>
      </c>
      <c r="H512" s="12">
        <v>75.731999999999999</v>
      </c>
      <c r="I512" s="12">
        <v>74.993721500000007</v>
      </c>
      <c r="J512" s="12">
        <v>74.893721500000012</v>
      </c>
      <c r="K512" s="12">
        <v>74.34420200000001</v>
      </c>
      <c r="L512" s="12">
        <v>73.969684000000015</v>
      </c>
      <c r="M512" s="12"/>
      <c r="N512" s="12"/>
      <c r="O512" s="12"/>
      <c r="P512" s="12"/>
      <c r="Q512" s="12"/>
      <c r="R512" s="12"/>
      <c r="S512" s="12"/>
      <c r="T512" s="12"/>
      <c r="U512" s="12"/>
      <c r="V512" s="198" t="s">
        <v>1773</v>
      </c>
    </row>
    <row r="513" spans="1:23" x14ac:dyDescent="0.25">
      <c r="A513" s="8">
        <v>76</v>
      </c>
      <c r="C513" s="13" t="s">
        <v>688</v>
      </c>
      <c r="D513" s="95" t="s">
        <v>688</v>
      </c>
      <c r="E513" s="10">
        <v>1</v>
      </c>
      <c r="F513" s="11" t="s">
        <v>23</v>
      </c>
      <c r="G513" s="12">
        <v>75.974000000000004</v>
      </c>
      <c r="H513" s="12">
        <v>75.793999999999997</v>
      </c>
      <c r="I513" s="12">
        <v>75.324481000000006</v>
      </c>
      <c r="J513" s="12">
        <v>75.184481000000005</v>
      </c>
      <c r="K513" s="12">
        <v>74.891468000000003</v>
      </c>
      <c r="L513" s="12">
        <v>74.568456000000012</v>
      </c>
      <c r="M513" s="12"/>
      <c r="N513" s="12" t="s">
        <v>22</v>
      </c>
      <c r="O513" s="12">
        <v>74.917468</v>
      </c>
      <c r="P513" s="12">
        <v>75.153468000000004</v>
      </c>
      <c r="Q513" s="12">
        <v>75.350481000000002</v>
      </c>
      <c r="R513" s="12">
        <v>75.540481</v>
      </c>
      <c r="S513" s="12">
        <v>76</v>
      </c>
      <c r="T513" s="12">
        <v>76.334338000000002</v>
      </c>
      <c r="U513" s="12">
        <v>75</v>
      </c>
      <c r="V513" s="20">
        <f t="shared" si="7"/>
        <v>152</v>
      </c>
      <c r="W513" s="12">
        <v>5.0999999999999996</v>
      </c>
    </row>
    <row r="514" spans="1:23" x14ac:dyDescent="0.25">
      <c r="A514" s="8">
        <v>76</v>
      </c>
      <c r="C514" s="13" t="s">
        <v>688</v>
      </c>
      <c r="D514" s="95" t="s">
        <v>688</v>
      </c>
      <c r="E514" s="10">
        <v>1</v>
      </c>
      <c r="F514" s="11" t="s">
        <v>24</v>
      </c>
      <c r="G514" s="12">
        <v>75.974000000000004</v>
      </c>
      <c r="H514" s="12">
        <v>75.793999999999997</v>
      </c>
      <c r="I514" s="12">
        <v>75.324481000000006</v>
      </c>
      <c r="J514" s="12">
        <v>75.234481000000002</v>
      </c>
      <c r="K514" s="12">
        <v>74.891468000000003</v>
      </c>
      <c r="L514" s="12">
        <v>74.618456000000009</v>
      </c>
      <c r="M514" s="12"/>
      <c r="N514" s="12"/>
      <c r="O514" s="12"/>
      <c r="P514" s="12"/>
      <c r="Q514" s="12"/>
      <c r="R514" s="12"/>
      <c r="S514" s="12"/>
      <c r="T514" s="12"/>
      <c r="U514" s="12"/>
      <c r="V514" s="198" t="s">
        <v>1773</v>
      </c>
    </row>
    <row r="515" spans="1:23" x14ac:dyDescent="0.25">
      <c r="A515" s="8">
        <v>78</v>
      </c>
      <c r="C515" s="13" t="s">
        <v>689</v>
      </c>
      <c r="D515" s="95" t="s">
        <v>689</v>
      </c>
      <c r="E515" s="10">
        <v>2</v>
      </c>
      <c r="F515" s="11" t="s">
        <v>23</v>
      </c>
      <c r="G515" s="12">
        <v>77.962000000000003</v>
      </c>
      <c r="H515" s="12">
        <v>77.682000000000002</v>
      </c>
      <c r="I515" s="12">
        <v>76.662962000000007</v>
      </c>
      <c r="J515" s="12">
        <v>76.482962000000001</v>
      </c>
      <c r="K515" s="12">
        <v>75.796936000000002</v>
      </c>
      <c r="L515" s="12">
        <v>75.250912</v>
      </c>
      <c r="M515" s="12"/>
      <c r="N515" s="12" t="s">
        <v>22</v>
      </c>
      <c r="O515" s="12">
        <v>75.834935999999999</v>
      </c>
      <c r="P515" s="12">
        <v>76.209935999999999</v>
      </c>
      <c r="Q515" s="12">
        <v>76.700962000000004</v>
      </c>
      <c r="R515" s="12">
        <v>76.936962000000008</v>
      </c>
      <c r="S515" s="12">
        <v>78</v>
      </c>
      <c r="T515" s="12">
        <v>78.524676000000014</v>
      </c>
      <c r="U515" s="12">
        <v>76</v>
      </c>
      <c r="V515" s="20">
        <f t="shared" si="7"/>
        <v>156</v>
      </c>
      <c r="W515" s="12">
        <v>9.3000000000000007</v>
      </c>
    </row>
    <row r="516" spans="1:23" x14ac:dyDescent="0.25">
      <c r="A516" s="8">
        <v>78</v>
      </c>
      <c r="C516" s="13" t="s">
        <v>689</v>
      </c>
      <c r="D516" s="95" t="s">
        <v>689</v>
      </c>
      <c r="E516" s="10">
        <v>2</v>
      </c>
      <c r="F516" s="11" t="s">
        <v>24</v>
      </c>
      <c r="G516" s="12">
        <v>77.962000000000003</v>
      </c>
      <c r="H516" s="12">
        <v>77.682000000000002</v>
      </c>
      <c r="I516" s="12">
        <v>76.662962000000007</v>
      </c>
      <c r="J516" s="12">
        <v>76.550962000000013</v>
      </c>
      <c r="K516" s="12">
        <v>75.796936000000002</v>
      </c>
      <c r="L516" s="12">
        <v>75.318912000000012</v>
      </c>
      <c r="M516" s="12"/>
      <c r="N516" s="12"/>
      <c r="O516" s="12"/>
      <c r="P516" s="12"/>
      <c r="Q516" s="12"/>
      <c r="R516" s="12"/>
      <c r="S516" s="12"/>
      <c r="T516" s="12"/>
      <c r="U516" s="12"/>
      <c r="V516" s="198" t="s">
        <v>1773</v>
      </c>
    </row>
    <row r="517" spans="1:23" x14ac:dyDescent="0.25">
      <c r="A517" s="8">
        <v>80</v>
      </c>
      <c r="C517" s="11" t="s">
        <v>463</v>
      </c>
      <c r="D517" s="92" t="s">
        <v>463</v>
      </c>
      <c r="E517" s="10">
        <v>6</v>
      </c>
      <c r="F517" s="11" t="s">
        <v>23</v>
      </c>
      <c r="G517" s="12">
        <v>79.92</v>
      </c>
      <c r="H517" s="12">
        <v>79.319999999999993</v>
      </c>
      <c r="I517" s="12">
        <v>76.022999999999996</v>
      </c>
      <c r="J517" s="12">
        <v>75.742999999999995</v>
      </c>
      <c r="K517" s="12">
        <v>73.424999999999997</v>
      </c>
      <c r="L517" s="12">
        <v>72.046999999999997</v>
      </c>
      <c r="M517" s="12"/>
      <c r="N517" s="12" t="s">
        <v>22</v>
      </c>
      <c r="O517" s="12">
        <v>73.504999999999995</v>
      </c>
      <c r="P517" s="12">
        <v>74.305000000000007</v>
      </c>
      <c r="Q517" s="12">
        <v>76.102999999999994</v>
      </c>
      <c r="R517" s="12">
        <v>76.477999999999994</v>
      </c>
      <c r="S517" s="12">
        <v>80</v>
      </c>
      <c r="T517" s="12">
        <v>81.241</v>
      </c>
      <c r="U517" s="12">
        <v>74</v>
      </c>
      <c r="V517" s="20">
        <f t="shared" ref="V517:V579" si="8">2*A517</f>
        <v>160</v>
      </c>
      <c r="W517" s="12">
        <v>24</v>
      </c>
    </row>
    <row r="518" spans="1:23" x14ac:dyDescent="0.25">
      <c r="A518" s="8">
        <v>80</v>
      </c>
      <c r="C518" s="11" t="s">
        <v>463</v>
      </c>
      <c r="D518" s="92" t="s">
        <v>463</v>
      </c>
      <c r="E518" s="10">
        <v>6</v>
      </c>
      <c r="F518" s="11" t="s">
        <v>24</v>
      </c>
      <c r="G518" s="12">
        <v>79.92</v>
      </c>
      <c r="H518" s="12">
        <v>79.319999999999993</v>
      </c>
      <c r="I518" s="12">
        <v>76.022999999999996</v>
      </c>
      <c r="J518" s="12">
        <v>75.843000000000004</v>
      </c>
      <c r="K518" s="12">
        <v>73.424999999999997</v>
      </c>
      <c r="L518" s="12">
        <v>72.147000000000006</v>
      </c>
      <c r="M518" s="12"/>
      <c r="N518" s="12"/>
      <c r="O518" s="12"/>
      <c r="P518" s="12"/>
      <c r="Q518" s="12"/>
      <c r="R518" s="12"/>
      <c r="S518" s="12"/>
      <c r="T518" s="12"/>
      <c r="U518" s="12"/>
      <c r="V518" s="198" t="s">
        <v>1773</v>
      </c>
    </row>
    <row r="519" spans="1:23" x14ac:dyDescent="0.25">
      <c r="A519" s="8">
        <v>80</v>
      </c>
      <c r="C519" s="13" t="s">
        <v>690</v>
      </c>
      <c r="D519" s="95" t="s">
        <v>690</v>
      </c>
      <c r="E519" s="10">
        <v>4</v>
      </c>
      <c r="F519" s="11" t="s">
        <v>23</v>
      </c>
      <c r="G519" s="12">
        <v>79.94</v>
      </c>
      <c r="H519" s="12">
        <v>79.34</v>
      </c>
      <c r="I519" s="12">
        <v>77.341923999999992</v>
      </c>
      <c r="J519" s="12">
        <v>77.105923999999987</v>
      </c>
      <c r="K519" s="12">
        <v>75.609871999999996</v>
      </c>
      <c r="L519" s="12">
        <v>74.641823999999986</v>
      </c>
      <c r="M519" s="12"/>
      <c r="N519" s="12" t="s">
        <v>22</v>
      </c>
      <c r="O519" s="12">
        <v>75.669871999999998</v>
      </c>
      <c r="P519" s="12">
        <v>76.269871999999992</v>
      </c>
      <c r="Q519" s="12">
        <v>77.401923999999994</v>
      </c>
      <c r="R519" s="12">
        <v>77.716923999999992</v>
      </c>
      <c r="S519" s="12">
        <v>80</v>
      </c>
      <c r="T519" s="12">
        <v>80.892351999999988</v>
      </c>
      <c r="U519" s="12">
        <v>76</v>
      </c>
      <c r="V519" s="20">
        <f t="shared" si="8"/>
        <v>160</v>
      </c>
      <c r="W519" s="12">
        <v>16.8</v>
      </c>
    </row>
    <row r="520" spans="1:23" x14ac:dyDescent="0.25">
      <c r="A520" s="8">
        <v>80</v>
      </c>
      <c r="C520" s="13" t="s">
        <v>690</v>
      </c>
      <c r="D520" s="95" t="s">
        <v>690</v>
      </c>
      <c r="E520" s="10">
        <v>4</v>
      </c>
      <c r="F520" s="11" t="s">
        <v>24</v>
      </c>
      <c r="G520" s="12">
        <v>79.94</v>
      </c>
      <c r="H520" s="12">
        <v>79.34</v>
      </c>
      <c r="I520" s="12">
        <v>77.341923999999992</v>
      </c>
      <c r="J520" s="12">
        <v>77.191923999999986</v>
      </c>
      <c r="K520" s="12">
        <v>75.609871999999996</v>
      </c>
      <c r="L520" s="12">
        <v>74.727823999999984</v>
      </c>
      <c r="M520" s="12"/>
      <c r="N520" s="12"/>
      <c r="O520" s="12"/>
      <c r="P520" s="12"/>
      <c r="Q520" s="12"/>
      <c r="R520" s="12"/>
      <c r="S520" s="12"/>
      <c r="T520" s="12"/>
      <c r="U520" s="12"/>
      <c r="V520" s="198" t="s">
        <v>1773</v>
      </c>
    </row>
    <row r="521" spans="1:23" x14ac:dyDescent="0.25">
      <c r="A521" s="8">
        <v>80</v>
      </c>
      <c r="C521" s="13" t="s">
        <v>691</v>
      </c>
      <c r="D521" s="95" t="s">
        <v>691</v>
      </c>
      <c r="E521" s="10">
        <v>3</v>
      </c>
      <c r="F521" s="11" t="s">
        <v>23</v>
      </c>
      <c r="G521" s="12">
        <v>79.951999999999998</v>
      </c>
      <c r="H521" s="12">
        <v>79.576999999999998</v>
      </c>
      <c r="I521" s="12">
        <v>78.003443000000004</v>
      </c>
      <c r="J521" s="12">
        <v>77.791443000000001</v>
      </c>
      <c r="K521" s="12">
        <v>76.704404000000011</v>
      </c>
      <c r="L521" s="12">
        <v>75.943368000000007</v>
      </c>
      <c r="M521" s="12"/>
      <c r="N521" s="12" t="s">
        <v>22</v>
      </c>
      <c r="O521" s="12">
        <v>76.752403999999999</v>
      </c>
      <c r="P521" s="12">
        <v>77.252403999999999</v>
      </c>
      <c r="Q521" s="12">
        <v>78.051443000000006</v>
      </c>
      <c r="R521" s="12">
        <v>78.331282999999999</v>
      </c>
      <c r="S521" s="12">
        <v>80</v>
      </c>
      <c r="T521" s="12">
        <v>80.712853999999993</v>
      </c>
      <c r="U521" s="12">
        <v>77</v>
      </c>
      <c r="V521" s="20">
        <f t="shared" si="8"/>
        <v>160</v>
      </c>
      <c r="W521" s="12">
        <v>13.1</v>
      </c>
    </row>
    <row r="522" spans="1:23" x14ac:dyDescent="0.25">
      <c r="A522" s="8">
        <v>80</v>
      </c>
      <c r="C522" s="13" t="s">
        <v>691</v>
      </c>
      <c r="D522" s="95" t="s">
        <v>691</v>
      </c>
      <c r="E522" s="10">
        <v>3</v>
      </c>
      <c r="F522" s="11" t="s">
        <v>24</v>
      </c>
      <c r="G522" s="12">
        <v>79.951999999999998</v>
      </c>
      <c r="H522" s="12">
        <v>79.576999999999998</v>
      </c>
      <c r="I522" s="12">
        <v>78.003443000000004</v>
      </c>
      <c r="J522" s="12">
        <v>77.871442999999999</v>
      </c>
      <c r="K522" s="12">
        <v>76.704404000000011</v>
      </c>
      <c r="L522" s="12">
        <v>76.023368000000005</v>
      </c>
      <c r="M522" s="12"/>
      <c r="N522" s="12"/>
      <c r="O522" s="12"/>
      <c r="P522" s="12"/>
      <c r="Q522" s="12"/>
      <c r="R522" s="12"/>
      <c r="S522" s="12"/>
      <c r="T522" s="12"/>
      <c r="U522" s="12"/>
      <c r="V522" s="198" t="s">
        <v>1773</v>
      </c>
    </row>
    <row r="523" spans="1:23" x14ac:dyDescent="0.25">
      <c r="A523" s="8">
        <v>80</v>
      </c>
      <c r="C523" s="11" t="s">
        <v>464</v>
      </c>
      <c r="D523" s="92" t="s">
        <v>464</v>
      </c>
      <c r="E523" s="10">
        <v>2</v>
      </c>
      <c r="F523" s="11" t="s">
        <v>23</v>
      </c>
      <c r="G523" s="12">
        <v>79.962000000000003</v>
      </c>
      <c r="H523" s="12">
        <v>79.682000000000002</v>
      </c>
      <c r="I523" s="12">
        <v>78.662999999999997</v>
      </c>
      <c r="J523" s="12">
        <v>78.483000000000004</v>
      </c>
      <c r="K523" s="12">
        <v>77.796999999999997</v>
      </c>
      <c r="L523" s="12">
        <v>77.251000000000005</v>
      </c>
      <c r="M523" s="12"/>
      <c r="N523" s="12" t="s">
        <v>22</v>
      </c>
      <c r="O523" s="12">
        <v>77.834999999999994</v>
      </c>
      <c r="P523" s="12">
        <v>78.209999999999994</v>
      </c>
      <c r="Q523" s="12">
        <v>78.700999999999993</v>
      </c>
      <c r="R523" s="12">
        <v>78.936999999999998</v>
      </c>
      <c r="S523" s="12">
        <v>80</v>
      </c>
      <c r="T523" s="12">
        <v>80.525000000000006</v>
      </c>
      <c r="U523" s="12">
        <v>78</v>
      </c>
      <c r="V523" s="20">
        <f t="shared" si="8"/>
        <v>160</v>
      </c>
      <c r="W523" s="12">
        <v>9.3000000000000007</v>
      </c>
    </row>
    <row r="524" spans="1:23" x14ac:dyDescent="0.25">
      <c r="A524" s="8">
        <v>80</v>
      </c>
      <c r="C524" s="11" t="s">
        <v>464</v>
      </c>
      <c r="D524" s="92" t="s">
        <v>464</v>
      </c>
      <c r="E524" s="10">
        <v>2</v>
      </c>
      <c r="F524" s="11" t="s">
        <v>24</v>
      </c>
      <c r="G524" s="12">
        <v>79.962000000000003</v>
      </c>
      <c r="H524" s="12">
        <v>79.682000000000002</v>
      </c>
      <c r="I524" s="12">
        <v>78.662999999999997</v>
      </c>
      <c r="J524" s="12">
        <v>78.551000000000002</v>
      </c>
      <c r="K524" s="12">
        <v>77.796999999999997</v>
      </c>
      <c r="L524" s="12">
        <v>77.319000000000003</v>
      </c>
      <c r="M524" s="12"/>
      <c r="N524" s="12"/>
      <c r="O524" s="12"/>
      <c r="P524" s="12"/>
      <c r="Q524" s="12"/>
      <c r="R524" s="12"/>
      <c r="S524" s="12"/>
      <c r="T524" s="12"/>
      <c r="U524" s="12"/>
      <c r="V524" s="198" t="s">
        <v>1773</v>
      </c>
    </row>
    <row r="525" spans="1:23" x14ac:dyDescent="0.25">
      <c r="A525" s="8">
        <v>80</v>
      </c>
      <c r="C525" s="11" t="s">
        <v>465</v>
      </c>
      <c r="D525" s="92" t="s">
        <v>465</v>
      </c>
      <c r="E525" s="10">
        <v>1.5</v>
      </c>
      <c r="F525" s="11" t="s">
        <v>23</v>
      </c>
      <c r="G525" s="12">
        <v>79.968000000000004</v>
      </c>
      <c r="H525" s="12">
        <v>79.731999999999999</v>
      </c>
      <c r="I525" s="12">
        <v>78.994</v>
      </c>
      <c r="J525" s="12">
        <v>78.834000000000003</v>
      </c>
      <c r="K525" s="12">
        <v>78.343999999999994</v>
      </c>
      <c r="L525" s="12">
        <v>77.91</v>
      </c>
      <c r="M525" s="12"/>
      <c r="N525" s="12" t="s">
        <v>22</v>
      </c>
      <c r="O525" s="12">
        <v>78.376000000000005</v>
      </c>
      <c r="P525" s="12">
        <v>78.676000000000002</v>
      </c>
      <c r="Q525" s="12">
        <v>79.025999999999996</v>
      </c>
      <c r="R525" s="12">
        <v>79.238</v>
      </c>
      <c r="S525" s="12">
        <v>80</v>
      </c>
      <c r="T525" s="12">
        <v>80.427999999999997</v>
      </c>
      <c r="U525" s="12">
        <v>78.5</v>
      </c>
      <c r="V525" s="20">
        <f t="shared" si="8"/>
        <v>160</v>
      </c>
      <c r="W525" s="12">
        <v>7.3</v>
      </c>
    </row>
    <row r="526" spans="1:23" x14ac:dyDescent="0.25">
      <c r="A526" s="8">
        <v>80</v>
      </c>
      <c r="C526" s="11" t="s">
        <v>465</v>
      </c>
      <c r="D526" s="92" t="s">
        <v>465</v>
      </c>
      <c r="E526" s="10">
        <v>1.5</v>
      </c>
      <c r="F526" s="11" t="s">
        <v>24</v>
      </c>
      <c r="G526" s="12">
        <v>79.968000000000004</v>
      </c>
      <c r="H526" s="12">
        <v>79.731999999999999</v>
      </c>
      <c r="I526" s="12">
        <v>78.994</v>
      </c>
      <c r="J526" s="12">
        <v>78.894000000000005</v>
      </c>
      <c r="K526" s="12">
        <v>78.334000000000003</v>
      </c>
      <c r="L526" s="12">
        <v>77.97</v>
      </c>
      <c r="M526" s="12"/>
      <c r="N526" s="12"/>
      <c r="O526" s="12"/>
      <c r="P526" s="12"/>
      <c r="Q526" s="12"/>
      <c r="R526" s="12"/>
      <c r="S526" s="12"/>
      <c r="T526" s="12"/>
      <c r="U526" s="12"/>
      <c r="V526" s="198" t="s">
        <v>1773</v>
      </c>
    </row>
    <row r="527" spans="1:23" x14ac:dyDescent="0.25">
      <c r="A527" s="8">
        <v>80</v>
      </c>
      <c r="C527" s="13" t="s">
        <v>692</v>
      </c>
      <c r="D527" s="95" t="s">
        <v>692</v>
      </c>
      <c r="E527" s="10">
        <v>1</v>
      </c>
      <c r="F527" s="11" t="s">
        <v>23</v>
      </c>
      <c r="G527" s="12">
        <v>79.974000000000004</v>
      </c>
      <c r="H527" s="12">
        <v>79.793999999999997</v>
      </c>
      <c r="I527" s="12">
        <v>79.324481000000006</v>
      </c>
      <c r="J527" s="12">
        <v>79.184481000000005</v>
      </c>
      <c r="K527" s="12">
        <v>78.891468000000003</v>
      </c>
      <c r="L527" s="12">
        <v>78.568456000000012</v>
      </c>
      <c r="M527" s="12"/>
      <c r="N527" s="12" t="s">
        <v>22</v>
      </c>
      <c r="O527" s="12">
        <v>78.917468</v>
      </c>
      <c r="P527" s="12">
        <v>79.153468000000004</v>
      </c>
      <c r="Q527" s="12">
        <v>79.350481000000002</v>
      </c>
      <c r="R527" s="12">
        <v>79.540481</v>
      </c>
      <c r="S527" s="12">
        <v>80</v>
      </c>
      <c r="T527" s="12">
        <v>80.334338000000002</v>
      </c>
      <c r="U527" s="12">
        <v>79</v>
      </c>
      <c r="V527" s="20">
        <f t="shared" si="8"/>
        <v>160</v>
      </c>
      <c r="W527" s="12">
        <v>5.0999999999999996</v>
      </c>
    </row>
    <row r="528" spans="1:23" x14ac:dyDescent="0.25">
      <c r="A528" s="8">
        <v>80</v>
      </c>
      <c r="C528" s="13" t="s">
        <v>692</v>
      </c>
      <c r="D528" s="95" t="s">
        <v>692</v>
      </c>
      <c r="E528" s="10">
        <v>1</v>
      </c>
      <c r="F528" s="11" t="s">
        <v>24</v>
      </c>
      <c r="G528" s="12">
        <v>79.974000000000004</v>
      </c>
      <c r="H528" s="12">
        <v>79.793999999999997</v>
      </c>
      <c r="I528" s="12">
        <v>79.324481000000006</v>
      </c>
      <c r="J528" s="12">
        <v>79.234481000000002</v>
      </c>
      <c r="K528" s="12">
        <v>78.891468000000003</v>
      </c>
      <c r="L528" s="12">
        <v>78.618456000000009</v>
      </c>
      <c r="M528" s="12"/>
      <c r="N528" s="12"/>
      <c r="O528" s="12"/>
      <c r="P528" s="12"/>
      <c r="Q528" s="12"/>
      <c r="R528" s="12"/>
      <c r="S528" s="12"/>
      <c r="T528" s="12"/>
      <c r="U528" s="12"/>
      <c r="V528" s="198" t="s">
        <v>1773</v>
      </c>
    </row>
    <row r="529" spans="1:23" x14ac:dyDescent="0.25">
      <c r="A529" s="8">
        <v>82</v>
      </c>
      <c r="C529" s="13" t="s">
        <v>693</v>
      </c>
      <c r="D529" s="95" t="s">
        <v>693</v>
      </c>
      <c r="E529" s="10">
        <v>2</v>
      </c>
      <c r="F529" s="11" t="s">
        <v>23</v>
      </c>
      <c r="G529" s="12">
        <v>81.962000000000003</v>
      </c>
      <c r="H529" s="12">
        <v>81.682000000000002</v>
      </c>
      <c r="I529" s="12">
        <v>80.662962000000007</v>
      </c>
      <c r="J529" s="12">
        <v>80.482962000000001</v>
      </c>
      <c r="K529" s="12">
        <v>79.796936000000002</v>
      </c>
      <c r="L529" s="12">
        <v>79.250912</v>
      </c>
      <c r="M529" s="12"/>
      <c r="N529" s="12" t="s">
        <v>22</v>
      </c>
      <c r="O529" s="12">
        <v>79.834935999999999</v>
      </c>
      <c r="P529" s="12">
        <v>80.209935999999999</v>
      </c>
      <c r="Q529" s="12">
        <v>80.700962000000004</v>
      </c>
      <c r="R529" s="12">
        <v>80.936962000000008</v>
      </c>
      <c r="S529" s="12">
        <v>82</v>
      </c>
      <c r="T529" s="12">
        <v>82.524676000000014</v>
      </c>
      <c r="U529" s="12">
        <v>80</v>
      </c>
      <c r="V529" s="20">
        <f t="shared" si="8"/>
        <v>164</v>
      </c>
      <c r="W529" s="12">
        <v>9.3000000000000007</v>
      </c>
    </row>
    <row r="530" spans="1:23" x14ac:dyDescent="0.25">
      <c r="A530" s="8">
        <v>82</v>
      </c>
      <c r="C530" s="13" t="s">
        <v>693</v>
      </c>
      <c r="D530" s="95" t="s">
        <v>693</v>
      </c>
      <c r="E530" s="10">
        <v>2</v>
      </c>
      <c r="F530" s="11" t="s">
        <v>24</v>
      </c>
      <c r="G530" s="12">
        <v>81.962000000000003</v>
      </c>
      <c r="H530" s="12">
        <v>81.682000000000002</v>
      </c>
      <c r="I530" s="12">
        <v>80.662962000000007</v>
      </c>
      <c r="J530" s="12">
        <v>80.550962000000013</v>
      </c>
      <c r="K530" s="12">
        <v>79.796936000000002</v>
      </c>
      <c r="L530" s="12">
        <v>79.318912000000012</v>
      </c>
      <c r="M530" s="12"/>
      <c r="N530" s="12"/>
      <c r="O530" s="12"/>
      <c r="P530" s="12"/>
      <c r="Q530" s="12"/>
      <c r="R530" s="12"/>
      <c r="S530" s="12"/>
      <c r="T530" s="12"/>
      <c r="U530" s="12"/>
      <c r="V530" s="198" t="s">
        <v>1773</v>
      </c>
    </row>
    <row r="531" spans="1:23" x14ac:dyDescent="0.25">
      <c r="A531" s="8">
        <v>85</v>
      </c>
      <c r="C531" s="13" t="s">
        <v>694</v>
      </c>
      <c r="D531" s="95" t="s">
        <v>694</v>
      </c>
      <c r="E531" s="10">
        <v>6</v>
      </c>
      <c r="F531" s="11" t="s">
        <v>23</v>
      </c>
      <c r="G531" s="12">
        <v>84.92</v>
      </c>
      <c r="H531" s="12">
        <v>84.32</v>
      </c>
      <c r="I531" s="12">
        <v>81.022886</v>
      </c>
      <c r="J531" s="12">
        <v>80.742885999999999</v>
      </c>
      <c r="K531" s="12">
        <v>78.424807999999999</v>
      </c>
      <c r="L531" s="12">
        <v>77.046735999999996</v>
      </c>
      <c r="M531" s="12"/>
      <c r="N531" s="12" t="s">
        <v>22</v>
      </c>
      <c r="O531" s="12">
        <v>78.504807999999997</v>
      </c>
      <c r="P531" s="12">
        <v>79.304807999999994</v>
      </c>
      <c r="Q531" s="12">
        <v>81.102885999999998</v>
      </c>
      <c r="R531" s="12">
        <v>81.477885999999998</v>
      </c>
      <c r="S531" s="12">
        <v>85</v>
      </c>
      <c r="T531" s="12">
        <v>86.241028</v>
      </c>
      <c r="U531" s="12">
        <v>79</v>
      </c>
      <c r="V531" s="20">
        <f t="shared" si="8"/>
        <v>170</v>
      </c>
      <c r="W531" s="12">
        <v>24</v>
      </c>
    </row>
    <row r="532" spans="1:23" x14ac:dyDescent="0.25">
      <c r="A532" s="8">
        <v>85</v>
      </c>
      <c r="C532" s="13" t="s">
        <v>694</v>
      </c>
      <c r="D532" s="95" t="s">
        <v>694</v>
      </c>
      <c r="E532" s="10">
        <v>6</v>
      </c>
      <c r="F532" s="11" t="s">
        <v>24</v>
      </c>
      <c r="G532" s="12">
        <v>84.92</v>
      </c>
      <c r="H532" s="12">
        <v>84.32</v>
      </c>
      <c r="I532" s="12">
        <v>81.022886</v>
      </c>
      <c r="J532" s="12">
        <v>80.842885999999993</v>
      </c>
      <c r="K532" s="12">
        <v>78.424807999999999</v>
      </c>
      <c r="L532" s="12">
        <v>77.14673599999999</v>
      </c>
      <c r="M532" s="12"/>
      <c r="N532" s="12"/>
      <c r="O532" s="12"/>
      <c r="P532" s="12"/>
      <c r="Q532" s="12"/>
      <c r="R532" s="12"/>
      <c r="S532" s="12"/>
      <c r="T532" s="12"/>
      <c r="U532" s="12"/>
      <c r="V532" s="198" t="s">
        <v>1773</v>
      </c>
    </row>
    <row r="533" spans="1:23" x14ac:dyDescent="0.25">
      <c r="A533" s="8">
        <v>85</v>
      </c>
      <c r="C533" s="13" t="s">
        <v>695</v>
      </c>
      <c r="D533" s="95" t="s">
        <v>695</v>
      </c>
      <c r="E533" s="10">
        <v>4</v>
      </c>
      <c r="F533" s="11" t="s">
        <v>23</v>
      </c>
      <c r="G533" s="12">
        <v>84.94</v>
      </c>
      <c r="H533" s="12">
        <v>84.465000000000003</v>
      </c>
      <c r="I533" s="12">
        <v>82.341923999999992</v>
      </c>
      <c r="J533" s="12">
        <v>82.105923999999987</v>
      </c>
      <c r="K533" s="12">
        <v>80.609871999999996</v>
      </c>
      <c r="L533" s="12">
        <v>79.641823999999986</v>
      </c>
      <c r="M533" s="12"/>
      <c r="N533" s="12" t="s">
        <v>22</v>
      </c>
      <c r="O533" s="12">
        <v>80.669871999999998</v>
      </c>
      <c r="P533" s="12">
        <v>81.269871999999992</v>
      </c>
      <c r="Q533" s="12">
        <v>82.401923999999994</v>
      </c>
      <c r="R533" s="12">
        <v>82.716923999999992</v>
      </c>
      <c r="S533" s="12">
        <v>85</v>
      </c>
      <c r="T533" s="12">
        <v>85.892351999999988</v>
      </c>
      <c r="U533" s="12">
        <v>81</v>
      </c>
      <c r="V533" s="20">
        <f t="shared" si="8"/>
        <v>170</v>
      </c>
      <c r="W533" s="12">
        <v>16.8</v>
      </c>
    </row>
    <row r="534" spans="1:23" x14ac:dyDescent="0.25">
      <c r="A534" s="8">
        <v>85</v>
      </c>
      <c r="C534" s="13" t="s">
        <v>695</v>
      </c>
      <c r="D534" s="95" t="s">
        <v>695</v>
      </c>
      <c r="E534" s="10">
        <v>4</v>
      </c>
      <c r="F534" s="11" t="s">
        <v>24</v>
      </c>
      <c r="G534" s="12">
        <v>84.94</v>
      </c>
      <c r="H534" s="12">
        <v>84.465000000000003</v>
      </c>
      <c r="I534" s="12">
        <v>82.341923999999992</v>
      </c>
      <c r="J534" s="12">
        <v>82.191923999999986</v>
      </c>
      <c r="K534" s="12">
        <v>80.609871999999996</v>
      </c>
      <c r="L534" s="12">
        <v>79.727823999999984</v>
      </c>
      <c r="M534" s="12"/>
      <c r="N534" s="12"/>
      <c r="O534" s="12"/>
      <c r="P534" s="12"/>
      <c r="Q534" s="12"/>
      <c r="R534" s="12"/>
      <c r="S534" s="12"/>
      <c r="T534" s="12"/>
      <c r="U534" s="12"/>
      <c r="V534" s="198" t="s">
        <v>1773</v>
      </c>
    </row>
    <row r="535" spans="1:23" x14ac:dyDescent="0.25">
      <c r="A535" s="8">
        <v>85</v>
      </c>
      <c r="C535" s="13" t="s">
        <v>696</v>
      </c>
      <c r="D535" s="95" t="s">
        <v>696</v>
      </c>
      <c r="E535" s="10">
        <v>3</v>
      </c>
      <c r="F535" s="11" t="s">
        <v>23</v>
      </c>
      <c r="G535" s="12">
        <v>84.951999999999998</v>
      </c>
      <c r="H535" s="12">
        <v>84.576999999999998</v>
      </c>
      <c r="I535" s="12">
        <v>83.003443000000004</v>
      </c>
      <c r="J535" s="12">
        <v>82.791443000000001</v>
      </c>
      <c r="K535" s="12">
        <v>81.704404000000011</v>
      </c>
      <c r="L535" s="12">
        <v>80.943368000000007</v>
      </c>
      <c r="M535" s="12"/>
      <c r="N535" s="12" t="s">
        <v>22</v>
      </c>
      <c r="O535" s="12">
        <v>81.752403999999999</v>
      </c>
      <c r="P535" s="12">
        <v>82.252403999999999</v>
      </c>
      <c r="Q535" s="12">
        <v>83.051443000000006</v>
      </c>
      <c r="R535" s="12">
        <v>83.331282999999999</v>
      </c>
      <c r="S535" s="12">
        <v>85</v>
      </c>
      <c r="T535" s="12">
        <v>85.712853999999993</v>
      </c>
      <c r="U535" s="12">
        <v>82</v>
      </c>
      <c r="V535" s="20">
        <f t="shared" si="8"/>
        <v>170</v>
      </c>
      <c r="W535" s="12">
        <v>13.1</v>
      </c>
    </row>
    <row r="536" spans="1:23" x14ac:dyDescent="0.25">
      <c r="A536" s="8">
        <v>85</v>
      </c>
      <c r="C536" s="13" t="s">
        <v>696</v>
      </c>
      <c r="D536" s="95" t="s">
        <v>696</v>
      </c>
      <c r="E536" s="10">
        <v>3</v>
      </c>
      <c r="F536" s="11" t="s">
        <v>24</v>
      </c>
      <c r="G536" s="12">
        <v>84.951999999999998</v>
      </c>
      <c r="H536" s="12">
        <v>84.576999999999998</v>
      </c>
      <c r="I536" s="12">
        <v>83.003443000000004</v>
      </c>
      <c r="J536" s="12">
        <v>82.871442999999999</v>
      </c>
      <c r="K536" s="12">
        <v>81.704404000000011</v>
      </c>
      <c r="L536" s="12">
        <v>81.023368000000005</v>
      </c>
      <c r="M536" s="12"/>
      <c r="N536" s="12"/>
      <c r="O536" s="12"/>
      <c r="P536" s="12"/>
      <c r="Q536" s="12"/>
      <c r="R536" s="12"/>
      <c r="S536" s="12"/>
      <c r="T536" s="12"/>
      <c r="U536" s="12"/>
      <c r="V536" s="198" t="s">
        <v>1773</v>
      </c>
    </row>
    <row r="537" spans="1:23" x14ac:dyDescent="0.25">
      <c r="A537" s="8">
        <v>85</v>
      </c>
      <c r="C537" s="11" t="s">
        <v>466</v>
      </c>
      <c r="D537" s="92" t="s">
        <v>466</v>
      </c>
      <c r="E537" s="10">
        <v>2</v>
      </c>
      <c r="F537" s="11" t="s">
        <v>23</v>
      </c>
      <c r="G537" s="12">
        <v>84.962000000000003</v>
      </c>
      <c r="H537" s="12">
        <v>84.682000000000002</v>
      </c>
      <c r="I537" s="12">
        <v>83.662999999999997</v>
      </c>
      <c r="J537" s="12">
        <v>83.483000000000004</v>
      </c>
      <c r="K537" s="12">
        <v>82.796999999999997</v>
      </c>
      <c r="L537" s="12">
        <v>82.251000000000005</v>
      </c>
      <c r="M537" s="12"/>
      <c r="N537" s="12" t="s">
        <v>22</v>
      </c>
      <c r="O537" s="12">
        <v>82.834999999999994</v>
      </c>
      <c r="P537" s="12">
        <v>83.21</v>
      </c>
      <c r="Q537" s="12">
        <v>83.700999999999993</v>
      </c>
      <c r="R537" s="12">
        <v>83.936999999999998</v>
      </c>
      <c r="S537" s="12">
        <v>85</v>
      </c>
      <c r="T537" s="12">
        <v>85.525000000000006</v>
      </c>
      <c r="U537" s="12">
        <v>83</v>
      </c>
      <c r="V537" s="20">
        <f t="shared" si="8"/>
        <v>170</v>
      </c>
      <c r="W537" s="12">
        <v>9.3000000000000007</v>
      </c>
    </row>
    <row r="538" spans="1:23" x14ac:dyDescent="0.25">
      <c r="A538" s="8">
        <v>85</v>
      </c>
      <c r="C538" s="11" t="s">
        <v>466</v>
      </c>
      <c r="D538" s="92" t="s">
        <v>466</v>
      </c>
      <c r="E538" s="10">
        <v>2</v>
      </c>
      <c r="F538" s="11" t="s">
        <v>24</v>
      </c>
      <c r="G538" s="12">
        <v>84.962000000000003</v>
      </c>
      <c r="H538" s="12">
        <v>84.682000000000002</v>
      </c>
      <c r="I538" s="12">
        <v>83.662999999999997</v>
      </c>
      <c r="J538" s="12">
        <v>83.551000000000002</v>
      </c>
      <c r="K538" s="12">
        <v>82.796999999999997</v>
      </c>
      <c r="L538" s="12">
        <v>82.319000000000003</v>
      </c>
      <c r="M538" s="12"/>
      <c r="N538" s="12"/>
      <c r="O538" s="12"/>
      <c r="P538" s="12"/>
      <c r="Q538" s="12"/>
      <c r="R538" s="12"/>
      <c r="S538" s="12"/>
      <c r="T538" s="12"/>
      <c r="U538" s="12"/>
      <c r="V538" s="198" t="s">
        <v>1773</v>
      </c>
    </row>
    <row r="539" spans="1:23" x14ac:dyDescent="0.25">
      <c r="A539" s="8">
        <v>85</v>
      </c>
      <c r="C539" s="13" t="s">
        <v>697</v>
      </c>
      <c r="D539" s="95" t="s">
        <v>697</v>
      </c>
      <c r="E539" s="10">
        <v>1.5</v>
      </c>
      <c r="F539" s="11" t="s">
        <v>23</v>
      </c>
      <c r="G539" s="12">
        <v>84.968000000000004</v>
      </c>
      <c r="H539" s="12">
        <v>84.731999999999999</v>
      </c>
      <c r="I539" s="12">
        <v>83.993721500000007</v>
      </c>
      <c r="J539" s="12">
        <v>83.83372150000001</v>
      </c>
      <c r="K539" s="12">
        <v>83.34420200000001</v>
      </c>
      <c r="L539" s="12">
        <v>82.909684000000013</v>
      </c>
      <c r="M539" s="12"/>
      <c r="N539" s="12" t="s">
        <v>22</v>
      </c>
      <c r="O539" s="12">
        <v>83.376202000000006</v>
      </c>
      <c r="P539" s="12">
        <v>83.676202000000004</v>
      </c>
      <c r="Q539" s="12">
        <v>84.025721500000003</v>
      </c>
      <c r="R539" s="12">
        <v>84.237721500000006</v>
      </c>
      <c r="S539" s="12">
        <v>85</v>
      </c>
      <c r="T539" s="12">
        <v>85.42850700000001</v>
      </c>
      <c r="U539" s="12">
        <v>83.5</v>
      </c>
      <c r="V539" s="20">
        <f t="shared" si="8"/>
        <v>170</v>
      </c>
      <c r="W539" s="12">
        <v>7.3</v>
      </c>
    </row>
    <row r="540" spans="1:23" x14ac:dyDescent="0.25">
      <c r="A540" s="8">
        <v>85</v>
      </c>
      <c r="C540" s="13" t="s">
        <v>697</v>
      </c>
      <c r="D540" s="95" t="s">
        <v>697</v>
      </c>
      <c r="E540" s="10">
        <v>1.5</v>
      </c>
      <c r="F540" s="11" t="s">
        <v>24</v>
      </c>
      <c r="G540" s="12">
        <v>84.968000000000004</v>
      </c>
      <c r="H540" s="12">
        <v>84.731999999999999</v>
      </c>
      <c r="I540" s="12">
        <v>83.993721500000007</v>
      </c>
      <c r="J540" s="12">
        <v>83.893721500000012</v>
      </c>
      <c r="K540" s="12">
        <v>83.34420200000001</v>
      </c>
      <c r="L540" s="12">
        <v>82.969684000000015</v>
      </c>
      <c r="M540" s="12"/>
      <c r="N540" s="12"/>
      <c r="O540" s="12"/>
      <c r="P540" s="12"/>
      <c r="Q540" s="12"/>
      <c r="R540" s="12"/>
      <c r="S540" s="12"/>
      <c r="T540" s="12"/>
      <c r="U540" s="12"/>
      <c r="V540" s="198" t="s">
        <v>1773</v>
      </c>
    </row>
    <row r="541" spans="1:23" x14ac:dyDescent="0.25">
      <c r="A541" s="8">
        <v>90</v>
      </c>
      <c r="C541" s="11" t="s">
        <v>467</v>
      </c>
      <c r="D541" s="92" t="s">
        <v>467</v>
      </c>
      <c r="E541" s="10">
        <v>6</v>
      </c>
      <c r="F541" s="11" t="s">
        <v>23</v>
      </c>
      <c r="G541" s="12">
        <v>89.92</v>
      </c>
      <c r="H541" s="12">
        <v>89.32</v>
      </c>
      <c r="I541" s="12">
        <v>86.022999999999996</v>
      </c>
      <c r="J541" s="12">
        <v>85.742999999999995</v>
      </c>
      <c r="K541" s="12">
        <v>83.424999999999997</v>
      </c>
      <c r="L541" s="12">
        <v>82.046999999999997</v>
      </c>
      <c r="M541" s="12"/>
      <c r="N541" s="12" t="s">
        <v>22</v>
      </c>
      <c r="O541" s="12">
        <v>83.504999999999995</v>
      </c>
      <c r="P541" s="12">
        <v>84.305000000000007</v>
      </c>
      <c r="Q541" s="12">
        <v>86.102999999999994</v>
      </c>
      <c r="R541" s="12">
        <v>86.477999999999994</v>
      </c>
      <c r="S541" s="12">
        <v>90</v>
      </c>
      <c r="T541" s="12">
        <v>91.241</v>
      </c>
      <c r="U541" s="12">
        <v>84</v>
      </c>
      <c r="V541" s="20">
        <f t="shared" si="8"/>
        <v>180</v>
      </c>
      <c r="W541" s="12">
        <v>24</v>
      </c>
    </row>
    <row r="542" spans="1:23" x14ac:dyDescent="0.25">
      <c r="A542" s="8">
        <v>90</v>
      </c>
      <c r="C542" s="11" t="s">
        <v>467</v>
      </c>
      <c r="D542" s="92" t="s">
        <v>467</v>
      </c>
      <c r="E542" s="10">
        <v>6</v>
      </c>
      <c r="F542" s="11" t="s">
        <v>24</v>
      </c>
      <c r="G542" s="12">
        <v>89.92</v>
      </c>
      <c r="H542" s="12">
        <v>89.32</v>
      </c>
      <c r="I542" s="12">
        <v>86.022999999999996</v>
      </c>
      <c r="J542" s="12">
        <v>85.843000000000004</v>
      </c>
      <c r="K542" s="12">
        <v>83.424999999999997</v>
      </c>
      <c r="L542" s="12">
        <v>82.147000000000006</v>
      </c>
      <c r="M542" s="12"/>
      <c r="N542" s="12"/>
      <c r="O542" s="12"/>
      <c r="P542" s="12"/>
      <c r="Q542" s="12"/>
      <c r="R542" s="12"/>
      <c r="S542" s="12"/>
      <c r="T542" s="12"/>
      <c r="U542" s="12"/>
      <c r="V542" s="198" t="s">
        <v>1773</v>
      </c>
    </row>
    <row r="543" spans="1:23" x14ac:dyDescent="0.25">
      <c r="A543" s="8">
        <v>90</v>
      </c>
      <c r="C543" s="13" t="s">
        <v>698</v>
      </c>
      <c r="D543" s="95" t="s">
        <v>698</v>
      </c>
      <c r="E543" s="10">
        <v>4</v>
      </c>
      <c r="F543" s="11" t="s">
        <v>23</v>
      </c>
      <c r="G543" s="12">
        <v>89.94</v>
      </c>
      <c r="H543" s="12">
        <v>89.465000000000003</v>
      </c>
      <c r="I543" s="12">
        <v>87.341923999999992</v>
      </c>
      <c r="J543" s="12">
        <v>87.105923999999987</v>
      </c>
      <c r="K543" s="12">
        <v>85.609871999999996</v>
      </c>
      <c r="L543" s="12">
        <v>84.641823999999986</v>
      </c>
      <c r="M543" s="12"/>
      <c r="N543" s="12" t="s">
        <v>22</v>
      </c>
      <c r="O543" s="12">
        <v>85.669871999999998</v>
      </c>
      <c r="P543" s="12">
        <v>86.269871999999992</v>
      </c>
      <c r="Q543" s="12">
        <v>87.401923999999994</v>
      </c>
      <c r="R543" s="12">
        <v>87.716923999999992</v>
      </c>
      <c r="S543" s="12">
        <v>90</v>
      </c>
      <c r="T543" s="12">
        <v>90.892351999999988</v>
      </c>
      <c r="U543" s="12">
        <v>86</v>
      </c>
      <c r="V543" s="20">
        <f t="shared" si="8"/>
        <v>180</v>
      </c>
      <c r="W543" s="12">
        <v>16.8</v>
      </c>
    </row>
    <row r="544" spans="1:23" x14ac:dyDescent="0.25">
      <c r="A544" s="8">
        <v>90</v>
      </c>
      <c r="C544" s="13" t="s">
        <v>698</v>
      </c>
      <c r="D544" s="95" t="s">
        <v>698</v>
      </c>
      <c r="E544" s="10">
        <v>4</v>
      </c>
      <c r="F544" s="11" t="s">
        <v>24</v>
      </c>
      <c r="G544" s="12">
        <v>89.94</v>
      </c>
      <c r="H544" s="12">
        <v>89.465000000000003</v>
      </c>
      <c r="I544" s="12">
        <v>87.341923999999992</v>
      </c>
      <c r="J544" s="12">
        <v>87.191923999999986</v>
      </c>
      <c r="K544" s="12">
        <v>85.609871999999996</v>
      </c>
      <c r="L544" s="12">
        <v>84.727823999999984</v>
      </c>
      <c r="M544" s="12"/>
      <c r="N544" s="12"/>
      <c r="O544" s="12"/>
      <c r="P544" s="12"/>
      <c r="Q544" s="12"/>
      <c r="R544" s="12"/>
      <c r="S544" s="12"/>
      <c r="T544" s="12"/>
      <c r="U544" s="12"/>
      <c r="V544" s="198" t="s">
        <v>1773</v>
      </c>
    </row>
    <row r="545" spans="1:23" x14ac:dyDescent="0.25">
      <c r="A545" s="8">
        <v>90</v>
      </c>
      <c r="C545" s="13" t="s">
        <v>699</v>
      </c>
      <c r="D545" s="95" t="s">
        <v>699</v>
      </c>
      <c r="E545" s="10">
        <v>3</v>
      </c>
      <c r="F545" s="11" t="s">
        <v>23</v>
      </c>
      <c r="G545" s="12">
        <v>89.951999999999998</v>
      </c>
      <c r="H545" s="12">
        <v>89.576999999999998</v>
      </c>
      <c r="I545" s="12">
        <v>88.003443000000004</v>
      </c>
      <c r="J545" s="12">
        <v>87.791443000000001</v>
      </c>
      <c r="K545" s="12">
        <v>86.704404000000011</v>
      </c>
      <c r="L545" s="12">
        <v>85.943368000000007</v>
      </c>
      <c r="M545" s="12"/>
      <c r="N545" s="12" t="s">
        <v>22</v>
      </c>
      <c r="O545" s="12">
        <v>86.752403999999999</v>
      </c>
      <c r="P545" s="12">
        <v>87.252403999999999</v>
      </c>
      <c r="Q545" s="12">
        <v>88.051443000000006</v>
      </c>
      <c r="R545" s="12">
        <v>88.331282999999999</v>
      </c>
      <c r="S545" s="12">
        <v>90</v>
      </c>
      <c r="T545" s="12">
        <v>90.712853999999993</v>
      </c>
      <c r="U545" s="12">
        <v>87</v>
      </c>
      <c r="V545" s="20">
        <f t="shared" si="8"/>
        <v>180</v>
      </c>
      <c r="W545" s="12">
        <v>13.1</v>
      </c>
    </row>
    <row r="546" spans="1:23" x14ac:dyDescent="0.25">
      <c r="A546" s="8">
        <v>90</v>
      </c>
      <c r="C546" s="13" t="s">
        <v>699</v>
      </c>
      <c r="D546" s="95" t="s">
        <v>699</v>
      </c>
      <c r="E546" s="10">
        <v>3</v>
      </c>
      <c r="F546" s="11" t="s">
        <v>24</v>
      </c>
      <c r="G546" s="12">
        <v>89.951999999999998</v>
      </c>
      <c r="H546" s="12">
        <v>89.576999999999998</v>
      </c>
      <c r="I546" s="12">
        <v>88.003443000000004</v>
      </c>
      <c r="J546" s="12">
        <v>87.871442999999999</v>
      </c>
      <c r="K546" s="12">
        <v>86.704404000000011</v>
      </c>
      <c r="L546" s="12">
        <v>86.023368000000005</v>
      </c>
      <c r="M546" s="12"/>
      <c r="N546" s="12"/>
      <c r="O546" s="12"/>
      <c r="P546" s="12"/>
      <c r="Q546" s="12"/>
      <c r="R546" s="12"/>
      <c r="S546" s="12"/>
      <c r="T546" s="12"/>
      <c r="U546" s="12"/>
      <c r="V546" s="198" t="s">
        <v>1773</v>
      </c>
    </row>
    <row r="547" spans="1:23" x14ac:dyDescent="0.25">
      <c r="A547" s="8">
        <v>90</v>
      </c>
      <c r="C547" s="11" t="s">
        <v>468</v>
      </c>
      <c r="D547" s="92" t="s">
        <v>468</v>
      </c>
      <c r="E547" s="10">
        <v>2</v>
      </c>
      <c r="F547" s="11" t="s">
        <v>23</v>
      </c>
      <c r="G547" s="12">
        <v>89.962000000000003</v>
      </c>
      <c r="H547" s="12">
        <v>89.682000000000002</v>
      </c>
      <c r="I547" s="12">
        <v>88.662999999999997</v>
      </c>
      <c r="J547" s="12">
        <v>88.483000000000004</v>
      </c>
      <c r="K547" s="12">
        <v>87.796999999999997</v>
      </c>
      <c r="L547" s="12">
        <v>87.251000000000005</v>
      </c>
      <c r="M547" s="12"/>
      <c r="N547" s="12" t="s">
        <v>22</v>
      </c>
      <c r="O547" s="12">
        <v>87.834999999999994</v>
      </c>
      <c r="P547" s="12">
        <v>88.21</v>
      </c>
      <c r="Q547" s="12">
        <v>88.700999999999993</v>
      </c>
      <c r="R547" s="12">
        <v>88.936999999999998</v>
      </c>
      <c r="S547" s="12">
        <v>90</v>
      </c>
      <c r="T547" s="12">
        <v>90.525000000000006</v>
      </c>
      <c r="U547" s="12">
        <v>88</v>
      </c>
      <c r="V547" s="20">
        <f t="shared" si="8"/>
        <v>180</v>
      </c>
      <c r="W547" s="12">
        <v>9.3000000000000007</v>
      </c>
    </row>
    <row r="548" spans="1:23" x14ac:dyDescent="0.25">
      <c r="A548" s="8">
        <v>90</v>
      </c>
      <c r="C548" s="11" t="s">
        <v>468</v>
      </c>
      <c r="D548" s="92" t="s">
        <v>468</v>
      </c>
      <c r="E548" s="10">
        <v>2</v>
      </c>
      <c r="F548" s="11" t="s">
        <v>24</v>
      </c>
      <c r="G548" s="12">
        <v>89.962000000000003</v>
      </c>
      <c r="H548" s="12">
        <v>89.682000000000002</v>
      </c>
      <c r="I548" s="12">
        <v>88.662999999999997</v>
      </c>
      <c r="J548" s="12">
        <v>88.551000000000002</v>
      </c>
      <c r="K548" s="12">
        <v>87.796999999999997</v>
      </c>
      <c r="L548" s="12">
        <v>87.319000000000003</v>
      </c>
      <c r="M548" s="12"/>
      <c r="N548" s="12"/>
      <c r="O548" s="12"/>
      <c r="P548" s="12"/>
      <c r="Q548" s="12"/>
      <c r="R548" s="12"/>
      <c r="S548" s="12"/>
      <c r="T548" s="12"/>
      <c r="U548" s="12"/>
      <c r="V548" s="198" t="s">
        <v>1773</v>
      </c>
    </row>
    <row r="549" spans="1:23" x14ac:dyDescent="0.25">
      <c r="A549" s="8">
        <v>90</v>
      </c>
      <c r="C549" s="13" t="s">
        <v>700</v>
      </c>
      <c r="D549" s="95" t="s">
        <v>700</v>
      </c>
      <c r="E549" s="10">
        <v>1.5</v>
      </c>
      <c r="F549" s="11" t="s">
        <v>23</v>
      </c>
      <c r="G549" s="12">
        <v>89.968000000000004</v>
      </c>
      <c r="H549" s="12">
        <v>89.731999999999999</v>
      </c>
      <c r="I549" s="12">
        <v>88.993721500000007</v>
      </c>
      <c r="J549" s="12">
        <v>88.83372150000001</v>
      </c>
      <c r="K549" s="12">
        <v>88.34420200000001</v>
      </c>
      <c r="L549" s="12">
        <v>87.909684000000013</v>
      </c>
      <c r="M549" s="12"/>
      <c r="N549" s="12" t="s">
        <v>22</v>
      </c>
      <c r="O549" s="12">
        <v>88.376202000000006</v>
      </c>
      <c r="P549" s="12">
        <v>88.676202000000004</v>
      </c>
      <c r="Q549" s="12">
        <v>89.025721500000003</v>
      </c>
      <c r="R549" s="12">
        <v>89.237721500000006</v>
      </c>
      <c r="S549" s="12">
        <v>90</v>
      </c>
      <c r="T549" s="12">
        <v>90.42850700000001</v>
      </c>
      <c r="U549" s="12">
        <v>88.5</v>
      </c>
      <c r="V549" s="20">
        <f t="shared" si="8"/>
        <v>180</v>
      </c>
      <c r="W549" s="12">
        <v>7.3</v>
      </c>
    </row>
    <row r="550" spans="1:23" x14ac:dyDescent="0.25">
      <c r="A550" s="8">
        <v>90</v>
      </c>
      <c r="C550" s="13" t="s">
        <v>700</v>
      </c>
      <c r="D550" s="95" t="s">
        <v>700</v>
      </c>
      <c r="E550" s="10">
        <v>1.5</v>
      </c>
      <c r="F550" s="11" t="s">
        <v>24</v>
      </c>
      <c r="G550" s="12">
        <v>89.968000000000004</v>
      </c>
      <c r="H550" s="12">
        <v>89.731999999999999</v>
      </c>
      <c r="I550" s="12">
        <v>88.993721500000007</v>
      </c>
      <c r="J550" s="12">
        <v>88.893721500000012</v>
      </c>
      <c r="K550" s="12">
        <v>88.34420200000001</v>
      </c>
      <c r="L550" s="12">
        <v>87.969684000000015</v>
      </c>
      <c r="M550" s="12"/>
      <c r="N550" s="12"/>
      <c r="O550" s="12"/>
      <c r="P550" s="12"/>
      <c r="Q550" s="12"/>
      <c r="R550" s="12"/>
      <c r="S550" s="12"/>
      <c r="T550" s="12"/>
      <c r="U550" s="12"/>
      <c r="V550" s="198" t="s">
        <v>1773</v>
      </c>
    </row>
    <row r="551" spans="1:23" x14ac:dyDescent="0.25">
      <c r="A551" s="8">
        <v>95</v>
      </c>
      <c r="C551" s="13" t="s">
        <v>701</v>
      </c>
      <c r="D551" s="95" t="s">
        <v>701</v>
      </c>
      <c r="E551" s="10">
        <v>6</v>
      </c>
      <c r="F551" s="11" t="s">
        <v>23</v>
      </c>
      <c r="G551" s="12">
        <v>94.92</v>
      </c>
      <c r="H551" s="12">
        <v>94.32</v>
      </c>
      <c r="I551" s="12">
        <v>91.022886</v>
      </c>
      <c r="J551" s="12">
        <v>90.722886000000003</v>
      </c>
      <c r="K551" s="12">
        <v>88.424807999999999</v>
      </c>
      <c r="L551" s="12">
        <v>87.026736</v>
      </c>
      <c r="M551" s="12"/>
      <c r="N551" s="12" t="s">
        <v>22</v>
      </c>
      <c r="O551" s="12">
        <v>88.504807999999997</v>
      </c>
      <c r="P551" s="12">
        <v>89.304807999999994</v>
      </c>
      <c r="Q551" s="12">
        <v>91.102885999999998</v>
      </c>
      <c r="R551" s="12">
        <v>91.502886000000004</v>
      </c>
      <c r="S551" s="12">
        <v>95</v>
      </c>
      <c r="T551" s="12">
        <v>96.266028000000006</v>
      </c>
      <c r="U551" s="12">
        <v>89</v>
      </c>
      <c r="V551" s="20">
        <f t="shared" si="8"/>
        <v>190</v>
      </c>
      <c r="W551" s="12">
        <v>24</v>
      </c>
    </row>
    <row r="552" spans="1:23" x14ac:dyDescent="0.25">
      <c r="A552" s="8">
        <v>95</v>
      </c>
      <c r="C552" s="13" t="s">
        <v>701</v>
      </c>
      <c r="D552" s="95" t="s">
        <v>701</v>
      </c>
      <c r="E552" s="10">
        <v>6</v>
      </c>
      <c r="F552" s="11" t="s">
        <v>24</v>
      </c>
      <c r="G552" s="12">
        <v>94.92</v>
      </c>
      <c r="H552" s="12">
        <v>94.32</v>
      </c>
      <c r="I552" s="12">
        <v>91.022886</v>
      </c>
      <c r="J552" s="12">
        <v>90.832886000000002</v>
      </c>
      <c r="K552" s="12">
        <v>88.424807999999999</v>
      </c>
      <c r="L552" s="12">
        <v>87.136735999999999</v>
      </c>
      <c r="M552" s="12"/>
      <c r="N552" s="12"/>
      <c r="O552" s="12"/>
      <c r="P552" s="12"/>
      <c r="Q552" s="12"/>
      <c r="R552" s="12"/>
      <c r="S552" s="12"/>
      <c r="T552" s="12"/>
      <c r="U552" s="12"/>
      <c r="V552" s="198" t="s">
        <v>1773</v>
      </c>
    </row>
    <row r="553" spans="1:23" x14ac:dyDescent="0.25">
      <c r="A553" s="8">
        <v>95</v>
      </c>
      <c r="C553" s="13" t="s">
        <v>702</v>
      </c>
      <c r="D553" s="95" t="s">
        <v>702</v>
      </c>
      <c r="E553" s="10">
        <v>4</v>
      </c>
      <c r="F553" s="11" t="s">
        <v>23</v>
      </c>
      <c r="G553" s="12">
        <v>94.94</v>
      </c>
      <c r="H553" s="12">
        <v>94.465000000000003</v>
      </c>
      <c r="I553" s="12">
        <v>92.341923999999992</v>
      </c>
      <c r="J553" s="12">
        <v>92.091923999999992</v>
      </c>
      <c r="K553" s="12">
        <v>90.609871999999996</v>
      </c>
      <c r="L553" s="12">
        <v>89.62782399999999</v>
      </c>
      <c r="M553" s="12"/>
      <c r="N553" s="12" t="s">
        <v>22</v>
      </c>
      <c r="O553" s="12">
        <v>90.669871999999998</v>
      </c>
      <c r="P553" s="12">
        <v>91.269871999999992</v>
      </c>
      <c r="Q553" s="12">
        <v>92.401923999999994</v>
      </c>
      <c r="R553" s="12">
        <v>92.736923999999988</v>
      </c>
      <c r="S553" s="12">
        <v>95</v>
      </c>
      <c r="T553" s="12">
        <v>95.912351999999984</v>
      </c>
      <c r="U553" s="12">
        <v>91</v>
      </c>
      <c r="V553" s="20">
        <f t="shared" si="8"/>
        <v>190</v>
      </c>
      <c r="W553" s="12">
        <v>16.8</v>
      </c>
    </row>
    <row r="554" spans="1:23" x14ac:dyDescent="0.25">
      <c r="A554" s="8">
        <v>95</v>
      </c>
      <c r="C554" s="13" t="s">
        <v>702</v>
      </c>
      <c r="D554" s="95" t="s">
        <v>702</v>
      </c>
      <c r="E554" s="10">
        <v>4</v>
      </c>
      <c r="F554" s="11" t="s">
        <v>24</v>
      </c>
      <c r="G554" s="12">
        <v>94.94</v>
      </c>
      <c r="H554" s="12">
        <v>94.465000000000003</v>
      </c>
      <c r="I554" s="12">
        <v>92.341923999999992</v>
      </c>
      <c r="J554" s="12">
        <v>92.181923999999995</v>
      </c>
      <c r="K554" s="12">
        <v>90.609871999999996</v>
      </c>
      <c r="L554" s="12">
        <v>89.717823999999993</v>
      </c>
      <c r="M554" s="12"/>
      <c r="N554" s="12"/>
      <c r="O554" s="12"/>
      <c r="P554" s="12"/>
      <c r="Q554" s="12"/>
      <c r="R554" s="12"/>
      <c r="S554" s="12"/>
      <c r="T554" s="12"/>
      <c r="U554" s="12"/>
      <c r="V554" s="198" t="s">
        <v>1773</v>
      </c>
    </row>
    <row r="555" spans="1:23" x14ac:dyDescent="0.25">
      <c r="A555" s="8">
        <v>95</v>
      </c>
      <c r="C555" s="13" t="s">
        <v>703</v>
      </c>
      <c r="D555" s="95" t="s">
        <v>703</v>
      </c>
      <c r="E555" s="10">
        <v>3</v>
      </c>
      <c r="F555" s="11" t="s">
        <v>23</v>
      </c>
      <c r="G555" s="12">
        <v>94.951999999999998</v>
      </c>
      <c r="H555" s="12">
        <v>94.576999999999998</v>
      </c>
      <c r="I555" s="12">
        <v>93.003443000000004</v>
      </c>
      <c r="J555" s="12">
        <v>92.779443000000001</v>
      </c>
      <c r="K555" s="12">
        <v>91.704404000000011</v>
      </c>
      <c r="L555" s="12">
        <v>90.931368000000006</v>
      </c>
      <c r="M555" s="12"/>
      <c r="N555" s="12" t="s">
        <v>22</v>
      </c>
      <c r="O555" s="12">
        <v>91.752403999999999</v>
      </c>
      <c r="P555" s="12">
        <v>92.252403999999999</v>
      </c>
      <c r="Q555" s="12">
        <v>93.051443000000006</v>
      </c>
      <c r="R555" s="12">
        <v>93.351443000000003</v>
      </c>
      <c r="S555" s="12">
        <v>95</v>
      </c>
      <c r="T555" s="12">
        <v>95.733013999999997</v>
      </c>
      <c r="U555" s="12">
        <v>92</v>
      </c>
      <c r="V555" s="20">
        <f t="shared" si="8"/>
        <v>190</v>
      </c>
      <c r="W555" s="12">
        <v>13.1</v>
      </c>
    </row>
    <row r="556" spans="1:23" x14ac:dyDescent="0.25">
      <c r="A556" s="8">
        <v>95</v>
      </c>
      <c r="C556" s="13" t="s">
        <v>703</v>
      </c>
      <c r="D556" s="95" t="s">
        <v>703</v>
      </c>
      <c r="E556" s="10">
        <v>3</v>
      </c>
      <c r="F556" s="11" t="s">
        <v>24</v>
      </c>
      <c r="G556" s="12">
        <v>94.951999999999998</v>
      </c>
      <c r="H556" s="12">
        <v>94.576999999999998</v>
      </c>
      <c r="I556" s="12">
        <v>93.003443000000004</v>
      </c>
      <c r="J556" s="12">
        <v>92.863443000000004</v>
      </c>
      <c r="K556" s="12">
        <v>91.704404000000011</v>
      </c>
      <c r="L556" s="12">
        <v>91.015368000000009</v>
      </c>
      <c r="M556" s="12"/>
      <c r="N556" s="12"/>
      <c r="O556" s="12"/>
      <c r="P556" s="12"/>
      <c r="Q556" s="12"/>
      <c r="R556" s="12"/>
      <c r="S556" s="12"/>
      <c r="T556" s="12"/>
      <c r="U556" s="12"/>
      <c r="V556" s="198" t="s">
        <v>1773</v>
      </c>
    </row>
    <row r="557" spans="1:23" x14ac:dyDescent="0.25">
      <c r="A557" s="8">
        <v>95</v>
      </c>
      <c r="C557" s="11" t="s">
        <v>469</v>
      </c>
      <c r="D557" s="92" t="s">
        <v>469</v>
      </c>
      <c r="E557" s="10">
        <v>2</v>
      </c>
      <c r="F557" s="11" t="s">
        <v>23</v>
      </c>
      <c r="G557" s="12">
        <v>94.962000000000003</v>
      </c>
      <c r="H557" s="12">
        <v>94.682000000000002</v>
      </c>
      <c r="I557" s="12">
        <v>93.662999999999997</v>
      </c>
      <c r="J557" s="12">
        <v>93.472999999999999</v>
      </c>
      <c r="K557" s="12">
        <v>92.796999999999997</v>
      </c>
      <c r="L557" s="12">
        <v>92.241</v>
      </c>
      <c r="M557" s="12"/>
      <c r="N557" s="12" t="s">
        <v>22</v>
      </c>
      <c r="O557" s="12">
        <v>92.834999999999994</v>
      </c>
      <c r="P557" s="12">
        <v>93.21</v>
      </c>
      <c r="Q557" s="12">
        <v>93.700999999999993</v>
      </c>
      <c r="R557" s="12">
        <v>93.950999999999993</v>
      </c>
      <c r="S557" s="12">
        <v>95</v>
      </c>
      <c r="T557" s="12">
        <v>95.539000000000001</v>
      </c>
      <c r="U557" s="12">
        <v>93</v>
      </c>
      <c r="V557" s="20">
        <f t="shared" si="8"/>
        <v>190</v>
      </c>
      <c r="W557" s="12">
        <v>9.3000000000000007</v>
      </c>
    </row>
    <row r="558" spans="1:23" x14ac:dyDescent="0.25">
      <c r="A558" s="8">
        <v>95</v>
      </c>
      <c r="C558" s="11" t="s">
        <v>469</v>
      </c>
      <c r="D558" s="92" t="s">
        <v>469</v>
      </c>
      <c r="E558" s="10">
        <v>2</v>
      </c>
      <c r="F558" s="11" t="s">
        <v>24</v>
      </c>
      <c r="G558" s="12">
        <v>94.962000000000003</v>
      </c>
      <c r="H558" s="12">
        <v>94.682000000000002</v>
      </c>
      <c r="I558" s="12">
        <v>93.662999999999997</v>
      </c>
      <c r="J558" s="12">
        <v>93.545000000000002</v>
      </c>
      <c r="K558" s="12">
        <v>92.796999999999997</v>
      </c>
      <c r="L558" s="12">
        <v>92.313000000000002</v>
      </c>
      <c r="M558" s="12"/>
      <c r="N558" s="12"/>
      <c r="O558" s="12"/>
      <c r="P558" s="12"/>
      <c r="Q558" s="12"/>
      <c r="R558" s="12"/>
      <c r="S558" s="12"/>
      <c r="T558" s="12"/>
      <c r="U558" s="12"/>
      <c r="V558" s="198" t="s">
        <v>1773</v>
      </c>
    </row>
    <row r="559" spans="1:23" x14ac:dyDescent="0.25">
      <c r="A559" s="8">
        <v>95</v>
      </c>
      <c r="C559" s="13" t="s">
        <v>704</v>
      </c>
      <c r="D559" s="95" t="s">
        <v>704</v>
      </c>
      <c r="E559" s="10">
        <v>1.5</v>
      </c>
      <c r="F559" s="11" t="s">
        <v>23</v>
      </c>
      <c r="G559" s="12">
        <v>94.968000000000004</v>
      </c>
      <c r="H559" s="12">
        <v>94.731999999999999</v>
      </c>
      <c r="I559" s="12">
        <v>93.993721500000007</v>
      </c>
      <c r="J559" s="12">
        <v>93.8137215</v>
      </c>
      <c r="K559" s="12">
        <v>93.34420200000001</v>
      </c>
      <c r="L559" s="12">
        <v>92.889684000000003</v>
      </c>
      <c r="M559" s="12"/>
      <c r="N559" s="12" t="s">
        <v>22</v>
      </c>
      <c r="O559" s="12">
        <v>93.376202000000006</v>
      </c>
      <c r="P559" s="12">
        <v>93.676202000000004</v>
      </c>
      <c r="Q559" s="12">
        <v>94.025721500000003</v>
      </c>
      <c r="R559" s="12">
        <v>94.261721500000007</v>
      </c>
      <c r="S559" s="12">
        <v>95</v>
      </c>
      <c r="T559" s="12">
        <v>95.452507000000011</v>
      </c>
      <c r="U559" s="12">
        <v>93.5</v>
      </c>
      <c r="V559" s="20">
        <f t="shared" si="8"/>
        <v>190</v>
      </c>
      <c r="W559" s="12">
        <v>7.3</v>
      </c>
    </row>
    <row r="560" spans="1:23" x14ac:dyDescent="0.25">
      <c r="A560" s="8">
        <v>95</v>
      </c>
      <c r="C560" s="13" t="s">
        <v>704</v>
      </c>
      <c r="D560" s="95" t="s">
        <v>704</v>
      </c>
      <c r="E560" s="10">
        <v>1.5</v>
      </c>
      <c r="F560" s="11" t="s">
        <v>24</v>
      </c>
      <c r="G560" s="12">
        <v>94.968000000000004</v>
      </c>
      <c r="H560" s="12">
        <v>94.731999999999999</v>
      </c>
      <c r="I560" s="12">
        <v>93.993721500000007</v>
      </c>
      <c r="J560" s="12">
        <v>93.881721500000012</v>
      </c>
      <c r="K560" s="12">
        <v>93.34420200000001</v>
      </c>
      <c r="L560" s="12">
        <v>92.957684000000015</v>
      </c>
      <c r="M560" s="12"/>
      <c r="N560" s="12"/>
      <c r="O560" s="12"/>
      <c r="P560" s="12"/>
      <c r="Q560" s="12"/>
      <c r="R560" s="12"/>
      <c r="S560" s="12"/>
      <c r="T560" s="12"/>
      <c r="U560" s="12"/>
      <c r="V560" s="198" t="s">
        <v>1773</v>
      </c>
    </row>
    <row r="561" spans="1:23" x14ac:dyDescent="0.25">
      <c r="A561" s="8">
        <v>100</v>
      </c>
      <c r="C561" s="11" t="s">
        <v>470</v>
      </c>
      <c r="D561" s="92" t="s">
        <v>470</v>
      </c>
      <c r="E561" s="10">
        <v>6</v>
      </c>
      <c r="F561" s="11" t="s">
        <v>23</v>
      </c>
      <c r="G561" s="12">
        <v>99.92</v>
      </c>
      <c r="H561" s="12">
        <v>99.32</v>
      </c>
      <c r="I561" s="12">
        <v>96.022999999999996</v>
      </c>
      <c r="J561" s="12">
        <v>95.722999999999999</v>
      </c>
      <c r="K561" s="12">
        <v>93.424999999999997</v>
      </c>
      <c r="L561" s="12">
        <v>92.027000000000001</v>
      </c>
      <c r="M561" s="12"/>
      <c r="N561" s="12" t="s">
        <v>22</v>
      </c>
      <c r="O561" s="12">
        <v>93.504999999999995</v>
      </c>
      <c r="P561" s="12">
        <v>94.305000000000007</v>
      </c>
      <c r="Q561" s="12">
        <v>96.102999999999994</v>
      </c>
      <c r="R561" s="12">
        <v>96.503</v>
      </c>
      <c r="S561" s="12">
        <v>100</v>
      </c>
      <c r="T561" s="12">
        <v>101.26600000000001</v>
      </c>
      <c r="U561" s="12">
        <v>94</v>
      </c>
      <c r="V561" s="20">
        <f t="shared" si="8"/>
        <v>200</v>
      </c>
      <c r="W561" s="12">
        <v>24</v>
      </c>
    </row>
    <row r="562" spans="1:23" x14ac:dyDescent="0.25">
      <c r="A562" s="8">
        <v>100</v>
      </c>
      <c r="C562" s="11" t="s">
        <v>470</v>
      </c>
      <c r="D562" s="92" t="s">
        <v>470</v>
      </c>
      <c r="E562" s="10">
        <v>6</v>
      </c>
      <c r="F562" s="11" t="s">
        <v>24</v>
      </c>
      <c r="G562" s="12">
        <v>99.92</v>
      </c>
      <c r="H562" s="12">
        <v>99.32</v>
      </c>
      <c r="I562" s="12">
        <v>96.022999999999996</v>
      </c>
      <c r="J562" s="12">
        <v>95.832999999999998</v>
      </c>
      <c r="K562" s="12">
        <v>93.424999999999997</v>
      </c>
      <c r="L562" s="12">
        <v>92.137</v>
      </c>
      <c r="M562" s="12"/>
      <c r="N562" s="12"/>
      <c r="O562" s="12"/>
      <c r="P562" s="12"/>
      <c r="Q562" s="12"/>
      <c r="R562" s="12"/>
      <c r="S562" s="12"/>
      <c r="T562" s="12"/>
      <c r="U562" s="12"/>
      <c r="V562" s="198" t="s">
        <v>1773</v>
      </c>
    </row>
    <row r="563" spans="1:23" x14ac:dyDescent="0.25">
      <c r="A563" s="8">
        <v>100</v>
      </c>
      <c r="C563" s="13" t="s">
        <v>705</v>
      </c>
      <c r="D563" s="95" t="s">
        <v>705</v>
      </c>
      <c r="E563" s="10">
        <v>4</v>
      </c>
      <c r="F563" s="11" t="s">
        <v>23</v>
      </c>
      <c r="G563" s="12">
        <v>99.94</v>
      </c>
      <c r="H563" s="12">
        <v>99.465000000000003</v>
      </c>
      <c r="I563" s="12">
        <v>97.341923999999992</v>
      </c>
      <c r="J563" s="12">
        <v>97.091923999999992</v>
      </c>
      <c r="K563" s="12">
        <v>95.609871999999996</v>
      </c>
      <c r="L563" s="12">
        <v>94.62782399999999</v>
      </c>
      <c r="M563" s="12"/>
      <c r="N563" s="12" t="s">
        <v>22</v>
      </c>
      <c r="O563" s="12">
        <v>95.669871999999998</v>
      </c>
      <c r="P563" s="12">
        <v>96.269871999999992</v>
      </c>
      <c r="Q563" s="12">
        <v>97.401923999999994</v>
      </c>
      <c r="R563" s="12">
        <v>97.736923999999988</v>
      </c>
      <c r="S563" s="12">
        <v>100</v>
      </c>
      <c r="T563" s="12">
        <v>100.91235199999998</v>
      </c>
      <c r="U563" s="12">
        <v>96</v>
      </c>
      <c r="V563" s="20">
        <f t="shared" si="8"/>
        <v>200</v>
      </c>
      <c r="W563" s="12">
        <v>16.8</v>
      </c>
    </row>
    <row r="564" spans="1:23" x14ac:dyDescent="0.25">
      <c r="A564" s="8">
        <v>100</v>
      </c>
      <c r="C564" s="13" t="s">
        <v>705</v>
      </c>
      <c r="D564" s="95" t="s">
        <v>705</v>
      </c>
      <c r="E564" s="10">
        <v>4</v>
      </c>
      <c r="F564" s="11" t="s">
        <v>24</v>
      </c>
      <c r="G564" s="12">
        <v>99.94</v>
      </c>
      <c r="H564" s="12">
        <v>99.465000000000003</v>
      </c>
      <c r="I564" s="12">
        <v>97.341923999999992</v>
      </c>
      <c r="J564" s="12">
        <v>97.181923999999995</v>
      </c>
      <c r="K564" s="12">
        <v>95.609871999999996</v>
      </c>
      <c r="L564" s="12">
        <v>94.717823999999993</v>
      </c>
      <c r="M564" s="12"/>
      <c r="N564" s="12"/>
      <c r="O564" s="12"/>
      <c r="P564" s="12"/>
      <c r="Q564" s="12"/>
      <c r="R564" s="12"/>
      <c r="S564" s="12"/>
      <c r="T564" s="12"/>
      <c r="U564" s="12"/>
      <c r="V564" s="198" t="s">
        <v>1773</v>
      </c>
    </row>
    <row r="565" spans="1:23" x14ac:dyDescent="0.25">
      <c r="A565" s="8">
        <v>100</v>
      </c>
      <c r="C565" s="13" t="s">
        <v>706</v>
      </c>
      <c r="D565" s="95" t="s">
        <v>706</v>
      </c>
      <c r="E565" s="10">
        <v>3</v>
      </c>
      <c r="F565" s="11" t="s">
        <v>23</v>
      </c>
      <c r="G565" s="12">
        <v>99.951999999999998</v>
      </c>
      <c r="H565" s="12">
        <v>99.576999999999998</v>
      </c>
      <c r="I565" s="12">
        <v>98.003443000000004</v>
      </c>
      <c r="J565" s="12">
        <v>97.779443000000001</v>
      </c>
      <c r="K565" s="12">
        <v>96.704404000000011</v>
      </c>
      <c r="L565" s="12">
        <v>95.931368000000006</v>
      </c>
      <c r="M565" s="12"/>
      <c r="N565" s="12" t="s">
        <v>22</v>
      </c>
      <c r="O565" s="12">
        <v>96.752403999999999</v>
      </c>
      <c r="P565" s="12">
        <v>97.252403999999999</v>
      </c>
      <c r="Q565" s="12">
        <v>98.051443000000006</v>
      </c>
      <c r="R565" s="12">
        <v>98.351443000000003</v>
      </c>
      <c r="S565" s="12">
        <v>100</v>
      </c>
      <c r="T565" s="12">
        <v>100.733014</v>
      </c>
      <c r="U565" s="12">
        <v>97</v>
      </c>
      <c r="V565" s="20">
        <f t="shared" si="8"/>
        <v>200</v>
      </c>
      <c r="W565" s="12">
        <v>13.1</v>
      </c>
    </row>
    <row r="566" spans="1:23" x14ac:dyDescent="0.25">
      <c r="A566" s="8">
        <v>100</v>
      </c>
      <c r="C566" s="13" t="s">
        <v>706</v>
      </c>
      <c r="D566" s="95" t="s">
        <v>706</v>
      </c>
      <c r="E566" s="10">
        <v>3</v>
      </c>
      <c r="F566" s="11" t="s">
        <v>24</v>
      </c>
      <c r="G566" s="12">
        <v>99.951999999999998</v>
      </c>
      <c r="H566" s="12">
        <v>99.576999999999998</v>
      </c>
      <c r="I566" s="12">
        <v>98.003443000000004</v>
      </c>
      <c r="J566" s="12">
        <v>97.863443000000004</v>
      </c>
      <c r="K566" s="12">
        <v>96.704404000000011</v>
      </c>
      <c r="L566" s="12">
        <v>96.015368000000009</v>
      </c>
      <c r="M566" s="12"/>
      <c r="N566" s="12"/>
      <c r="O566" s="12"/>
      <c r="P566" s="12"/>
      <c r="Q566" s="12"/>
      <c r="R566" s="12"/>
      <c r="S566" s="12"/>
      <c r="T566" s="12"/>
      <c r="U566" s="12"/>
      <c r="V566" s="198" t="s">
        <v>1773</v>
      </c>
    </row>
    <row r="567" spans="1:23" x14ac:dyDescent="0.25">
      <c r="A567" s="8">
        <v>100</v>
      </c>
      <c r="C567" s="11" t="s">
        <v>471</v>
      </c>
      <c r="D567" s="92" t="s">
        <v>471</v>
      </c>
      <c r="E567" s="10">
        <v>2</v>
      </c>
      <c r="F567" s="11" t="s">
        <v>23</v>
      </c>
      <c r="G567" s="12">
        <v>99.962000000000003</v>
      </c>
      <c r="H567" s="12">
        <v>99.682000000000002</v>
      </c>
      <c r="I567" s="12">
        <v>98.662999999999997</v>
      </c>
      <c r="J567" s="12">
        <v>98.472999999999999</v>
      </c>
      <c r="K567" s="12">
        <v>97.796999999999997</v>
      </c>
      <c r="L567" s="12">
        <v>97.241</v>
      </c>
      <c r="M567" s="12"/>
      <c r="N567" s="12" t="s">
        <v>22</v>
      </c>
      <c r="O567" s="12">
        <v>97.834999999999994</v>
      </c>
      <c r="P567" s="12">
        <v>98.21</v>
      </c>
      <c r="Q567" s="12">
        <v>98.700999999999993</v>
      </c>
      <c r="R567" s="12">
        <v>98.950999999999993</v>
      </c>
      <c r="S567" s="12">
        <v>100</v>
      </c>
      <c r="T567" s="12">
        <v>100.539</v>
      </c>
      <c r="U567" s="12">
        <v>98</v>
      </c>
      <c r="V567" s="20">
        <f t="shared" si="8"/>
        <v>200</v>
      </c>
      <c r="W567" s="12">
        <v>9.3000000000000007</v>
      </c>
    </row>
    <row r="568" spans="1:23" x14ac:dyDescent="0.25">
      <c r="A568" s="8">
        <v>100</v>
      </c>
      <c r="C568" s="11" t="s">
        <v>471</v>
      </c>
      <c r="D568" s="92" t="s">
        <v>471</v>
      </c>
      <c r="E568" s="10">
        <v>2</v>
      </c>
      <c r="F568" s="11" t="s">
        <v>24</v>
      </c>
      <c r="G568" s="12">
        <v>99.962000000000003</v>
      </c>
      <c r="H568" s="12">
        <v>99.682000000000002</v>
      </c>
      <c r="I568" s="12">
        <v>98.662999999999997</v>
      </c>
      <c r="J568" s="12">
        <v>98.545000000000002</v>
      </c>
      <c r="K568" s="12">
        <v>97.796999999999997</v>
      </c>
      <c r="L568" s="12">
        <v>97.313000000000002</v>
      </c>
      <c r="M568" s="12"/>
      <c r="N568" s="12"/>
      <c r="O568" s="12"/>
      <c r="P568" s="12"/>
      <c r="Q568" s="12"/>
      <c r="R568" s="12"/>
      <c r="S568" s="12"/>
      <c r="T568" s="12"/>
      <c r="U568" s="12"/>
      <c r="V568" s="198" t="s">
        <v>1773</v>
      </c>
    </row>
    <row r="569" spans="1:23" x14ac:dyDescent="0.25">
      <c r="A569" s="8">
        <v>100</v>
      </c>
      <c r="C569" s="13" t="s">
        <v>707</v>
      </c>
      <c r="D569" s="95" t="s">
        <v>707</v>
      </c>
      <c r="E569" s="10">
        <v>1.5</v>
      </c>
      <c r="F569" s="11" t="s">
        <v>23</v>
      </c>
      <c r="G569" s="12">
        <v>99.968000000000004</v>
      </c>
      <c r="H569" s="12">
        <v>99.731999999999999</v>
      </c>
      <c r="I569" s="12">
        <v>98.993721500000007</v>
      </c>
      <c r="J569" s="12">
        <v>98.8137215</v>
      </c>
      <c r="K569" s="12">
        <v>98.34420200000001</v>
      </c>
      <c r="L569" s="12">
        <v>97.889684000000003</v>
      </c>
      <c r="M569" s="12"/>
      <c r="N569" s="12" t="s">
        <v>22</v>
      </c>
      <c r="O569" s="12">
        <v>98.376202000000006</v>
      </c>
      <c r="P569" s="12">
        <v>98.676202000000004</v>
      </c>
      <c r="Q569" s="12">
        <v>99.025721500000003</v>
      </c>
      <c r="R569" s="12">
        <v>99.261721500000007</v>
      </c>
      <c r="S569" s="12">
        <v>100</v>
      </c>
      <c r="T569" s="12">
        <v>100.45250700000001</v>
      </c>
      <c r="U569" s="12">
        <v>98.5</v>
      </c>
      <c r="V569" s="20">
        <f t="shared" si="8"/>
        <v>200</v>
      </c>
      <c r="W569" s="12">
        <v>7.3</v>
      </c>
    </row>
    <row r="570" spans="1:23" x14ac:dyDescent="0.25">
      <c r="A570" s="8">
        <v>100</v>
      </c>
      <c r="C570" s="13" t="s">
        <v>707</v>
      </c>
      <c r="D570" s="95" t="s">
        <v>707</v>
      </c>
      <c r="E570" s="10">
        <v>1.5</v>
      </c>
      <c r="F570" s="11" t="s">
        <v>24</v>
      </c>
      <c r="G570" s="12">
        <v>99.968000000000004</v>
      </c>
      <c r="H570" s="12">
        <v>99.731999999999999</v>
      </c>
      <c r="I570" s="12">
        <v>98.993721500000007</v>
      </c>
      <c r="J570" s="12">
        <v>98.881721500000012</v>
      </c>
      <c r="K570" s="12">
        <v>98.34420200000001</v>
      </c>
      <c r="L570" s="12">
        <v>97.957684000000015</v>
      </c>
      <c r="M570" s="12"/>
      <c r="N570" s="12"/>
      <c r="O570" s="12"/>
      <c r="P570" s="12"/>
      <c r="Q570" s="12"/>
      <c r="R570" s="12"/>
      <c r="S570" s="12"/>
      <c r="T570" s="12"/>
      <c r="U570" s="12"/>
      <c r="V570" s="198" t="s">
        <v>1773</v>
      </c>
    </row>
    <row r="571" spans="1:23" x14ac:dyDescent="0.25">
      <c r="A571" s="8">
        <v>105</v>
      </c>
      <c r="C571" s="13" t="s">
        <v>708</v>
      </c>
      <c r="D571" s="95" t="s">
        <v>708</v>
      </c>
      <c r="E571" s="10">
        <v>6</v>
      </c>
      <c r="F571" s="11" t="s">
        <v>23</v>
      </c>
      <c r="G571" s="12">
        <v>104.92</v>
      </c>
      <c r="H571" s="12">
        <v>104.32</v>
      </c>
      <c r="I571" s="12">
        <v>101.022886</v>
      </c>
      <c r="J571" s="12">
        <v>100.722886</v>
      </c>
      <c r="K571" s="12">
        <v>98.424807999999999</v>
      </c>
      <c r="L571" s="12">
        <v>97.026736</v>
      </c>
      <c r="M571" s="12"/>
      <c r="N571" s="12" t="s">
        <v>22</v>
      </c>
      <c r="O571" s="12">
        <v>98.504807999999997</v>
      </c>
      <c r="P571" s="12">
        <v>99.304807999999994</v>
      </c>
      <c r="Q571" s="12">
        <v>101.102886</v>
      </c>
      <c r="R571" s="12">
        <v>101.502886</v>
      </c>
      <c r="S571" s="12">
        <v>105</v>
      </c>
      <c r="T571" s="12">
        <v>106.26602800000001</v>
      </c>
      <c r="U571" s="12">
        <v>99</v>
      </c>
      <c r="V571" s="20">
        <f t="shared" si="8"/>
        <v>210</v>
      </c>
      <c r="W571" s="12">
        <v>24</v>
      </c>
    </row>
    <row r="572" spans="1:23" x14ac:dyDescent="0.25">
      <c r="A572" s="8">
        <v>105</v>
      </c>
      <c r="C572" s="13" t="s">
        <v>708</v>
      </c>
      <c r="D572" s="95" t="s">
        <v>708</v>
      </c>
      <c r="E572" s="10">
        <v>6</v>
      </c>
      <c r="F572" s="11" t="s">
        <v>24</v>
      </c>
      <c r="G572" s="12">
        <v>104.92</v>
      </c>
      <c r="H572" s="12">
        <v>104.32</v>
      </c>
      <c r="I572" s="12">
        <v>101.022886</v>
      </c>
      <c r="J572" s="12">
        <v>100.832886</v>
      </c>
      <c r="K572" s="12">
        <v>98.424807999999999</v>
      </c>
      <c r="L572" s="12">
        <v>97.136735999999999</v>
      </c>
      <c r="M572" s="12"/>
      <c r="N572" s="12"/>
      <c r="O572" s="12"/>
      <c r="P572" s="12"/>
      <c r="Q572" s="12"/>
      <c r="R572" s="12"/>
      <c r="S572" s="12"/>
      <c r="T572" s="12"/>
      <c r="U572" s="12"/>
      <c r="V572" s="198" t="s">
        <v>1773</v>
      </c>
    </row>
    <row r="573" spans="1:23" x14ac:dyDescent="0.25">
      <c r="A573" s="8">
        <v>105</v>
      </c>
      <c r="C573" s="13" t="s">
        <v>709</v>
      </c>
      <c r="D573" s="95" t="s">
        <v>709</v>
      </c>
      <c r="E573" s="10">
        <v>4</v>
      </c>
      <c r="F573" s="11" t="s">
        <v>23</v>
      </c>
      <c r="G573" s="12">
        <v>104.94</v>
      </c>
      <c r="H573" s="12">
        <v>104.465</v>
      </c>
      <c r="I573" s="12">
        <v>102.34192399999999</v>
      </c>
      <c r="J573" s="12">
        <v>102.09192399999999</v>
      </c>
      <c r="K573" s="12">
        <v>100.609872</v>
      </c>
      <c r="L573" s="12">
        <v>99.62782399999999</v>
      </c>
      <c r="M573" s="12"/>
      <c r="N573" s="12" t="s">
        <v>22</v>
      </c>
      <c r="O573" s="12">
        <v>100.669872</v>
      </c>
      <c r="P573" s="12">
        <v>101.26987199999999</v>
      </c>
      <c r="Q573" s="12">
        <v>102.40192399999999</v>
      </c>
      <c r="R573" s="12">
        <v>102.73692399999999</v>
      </c>
      <c r="S573" s="12">
        <v>105</v>
      </c>
      <c r="T573" s="12">
        <v>105.91235199999998</v>
      </c>
      <c r="U573" s="12">
        <v>101</v>
      </c>
      <c r="V573" s="20">
        <f t="shared" si="8"/>
        <v>210</v>
      </c>
      <c r="W573" s="12">
        <v>16.8</v>
      </c>
    </row>
    <row r="574" spans="1:23" x14ac:dyDescent="0.25">
      <c r="A574" s="8">
        <v>105</v>
      </c>
      <c r="C574" s="13" t="s">
        <v>709</v>
      </c>
      <c r="D574" s="95" t="s">
        <v>709</v>
      </c>
      <c r="E574" s="10">
        <v>4</v>
      </c>
      <c r="F574" s="11" t="s">
        <v>24</v>
      </c>
      <c r="G574" s="12">
        <v>104.94</v>
      </c>
      <c r="H574" s="12">
        <v>104.465</v>
      </c>
      <c r="I574" s="12">
        <v>102.34192399999999</v>
      </c>
      <c r="J574" s="12">
        <v>102.181924</v>
      </c>
      <c r="K574" s="12">
        <v>100.609872</v>
      </c>
      <c r="L574" s="12">
        <v>99.717823999999993</v>
      </c>
      <c r="M574" s="12"/>
      <c r="N574" s="12"/>
      <c r="O574" s="12"/>
      <c r="P574" s="12"/>
      <c r="Q574" s="12"/>
      <c r="R574" s="12"/>
      <c r="S574" s="12"/>
      <c r="T574" s="12"/>
      <c r="U574" s="12"/>
      <c r="V574" s="198" t="s">
        <v>1773</v>
      </c>
    </row>
    <row r="575" spans="1:23" x14ac:dyDescent="0.25">
      <c r="A575" s="8">
        <v>105</v>
      </c>
      <c r="C575" s="13" t="s">
        <v>710</v>
      </c>
      <c r="D575" s="95" t="s">
        <v>710</v>
      </c>
      <c r="E575" s="10">
        <v>3</v>
      </c>
      <c r="F575" s="11" t="s">
        <v>23</v>
      </c>
      <c r="G575" s="12">
        <v>104.952</v>
      </c>
      <c r="H575" s="12">
        <v>104.577</v>
      </c>
      <c r="I575" s="12">
        <v>103.003443</v>
      </c>
      <c r="J575" s="12">
        <v>102.779443</v>
      </c>
      <c r="K575" s="12">
        <v>101.70440400000001</v>
      </c>
      <c r="L575" s="12">
        <v>100.93136800000001</v>
      </c>
      <c r="M575" s="12"/>
      <c r="N575" s="12" t="s">
        <v>22</v>
      </c>
      <c r="O575" s="12">
        <v>101.752404</v>
      </c>
      <c r="P575" s="12">
        <v>102.252404</v>
      </c>
      <c r="Q575" s="12">
        <v>103.05144300000001</v>
      </c>
      <c r="R575" s="12">
        <v>103.351443</v>
      </c>
      <c r="S575" s="12">
        <v>105</v>
      </c>
      <c r="T575" s="12">
        <v>105.733014</v>
      </c>
      <c r="U575" s="12">
        <v>102</v>
      </c>
      <c r="V575" s="20">
        <f t="shared" si="8"/>
        <v>210</v>
      </c>
      <c r="W575" s="12">
        <v>13.1</v>
      </c>
    </row>
    <row r="576" spans="1:23" x14ac:dyDescent="0.25">
      <c r="A576" s="8">
        <v>105</v>
      </c>
      <c r="C576" s="13" t="s">
        <v>710</v>
      </c>
      <c r="D576" s="95" t="s">
        <v>710</v>
      </c>
      <c r="E576" s="10">
        <v>3</v>
      </c>
      <c r="F576" s="11" t="s">
        <v>24</v>
      </c>
      <c r="G576" s="12">
        <v>104.952</v>
      </c>
      <c r="H576" s="12">
        <v>104.577</v>
      </c>
      <c r="I576" s="12">
        <v>103.003443</v>
      </c>
      <c r="J576" s="12">
        <v>102.863443</v>
      </c>
      <c r="K576" s="12">
        <v>101.70440400000001</v>
      </c>
      <c r="L576" s="12">
        <v>101.01536800000001</v>
      </c>
      <c r="M576" s="12"/>
      <c r="N576" s="12"/>
      <c r="O576" s="12"/>
      <c r="P576" s="12"/>
      <c r="Q576" s="12"/>
      <c r="R576" s="12"/>
      <c r="S576" s="12"/>
      <c r="T576" s="12"/>
      <c r="U576" s="12"/>
      <c r="V576" s="198" t="s">
        <v>1773</v>
      </c>
    </row>
    <row r="577" spans="1:23" x14ac:dyDescent="0.25">
      <c r="A577" s="8">
        <v>105</v>
      </c>
      <c r="C577" s="11" t="s">
        <v>472</v>
      </c>
      <c r="D577" s="92" t="s">
        <v>472</v>
      </c>
      <c r="E577" s="10">
        <v>2</v>
      </c>
      <c r="F577" s="11" t="s">
        <v>23</v>
      </c>
      <c r="G577" s="12">
        <v>104.962</v>
      </c>
      <c r="H577" s="12">
        <v>104.682</v>
      </c>
      <c r="I577" s="12">
        <v>103.663</v>
      </c>
      <c r="J577" s="12">
        <v>103.473</v>
      </c>
      <c r="K577" s="12">
        <v>102.797</v>
      </c>
      <c r="L577" s="12">
        <v>102.241</v>
      </c>
      <c r="M577" s="12"/>
      <c r="N577" s="12" t="s">
        <v>22</v>
      </c>
      <c r="O577" s="12">
        <v>102.83499999999999</v>
      </c>
      <c r="P577" s="12">
        <v>103.21</v>
      </c>
      <c r="Q577" s="12">
        <v>103.70099999999999</v>
      </c>
      <c r="R577" s="12">
        <v>103.95099999999999</v>
      </c>
      <c r="S577" s="12">
        <v>105</v>
      </c>
      <c r="T577" s="12">
        <v>105.539</v>
      </c>
      <c r="U577" s="12">
        <v>103</v>
      </c>
      <c r="V577" s="20">
        <f t="shared" si="8"/>
        <v>210</v>
      </c>
      <c r="W577" s="12">
        <v>9.3000000000000007</v>
      </c>
    </row>
    <row r="578" spans="1:23" x14ac:dyDescent="0.25">
      <c r="A578" s="8">
        <v>105</v>
      </c>
      <c r="C578" s="11" t="s">
        <v>472</v>
      </c>
      <c r="D578" s="92" t="s">
        <v>472</v>
      </c>
      <c r="E578" s="10">
        <v>2</v>
      </c>
      <c r="F578" s="11" t="s">
        <v>24</v>
      </c>
      <c r="G578" s="12">
        <v>104.962</v>
      </c>
      <c r="H578" s="12">
        <v>104.682</v>
      </c>
      <c r="I578" s="12">
        <v>103.663</v>
      </c>
      <c r="J578" s="12">
        <v>103.545</v>
      </c>
      <c r="K578" s="12">
        <v>102.797</v>
      </c>
      <c r="L578" s="12">
        <v>102.313</v>
      </c>
      <c r="M578" s="12"/>
      <c r="N578" s="12"/>
      <c r="O578" s="12"/>
      <c r="P578" s="12"/>
      <c r="Q578" s="12"/>
      <c r="R578" s="12"/>
      <c r="S578" s="12"/>
      <c r="T578" s="12"/>
      <c r="U578" s="12"/>
      <c r="V578" s="198" t="s">
        <v>1773</v>
      </c>
    </row>
    <row r="579" spans="1:23" x14ac:dyDescent="0.25">
      <c r="A579" s="8">
        <v>105</v>
      </c>
      <c r="C579" s="13" t="s">
        <v>711</v>
      </c>
      <c r="D579" s="95" t="s">
        <v>711</v>
      </c>
      <c r="E579" s="10">
        <v>1.5</v>
      </c>
      <c r="F579" s="11" t="s">
        <v>23</v>
      </c>
      <c r="G579" s="12">
        <v>104.968</v>
      </c>
      <c r="H579" s="12">
        <v>104.732</v>
      </c>
      <c r="I579" s="12">
        <v>103.99372150000001</v>
      </c>
      <c r="J579" s="12">
        <v>103.8137215</v>
      </c>
      <c r="K579" s="12">
        <v>103.34420200000001</v>
      </c>
      <c r="L579" s="12">
        <v>102.889684</v>
      </c>
      <c r="M579" s="12"/>
      <c r="N579" s="12" t="s">
        <v>22</v>
      </c>
      <c r="O579" s="12">
        <v>103.37620200000001</v>
      </c>
      <c r="P579" s="12">
        <v>103.676202</v>
      </c>
      <c r="Q579" s="12">
        <v>104.0257215</v>
      </c>
      <c r="R579" s="12">
        <v>104.26172150000001</v>
      </c>
      <c r="S579" s="12">
        <v>105</v>
      </c>
      <c r="T579" s="12">
        <v>105.45250700000001</v>
      </c>
      <c r="U579" s="12">
        <v>103.5</v>
      </c>
      <c r="V579" s="20">
        <f t="shared" si="8"/>
        <v>210</v>
      </c>
      <c r="W579" s="12">
        <v>7.3</v>
      </c>
    </row>
    <row r="580" spans="1:23" x14ac:dyDescent="0.25">
      <c r="A580" s="8">
        <v>105</v>
      </c>
      <c r="C580" s="13" t="s">
        <v>711</v>
      </c>
      <c r="D580" s="95" t="s">
        <v>711</v>
      </c>
      <c r="E580" s="10">
        <v>1.5</v>
      </c>
      <c r="F580" s="11" t="s">
        <v>24</v>
      </c>
      <c r="G580" s="12">
        <v>104.968</v>
      </c>
      <c r="H580" s="12">
        <v>104.732</v>
      </c>
      <c r="I580" s="12">
        <v>103.99372150000001</v>
      </c>
      <c r="J580" s="12">
        <v>103.88172150000001</v>
      </c>
      <c r="K580" s="12">
        <v>103.34420200000001</v>
      </c>
      <c r="L580" s="12">
        <v>102.95768400000001</v>
      </c>
      <c r="M580" s="12"/>
      <c r="N580" s="12"/>
      <c r="O580" s="12"/>
      <c r="P580" s="12"/>
      <c r="Q580" s="12"/>
      <c r="R580" s="12"/>
      <c r="S580" s="12"/>
      <c r="T580" s="12"/>
      <c r="U580" s="12"/>
      <c r="V580" s="198" t="s">
        <v>1773</v>
      </c>
    </row>
    <row r="581" spans="1:23" x14ac:dyDescent="0.25">
      <c r="A581" s="8">
        <v>110</v>
      </c>
      <c r="C581" s="13" t="s">
        <v>712</v>
      </c>
      <c r="D581" s="95" t="s">
        <v>712</v>
      </c>
      <c r="E581" s="10">
        <v>6</v>
      </c>
      <c r="F581" s="11" t="s">
        <v>23</v>
      </c>
      <c r="G581" s="12">
        <v>109.92</v>
      </c>
      <c r="H581" s="12">
        <v>109.32</v>
      </c>
      <c r="I581" s="12">
        <v>106.022886</v>
      </c>
      <c r="J581" s="12">
        <v>105.722886</v>
      </c>
      <c r="K581" s="12">
        <v>103.424808</v>
      </c>
      <c r="L581" s="12">
        <v>102.026736</v>
      </c>
      <c r="M581" s="12"/>
      <c r="N581" s="12" t="s">
        <v>22</v>
      </c>
      <c r="O581" s="12">
        <v>103.504808</v>
      </c>
      <c r="P581" s="12">
        <v>104.30480799999999</v>
      </c>
      <c r="Q581" s="12">
        <v>106.102886</v>
      </c>
      <c r="R581" s="12">
        <v>106.502886</v>
      </c>
      <c r="S581" s="12">
        <v>110</v>
      </c>
      <c r="T581" s="12">
        <v>111.26602800000001</v>
      </c>
      <c r="U581" s="12">
        <v>104</v>
      </c>
      <c r="V581" s="20">
        <f t="shared" ref="V581:V643" si="9">2*A581</f>
        <v>220</v>
      </c>
      <c r="W581" s="12">
        <v>24</v>
      </c>
    </row>
    <row r="582" spans="1:23" x14ac:dyDescent="0.25">
      <c r="A582" s="8">
        <v>110</v>
      </c>
      <c r="C582" s="13" t="s">
        <v>712</v>
      </c>
      <c r="D582" s="95" t="s">
        <v>712</v>
      </c>
      <c r="E582" s="10">
        <v>6</v>
      </c>
      <c r="F582" s="11" t="s">
        <v>24</v>
      </c>
      <c r="G582" s="12">
        <v>109.92</v>
      </c>
      <c r="H582" s="12">
        <v>109.32</v>
      </c>
      <c r="I582" s="12">
        <v>106.022886</v>
      </c>
      <c r="J582" s="12">
        <v>105.832886</v>
      </c>
      <c r="K582" s="12">
        <v>103.424808</v>
      </c>
      <c r="L582" s="12">
        <v>102.136736</v>
      </c>
      <c r="M582" s="12"/>
      <c r="N582" s="12"/>
      <c r="O582" s="12"/>
      <c r="P582" s="12"/>
      <c r="Q582" s="12"/>
      <c r="R582" s="12"/>
      <c r="S582" s="12"/>
      <c r="T582" s="12"/>
      <c r="U582" s="12"/>
      <c r="V582" s="198" t="s">
        <v>1773</v>
      </c>
    </row>
    <row r="583" spans="1:23" x14ac:dyDescent="0.25">
      <c r="A583" s="8">
        <v>110</v>
      </c>
      <c r="C583" s="13" t="s">
        <v>713</v>
      </c>
      <c r="D583" s="95" t="s">
        <v>713</v>
      </c>
      <c r="E583" s="10">
        <v>4</v>
      </c>
      <c r="F583" s="11" t="s">
        <v>23</v>
      </c>
      <c r="G583" s="12">
        <v>109.94</v>
      </c>
      <c r="H583" s="12">
        <v>109.465</v>
      </c>
      <c r="I583" s="12">
        <v>107.34192399999999</v>
      </c>
      <c r="J583" s="12">
        <v>107.09192399999999</v>
      </c>
      <c r="K583" s="12">
        <v>105.609872</v>
      </c>
      <c r="L583" s="12">
        <v>104.62782399999999</v>
      </c>
      <c r="M583" s="12"/>
      <c r="N583" s="12" t="s">
        <v>22</v>
      </c>
      <c r="O583" s="12">
        <v>105.669872</v>
      </c>
      <c r="P583" s="12">
        <v>106.26987199999999</v>
      </c>
      <c r="Q583" s="12">
        <v>107.40192399999999</v>
      </c>
      <c r="R583" s="12">
        <v>107.73692399999999</v>
      </c>
      <c r="S583" s="12">
        <v>110</v>
      </c>
      <c r="T583" s="12">
        <v>110.91235199999998</v>
      </c>
      <c r="U583" s="12">
        <v>106</v>
      </c>
      <c r="V583" s="20">
        <f t="shared" si="9"/>
        <v>220</v>
      </c>
      <c r="W583" s="12">
        <v>16.8</v>
      </c>
    </row>
    <row r="584" spans="1:23" x14ac:dyDescent="0.25">
      <c r="A584" s="8">
        <v>110</v>
      </c>
      <c r="C584" s="13" t="s">
        <v>713</v>
      </c>
      <c r="D584" s="95" t="s">
        <v>713</v>
      </c>
      <c r="E584" s="10">
        <v>4</v>
      </c>
      <c r="F584" s="11" t="s">
        <v>24</v>
      </c>
      <c r="G584" s="12">
        <v>109.94</v>
      </c>
      <c r="H584" s="12">
        <v>109.465</v>
      </c>
      <c r="I584" s="12">
        <v>107.34192399999999</v>
      </c>
      <c r="J584" s="12">
        <v>107.181924</v>
      </c>
      <c r="K584" s="12">
        <v>105.609872</v>
      </c>
      <c r="L584" s="12">
        <v>104.71782399999999</v>
      </c>
      <c r="M584" s="12"/>
      <c r="N584" s="12"/>
      <c r="O584" s="12"/>
      <c r="P584" s="12"/>
      <c r="Q584" s="12"/>
      <c r="R584" s="12"/>
      <c r="S584" s="12"/>
      <c r="T584" s="12"/>
      <c r="U584" s="12"/>
      <c r="V584" s="198" t="s">
        <v>1773</v>
      </c>
    </row>
    <row r="585" spans="1:23" x14ac:dyDescent="0.25">
      <c r="A585" s="8">
        <v>110</v>
      </c>
      <c r="C585" s="13" t="s">
        <v>714</v>
      </c>
      <c r="D585" s="95" t="s">
        <v>714</v>
      </c>
      <c r="E585" s="10">
        <v>3</v>
      </c>
      <c r="F585" s="11" t="s">
        <v>23</v>
      </c>
      <c r="G585" s="12">
        <v>109.952</v>
      </c>
      <c r="H585" s="12">
        <v>109.577</v>
      </c>
      <c r="I585" s="12">
        <v>108.003443</v>
      </c>
      <c r="J585" s="12">
        <v>107.779443</v>
      </c>
      <c r="K585" s="12">
        <v>106.70440400000001</v>
      </c>
      <c r="L585" s="12">
        <v>105.93136800000001</v>
      </c>
      <c r="M585" s="12"/>
      <c r="N585" s="12" t="s">
        <v>22</v>
      </c>
      <c r="O585" s="12">
        <v>106.752404</v>
      </c>
      <c r="P585" s="12">
        <v>107.252404</v>
      </c>
      <c r="Q585" s="12">
        <v>108.05144300000001</v>
      </c>
      <c r="R585" s="12">
        <v>108.351443</v>
      </c>
      <c r="S585" s="12">
        <v>110</v>
      </c>
      <c r="T585" s="12">
        <v>110.733014</v>
      </c>
      <c r="U585" s="12">
        <v>107</v>
      </c>
      <c r="V585" s="20">
        <f t="shared" si="9"/>
        <v>220</v>
      </c>
      <c r="W585" s="12">
        <v>13.1</v>
      </c>
    </row>
    <row r="586" spans="1:23" x14ac:dyDescent="0.25">
      <c r="A586" s="8">
        <v>110</v>
      </c>
      <c r="C586" s="13" t="s">
        <v>714</v>
      </c>
      <c r="D586" s="95" t="s">
        <v>714</v>
      </c>
      <c r="E586" s="10">
        <v>3</v>
      </c>
      <c r="F586" s="11" t="s">
        <v>24</v>
      </c>
      <c r="G586" s="12">
        <v>109.952</v>
      </c>
      <c r="H586" s="12">
        <v>109.577</v>
      </c>
      <c r="I586" s="12">
        <v>108.003443</v>
      </c>
      <c r="J586" s="12">
        <v>107.863443</v>
      </c>
      <c r="K586" s="12">
        <v>106.70440400000001</v>
      </c>
      <c r="L586" s="12">
        <v>106.01536800000001</v>
      </c>
      <c r="M586" s="12"/>
      <c r="N586" s="12"/>
      <c r="O586" s="12"/>
      <c r="P586" s="12"/>
      <c r="Q586" s="12"/>
      <c r="R586" s="12"/>
      <c r="S586" s="12"/>
      <c r="T586" s="12"/>
      <c r="U586" s="12"/>
      <c r="V586" s="198" t="s">
        <v>1773</v>
      </c>
    </row>
    <row r="587" spans="1:23" x14ac:dyDescent="0.25">
      <c r="A587" s="8">
        <v>110</v>
      </c>
      <c r="C587" s="11" t="s">
        <v>473</v>
      </c>
      <c r="D587" s="92" t="s">
        <v>473</v>
      </c>
      <c r="E587" s="10">
        <v>2</v>
      </c>
      <c r="F587" s="11" t="s">
        <v>23</v>
      </c>
      <c r="G587" s="12">
        <v>109.962</v>
      </c>
      <c r="H587" s="12">
        <v>109.682</v>
      </c>
      <c r="I587" s="12">
        <v>108.663</v>
      </c>
      <c r="J587" s="12">
        <v>108.473</v>
      </c>
      <c r="K587" s="12">
        <v>107.797</v>
      </c>
      <c r="L587" s="12">
        <v>107.241</v>
      </c>
      <c r="M587" s="12"/>
      <c r="N587" s="12" t="s">
        <v>22</v>
      </c>
      <c r="O587" s="12">
        <v>107.83499999999999</v>
      </c>
      <c r="P587" s="12">
        <v>108.21</v>
      </c>
      <c r="Q587" s="12">
        <v>108.70099999999999</v>
      </c>
      <c r="R587" s="12">
        <v>108.95099999999999</v>
      </c>
      <c r="S587" s="12">
        <v>110</v>
      </c>
      <c r="T587" s="12">
        <v>110.539</v>
      </c>
      <c r="U587" s="12">
        <v>108</v>
      </c>
      <c r="V587" s="20">
        <f t="shared" si="9"/>
        <v>220</v>
      </c>
      <c r="W587" s="12">
        <v>9.3000000000000007</v>
      </c>
    </row>
    <row r="588" spans="1:23" x14ac:dyDescent="0.25">
      <c r="A588" s="8">
        <v>110</v>
      </c>
      <c r="C588" s="11" t="s">
        <v>473</v>
      </c>
      <c r="D588" s="92" t="s">
        <v>473</v>
      </c>
      <c r="E588" s="10">
        <v>2</v>
      </c>
      <c r="F588" s="11" t="s">
        <v>24</v>
      </c>
      <c r="G588" s="12">
        <v>109.962</v>
      </c>
      <c r="H588" s="12">
        <v>109.682</v>
      </c>
      <c r="I588" s="12">
        <v>108.663</v>
      </c>
      <c r="J588" s="12">
        <v>108.545</v>
      </c>
      <c r="K588" s="12">
        <v>107.797</v>
      </c>
      <c r="L588" s="12">
        <v>107.313</v>
      </c>
      <c r="M588" s="12"/>
      <c r="N588" s="12"/>
      <c r="O588" s="12"/>
      <c r="P588" s="12"/>
      <c r="Q588" s="12"/>
      <c r="R588" s="12"/>
      <c r="S588" s="12"/>
      <c r="T588" s="12"/>
      <c r="U588" s="12"/>
      <c r="V588" s="198" t="s">
        <v>1773</v>
      </c>
    </row>
    <row r="589" spans="1:23" x14ac:dyDescent="0.25">
      <c r="A589" s="8">
        <v>110</v>
      </c>
      <c r="C589" s="13" t="s">
        <v>715</v>
      </c>
      <c r="D589" s="95" t="s">
        <v>715</v>
      </c>
      <c r="E589" s="10">
        <v>1.5</v>
      </c>
      <c r="F589" s="11" t="s">
        <v>23</v>
      </c>
      <c r="G589" s="12">
        <v>109.968</v>
      </c>
      <c r="H589" s="12">
        <v>109.732</v>
      </c>
      <c r="I589" s="12">
        <v>108.99372150000001</v>
      </c>
      <c r="J589" s="12">
        <v>108.8137215</v>
      </c>
      <c r="K589" s="12">
        <v>108.34420200000001</v>
      </c>
      <c r="L589" s="12">
        <v>107.889684</v>
      </c>
      <c r="M589" s="12"/>
      <c r="N589" s="12" t="s">
        <v>22</v>
      </c>
      <c r="O589" s="12">
        <v>108.37620200000001</v>
      </c>
      <c r="P589" s="12">
        <v>108.676202</v>
      </c>
      <c r="Q589" s="12">
        <v>109.0257215</v>
      </c>
      <c r="R589" s="12">
        <v>109.26172150000001</v>
      </c>
      <c r="S589" s="12">
        <v>110</v>
      </c>
      <c r="T589" s="12">
        <v>110.45250700000001</v>
      </c>
      <c r="U589" s="12">
        <v>108.5</v>
      </c>
      <c r="V589" s="20">
        <f t="shared" si="9"/>
        <v>220</v>
      </c>
      <c r="W589" s="12">
        <v>7.3</v>
      </c>
    </row>
    <row r="590" spans="1:23" x14ac:dyDescent="0.25">
      <c r="A590" s="8">
        <v>110</v>
      </c>
      <c r="C590" s="13" t="s">
        <v>715</v>
      </c>
      <c r="D590" s="95" t="s">
        <v>715</v>
      </c>
      <c r="E590" s="10">
        <v>1.5</v>
      </c>
      <c r="F590" s="11" t="s">
        <v>24</v>
      </c>
      <c r="G590" s="12">
        <v>109.968</v>
      </c>
      <c r="H590" s="12">
        <v>109.732</v>
      </c>
      <c r="I590" s="12">
        <v>108.99372150000001</v>
      </c>
      <c r="J590" s="12">
        <v>108.88172150000001</v>
      </c>
      <c r="K590" s="12">
        <v>108.34420200000001</v>
      </c>
      <c r="L590" s="12">
        <v>107.95768400000001</v>
      </c>
      <c r="M590" s="12"/>
      <c r="N590" s="12"/>
      <c r="O590" s="12"/>
      <c r="P590" s="12"/>
      <c r="Q590" s="12"/>
      <c r="R590" s="12"/>
      <c r="S590" s="12"/>
      <c r="T590" s="12"/>
      <c r="U590" s="12"/>
      <c r="V590" s="198" t="s">
        <v>1773</v>
      </c>
    </row>
    <row r="591" spans="1:23" x14ac:dyDescent="0.25">
      <c r="A591" s="8">
        <v>115</v>
      </c>
      <c r="C591" s="13" t="s">
        <v>716</v>
      </c>
      <c r="D591" s="95" t="s">
        <v>716</v>
      </c>
      <c r="E591" s="10">
        <v>6</v>
      </c>
      <c r="F591" s="11" t="s">
        <v>23</v>
      </c>
      <c r="G591" s="12">
        <v>114.92</v>
      </c>
      <c r="H591" s="12">
        <v>114.32</v>
      </c>
      <c r="I591" s="12">
        <v>111.022886</v>
      </c>
      <c r="J591" s="12">
        <v>110.722886</v>
      </c>
      <c r="K591" s="12">
        <v>108.424808</v>
      </c>
      <c r="L591" s="12">
        <v>107.026736</v>
      </c>
      <c r="M591" s="12"/>
      <c r="N591" s="12" t="s">
        <v>22</v>
      </c>
      <c r="O591" s="12">
        <v>108.504808</v>
      </c>
      <c r="P591" s="12">
        <v>109.30480799999999</v>
      </c>
      <c r="Q591" s="12">
        <v>111.102886</v>
      </c>
      <c r="R591" s="12">
        <v>111.502886</v>
      </c>
      <c r="S591" s="12">
        <v>115</v>
      </c>
      <c r="T591" s="12">
        <v>116.26602800000001</v>
      </c>
      <c r="U591" s="12">
        <v>109</v>
      </c>
      <c r="V591" s="20">
        <f t="shared" si="9"/>
        <v>230</v>
      </c>
      <c r="W591" s="12">
        <v>24</v>
      </c>
    </row>
    <row r="592" spans="1:23" x14ac:dyDescent="0.25">
      <c r="A592" s="8">
        <v>115</v>
      </c>
      <c r="C592" s="13" t="s">
        <v>716</v>
      </c>
      <c r="D592" s="95" t="s">
        <v>716</v>
      </c>
      <c r="E592" s="10">
        <v>6</v>
      </c>
      <c r="F592" s="11" t="s">
        <v>24</v>
      </c>
      <c r="G592" s="12">
        <v>114.92</v>
      </c>
      <c r="H592" s="12">
        <v>114.32</v>
      </c>
      <c r="I592" s="12">
        <v>111.022886</v>
      </c>
      <c r="J592" s="12">
        <v>110.832886</v>
      </c>
      <c r="K592" s="12">
        <v>108.424808</v>
      </c>
      <c r="L592" s="12">
        <v>107.136736</v>
      </c>
      <c r="M592" s="12"/>
      <c r="N592" s="12"/>
      <c r="O592" s="12"/>
      <c r="P592" s="12"/>
      <c r="Q592" s="12"/>
      <c r="R592" s="12"/>
      <c r="S592" s="12"/>
      <c r="T592" s="12"/>
      <c r="U592" s="12"/>
      <c r="V592" s="198" t="s">
        <v>1773</v>
      </c>
    </row>
    <row r="593" spans="1:23" x14ac:dyDescent="0.25">
      <c r="A593" s="8">
        <v>115</v>
      </c>
      <c r="C593" s="13" t="s">
        <v>717</v>
      </c>
      <c r="D593" s="95" t="s">
        <v>717</v>
      </c>
      <c r="E593" s="10">
        <v>4</v>
      </c>
      <c r="F593" s="11" t="s">
        <v>23</v>
      </c>
      <c r="G593" s="12">
        <v>114.94</v>
      </c>
      <c r="H593" s="12">
        <v>114.465</v>
      </c>
      <c r="I593" s="12">
        <v>112.34192399999999</v>
      </c>
      <c r="J593" s="12">
        <v>112.09192399999999</v>
      </c>
      <c r="K593" s="12">
        <v>110.609872</v>
      </c>
      <c r="L593" s="12">
        <v>109.62782399999999</v>
      </c>
      <c r="M593" s="12"/>
      <c r="N593" s="12" t="s">
        <v>22</v>
      </c>
      <c r="O593" s="12">
        <v>110.669872</v>
      </c>
      <c r="P593" s="12">
        <v>111.26987199999999</v>
      </c>
      <c r="Q593" s="12">
        <v>112.40192399999999</v>
      </c>
      <c r="R593" s="12">
        <v>112.73692399999999</v>
      </c>
      <c r="S593" s="12">
        <v>115</v>
      </c>
      <c r="T593" s="12">
        <v>115.91235199999998</v>
      </c>
      <c r="U593" s="12">
        <v>111</v>
      </c>
      <c r="V593" s="20">
        <f t="shared" si="9"/>
        <v>230</v>
      </c>
      <c r="W593" s="12">
        <v>16.8</v>
      </c>
    </row>
    <row r="594" spans="1:23" x14ac:dyDescent="0.25">
      <c r="A594" s="8">
        <v>115</v>
      </c>
      <c r="C594" s="13" t="s">
        <v>717</v>
      </c>
      <c r="D594" s="95" t="s">
        <v>717</v>
      </c>
      <c r="E594" s="10">
        <v>4</v>
      </c>
      <c r="F594" s="11" t="s">
        <v>24</v>
      </c>
      <c r="G594" s="12">
        <v>114.94</v>
      </c>
      <c r="H594" s="12">
        <v>114.465</v>
      </c>
      <c r="I594" s="12">
        <v>112.34192399999999</v>
      </c>
      <c r="J594" s="12">
        <v>112.181924</v>
      </c>
      <c r="K594" s="12">
        <v>110.609872</v>
      </c>
      <c r="L594" s="12">
        <v>109.71782399999999</v>
      </c>
      <c r="M594" s="12"/>
      <c r="N594" s="12"/>
      <c r="O594" s="12"/>
      <c r="P594" s="12"/>
      <c r="Q594" s="12"/>
      <c r="R594" s="12"/>
      <c r="S594" s="12"/>
      <c r="T594" s="12"/>
      <c r="U594" s="12"/>
      <c r="V594" s="198" t="s">
        <v>1773</v>
      </c>
    </row>
    <row r="595" spans="1:23" x14ac:dyDescent="0.25">
      <c r="A595" s="8">
        <v>115</v>
      </c>
      <c r="C595" s="13" t="s">
        <v>718</v>
      </c>
      <c r="D595" s="95" t="s">
        <v>718</v>
      </c>
      <c r="E595" s="10">
        <v>3</v>
      </c>
      <c r="F595" s="11" t="s">
        <v>23</v>
      </c>
      <c r="G595" s="12">
        <v>114.952</v>
      </c>
      <c r="H595" s="12">
        <v>114.577</v>
      </c>
      <c r="I595" s="12">
        <v>113.003443</v>
      </c>
      <c r="J595" s="12">
        <v>112.779443</v>
      </c>
      <c r="K595" s="12">
        <v>111.70440400000001</v>
      </c>
      <c r="L595" s="12">
        <v>110.93136800000001</v>
      </c>
      <c r="M595" s="12"/>
      <c r="N595" s="12" t="s">
        <v>22</v>
      </c>
      <c r="O595" s="12">
        <v>111.752404</v>
      </c>
      <c r="P595" s="12">
        <v>112.252404</v>
      </c>
      <c r="Q595" s="12">
        <v>113.05144300000001</v>
      </c>
      <c r="R595" s="12">
        <v>113.351443</v>
      </c>
      <c r="S595" s="12">
        <v>115</v>
      </c>
      <c r="T595" s="12">
        <v>115.733014</v>
      </c>
      <c r="U595" s="12">
        <v>112</v>
      </c>
      <c r="V595" s="20">
        <f t="shared" si="9"/>
        <v>230</v>
      </c>
      <c r="W595" s="12">
        <v>13.1</v>
      </c>
    </row>
    <row r="596" spans="1:23" x14ac:dyDescent="0.25">
      <c r="A596" s="8">
        <v>115</v>
      </c>
      <c r="C596" s="13" t="s">
        <v>718</v>
      </c>
      <c r="D596" s="95" t="s">
        <v>718</v>
      </c>
      <c r="E596" s="10">
        <v>3</v>
      </c>
      <c r="F596" s="11" t="s">
        <v>24</v>
      </c>
      <c r="G596" s="12">
        <v>114.952</v>
      </c>
      <c r="H596" s="12">
        <v>114.577</v>
      </c>
      <c r="I596" s="12">
        <v>113.003443</v>
      </c>
      <c r="J596" s="12">
        <v>112.863443</v>
      </c>
      <c r="K596" s="12">
        <v>111.70440400000001</v>
      </c>
      <c r="L596" s="12">
        <v>111.01536800000001</v>
      </c>
      <c r="M596" s="12"/>
      <c r="N596" s="12"/>
      <c r="O596" s="12"/>
      <c r="P596" s="12"/>
      <c r="Q596" s="12"/>
      <c r="R596" s="12"/>
      <c r="S596" s="12"/>
      <c r="T596" s="12"/>
      <c r="U596" s="12"/>
      <c r="V596" s="198" t="s">
        <v>1773</v>
      </c>
    </row>
    <row r="597" spans="1:23" x14ac:dyDescent="0.25">
      <c r="A597" s="8">
        <v>115</v>
      </c>
      <c r="C597" s="13" t="s">
        <v>719</v>
      </c>
      <c r="D597" s="95" t="s">
        <v>719</v>
      </c>
      <c r="E597" s="10">
        <v>2</v>
      </c>
      <c r="F597" s="11" t="s">
        <v>23</v>
      </c>
      <c r="G597" s="12">
        <v>114.962</v>
      </c>
      <c r="H597" s="12">
        <v>114.682</v>
      </c>
      <c r="I597" s="12">
        <v>113.66296200000001</v>
      </c>
      <c r="J597" s="12">
        <v>113.47296200000001</v>
      </c>
      <c r="K597" s="12">
        <v>112.796936</v>
      </c>
      <c r="L597" s="12">
        <v>112.24091200000001</v>
      </c>
      <c r="M597" s="12"/>
      <c r="N597" s="12" t="s">
        <v>22</v>
      </c>
      <c r="O597" s="12">
        <v>112.834936</v>
      </c>
      <c r="P597" s="12">
        <v>113.209936</v>
      </c>
      <c r="Q597" s="12">
        <v>113.700962</v>
      </c>
      <c r="R597" s="12">
        <v>113.950962</v>
      </c>
      <c r="S597" s="12">
        <v>115</v>
      </c>
      <c r="T597" s="12">
        <v>115.53867600000001</v>
      </c>
      <c r="U597" s="12">
        <v>113</v>
      </c>
      <c r="V597" s="20">
        <f t="shared" si="9"/>
        <v>230</v>
      </c>
      <c r="W597" s="12">
        <v>9.3000000000000007</v>
      </c>
    </row>
    <row r="598" spans="1:23" x14ac:dyDescent="0.25">
      <c r="A598" s="8">
        <v>115</v>
      </c>
      <c r="C598" s="13" t="s">
        <v>719</v>
      </c>
      <c r="D598" s="95" t="s">
        <v>719</v>
      </c>
      <c r="E598" s="10">
        <v>2</v>
      </c>
      <c r="F598" s="11" t="s">
        <v>24</v>
      </c>
      <c r="G598" s="12">
        <v>114.962</v>
      </c>
      <c r="H598" s="12">
        <v>114.682</v>
      </c>
      <c r="I598" s="12">
        <v>113.66296200000001</v>
      </c>
      <c r="J598" s="12">
        <v>113.542962</v>
      </c>
      <c r="K598" s="12">
        <v>112.796936</v>
      </c>
      <c r="L598" s="12">
        <v>112.310912</v>
      </c>
      <c r="M598" s="12"/>
      <c r="N598" s="12"/>
      <c r="O598" s="12"/>
      <c r="P598" s="12"/>
      <c r="Q598" s="12"/>
      <c r="R598" s="12"/>
      <c r="S598" s="12"/>
      <c r="T598" s="12"/>
      <c r="U598" s="12"/>
      <c r="V598" s="198" t="s">
        <v>1773</v>
      </c>
    </row>
    <row r="599" spans="1:23" x14ac:dyDescent="0.25">
      <c r="A599" s="8">
        <v>115</v>
      </c>
      <c r="C599" s="13" t="s">
        <v>720</v>
      </c>
      <c r="D599" s="95" t="s">
        <v>720</v>
      </c>
      <c r="E599" s="10">
        <v>1.5</v>
      </c>
      <c r="F599" s="11" t="s">
        <v>23</v>
      </c>
      <c r="G599" s="12">
        <v>114.968</v>
      </c>
      <c r="H599" s="12">
        <v>114.732</v>
      </c>
      <c r="I599" s="12">
        <v>113.99372150000001</v>
      </c>
      <c r="J599" s="12">
        <v>113.8137215</v>
      </c>
      <c r="K599" s="12">
        <v>113.34420200000001</v>
      </c>
      <c r="L599" s="12">
        <v>112.889684</v>
      </c>
      <c r="M599" s="12"/>
      <c r="N599" s="12" t="s">
        <v>22</v>
      </c>
      <c r="O599" s="12">
        <v>113.37620200000001</v>
      </c>
      <c r="P599" s="12">
        <v>113.676202</v>
      </c>
      <c r="Q599" s="12">
        <v>114.0257215</v>
      </c>
      <c r="R599" s="12">
        <v>114.26172150000001</v>
      </c>
      <c r="S599" s="12">
        <v>115</v>
      </c>
      <c r="T599" s="12">
        <v>115.45250700000001</v>
      </c>
      <c r="U599" s="12">
        <v>113.5</v>
      </c>
      <c r="V599" s="20">
        <f t="shared" si="9"/>
        <v>230</v>
      </c>
      <c r="W599" s="12">
        <v>7.3</v>
      </c>
    </row>
    <row r="600" spans="1:23" x14ac:dyDescent="0.25">
      <c r="A600" s="8">
        <v>115</v>
      </c>
      <c r="C600" s="13" t="s">
        <v>720</v>
      </c>
      <c r="D600" s="95" t="s">
        <v>720</v>
      </c>
      <c r="E600" s="10">
        <v>1.5</v>
      </c>
      <c r="F600" s="11" t="s">
        <v>24</v>
      </c>
      <c r="G600" s="12">
        <v>114.968</v>
      </c>
      <c r="H600" s="12">
        <v>114.732</v>
      </c>
      <c r="I600" s="12">
        <v>113.99372150000001</v>
      </c>
      <c r="J600" s="12">
        <v>113.88172150000001</v>
      </c>
      <c r="K600" s="12">
        <v>113.34420200000001</v>
      </c>
      <c r="L600" s="12">
        <v>112.95768400000001</v>
      </c>
      <c r="M600" s="12"/>
      <c r="N600" s="12"/>
      <c r="O600" s="12"/>
      <c r="P600" s="12"/>
      <c r="Q600" s="12"/>
      <c r="R600" s="12"/>
      <c r="S600" s="12"/>
      <c r="T600" s="12"/>
      <c r="U600" s="12"/>
      <c r="V600" s="198" t="s">
        <v>1773</v>
      </c>
    </row>
    <row r="601" spans="1:23" x14ac:dyDescent="0.25">
      <c r="A601" s="8">
        <v>120</v>
      </c>
      <c r="C601" s="13" t="s">
        <v>721</v>
      </c>
      <c r="D601" s="95" t="s">
        <v>721</v>
      </c>
      <c r="E601" s="10">
        <v>6</v>
      </c>
      <c r="F601" s="11" t="s">
        <v>23</v>
      </c>
      <c r="G601" s="12">
        <v>119.92</v>
      </c>
      <c r="H601" s="12">
        <v>119.32</v>
      </c>
      <c r="I601" s="12">
        <v>116.022886</v>
      </c>
      <c r="J601" s="12">
        <v>115.722886</v>
      </c>
      <c r="K601" s="12">
        <v>113.424808</v>
      </c>
      <c r="L601" s="12">
        <v>112.026736</v>
      </c>
      <c r="M601" s="12"/>
      <c r="N601" s="12" t="s">
        <v>22</v>
      </c>
      <c r="O601" s="12">
        <v>113.504808</v>
      </c>
      <c r="P601" s="12">
        <v>114.30480799999999</v>
      </c>
      <c r="Q601" s="12">
        <v>116.102886</v>
      </c>
      <c r="R601" s="12">
        <v>116.502886</v>
      </c>
      <c r="S601" s="12">
        <v>120</v>
      </c>
      <c r="T601" s="12">
        <v>121.26602800000001</v>
      </c>
      <c r="U601" s="12">
        <v>114</v>
      </c>
      <c r="V601" s="20">
        <f t="shared" si="9"/>
        <v>240</v>
      </c>
      <c r="W601" s="12">
        <v>24</v>
      </c>
    </row>
    <row r="602" spans="1:23" x14ac:dyDescent="0.25">
      <c r="A602" s="8">
        <v>120</v>
      </c>
      <c r="C602" s="13" t="s">
        <v>721</v>
      </c>
      <c r="D602" s="95" t="s">
        <v>721</v>
      </c>
      <c r="E602" s="10">
        <v>6</v>
      </c>
      <c r="F602" s="11" t="s">
        <v>24</v>
      </c>
      <c r="G602" s="12">
        <v>119.92</v>
      </c>
      <c r="H602" s="12">
        <v>119.32</v>
      </c>
      <c r="I602" s="12">
        <v>116.022886</v>
      </c>
      <c r="J602" s="12">
        <v>115.832886</v>
      </c>
      <c r="K602" s="12">
        <v>113.424808</v>
      </c>
      <c r="L602" s="12">
        <v>112.136736</v>
      </c>
      <c r="M602" s="12"/>
      <c r="N602" s="12"/>
      <c r="O602" s="12"/>
      <c r="P602" s="12"/>
      <c r="Q602" s="12"/>
      <c r="R602" s="12"/>
      <c r="S602" s="12"/>
      <c r="T602" s="12"/>
      <c r="U602" s="12"/>
      <c r="V602" s="198" t="s">
        <v>1773</v>
      </c>
    </row>
    <row r="603" spans="1:23" x14ac:dyDescent="0.25">
      <c r="A603" s="8">
        <v>120</v>
      </c>
      <c r="C603" s="13" t="s">
        <v>722</v>
      </c>
      <c r="D603" s="95" t="s">
        <v>722</v>
      </c>
      <c r="E603" s="10">
        <v>4</v>
      </c>
      <c r="F603" s="11" t="s">
        <v>23</v>
      </c>
      <c r="G603" s="12">
        <v>119.94</v>
      </c>
      <c r="H603" s="12">
        <v>119.465</v>
      </c>
      <c r="I603" s="12">
        <v>117.34192399999999</v>
      </c>
      <c r="J603" s="12">
        <v>117.09192399999999</v>
      </c>
      <c r="K603" s="12">
        <v>115.609872</v>
      </c>
      <c r="L603" s="12">
        <v>114.62782399999999</v>
      </c>
      <c r="M603" s="12"/>
      <c r="N603" s="12" t="s">
        <v>22</v>
      </c>
      <c r="O603" s="12">
        <v>115.669872</v>
      </c>
      <c r="P603" s="12">
        <v>116.26987199999999</v>
      </c>
      <c r="Q603" s="12">
        <v>117.40192399999999</v>
      </c>
      <c r="R603" s="12">
        <v>117.73692399999999</v>
      </c>
      <c r="S603" s="12">
        <v>120</v>
      </c>
      <c r="T603" s="12">
        <v>120.91235199999998</v>
      </c>
      <c r="U603" s="12">
        <v>116</v>
      </c>
      <c r="V603" s="20">
        <f t="shared" si="9"/>
        <v>240</v>
      </c>
      <c r="W603" s="12">
        <v>16.8</v>
      </c>
    </row>
    <row r="604" spans="1:23" x14ac:dyDescent="0.25">
      <c r="A604" s="8">
        <v>120</v>
      </c>
      <c r="C604" s="13" t="s">
        <v>722</v>
      </c>
      <c r="D604" s="95" t="s">
        <v>722</v>
      </c>
      <c r="E604" s="10">
        <v>4</v>
      </c>
      <c r="F604" s="11" t="s">
        <v>24</v>
      </c>
      <c r="G604" s="12">
        <v>119.94</v>
      </c>
      <c r="H604" s="12">
        <v>119.465</v>
      </c>
      <c r="I604" s="12">
        <v>117.34192399999999</v>
      </c>
      <c r="J604" s="12">
        <v>117.181924</v>
      </c>
      <c r="K604" s="12">
        <v>115.609872</v>
      </c>
      <c r="L604" s="12">
        <v>114.71782399999999</v>
      </c>
      <c r="M604" s="12"/>
      <c r="N604" s="12"/>
      <c r="O604" s="12"/>
      <c r="P604" s="12"/>
      <c r="Q604" s="12"/>
      <c r="R604" s="12"/>
      <c r="S604" s="12"/>
      <c r="T604" s="12"/>
      <c r="U604" s="12"/>
      <c r="V604" s="198" t="s">
        <v>1773</v>
      </c>
    </row>
    <row r="605" spans="1:23" x14ac:dyDescent="0.25">
      <c r="A605" s="8">
        <v>120</v>
      </c>
      <c r="C605" s="13" t="s">
        <v>723</v>
      </c>
      <c r="D605" s="95" t="s">
        <v>723</v>
      </c>
      <c r="E605" s="10">
        <v>3</v>
      </c>
      <c r="F605" s="11" t="s">
        <v>23</v>
      </c>
      <c r="G605" s="12">
        <v>119.952</v>
      </c>
      <c r="H605" s="12">
        <v>119.577</v>
      </c>
      <c r="I605" s="12">
        <v>118.003443</v>
      </c>
      <c r="J605" s="12">
        <v>117.779443</v>
      </c>
      <c r="K605" s="12">
        <v>116.70440400000001</v>
      </c>
      <c r="L605" s="12">
        <v>115.93136800000001</v>
      </c>
      <c r="M605" s="12"/>
      <c r="N605" s="12" t="s">
        <v>22</v>
      </c>
      <c r="O605" s="12">
        <v>116.752404</v>
      </c>
      <c r="P605" s="12">
        <v>117.252404</v>
      </c>
      <c r="Q605" s="12">
        <v>118.05144300000001</v>
      </c>
      <c r="R605" s="12">
        <v>118.351443</v>
      </c>
      <c r="S605" s="12">
        <v>120</v>
      </c>
      <c r="T605" s="12">
        <v>120.733014</v>
      </c>
      <c r="U605" s="12">
        <v>117</v>
      </c>
      <c r="V605" s="20">
        <f t="shared" si="9"/>
        <v>240</v>
      </c>
      <c r="W605" s="12">
        <v>13.1</v>
      </c>
    </row>
    <row r="606" spans="1:23" x14ac:dyDescent="0.25">
      <c r="A606" s="8">
        <v>120</v>
      </c>
      <c r="C606" s="13" t="s">
        <v>723</v>
      </c>
      <c r="D606" s="95" t="s">
        <v>723</v>
      </c>
      <c r="E606" s="10">
        <v>3</v>
      </c>
      <c r="F606" s="11" t="s">
        <v>24</v>
      </c>
      <c r="G606" s="12">
        <v>119.952</v>
      </c>
      <c r="H606" s="12">
        <v>119.577</v>
      </c>
      <c r="I606" s="12">
        <v>118.003443</v>
      </c>
      <c r="J606" s="12">
        <v>117.863443</v>
      </c>
      <c r="K606" s="12">
        <v>116.70440400000001</v>
      </c>
      <c r="L606" s="12">
        <v>116.01536800000001</v>
      </c>
      <c r="M606" s="12"/>
      <c r="N606" s="12"/>
      <c r="O606" s="12"/>
      <c r="P606" s="12"/>
      <c r="Q606" s="12"/>
      <c r="R606" s="12"/>
      <c r="S606" s="12"/>
      <c r="T606" s="12"/>
      <c r="U606" s="12"/>
      <c r="V606" s="198" t="s">
        <v>1773</v>
      </c>
    </row>
    <row r="607" spans="1:23" x14ac:dyDescent="0.25">
      <c r="A607" s="8">
        <v>120</v>
      </c>
      <c r="C607" s="11" t="s">
        <v>474</v>
      </c>
      <c r="D607" s="92" t="s">
        <v>474</v>
      </c>
      <c r="E607" s="10">
        <v>2</v>
      </c>
      <c r="F607" s="11" t="s">
        <v>23</v>
      </c>
      <c r="G607" s="12">
        <v>119.962</v>
      </c>
      <c r="H607" s="12">
        <v>119.682</v>
      </c>
      <c r="I607" s="12">
        <v>118.663</v>
      </c>
      <c r="J607" s="12">
        <v>118.473</v>
      </c>
      <c r="K607" s="12">
        <v>117.797</v>
      </c>
      <c r="L607" s="12">
        <v>117.241</v>
      </c>
      <c r="M607" s="12"/>
      <c r="N607" s="12" t="s">
        <v>22</v>
      </c>
      <c r="O607" s="12">
        <v>117.83499999999999</v>
      </c>
      <c r="P607" s="12">
        <v>118.21</v>
      </c>
      <c r="Q607" s="12">
        <v>118.70099999999999</v>
      </c>
      <c r="R607" s="12">
        <v>118.95099999999999</v>
      </c>
      <c r="S607" s="12">
        <v>120</v>
      </c>
      <c r="T607" s="12">
        <v>120.539</v>
      </c>
      <c r="U607" s="12">
        <v>118</v>
      </c>
      <c r="V607" s="20">
        <f t="shared" si="9"/>
        <v>240</v>
      </c>
      <c r="W607" s="12">
        <v>9.3000000000000007</v>
      </c>
    </row>
    <row r="608" spans="1:23" x14ac:dyDescent="0.25">
      <c r="A608" s="8">
        <v>120</v>
      </c>
      <c r="C608" s="11" t="s">
        <v>474</v>
      </c>
      <c r="D608" s="92" t="s">
        <v>474</v>
      </c>
      <c r="E608" s="10">
        <v>2</v>
      </c>
      <c r="F608" s="11" t="s">
        <v>24</v>
      </c>
      <c r="G608" s="12">
        <v>119.962</v>
      </c>
      <c r="H608" s="12">
        <v>119.682</v>
      </c>
      <c r="I608" s="12">
        <v>118.663</v>
      </c>
      <c r="J608" s="12">
        <v>118.545</v>
      </c>
      <c r="K608" s="12">
        <v>117.797</v>
      </c>
      <c r="L608" s="12">
        <v>117.313</v>
      </c>
      <c r="M608" s="12"/>
      <c r="N608" s="12"/>
      <c r="O608" s="12"/>
      <c r="P608" s="12"/>
      <c r="Q608" s="12"/>
      <c r="R608" s="12"/>
      <c r="S608" s="12"/>
      <c r="T608" s="12"/>
      <c r="U608" s="12"/>
      <c r="V608" s="198" t="s">
        <v>1773</v>
      </c>
    </row>
    <row r="609" spans="1:23" x14ac:dyDescent="0.25">
      <c r="A609" s="8">
        <v>120</v>
      </c>
      <c r="C609" s="13" t="s">
        <v>724</v>
      </c>
      <c r="D609" s="95" t="s">
        <v>724</v>
      </c>
      <c r="E609" s="10">
        <v>1.5</v>
      </c>
      <c r="F609" s="11" t="s">
        <v>23</v>
      </c>
      <c r="G609" s="12">
        <v>119.968</v>
      </c>
      <c r="H609" s="12">
        <v>119.732</v>
      </c>
      <c r="I609" s="12">
        <v>118.99372150000001</v>
      </c>
      <c r="J609" s="12">
        <v>118.8137215</v>
      </c>
      <c r="K609" s="12">
        <v>118.34420200000001</v>
      </c>
      <c r="L609" s="12">
        <v>117.889684</v>
      </c>
      <c r="M609" s="12"/>
      <c r="N609" s="12" t="s">
        <v>22</v>
      </c>
      <c r="O609" s="12">
        <v>118.37620200000001</v>
      </c>
      <c r="P609" s="12">
        <v>118.676202</v>
      </c>
      <c r="Q609" s="12">
        <v>119.0257215</v>
      </c>
      <c r="R609" s="12">
        <v>119.26172150000001</v>
      </c>
      <c r="S609" s="12">
        <v>120</v>
      </c>
      <c r="T609" s="12">
        <v>120.45250700000001</v>
      </c>
      <c r="U609" s="12">
        <v>118.5</v>
      </c>
      <c r="V609" s="20">
        <f t="shared" si="9"/>
        <v>240</v>
      </c>
      <c r="W609" s="12">
        <v>7.3</v>
      </c>
    </row>
    <row r="610" spans="1:23" x14ac:dyDescent="0.25">
      <c r="A610" s="8">
        <v>120</v>
      </c>
      <c r="C610" s="13" t="s">
        <v>724</v>
      </c>
      <c r="D610" s="95" t="s">
        <v>724</v>
      </c>
      <c r="E610" s="10">
        <v>1.5</v>
      </c>
      <c r="F610" s="11" t="s">
        <v>24</v>
      </c>
      <c r="G610" s="12">
        <v>119.968</v>
      </c>
      <c r="H610" s="12">
        <v>119.732</v>
      </c>
      <c r="I610" s="12">
        <v>118.99372150000001</v>
      </c>
      <c r="J610" s="12">
        <v>118.88172150000001</v>
      </c>
      <c r="K610" s="12">
        <v>118.34420200000001</v>
      </c>
      <c r="L610" s="12">
        <v>117.95768400000001</v>
      </c>
      <c r="M610" s="12"/>
      <c r="N610" s="12"/>
      <c r="O610" s="12"/>
      <c r="P610" s="12"/>
      <c r="Q610" s="12"/>
      <c r="R610" s="12"/>
      <c r="S610" s="12"/>
      <c r="T610" s="12"/>
      <c r="U610" s="12"/>
      <c r="V610" s="198" t="s">
        <v>1773</v>
      </c>
    </row>
    <row r="611" spans="1:23" x14ac:dyDescent="0.25">
      <c r="A611" s="8">
        <v>125</v>
      </c>
      <c r="C611" s="13" t="s">
        <v>725</v>
      </c>
      <c r="D611" s="95" t="s">
        <v>725</v>
      </c>
      <c r="E611" s="10">
        <v>8</v>
      </c>
      <c r="F611" s="11" t="s">
        <v>23</v>
      </c>
      <c r="G611" s="12">
        <v>124.9</v>
      </c>
      <c r="H611" s="12">
        <v>124.19</v>
      </c>
      <c r="I611" s="12">
        <v>119.70384800000001</v>
      </c>
      <c r="J611" s="12">
        <v>119.36884800000001</v>
      </c>
      <c r="K611" s="12">
        <v>116.239744</v>
      </c>
      <c r="L611" s="12">
        <v>114.44064800000001</v>
      </c>
      <c r="M611" s="12"/>
      <c r="N611" s="12" t="s">
        <v>22</v>
      </c>
      <c r="O611" s="12">
        <v>116.339744</v>
      </c>
      <c r="P611" s="12">
        <v>117.339744</v>
      </c>
      <c r="Q611" s="12">
        <v>119.803848</v>
      </c>
      <c r="R611" s="12">
        <v>120.253848</v>
      </c>
      <c r="S611" s="12">
        <v>125</v>
      </c>
      <c r="T611" s="12">
        <v>126.604704</v>
      </c>
      <c r="U611" s="12">
        <v>117</v>
      </c>
      <c r="V611" s="20">
        <f t="shared" si="9"/>
        <v>250</v>
      </c>
      <c r="W611" s="203">
        <f xml:space="preserve"> 5* E611</f>
        <v>40</v>
      </c>
    </row>
    <row r="612" spans="1:23" x14ac:dyDescent="0.25">
      <c r="A612" s="8">
        <v>125</v>
      </c>
      <c r="C612" s="13" t="s">
        <v>725</v>
      </c>
      <c r="D612" s="95" t="s">
        <v>725</v>
      </c>
      <c r="E612" s="10">
        <v>8</v>
      </c>
      <c r="F612" s="11" t="s">
        <v>24</v>
      </c>
      <c r="G612" s="12">
        <v>124.9</v>
      </c>
      <c r="H612" s="12">
        <v>124.19</v>
      </c>
      <c r="I612" s="12">
        <v>119.70384800000001</v>
      </c>
      <c r="J612" s="12">
        <v>119.491848</v>
      </c>
      <c r="K612" s="12">
        <v>116.239744</v>
      </c>
      <c r="L612" s="12">
        <v>114.563648</v>
      </c>
      <c r="M612" s="12"/>
      <c r="N612" s="12"/>
      <c r="O612" s="12"/>
      <c r="P612" s="12"/>
      <c r="Q612" s="12"/>
      <c r="R612" s="12"/>
      <c r="S612" s="12"/>
      <c r="T612" s="12"/>
      <c r="U612" s="12"/>
      <c r="V612" s="198" t="s">
        <v>1773</v>
      </c>
    </row>
    <row r="613" spans="1:23" x14ac:dyDescent="0.25">
      <c r="A613" s="8">
        <v>125</v>
      </c>
      <c r="C613" s="13" t="s">
        <v>726</v>
      </c>
      <c r="D613" s="95" t="s">
        <v>726</v>
      </c>
      <c r="E613" s="10">
        <v>6</v>
      </c>
      <c r="F613" s="11" t="s">
        <v>23</v>
      </c>
      <c r="G613" s="12">
        <v>124.92</v>
      </c>
      <c r="H613" s="12">
        <v>124.32</v>
      </c>
      <c r="I613" s="12">
        <v>121.022886</v>
      </c>
      <c r="J613" s="12">
        <v>120.722886</v>
      </c>
      <c r="K613" s="12">
        <v>118.424808</v>
      </c>
      <c r="L613" s="12">
        <v>117.026736</v>
      </c>
      <c r="M613" s="12"/>
      <c r="N613" s="12" t="s">
        <v>22</v>
      </c>
      <c r="O613" s="12">
        <v>118.504808</v>
      </c>
      <c r="P613" s="12">
        <v>119.30480799999999</v>
      </c>
      <c r="Q613" s="12">
        <v>121.102886</v>
      </c>
      <c r="R613" s="12">
        <v>121.502886</v>
      </c>
      <c r="S613" s="12">
        <v>125</v>
      </c>
      <c r="T613" s="12">
        <v>126.26602800000001</v>
      </c>
      <c r="U613" s="12">
        <v>119</v>
      </c>
      <c r="V613" s="20">
        <f t="shared" si="9"/>
        <v>250</v>
      </c>
      <c r="W613" s="12">
        <v>24</v>
      </c>
    </row>
    <row r="614" spans="1:23" x14ac:dyDescent="0.25">
      <c r="A614" s="8">
        <v>125</v>
      </c>
      <c r="C614" s="13" t="s">
        <v>726</v>
      </c>
      <c r="D614" s="95" t="s">
        <v>726</v>
      </c>
      <c r="E614" s="10">
        <v>6</v>
      </c>
      <c r="F614" s="11" t="s">
        <v>24</v>
      </c>
      <c r="G614" s="12">
        <v>124.92</v>
      </c>
      <c r="H614" s="12">
        <v>124.32</v>
      </c>
      <c r="I614" s="12">
        <v>121.022886</v>
      </c>
      <c r="J614" s="12">
        <v>120.832886</v>
      </c>
      <c r="K614" s="12">
        <v>118.424808</v>
      </c>
      <c r="L614" s="12">
        <v>117.136736</v>
      </c>
      <c r="M614" s="12"/>
      <c r="N614" s="12"/>
      <c r="O614" s="12"/>
      <c r="P614" s="12"/>
      <c r="Q614" s="12"/>
      <c r="R614" s="12"/>
      <c r="S614" s="12"/>
      <c r="T614" s="12"/>
      <c r="U614" s="12"/>
      <c r="V614" s="198" t="s">
        <v>1773</v>
      </c>
    </row>
    <row r="615" spans="1:23" x14ac:dyDescent="0.25">
      <c r="A615" s="8">
        <v>125</v>
      </c>
      <c r="C615" s="13" t="s">
        <v>727</v>
      </c>
      <c r="D615" s="95" t="s">
        <v>727</v>
      </c>
      <c r="E615" s="10">
        <v>4</v>
      </c>
      <c r="F615" s="11" t="s">
        <v>23</v>
      </c>
      <c r="G615" s="12">
        <v>124.94</v>
      </c>
      <c r="H615" s="12">
        <v>124.465</v>
      </c>
      <c r="I615" s="12">
        <v>122.34192399999999</v>
      </c>
      <c r="J615" s="12">
        <v>122.09192399999999</v>
      </c>
      <c r="K615" s="12">
        <v>120.609872</v>
      </c>
      <c r="L615" s="12">
        <v>119.62782399999999</v>
      </c>
      <c r="M615" s="12"/>
      <c r="N615" s="12" t="s">
        <v>22</v>
      </c>
      <c r="O615" s="12">
        <v>120.669872</v>
      </c>
      <c r="P615" s="12">
        <v>121.26987199999999</v>
      </c>
      <c r="Q615" s="12">
        <v>122.40192399999999</v>
      </c>
      <c r="R615" s="12">
        <v>122.73692399999999</v>
      </c>
      <c r="S615" s="12">
        <v>125</v>
      </c>
      <c r="T615" s="12">
        <v>125.91235199999998</v>
      </c>
      <c r="U615" s="12">
        <v>121</v>
      </c>
      <c r="V615" s="20">
        <f t="shared" si="9"/>
        <v>250</v>
      </c>
      <c r="W615" s="12">
        <v>16.8</v>
      </c>
    </row>
    <row r="616" spans="1:23" x14ac:dyDescent="0.25">
      <c r="A616" s="8">
        <v>125</v>
      </c>
      <c r="C616" s="13" t="s">
        <v>727</v>
      </c>
      <c r="D616" s="95" t="s">
        <v>727</v>
      </c>
      <c r="E616" s="10">
        <v>4</v>
      </c>
      <c r="F616" s="11" t="s">
        <v>24</v>
      </c>
      <c r="G616" s="12">
        <v>124.94</v>
      </c>
      <c r="H616" s="12">
        <v>124.465</v>
      </c>
      <c r="I616" s="12">
        <v>122.34192399999999</v>
      </c>
      <c r="J616" s="12">
        <v>122.181924</v>
      </c>
      <c r="K616" s="12">
        <v>120.609872</v>
      </c>
      <c r="L616" s="12">
        <v>119.71782399999999</v>
      </c>
      <c r="M616" s="12"/>
      <c r="N616" s="12"/>
      <c r="O616" s="12"/>
      <c r="P616" s="12"/>
      <c r="Q616" s="12"/>
      <c r="R616" s="12"/>
      <c r="S616" s="12"/>
      <c r="T616" s="12"/>
      <c r="U616" s="12"/>
      <c r="V616" s="198" t="s">
        <v>1773</v>
      </c>
    </row>
    <row r="617" spans="1:23" x14ac:dyDescent="0.25">
      <c r="A617" s="8">
        <v>125</v>
      </c>
      <c r="C617" s="13" t="s">
        <v>728</v>
      </c>
      <c r="D617" s="95" t="s">
        <v>728</v>
      </c>
      <c r="E617" s="10">
        <v>3</v>
      </c>
      <c r="F617" s="11" t="s">
        <v>23</v>
      </c>
      <c r="G617" s="12">
        <v>124.952</v>
      </c>
      <c r="H617" s="12">
        <v>124.577</v>
      </c>
      <c r="I617" s="12">
        <v>123.003443</v>
      </c>
      <c r="J617" s="12">
        <v>122.779443</v>
      </c>
      <c r="K617" s="12">
        <v>121.70440400000001</v>
      </c>
      <c r="L617" s="12">
        <v>120.93136800000001</v>
      </c>
      <c r="M617" s="12"/>
      <c r="N617" s="12" t="s">
        <v>22</v>
      </c>
      <c r="O617" s="12">
        <v>121.752404</v>
      </c>
      <c r="P617" s="12">
        <v>122.252404</v>
      </c>
      <c r="Q617" s="12">
        <v>123.05144300000001</v>
      </c>
      <c r="R617" s="12">
        <v>123.351443</v>
      </c>
      <c r="S617" s="12">
        <v>125</v>
      </c>
      <c r="T617" s="12">
        <v>125.733014</v>
      </c>
      <c r="U617" s="12">
        <v>122</v>
      </c>
      <c r="V617" s="20">
        <f t="shared" si="9"/>
        <v>250</v>
      </c>
      <c r="W617" s="12">
        <v>13.1</v>
      </c>
    </row>
    <row r="618" spans="1:23" x14ac:dyDescent="0.25">
      <c r="A618" s="8">
        <v>125</v>
      </c>
      <c r="C618" s="13" t="s">
        <v>728</v>
      </c>
      <c r="D618" s="95" t="s">
        <v>728</v>
      </c>
      <c r="E618" s="10">
        <v>3</v>
      </c>
      <c r="F618" s="11" t="s">
        <v>24</v>
      </c>
      <c r="G618" s="12">
        <v>124.952</v>
      </c>
      <c r="H618" s="12">
        <v>124.577</v>
      </c>
      <c r="I618" s="12">
        <v>123.003443</v>
      </c>
      <c r="J618" s="12">
        <v>122.863443</v>
      </c>
      <c r="K618" s="12">
        <v>121.70440400000001</v>
      </c>
      <c r="L618" s="12">
        <v>121.01536800000001</v>
      </c>
      <c r="M618" s="12"/>
      <c r="N618" s="12"/>
      <c r="O618" s="12"/>
      <c r="P618" s="12"/>
      <c r="Q618" s="12"/>
      <c r="R618" s="12"/>
      <c r="S618" s="12"/>
      <c r="T618" s="12"/>
      <c r="U618" s="12"/>
      <c r="V618" s="198" t="s">
        <v>1773</v>
      </c>
    </row>
    <row r="619" spans="1:23" x14ac:dyDescent="0.25">
      <c r="A619" s="8">
        <v>125</v>
      </c>
      <c r="C619" s="13" t="s">
        <v>729</v>
      </c>
      <c r="D619" s="95" t="s">
        <v>729</v>
      </c>
      <c r="E619" s="10">
        <v>2</v>
      </c>
      <c r="F619" s="11" t="s">
        <v>23</v>
      </c>
      <c r="G619" s="12">
        <v>124.962</v>
      </c>
      <c r="H619" s="12">
        <v>124.682</v>
      </c>
      <c r="I619" s="12">
        <v>123.66296200000001</v>
      </c>
      <c r="J619" s="12">
        <v>123.47296200000001</v>
      </c>
      <c r="K619" s="12">
        <v>122.796936</v>
      </c>
      <c r="L619" s="12">
        <v>122.24091200000001</v>
      </c>
      <c r="M619" s="12"/>
      <c r="N619" s="12" t="s">
        <v>22</v>
      </c>
      <c r="O619" s="12">
        <v>122.834936</v>
      </c>
      <c r="P619" s="12">
        <v>123.209936</v>
      </c>
      <c r="Q619" s="12">
        <v>123.700962</v>
      </c>
      <c r="R619" s="12">
        <v>123.950962</v>
      </c>
      <c r="S619" s="12">
        <v>125</v>
      </c>
      <c r="T619" s="12">
        <v>125.53867600000001</v>
      </c>
      <c r="U619" s="12">
        <v>123</v>
      </c>
      <c r="V619" s="20">
        <f t="shared" si="9"/>
        <v>250</v>
      </c>
      <c r="W619" s="12">
        <v>9.3000000000000007</v>
      </c>
    </row>
    <row r="620" spans="1:23" x14ac:dyDescent="0.25">
      <c r="A620" s="8">
        <v>125</v>
      </c>
      <c r="C620" s="13" t="s">
        <v>729</v>
      </c>
      <c r="D620" s="95" t="s">
        <v>729</v>
      </c>
      <c r="E620" s="10">
        <v>2</v>
      </c>
      <c r="F620" s="11" t="s">
        <v>24</v>
      </c>
      <c r="G620" s="12">
        <v>124.962</v>
      </c>
      <c r="H620" s="12">
        <v>124.682</v>
      </c>
      <c r="I620" s="12">
        <v>123.66296200000001</v>
      </c>
      <c r="J620" s="12">
        <v>123.542962</v>
      </c>
      <c r="K620" s="12">
        <v>122.796936</v>
      </c>
      <c r="L620" s="12">
        <v>122.310912</v>
      </c>
      <c r="M620" s="12"/>
      <c r="N620" s="12"/>
      <c r="O620" s="12"/>
      <c r="P620" s="12"/>
      <c r="Q620" s="12"/>
      <c r="R620" s="12"/>
      <c r="S620" s="12"/>
      <c r="T620" s="12"/>
      <c r="U620" s="12"/>
      <c r="V620" s="198" t="s">
        <v>1773</v>
      </c>
    </row>
    <row r="621" spans="1:23" x14ac:dyDescent="0.25">
      <c r="A621" s="8">
        <v>125</v>
      </c>
      <c r="C621" s="13" t="s">
        <v>730</v>
      </c>
      <c r="D621" s="95" t="s">
        <v>730</v>
      </c>
      <c r="E621" s="10">
        <v>1.5</v>
      </c>
      <c r="F621" s="11" t="s">
        <v>23</v>
      </c>
      <c r="G621" s="12">
        <v>124.968</v>
      </c>
      <c r="H621" s="12">
        <v>124.732</v>
      </c>
      <c r="I621" s="12">
        <v>123.99372150000001</v>
      </c>
      <c r="J621" s="12">
        <v>123.8137215</v>
      </c>
      <c r="K621" s="12">
        <v>123.34420200000001</v>
      </c>
      <c r="L621" s="12">
        <v>122.889684</v>
      </c>
      <c r="M621" s="12"/>
      <c r="N621" s="12" t="s">
        <v>22</v>
      </c>
      <c r="O621" s="12">
        <v>123.37620200000001</v>
      </c>
      <c r="P621" s="12">
        <v>123.676202</v>
      </c>
      <c r="Q621" s="12">
        <v>124.0257215</v>
      </c>
      <c r="R621" s="12">
        <v>124.26172150000001</v>
      </c>
      <c r="S621" s="12">
        <v>125</v>
      </c>
      <c r="T621" s="12">
        <v>125.45250700000001</v>
      </c>
      <c r="U621" s="12">
        <v>123.5</v>
      </c>
      <c r="V621" s="20">
        <f t="shared" si="9"/>
        <v>250</v>
      </c>
      <c r="W621" s="12">
        <v>7.3</v>
      </c>
    </row>
    <row r="622" spans="1:23" x14ac:dyDescent="0.25">
      <c r="A622" s="8">
        <v>125</v>
      </c>
      <c r="C622" s="13" t="s">
        <v>730</v>
      </c>
      <c r="D622" s="95" t="s">
        <v>730</v>
      </c>
      <c r="E622" s="10">
        <v>1.5</v>
      </c>
      <c r="F622" s="11" t="s">
        <v>24</v>
      </c>
      <c r="G622" s="12">
        <v>124.968</v>
      </c>
      <c r="H622" s="12">
        <v>124.732</v>
      </c>
      <c r="I622" s="12">
        <v>123.99372150000001</v>
      </c>
      <c r="J622" s="12">
        <v>123.88172150000001</v>
      </c>
      <c r="K622" s="12">
        <v>123.34420200000001</v>
      </c>
      <c r="L622" s="12">
        <v>122.95768400000001</v>
      </c>
      <c r="M622" s="12"/>
      <c r="N622" s="12"/>
      <c r="O622" s="12"/>
      <c r="P622" s="12"/>
      <c r="Q622" s="12"/>
      <c r="R622" s="12"/>
      <c r="S622" s="12"/>
      <c r="T622" s="12"/>
      <c r="U622" s="12"/>
      <c r="V622" s="198" t="s">
        <v>1773</v>
      </c>
    </row>
    <row r="623" spans="1:23" x14ac:dyDescent="0.25">
      <c r="A623" s="8">
        <v>130</v>
      </c>
      <c r="C623" s="13" t="s">
        <v>731</v>
      </c>
      <c r="D623" s="95" t="s">
        <v>731</v>
      </c>
      <c r="E623" s="10">
        <v>8</v>
      </c>
      <c r="F623" s="11" t="s">
        <v>23</v>
      </c>
      <c r="G623" s="12">
        <v>129.9</v>
      </c>
      <c r="H623" s="12">
        <v>129.19</v>
      </c>
      <c r="I623" s="12">
        <v>124.70384800000001</v>
      </c>
      <c r="J623" s="12">
        <v>124.36884800000001</v>
      </c>
      <c r="K623" s="12">
        <v>121.239744</v>
      </c>
      <c r="L623" s="12">
        <v>119.44064800000001</v>
      </c>
      <c r="M623" s="12"/>
      <c r="N623" s="12" t="s">
        <v>22</v>
      </c>
      <c r="O623" s="12">
        <v>121.339744</v>
      </c>
      <c r="P623" s="12">
        <v>122.339744</v>
      </c>
      <c r="Q623" s="12">
        <v>124.803848</v>
      </c>
      <c r="R623" s="12">
        <v>125.253848</v>
      </c>
      <c r="S623" s="12">
        <v>130</v>
      </c>
      <c r="T623" s="12">
        <v>131.604704</v>
      </c>
      <c r="U623" s="12">
        <v>122</v>
      </c>
      <c r="V623" s="20">
        <f t="shared" si="9"/>
        <v>260</v>
      </c>
      <c r="W623" s="203">
        <f xml:space="preserve"> 5* E623</f>
        <v>40</v>
      </c>
    </row>
    <row r="624" spans="1:23" x14ac:dyDescent="0.25">
      <c r="A624" s="8">
        <v>130</v>
      </c>
      <c r="C624" s="13" t="s">
        <v>731</v>
      </c>
      <c r="D624" s="95" t="s">
        <v>731</v>
      </c>
      <c r="E624" s="10">
        <v>8</v>
      </c>
      <c r="F624" s="11" t="s">
        <v>24</v>
      </c>
      <c r="G624" s="12">
        <v>129.9</v>
      </c>
      <c r="H624" s="12">
        <v>129.19</v>
      </c>
      <c r="I624" s="12">
        <v>124.70384800000001</v>
      </c>
      <c r="J624" s="12">
        <v>124.491848</v>
      </c>
      <c r="K624" s="12">
        <v>121.239744</v>
      </c>
      <c r="L624" s="12">
        <v>119.563648</v>
      </c>
      <c r="M624" s="12"/>
      <c r="N624" s="12"/>
      <c r="O624" s="12"/>
      <c r="P624" s="12"/>
      <c r="Q624" s="12"/>
      <c r="R624" s="12"/>
      <c r="S624" s="12"/>
      <c r="T624" s="12"/>
      <c r="U624" s="12"/>
      <c r="V624" s="198" t="s">
        <v>1773</v>
      </c>
    </row>
    <row r="625" spans="1:23" x14ac:dyDescent="0.25">
      <c r="A625" s="8">
        <v>130</v>
      </c>
      <c r="C625" s="13" t="s">
        <v>732</v>
      </c>
      <c r="D625" s="95" t="s">
        <v>732</v>
      </c>
      <c r="E625" s="10">
        <v>6</v>
      </c>
      <c r="F625" s="11" t="s">
        <v>23</v>
      </c>
      <c r="G625" s="12">
        <v>129.91999999999999</v>
      </c>
      <c r="H625" s="12">
        <v>129.32</v>
      </c>
      <c r="I625" s="12">
        <v>126.022886</v>
      </c>
      <c r="J625" s="12">
        <v>125.722886</v>
      </c>
      <c r="K625" s="12">
        <v>123.424808</v>
      </c>
      <c r="L625" s="12">
        <v>122.026736</v>
      </c>
      <c r="M625" s="12"/>
      <c r="N625" s="12" t="s">
        <v>22</v>
      </c>
      <c r="O625" s="12">
        <v>123.504808</v>
      </c>
      <c r="P625" s="12">
        <v>124.30480799999999</v>
      </c>
      <c r="Q625" s="12">
        <v>126.102886</v>
      </c>
      <c r="R625" s="12">
        <v>126.502886</v>
      </c>
      <c r="S625" s="12">
        <v>130</v>
      </c>
      <c r="T625" s="12">
        <v>131.26602800000001</v>
      </c>
      <c r="U625" s="12">
        <v>124</v>
      </c>
      <c r="V625" s="20">
        <f t="shared" si="9"/>
        <v>260</v>
      </c>
      <c r="W625" s="12">
        <v>24</v>
      </c>
    </row>
    <row r="626" spans="1:23" x14ac:dyDescent="0.25">
      <c r="A626" s="8">
        <v>130</v>
      </c>
      <c r="C626" s="13" t="s">
        <v>732</v>
      </c>
      <c r="D626" s="95" t="s">
        <v>732</v>
      </c>
      <c r="E626" s="10">
        <v>6</v>
      </c>
      <c r="F626" s="11" t="s">
        <v>24</v>
      </c>
      <c r="G626" s="12">
        <v>129.91999999999999</v>
      </c>
      <c r="H626" s="12">
        <v>129.32</v>
      </c>
      <c r="I626" s="12">
        <v>126.022886</v>
      </c>
      <c r="J626" s="12">
        <v>125.832886</v>
      </c>
      <c r="K626" s="12">
        <v>123.424808</v>
      </c>
      <c r="L626" s="12">
        <v>122.136736</v>
      </c>
      <c r="M626" s="12"/>
      <c r="N626" s="12"/>
      <c r="O626" s="12"/>
      <c r="P626" s="12"/>
      <c r="Q626" s="12"/>
      <c r="R626" s="12"/>
      <c r="S626" s="12"/>
      <c r="T626" s="12"/>
      <c r="U626" s="12"/>
      <c r="V626" s="198" t="s">
        <v>1773</v>
      </c>
    </row>
    <row r="627" spans="1:23" x14ac:dyDescent="0.25">
      <c r="A627" s="8">
        <v>130</v>
      </c>
      <c r="C627" s="13" t="s">
        <v>733</v>
      </c>
      <c r="D627" s="95" t="s">
        <v>733</v>
      </c>
      <c r="E627" s="10">
        <v>4</v>
      </c>
      <c r="F627" s="11" t="s">
        <v>23</v>
      </c>
      <c r="G627" s="12">
        <v>129.94</v>
      </c>
      <c r="H627" s="12">
        <v>129.465</v>
      </c>
      <c r="I627" s="12">
        <v>127.34192399999999</v>
      </c>
      <c r="J627" s="12">
        <v>127.09192399999999</v>
      </c>
      <c r="K627" s="12">
        <v>125.609872</v>
      </c>
      <c r="L627" s="12">
        <v>124.62782399999999</v>
      </c>
      <c r="M627" s="12"/>
      <c r="N627" s="12" t="s">
        <v>22</v>
      </c>
      <c r="O627" s="12">
        <v>125.669872</v>
      </c>
      <c r="P627" s="12">
        <v>126.26987199999999</v>
      </c>
      <c r="Q627" s="12">
        <v>127.40192399999999</v>
      </c>
      <c r="R627" s="12">
        <v>127.73692399999999</v>
      </c>
      <c r="S627" s="12">
        <v>130</v>
      </c>
      <c r="T627" s="12">
        <v>130.912352</v>
      </c>
      <c r="U627" s="12">
        <v>126</v>
      </c>
      <c r="V627" s="20">
        <f t="shared" si="9"/>
        <v>260</v>
      </c>
      <c r="W627" s="12">
        <v>16.8</v>
      </c>
    </row>
    <row r="628" spans="1:23" x14ac:dyDescent="0.25">
      <c r="A628" s="8">
        <v>130</v>
      </c>
      <c r="C628" s="13" t="s">
        <v>733</v>
      </c>
      <c r="D628" s="95" t="s">
        <v>733</v>
      </c>
      <c r="E628" s="10">
        <v>4</v>
      </c>
      <c r="F628" s="11" t="s">
        <v>24</v>
      </c>
      <c r="G628" s="12">
        <v>129.94</v>
      </c>
      <c r="H628" s="12">
        <v>129.465</v>
      </c>
      <c r="I628" s="12">
        <v>127.34192399999999</v>
      </c>
      <c r="J628" s="12">
        <v>127.181924</v>
      </c>
      <c r="K628" s="12">
        <v>125.609872</v>
      </c>
      <c r="L628" s="12">
        <v>124.71782399999999</v>
      </c>
      <c r="M628" s="12"/>
      <c r="N628" s="12"/>
      <c r="O628" s="12"/>
      <c r="P628" s="12"/>
      <c r="Q628" s="12"/>
      <c r="R628" s="12"/>
      <c r="S628" s="12"/>
      <c r="T628" s="12"/>
      <c r="U628" s="12"/>
      <c r="V628" s="198" t="s">
        <v>1773</v>
      </c>
    </row>
    <row r="629" spans="1:23" x14ac:dyDescent="0.25">
      <c r="A629" s="8">
        <v>130</v>
      </c>
      <c r="C629" s="13" t="s">
        <v>734</v>
      </c>
      <c r="D629" s="95" t="s">
        <v>734</v>
      </c>
      <c r="E629" s="10">
        <v>3</v>
      </c>
      <c r="F629" s="11" t="s">
        <v>23</v>
      </c>
      <c r="G629" s="12">
        <v>129.952</v>
      </c>
      <c r="H629" s="12">
        <v>129.577</v>
      </c>
      <c r="I629" s="12">
        <v>128.003443</v>
      </c>
      <c r="J629" s="12">
        <v>127.779443</v>
      </c>
      <c r="K629" s="12">
        <v>126.70440400000001</v>
      </c>
      <c r="L629" s="12">
        <v>125.93136800000001</v>
      </c>
      <c r="M629" s="12"/>
      <c r="N629" s="12" t="s">
        <v>22</v>
      </c>
      <c r="O629" s="12">
        <v>126.752404</v>
      </c>
      <c r="P629" s="12">
        <v>127.252404</v>
      </c>
      <c r="Q629" s="12">
        <v>128.05144300000001</v>
      </c>
      <c r="R629" s="12">
        <v>128.35144300000002</v>
      </c>
      <c r="S629" s="12">
        <v>130</v>
      </c>
      <c r="T629" s="12">
        <v>130.73301400000003</v>
      </c>
      <c r="U629" s="12">
        <v>127</v>
      </c>
      <c r="V629" s="20">
        <f t="shared" si="9"/>
        <v>260</v>
      </c>
      <c r="W629" s="12">
        <v>13.1</v>
      </c>
    </row>
    <row r="630" spans="1:23" x14ac:dyDescent="0.25">
      <c r="A630" s="8">
        <v>130</v>
      </c>
      <c r="C630" s="13" t="s">
        <v>734</v>
      </c>
      <c r="D630" s="95" t="s">
        <v>734</v>
      </c>
      <c r="E630" s="10">
        <v>3</v>
      </c>
      <c r="F630" s="11" t="s">
        <v>24</v>
      </c>
      <c r="G630" s="12">
        <v>129.952</v>
      </c>
      <c r="H630" s="12">
        <v>129.577</v>
      </c>
      <c r="I630" s="12">
        <v>128.003443</v>
      </c>
      <c r="J630" s="12">
        <v>127.863443</v>
      </c>
      <c r="K630" s="12">
        <v>126.70440400000001</v>
      </c>
      <c r="L630" s="12">
        <v>126.01536800000001</v>
      </c>
      <c r="M630" s="12"/>
      <c r="N630" s="12"/>
      <c r="O630" s="12"/>
      <c r="P630" s="12"/>
      <c r="Q630" s="12"/>
      <c r="R630" s="12"/>
      <c r="S630" s="12"/>
      <c r="T630" s="12"/>
      <c r="U630" s="12"/>
      <c r="V630" s="198" t="s">
        <v>1773</v>
      </c>
    </row>
    <row r="631" spans="1:23" x14ac:dyDescent="0.25">
      <c r="A631" s="8">
        <v>130</v>
      </c>
      <c r="C631" s="11" t="s">
        <v>475</v>
      </c>
      <c r="D631" s="92" t="s">
        <v>475</v>
      </c>
      <c r="E631" s="10">
        <v>2</v>
      </c>
      <c r="F631" s="11" t="s">
        <v>23</v>
      </c>
      <c r="G631" s="12">
        <v>129.96199999999999</v>
      </c>
      <c r="H631" s="12">
        <v>129.68199999999999</v>
      </c>
      <c r="I631" s="12">
        <v>128.66300000000001</v>
      </c>
      <c r="J631" s="12">
        <v>128.47300000000001</v>
      </c>
      <c r="K631" s="12">
        <v>127.797</v>
      </c>
      <c r="L631" s="12">
        <v>127.241</v>
      </c>
      <c r="M631" s="12"/>
      <c r="N631" s="12" t="s">
        <v>22</v>
      </c>
      <c r="O631" s="12">
        <v>127.83499999999999</v>
      </c>
      <c r="P631" s="12">
        <v>128.21</v>
      </c>
      <c r="Q631" s="12">
        <v>128.70099999999999</v>
      </c>
      <c r="R631" s="12">
        <v>128.95099999999999</v>
      </c>
      <c r="S631" s="12">
        <v>130</v>
      </c>
      <c r="T631" s="12">
        <v>130.53899999999999</v>
      </c>
      <c r="U631" s="12">
        <v>128</v>
      </c>
      <c r="V631" s="20">
        <f t="shared" si="9"/>
        <v>260</v>
      </c>
      <c r="W631" s="12">
        <v>9.3000000000000007</v>
      </c>
    </row>
    <row r="632" spans="1:23" x14ac:dyDescent="0.25">
      <c r="A632" s="8">
        <v>130</v>
      </c>
      <c r="C632" s="11" t="s">
        <v>475</v>
      </c>
      <c r="D632" s="92" t="s">
        <v>475</v>
      </c>
      <c r="E632" s="10">
        <v>2</v>
      </c>
      <c r="F632" s="11" t="s">
        <v>24</v>
      </c>
      <c r="G632" s="12">
        <v>139.96199999999999</v>
      </c>
      <c r="H632" s="12">
        <v>139.68199999999999</v>
      </c>
      <c r="I632" s="12">
        <v>138.66300000000001</v>
      </c>
      <c r="J632" s="12">
        <v>138.54499999999999</v>
      </c>
      <c r="K632" s="12">
        <v>137.797</v>
      </c>
      <c r="L632" s="12">
        <v>137.31299999999999</v>
      </c>
      <c r="M632" s="12"/>
      <c r="N632" s="12"/>
      <c r="O632" s="12"/>
      <c r="P632" s="12"/>
      <c r="Q632" s="12"/>
      <c r="R632" s="12"/>
      <c r="S632" s="12"/>
      <c r="T632" s="12"/>
      <c r="U632" s="12"/>
      <c r="V632" s="198" t="s">
        <v>1773</v>
      </c>
    </row>
    <row r="633" spans="1:23" x14ac:dyDescent="0.25">
      <c r="A633" s="8">
        <v>130</v>
      </c>
      <c r="C633" s="13" t="s">
        <v>735</v>
      </c>
      <c r="D633" s="95" t="s">
        <v>735</v>
      </c>
      <c r="E633" s="10">
        <v>1.5</v>
      </c>
      <c r="F633" s="11" t="s">
        <v>23</v>
      </c>
      <c r="G633" s="12">
        <v>129.96799999999999</v>
      </c>
      <c r="H633" s="12">
        <v>129.732</v>
      </c>
      <c r="I633" s="12">
        <v>128.99372149999999</v>
      </c>
      <c r="J633" s="12">
        <v>128.81372149999999</v>
      </c>
      <c r="K633" s="12">
        <v>128.344202</v>
      </c>
      <c r="L633" s="12">
        <v>127.88968399999999</v>
      </c>
      <c r="M633" s="12"/>
      <c r="N633" s="12" t="s">
        <v>22</v>
      </c>
      <c r="O633" s="12">
        <v>128.37620200000001</v>
      </c>
      <c r="P633" s="12">
        <v>128.67620200000002</v>
      </c>
      <c r="Q633" s="12">
        <v>129.0257215</v>
      </c>
      <c r="R633" s="12">
        <v>129.26172149999999</v>
      </c>
      <c r="S633" s="12">
        <v>130</v>
      </c>
      <c r="T633" s="12">
        <v>130.452507</v>
      </c>
      <c r="U633" s="12">
        <v>128.5</v>
      </c>
      <c r="V633" s="20">
        <f t="shared" si="9"/>
        <v>260</v>
      </c>
      <c r="W633" s="12">
        <v>7.3</v>
      </c>
    </row>
    <row r="634" spans="1:23" x14ac:dyDescent="0.25">
      <c r="A634" s="8">
        <v>130</v>
      </c>
      <c r="C634" s="13" t="s">
        <v>735</v>
      </c>
      <c r="D634" s="95" t="s">
        <v>735</v>
      </c>
      <c r="E634" s="10">
        <v>1.5</v>
      </c>
      <c r="F634" s="11" t="s">
        <v>24</v>
      </c>
      <c r="G634" s="12">
        <v>129.96799999999999</v>
      </c>
      <c r="H634" s="12">
        <v>129.732</v>
      </c>
      <c r="I634" s="12">
        <v>128.99372149999999</v>
      </c>
      <c r="J634" s="12">
        <v>128.8817215</v>
      </c>
      <c r="K634" s="12">
        <v>128.344202</v>
      </c>
      <c r="L634" s="12">
        <v>127.957684</v>
      </c>
      <c r="M634" s="12"/>
      <c r="N634" s="12"/>
      <c r="O634" s="12"/>
      <c r="P634" s="12"/>
      <c r="Q634" s="12"/>
      <c r="R634" s="12"/>
      <c r="S634" s="12"/>
      <c r="T634" s="12"/>
      <c r="U634" s="12"/>
      <c r="V634" s="198" t="s">
        <v>1773</v>
      </c>
    </row>
    <row r="635" spans="1:23" x14ac:dyDescent="0.25">
      <c r="A635" s="8">
        <v>135</v>
      </c>
      <c r="C635" s="13" t="s">
        <v>736</v>
      </c>
      <c r="D635" s="95" t="s">
        <v>736</v>
      </c>
      <c r="E635" s="10">
        <v>6</v>
      </c>
      <c r="F635" s="11" t="s">
        <v>23</v>
      </c>
      <c r="G635" s="12">
        <v>134.91999999999999</v>
      </c>
      <c r="H635" s="12">
        <v>134.32</v>
      </c>
      <c r="I635" s="12">
        <v>131.022886</v>
      </c>
      <c r="J635" s="12">
        <v>130.72288599999999</v>
      </c>
      <c r="K635" s="12">
        <v>128.42480800000001</v>
      </c>
      <c r="L635" s="12">
        <v>127.02673599999999</v>
      </c>
      <c r="M635" s="12"/>
      <c r="N635" s="12" t="s">
        <v>22</v>
      </c>
      <c r="O635" s="12">
        <v>128.504808</v>
      </c>
      <c r="P635" s="12">
        <v>129.30480800000001</v>
      </c>
      <c r="Q635" s="12">
        <v>131.10288600000001</v>
      </c>
      <c r="R635" s="12">
        <v>131.50288600000002</v>
      </c>
      <c r="S635" s="12">
        <v>135</v>
      </c>
      <c r="T635" s="12">
        <v>136.26602800000001</v>
      </c>
      <c r="U635" s="12">
        <v>129</v>
      </c>
      <c r="V635" s="20">
        <f t="shared" si="9"/>
        <v>270</v>
      </c>
      <c r="W635" s="12">
        <v>24</v>
      </c>
    </row>
    <row r="636" spans="1:23" x14ac:dyDescent="0.25">
      <c r="A636" s="8">
        <v>135</v>
      </c>
      <c r="C636" s="13" t="s">
        <v>736</v>
      </c>
      <c r="D636" s="95" t="s">
        <v>736</v>
      </c>
      <c r="E636" s="10">
        <v>6</v>
      </c>
      <c r="F636" s="11" t="s">
        <v>24</v>
      </c>
      <c r="G636" s="12">
        <v>134.91999999999999</v>
      </c>
      <c r="H636" s="12">
        <v>134.32</v>
      </c>
      <c r="I636" s="12">
        <v>131.022886</v>
      </c>
      <c r="J636" s="12">
        <v>130.832886</v>
      </c>
      <c r="K636" s="12">
        <v>128.42480800000001</v>
      </c>
      <c r="L636" s="12">
        <v>127.136736</v>
      </c>
      <c r="M636" s="12"/>
      <c r="N636" s="12"/>
      <c r="O636" s="12"/>
      <c r="P636" s="12"/>
      <c r="Q636" s="12"/>
      <c r="R636" s="12"/>
      <c r="S636" s="12"/>
      <c r="T636" s="12"/>
      <c r="U636" s="12"/>
      <c r="V636" s="198" t="s">
        <v>1773</v>
      </c>
    </row>
    <row r="637" spans="1:23" x14ac:dyDescent="0.25">
      <c r="A637" s="8">
        <v>135</v>
      </c>
      <c r="C637" s="13" t="s">
        <v>737</v>
      </c>
      <c r="D637" s="95" t="s">
        <v>737</v>
      </c>
      <c r="E637" s="10">
        <v>4</v>
      </c>
      <c r="F637" s="11" t="s">
        <v>23</v>
      </c>
      <c r="G637" s="12">
        <v>134.94</v>
      </c>
      <c r="H637" s="12">
        <v>134.465</v>
      </c>
      <c r="I637" s="12">
        <v>132.34192400000001</v>
      </c>
      <c r="J637" s="12">
        <v>132.09192400000001</v>
      </c>
      <c r="K637" s="12">
        <v>130.609872</v>
      </c>
      <c r="L637" s="12">
        <v>129.627824</v>
      </c>
      <c r="M637" s="12"/>
      <c r="N637" s="12" t="s">
        <v>22</v>
      </c>
      <c r="O637" s="12">
        <v>130.669872</v>
      </c>
      <c r="P637" s="12">
        <v>131.26987199999999</v>
      </c>
      <c r="Q637" s="12">
        <v>132.40192400000001</v>
      </c>
      <c r="R637" s="12">
        <v>132.73692400000002</v>
      </c>
      <c r="S637" s="12">
        <v>135</v>
      </c>
      <c r="T637" s="12">
        <v>135.91235200000003</v>
      </c>
      <c r="U637" s="12">
        <v>131</v>
      </c>
      <c r="V637" s="20">
        <f t="shared" si="9"/>
        <v>270</v>
      </c>
      <c r="W637" s="12">
        <v>16.8</v>
      </c>
    </row>
    <row r="638" spans="1:23" x14ac:dyDescent="0.25">
      <c r="A638" s="8">
        <v>135</v>
      </c>
      <c r="C638" s="13" t="s">
        <v>737</v>
      </c>
      <c r="D638" s="95" t="s">
        <v>737</v>
      </c>
      <c r="E638" s="10">
        <v>4</v>
      </c>
      <c r="F638" s="11" t="s">
        <v>24</v>
      </c>
      <c r="G638" s="12">
        <v>134.94</v>
      </c>
      <c r="H638" s="12">
        <v>134.465</v>
      </c>
      <c r="I638" s="12">
        <v>132.34192400000001</v>
      </c>
      <c r="J638" s="12">
        <v>132.18192400000001</v>
      </c>
      <c r="K638" s="12">
        <v>130.609872</v>
      </c>
      <c r="L638" s="12">
        <v>129.71782400000001</v>
      </c>
      <c r="M638" s="12"/>
      <c r="N638" s="12"/>
      <c r="O638" s="12"/>
      <c r="P638" s="12"/>
      <c r="Q638" s="12"/>
      <c r="R638" s="12"/>
      <c r="S638" s="12"/>
      <c r="T638" s="12"/>
      <c r="U638" s="12"/>
      <c r="V638" s="198" t="s">
        <v>1773</v>
      </c>
    </row>
    <row r="639" spans="1:23" x14ac:dyDescent="0.25">
      <c r="A639" s="8">
        <v>135</v>
      </c>
      <c r="C639" s="13" t="s">
        <v>738</v>
      </c>
      <c r="D639" s="95" t="s">
        <v>738</v>
      </c>
      <c r="E639" s="10">
        <v>3</v>
      </c>
      <c r="F639" s="11" t="s">
        <v>23</v>
      </c>
      <c r="G639" s="12">
        <v>134.952</v>
      </c>
      <c r="H639" s="12">
        <v>134.577</v>
      </c>
      <c r="I639" s="12">
        <v>133.003443</v>
      </c>
      <c r="J639" s="12">
        <v>132.77944300000001</v>
      </c>
      <c r="K639" s="12">
        <v>131.70440400000001</v>
      </c>
      <c r="L639" s="12">
        <v>130.93136800000002</v>
      </c>
      <c r="M639" s="12"/>
      <c r="N639" s="12" t="s">
        <v>22</v>
      </c>
      <c r="O639" s="12">
        <v>131.75240400000001</v>
      </c>
      <c r="P639" s="12">
        <v>132.25240400000001</v>
      </c>
      <c r="Q639" s="12">
        <v>133.05144300000001</v>
      </c>
      <c r="R639" s="12">
        <v>133.35144300000002</v>
      </c>
      <c r="S639" s="12">
        <v>135</v>
      </c>
      <c r="T639" s="12">
        <v>135.73301400000003</v>
      </c>
      <c r="U639" s="12">
        <v>132</v>
      </c>
      <c r="V639" s="20">
        <f t="shared" si="9"/>
        <v>270</v>
      </c>
      <c r="W639" s="12">
        <v>13.1</v>
      </c>
    </row>
    <row r="640" spans="1:23" x14ac:dyDescent="0.25">
      <c r="A640" s="8">
        <v>135</v>
      </c>
      <c r="C640" s="13" t="s">
        <v>738</v>
      </c>
      <c r="D640" s="95" t="s">
        <v>738</v>
      </c>
      <c r="E640" s="10">
        <v>3</v>
      </c>
      <c r="F640" s="11" t="s">
        <v>24</v>
      </c>
      <c r="G640" s="12">
        <v>134.952</v>
      </c>
      <c r="H640" s="12">
        <v>134.577</v>
      </c>
      <c r="I640" s="12">
        <v>133.003443</v>
      </c>
      <c r="J640" s="12">
        <v>132.86344300000002</v>
      </c>
      <c r="K640" s="12">
        <v>131.70440400000001</v>
      </c>
      <c r="L640" s="12">
        <v>131.01536800000002</v>
      </c>
      <c r="M640" s="12"/>
      <c r="N640" s="12"/>
      <c r="O640" s="12"/>
      <c r="P640" s="12"/>
      <c r="Q640" s="12"/>
      <c r="R640" s="12"/>
      <c r="S640" s="12"/>
      <c r="T640" s="12"/>
      <c r="U640" s="12"/>
      <c r="V640" s="198" t="s">
        <v>1773</v>
      </c>
    </row>
    <row r="641" spans="1:23" x14ac:dyDescent="0.25">
      <c r="A641" s="8">
        <v>135</v>
      </c>
      <c r="C641" s="13" t="s">
        <v>739</v>
      </c>
      <c r="D641" s="95" t="s">
        <v>739</v>
      </c>
      <c r="E641" s="10">
        <v>2</v>
      </c>
      <c r="F641" s="11" t="s">
        <v>23</v>
      </c>
      <c r="G641" s="12">
        <v>134.96199999999999</v>
      </c>
      <c r="H641" s="12">
        <v>134.68199999999999</v>
      </c>
      <c r="I641" s="12">
        <v>133.66296199999999</v>
      </c>
      <c r="J641" s="12">
        <v>133.472962</v>
      </c>
      <c r="K641" s="12">
        <v>132.79693599999999</v>
      </c>
      <c r="L641" s="12">
        <v>132.24091200000001</v>
      </c>
      <c r="M641" s="12"/>
      <c r="N641" s="12" t="s">
        <v>22</v>
      </c>
      <c r="O641" s="12">
        <v>132.834936</v>
      </c>
      <c r="P641" s="12">
        <v>133.209936</v>
      </c>
      <c r="Q641" s="12">
        <v>133.700962</v>
      </c>
      <c r="R641" s="12">
        <v>133.950962</v>
      </c>
      <c r="S641" s="12">
        <v>135</v>
      </c>
      <c r="T641" s="12">
        <v>135.53867600000001</v>
      </c>
      <c r="U641" s="12">
        <v>133</v>
      </c>
      <c r="V641" s="20">
        <f t="shared" si="9"/>
        <v>270</v>
      </c>
      <c r="W641" s="12">
        <v>9.3000000000000007</v>
      </c>
    </row>
    <row r="642" spans="1:23" x14ac:dyDescent="0.25">
      <c r="A642" s="8">
        <v>135</v>
      </c>
      <c r="C642" s="13" t="s">
        <v>739</v>
      </c>
      <c r="D642" s="95" t="s">
        <v>739</v>
      </c>
      <c r="E642" s="10">
        <v>2</v>
      </c>
      <c r="F642" s="11" t="s">
        <v>24</v>
      </c>
      <c r="G642" s="12">
        <v>134.96199999999999</v>
      </c>
      <c r="H642" s="12">
        <v>134.68199999999999</v>
      </c>
      <c r="I642" s="12">
        <v>133.66296199999999</v>
      </c>
      <c r="J642" s="12">
        <v>133.54296199999999</v>
      </c>
      <c r="K642" s="12">
        <v>132.79693599999999</v>
      </c>
      <c r="L642" s="12">
        <v>132.310912</v>
      </c>
      <c r="M642" s="12"/>
      <c r="N642" s="12"/>
      <c r="O642" s="12"/>
      <c r="P642" s="12"/>
      <c r="Q642" s="12"/>
      <c r="R642" s="12"/>
      <c r="S642" s="12"/>
      <c r="T642" s="12"/>
      <c r="U642" s="12"/>
      <c r="V642" s="198" t="s">
        <v>1773</v>
      </c>
    </row>
    <row r="643" spans="1:23" x14ac:dyDescent="0.25">
      <c r="A643" s="8">
        <v>135</v>
      </c>
      <c r="C643" s="13" t="s">
        <v>740</v>
      </c>
      <c r="D643" s="95" t="s">
        <v>740</v>
      </c>
      <c r="E643" s="10">
        <v>1.5</v>
      </c>
      <c r="F643" s="11" t="s">
        <v>23</v>
      </c>
      <c r="G643" s="12">
        <v>134.96799999999999</v>
      </c>
      <c r="H643" s="12">
        <v>134.732</v>
      </c>
      <c r="I643" s="12">
        <v>133.99372149999999</v>
      </c>
      <c r="J643" s="12">
        <v>133.81372149999999</v>
      </c>
      <c r="K643" s="12">
        <v>133.344202</v>
      </c>
      <c r="L643" s="12">
        <v>132.88968399999999</v>
      </c>
      <c r="M643" s="12"/>
      <c r="N643" s="12" t="s">
        <v>22</v>
      </c>
      <c r="O643" s="12">
        <v>133.37620200000001</v>
      </c>
      <c r="P643" s="12">
        <v>133.67620200000002</v>
      </c>
      <c r="Q643" s="12">
        <v>134.0257215</v>
      </c>
      <c r="R643" s="12">
        <v>134.26172149999999</v>
      </c>
      <c r="S643" s="12">
        <v>135</v>
      </c>
      <c r="T643" s="12">
        <v>135.452507</v>
      </c>
      <c r="U643" s="12">
        <v>133.5</v>
      </c>
      <c r="V643" s="20">
        <f t="shared" si="9"/>
        <v>270</v>
      </c>
      <c r="W643" s="12">
        <v>7.3</v>
      </c>
    </row>
    <row r="644" spans="1:23" x14ac:dyDescent="0.25">
      <c r="A644" s="8">
        <v>135</v>
      </c>
      <c r="C644" s="13" t="s">
        <v>740</v>
      </c>
      <c r="D644" s="95" t="s">
        <v>740</v>
      </c>
      <c r="E644" s="10">
        <v>1.5</v>
      </c>
      <c r="F644" s="11" t="s">
        <v>24</v>
      </c>
      <c r="G644" s="12">
        <v>134.96799999999999</v>
      </c>
      <c r="H644" s="12">
        <v>134.732</v>
      </c>
      <c r="I644" s="12">
        <v>133.99372149999999</v>
      </c>
      <c r="J644" s="12">
        <v>133.8817215</v>
      </c>
      <c r="K644" s="12">
        <v>133.344202</v>
      </c>
      <c r="L644" s="12">
        <v>132.957684</v>
      </c>
      <c r="M644" s="12"/>
      <c r="N644" s="12"/>
      <c r="O644" s="12"/>
      <c r="P644" s="12"/>
      <c r="Q644" s="12"/>
      <c r="R644" s="12"/>
      <c r="S644" s="12"/>
      <c r="T644" s="12"/>
      <c r="U644" s="12"/>
      <c r="V644" s="198" t="s">
        <v>1773</v>
      </c>
    </row>
    <row r="645" spans="1:23" x14ac:dyDescent="0.25">
      <c r="A645" s="8">
        <v>140</v>
      </c>
      <c r="C645" s="13" t="s">
        <v>741</v>
      </c>
      <c r="D645" s="95" t="s">
        <v>741</v>
      </c>
      <c r="E645" s="10">
        <v>8</v>
      </c>
      <c r="F645" s="11" t="s">
        <v>23</v>
      </c>
      <c r="G645" s="12">
        <v>139.9</v>
      </c>
      <c r="H645" s="12">
        <v>139.19</v>
      </c>
      <c r="I645" s="12">
        <v>134.70384799999999</v>
      </c>
      <c r="J645" s="12">
        <v>134.36884799999999</v>
      </c>
      <c r="K645" s="12">
        <v>131.239744</v>
      </c>
      <c r="L645" s="12">
        <v>129.44064799999998</v>
      </c>
      <c r="M645" s="12"/>
      <c r="N645" s="12" t="s">
        <v>22</v>
      </c>
      <c r="O645" s="12">
        <v>131.339744</v>
      </c>
      <c r="P645" s="12">
        <v>132.339744</v>
      </c>
      <c r="Q645" s="12">
        <v>134.80384799999999</v>
      </c>
      <c r="R645" s="12">
        <v>135.25384799999998</v>
      </c>
      <c r="S645" s="12">
        <v>140</v>
      </c>
      <c r="T645" s="12">
        <v>141.60470399999997</v>
      </c>
      <c r="U645" s="12">
        <v>132</v>
      </c>
      <c r="V645" s="20">
        <f t="shared" ref="V645:V707" si="10">2*A645</f>
        <v>280</v>
      </c>
      <c r="W645" s="12">
        <f>5*E645</f>
        <v>40</v>
      </c>
    </row>
    <row r="646" spans="1:23" x14ac:dyDescent="0.25">
      <c r="A646" s="8">
        <v>140</v>
      </c>
      <c r="C646" s="13" t="s">
        <v>741</v>
      </c>
      <c r="D646" s="95" t="s">
        <v>741</v>
      </c>
      <c r="E646" s="10">
        <v>8</v>
      </c>
      <c r="F646" s="11" t="s">
        <v>24</v>
      </c>
      <c r="G646" s="12">
        <v>139.9</v>
      </c>
      <c r="H646" s="12">
        <v>139.19</v>
      </c>
      <c r="I646" s="12">
        <v>134.70384799999999</v>
      </c>
      <c r="J646" s="12">
        <v>134.491848</v>
      </c>
      <c r="K646" s="12">
        <v>131.239744</v>
      </c>
      <c r="L646" s="12">
        <v>129.563648</v>
      </c>
      <c r="M646" s="12"/>
      <c r="N646" s="12"/>
      <c r="O646" s="12"/>
      <c r="P646" s="12"/>
      <c r="Q646" s="12"/>
      <c r="R646" s="12"/>
      <c r="S646" s="12"/>
      <c r="T646" s="12"/>
      <c r="U646" s="12"/>
      <c r="V646" s="198" t="s">
        <v>1773</v>
      </c>
    </row>
    <row r="647" spans="1:23" x14ac:dyDescent="0.25">
      <c r="A647" s="8">
        <v>140</v>
      </c>
      <c r="C647" s="13" t="s">
        <v>742</v>
      </c>
      <c r="D647" s="95" t="s">
        <v>742</v>
      </c>
      <c r="E647" s="10">
        <v>6</v>
      </c>
      <c r="F647" s="11" t="s">
        <v>23</v>
      </c>
      <c r="G647" s="12">
        <v>139.91999999999999</v>
      </c>
      <c r="H647" s="12">
        <v>139.32</v>
      </c>
      <c r="I647" s="12">
        <v>136.022886</v>
      </c>
      <c r="J647" s="12">
        <v>135.72288599999999</v>
      </c>
      <c r="K647" s="12">
        <v>133.42480800000001</v>
      </c>
      <c r="L647" s="12">
        <v>132.026736</v>
      </c>
      <c r="M647" s="12"/>
      <c r="N647" s="12" t="s">
        <v>22</v>
      </c>
      <c r="O647" s="12">
        <v>133.504808</v>
      </c>
      <c r="P647" s="12">
        <v>134.30480800000001</v>
      </c>
      <c r="Q647" s="12">
        <v>136.10288600000001</v>
      </c>
      <c r="R647" s="12">
        <v>136.50288600000002</v>
      </c>
      <c r="S647" s="12">
        <v>140</v>
      </c>
      <c r="T647" s="12">
        <v>141.26602800000001</v>
      </c>
      <c r="U647" s="12">
        <v>134</v>
      </c>
      <c r="V647" s="20">
        <f t="shared" si="10"/>
        <v>280</v>
      </c>
      <c r="W647" s="12">
        <v>24</v>
      </c>
    </row>
    <row r="648" spans="1:23" x14ac:dyDescent="0.25">
      <c r="A648" s="8">
        <v>140</v>
      </c>
      <c r="C648" s="13" t="s">
        <v>742</v>
      </c>
      <c r="D648" s="95" t="s">
        <v>742</v>
      </c>
      <c r="E648" s="10">
        <v>6</v>
      </c>
      <c r="F648" s="11" t="s">
        <v>24</v>
      </c>
      <c r="G648" s="12">
        <v>139.91999999999999</v>
      </c>
      <c r="H648" s="12">
        <v>139.32</v>
      </c>
      <c r="I648" s="12">
        <v>136.022886</v>
      </c>
      <c r="J648" s="12">
        <v>135.832886</v>
      </c>
      <c r="K648" s="12">
        <v>133.42480800000001</v>
      </c>
      <c r="L648" s="12">
        <v>132.13673600000001</v>
      </c>
      <c r="M648" s="12"/>
      <c r="N648" s="12"/>
      <c r="O648" s="12"/>
      <c r="P648" s="12"/>
      <c r="Q648" s="12"/>
      <c r="R648" s="12"/>
      <c r="S648" s="12"/>
      <c r="T648" s="12"/>
      <c r="U648" s="12"/>
      <c r="V648" s="198" t="s">
        <v>1773</v>
      </c>
    </row>
    <row r="649" spans="1:23" x14ac:dyDescent="0.25">
      <c r="A649" s="8">
        <v>140</v>
      </c>
      <c r="C649" s="13" t="s">
        <v>743</v>
      </c>
      <c r="D649" s="95" t="s">
        <v>743</v>
      </c>
      <c r="E649" s="10">
        <v>4</v>
      </c>
      <c r="F649" s="11" t="s">
        <v>23</v>
      </c>
      <c r="G649" s="12">
        <v>139.94</v>
      </c>
      <c r="H649" s="12">
        <v>139.465</v>
      </c>
      <c r="I649" s="12">
        <v>137.34192400000001</v>
      </c>
      <c r="J649" s="12">
        <v>137.09192400000001</v>
      </c>
      <c r="K649" s="12">
        <v>135.609872</v>
      </c>
      <c r="L649" s="12">
        <v>134.627824</v>
      </c>
      <c r="M649" s="12"/>
      <c r="N649" s="12" t="s">
        <v>22</v>
      </c>
      <c r="O649" s="12">
        <v>135.669872</v>
      </c>
      <c r="P649" s="12">
        <v>136.26987199999999</v>
      </c>
      <c r="Q649" s="12">
        <v>137.40192400000001</v>
      </c>
      <c r="R649" s="12">
        <v>137.73692400000002</v>
      </c>
      <c r="S649" s="12">
        <v>140</v>
      </c>
      <c r="T649" s="12">
        <v>140.91235200000003</v>
      </c>
      <c r="U649" s="12">
        <v>136</v>
      </c>
      <c r="V649" s="20">
        <f t="shared" si="10"/>
        <v>280</v>
      </c>
      <c r="W649" s="12">
        <v>16.8</v>
      </c>
    </row>
    <row r="650" spans="1:23" x14ac:dyDescent="0.25">
      <c r="A650" s="8">
        <v>140</v>
      </c>
      <c r="C650" s="13" t="s">
        <v>743</v>
      </c>
      <c r="D650" s="95" t="s">
        <v>743</v>
      </c>
      <c r="E650" s="10">
        <v>4</v>
      </c>
      <c r="F650" s="11" t="s">
        <v>24</v>
      </c>
      <c r="G650" s="12">
        <v>139.94</v>
      </c>
      <c r="H650" s="12">
        <v>139.465</v>
      </c>
      <c r="I650" s="12">
        <v>137.34192400000001</v>
      </c>
      <c r="J650" s="12">
        <v>137.18192400000001</v>
      </c>
      <c r="K650" s="12">
        <v>135.609872</v>
      </c>
      <c r="L650" s="12">
        <v>134.71782400000001</v>
      </c>
      <c r="M650" s="12"/>
      <c r="N650" s="12"/>
      <c r="O650" s="12"/>
      <c r="P650" s="12"/>
      <c r="Q650" s="12"/>
      <c r="R650" s="12"/>
      <c r="S650" s="12"/>
      <c r="T650" s="12"/>
      <c r="U650" s="12"/>
      <c r="V650" s="198" t="s">
        <v>1773</v>
      </c>
    </row>
    <row r="651" spans="1:23" x14ac:dyDescent="0.25">
      <c r="A651" s="8">
        <v>140</v>
      </c>
      <c r="C651" s="13" t="s">
        <v>744</v>
      </c>
      <c r="D651" s="95" t="s">
        <v>744</v>
      </c>
      <c r="E651" s="10">
        <v>3</v>
      </c>
      <c r="F651" s="11" t="s">
        <v>23</v>
      </c>
      <c r="G651" s="12">
        <v>139.952</v>
      </c>
      <c r="H651" s="12">
        <v>139.577</v>
      </c>
      <c r="I651" s="12">
        <v>138.003443</v>
      </c>
      <c r="J651" s="12">
        <v>137.77944300000001</v>
      </c>
      <c r="K651" s="12">
        <v>136.70440400000001</v>
      </c>
      <c r="L651" s="12">
        <v>135.93136800000002</v>
      </c>
      <c r="M651" s="12"/>
      <c r="N651" s="12" t="s">
        <v>22</v>
      </c>
      <c r="O651" s="12">
        <v>136.75240400000001</v>
      </c>
      <c r="P651" s="12">
        <v>137.25240400000001</v>
      </c>
      <c r="Q651" s="12">
        <v>138.05144300000001</v>
      </c>
      <c r="R651" s="12">
        <v>138.35144300000002</v>
      </c>
      <c r="S651" s="12">
        <v>140</v>
      </c>
      <c r="T651" s="12">
        <v>140.73301400000003</v>
      </c>
      <c r="U651" s="12">
        <v>137</v>
      </c>
      <c r="V651" s="20">
        <f t="shared" si="10"/>
        <v>280</v>
      </c>
      <c r="W651" s="12">
        <v>13.1</v>
      </c>
    </row>
    <row r="652" spans="1:23" x14ac:dyDescent="0.25">
      <c r="A652" s="8">
        <v>140</v>
      </c>
      <c r="C652" s="13" t="s">
        <v>744</v>
      </c>
      <c r="D652" s="95" t="s">
        <v>744</v>
      </c>
      <c r="E652" s="10">
        <v>3</v>
      </c>
      <c r="F652" s="11" t="s">
        <v>24</v>
      </c>
      <c r="G652" s="12">
        <v>139.952</v>
      </c>
      <c r="H652" s="12">
        <v>139.577</v>
      </c>
      <c r="I652" s="12">
        <v>138.003443</v>
      </c>
      <c r="J652" s="12">
        <v>137.86344300000002</v>
      </c>
      <c r="K652" s="12">
        <v>136.70440400000001</v>
      </c>
      <c r="L652" s="12">
        <v>136.01536800000002</v>
      </c>
      <c r="M652" s="12"/>
      <c r="N652" s="12"/>
      <c r="O652" s="12"/>
      <c r="P652" s="12"/>
      <c r="Q652" s="12"/>
      <c r="R652" s="12"/>
      <c r="S652" s="12"/>
      <c r="T652" s="12"/>
      <c r="U652" s="12"/>
      <c r="V652" s="198" t="s">
        <v>1773</v>
      </c>
    </row>
    <row r="653" spans="1:23" x14ac:dyDescent="0.25">
      <c r="A653" s="8">
        <v>140</v>
      </c>
      <c r="C653" s="11" t="s">
        <v>476</v>
      </c>
      <c r="D653" s="92" t="s">
        <v>476</v>
      </c>
      <c r="E653" s="10">
        <v>2</v>
      </c>
      <c r="F653" s="11" t="s">
        <v>23</v>
      </c>
      <c r="G653" s="12">
        <v>139.96199999999999</v>
      </c>
      <c r="H653" s="12">
        <v>139.68199999999999</v>
      </c>
      <c r="I653" s="12">
        <v>138.66300000000001</v>
      </c>
      <c r="J653" s="12">
        <v>138.47300000000001</v>
      </c>
      <c r="K653" s="12">
        <v>137.797</v>
      </c>
      <c r="L653" s="12">
        <v>137.24100000000001</v>
      </c>
      <c r="M653" s="12"/>
      <c r="N653" s="12" t="s">
        <v>22</v>
      </c>
      <c r="O653" s="12">
        <v>137.83500000000001</v>
      </c>
      <c r="P653" s="12">
        <v>138.21</v>
      </c>
      <c r="Q653" s="12">
        <v>138.70099999999999</v>
      </c>
      <c r="R653" s="12">
        <v>138.95099999999999</v>
      </c>
      <c r="S653" s="12">
        <v>140</v>
      </c>
      <c r="T653" s="12">
        <v>140.53899999999999</v>
      </c>
      <c r="U653" s="12">
        <v>138</v>
      </c>
      <c r="V653" s="20">
        <f t="shared" si="10"/>
        <v>280</v>
      </c>
      <c r="W653" s="12">
        <v>9.3000000000000007</v>
      </c>
    </row>
    <row r="654" spans="1:23" x14ac:dyDescent="0.25">
      <c r="A654" s="8">
        <v>140</v>
      </c>
      <c r="C654" s="11" t="s">
        <v>476</v>
      </c>
      <c r="D654" s="92" t="s">
        <v>476</v>
      </c>
      <c r="E654" s="10">
        <v>2</v>
      </c>
      <c r="F654" s="11" t="s">
        <v>24</v>
      </c>
      <c r="G654" s="12">
        <v>139.96199999999999</v>
      </c>
      <c r="H654" s="12">
        <v>139.68199999999999</v>
      </c>
      <c r="I654" s="12">
        <v>138.66300000000001</v>
      </c>
      <c r="J654" s="12">
        <v>138.54499999999999</v>
      </c>
      <c r="K654" s="12">
        <v>137.797</v>
      </c>
      <c r="L654" s="12">
        <v>137.31299999999999</v>
      </c>
      <c r="M654" s="12"/>
      <c r="N654" s="12"/>
      <c r="O654" s="12"/>
      <c r="P654" s="12"/>
      <c r="Q654" s="12"/>
      <c r="R654" s="12"/>
      <c r="S654" s="12"/>
      <c r="T654" s="12"/>
      <c r="U654" s="12"/>
      <c r="V654" s="198" t="s">
        <v>1773</v>
      </c>
    </row>
    <row r="655" spans="1:23" x14ac:dyDescent="0.25">
      <c r="A655" s="8">
        <v>140</v>
      </c>
      <c r="C655" s="13" t="s">
        <v>745</v>
      </c>
      <c r="D655" s="95" t="s">
        <v>745</v>
      </c>
      <c r="E655" s="10">
        <v>1.5</v>
      </c>
      <c r="F655" s="11" t="s">
        <v>23</v>
      </c>
      <c r="G655" s="12">
        <v>139.96799999999999</v>
      </c>
      <c r="H655" s="12">
        <v>139.732</v>
      </c>
      <c r="I655" s="12">
        <v>138.99372149999999</v>
      </c>
      <c r="J655" s="12">
        <v>138.81372149999999</v>
      </c>
      <c r="K655" s="12">
        <v>138.344202</v>
      </c>
      <c r="L655" s="12">
        <v>137.88968399999999</v>
      </c>
      <c r="M655" s="12"/>
      <c r="N655" s="12" t="s">
        <v>22</v>
      </c>
      <c r="O655" s="12">
        <v>138.37620200000001</v>
      </c>
      <c r="P655" s="12">
        <v>138.67620200000002</v>
      </c>
      <c r="Q655" s="12">
        <v>139.0257215</v>
      </c>
      <c r="R655" s="12">
        <v>139.26172149999999</v>
      </c>
      <c r="S655" s="12">
        <v>140</v>
      </c>
      <c r="T655" s="12">
        <v>140.452507</v>
      </c>
      <c r="U655" s="12">
        <v>138.5</v>
      </c>
      <c r="V655" s="20">
        <f t="shared" si="10"/>
        <v>280</v>
      </c>
      <c r="W655" s="12">
        <v>7.3</v>
      </c>
    </row>
    <row r="656" spans="1:23" x14ac:dyDescent="0.25">
      <c r="A656" s="8">
        <v>140</v>
      </c>
      <c r="C656" s="13" t="s">
        <v>745</v>
      </c>
      <c r="D656" s="95" t="s">
        <v>745</v>
      </c>
      <c r="E656" s="10">
        <v>1.5</v>
      </c>
      <c r="F656" s="11" t="s">
        <v>24</v>
      </c>
      <c r="G656" s="12">
        <v>139.96799999999999</v>
      </c>
      <c r="H656" s="12">
        <v>139.732</v>
      </c>
      <c r="I656" s="12">
        <v>138.99372149999999</v>
      </c>
      <c r="J656" s="12">
        <v>138.8817215</v>
      </c>
      <c r="K656" s="12">
        <v>138.344202</v>
      </c>
      <c r="L656" s="12">
        <v>137.957684</v>
      </c>
      <c r="M656" s="12"/>
      <c r="N656" s="12"/>
      <c r="O656" s="12"/>
      <c r="P656" s="12"/>
      <c r="Q656" s="12"/>
      <c r="R656" s="12"/>
      <c r="S656" s="12"/>
      <c r="T656" s="12"/>
      <c r="U656" s="12"/>
      <c r="V656" s="198" t="s">
        <v>1773</v>
      </c>
    </row>
    <row r="657" spans="1:23" x14ac:dyDescent="0.25">
      <c r="A657" s="8">
        <v>145</v>
      </c>
      <c r="C657" s="13" t="s">
        <v>746</v>
      </c>
      <c r="D657" s="95" t="s">
        <v>746</v>
      </c>
      <c r="E657" s="10">
        <v>6</v>
      </c>
      <c r="F657" s="11" t="s">
        <v>23</v>
      </c>
      <c r="G657" s="12">
        <v>144.91999999999999</v>
      </c>
      <c r="H657" s="12">
        <v>144.32</v>
      </c>
      <c r="I657" s="12">
        <v>141.022886</v>
      </c>
      <c r="J657" s="12">
        <v>140.72288599999999</v>
      </c>
      <c r="K657" s="12">
        <v>138.42480800000001</v>
      </c>
      <c r="L657" s="12">
        <v>137.026736</v>
      </c>
      <c r="M657" s="12"/>
      <c r="N657" s="12" t="s">
        <v>22</v>
      </c>
      <c r="O657" s="12">
        <v>138.504808</v>
      </c>
      <c r="P657" s="12">
        <v>139.30480800000001</v>
      </c>
      <c r="Q657" s="12">
        <v>141.10288600000001</v>
      </c>
      <c r="R657" s="12">
        <v>141.50288600000002</v>
      </c>
      <c r="S657" s="12">
        <v>145</v>
      </c>
      <c r="T657" s="12">
        <v>146.26602800000001</v>
      </c>
      <c r="U657" s="12">
        <v>139</v>
      </c>
      <c r="V657" s="20">
        <f t="shared" si="10"/>
        <v>290</v>
      </c>
      <c r="W657" s="12">
        <v>24</v>
      </c>
    </row>
    <row r="658" spans="1:23" x14ac:dyDescent="0.25">
      <c r="A658" s="8">
        <v>145</v>
      </c>
      <c r="C658" s="13" t="s">
        <v>746</v>
      </c>
      <c r="D658" s="95" t="s">
        <v>746</v>
      </c>
      <c r="E658" s="10">
        <v>6</v>
      </c>
      <c r="F658" s="11" t="s">
        <v>24</v>
      </c>
      <c r="G658" s="12">
        <v>144.91999999999999</v>
      </c>
      <c r="H658" s="12">
        <v>144.32</v>
      </c>
      <c r="I658" s="12">
        <v>141.022886</v>
      </c>
      <c r="J658" s="12">
        <v>140.832886</v>
      </c>
      <c r="K658" s="12">
        <v>138.42480800000001</v>
      </c>
      <c r="L658" s="12">
        <v>137.13673600000001</v>
      </c>
      <c r="M658" s="12"/>
      <c r="N658" s="12"/>
      <c r="O658" s="12"/>
      <c r="P658" s="12"/>
      <c r="Q658" s="12"/>
      <c r="R658" s="12"/>
      <c r="S658" s="12"/>
      <c r="T658" s="12"/>
      <c r="U658" s="12"/>
      <c r="V658" s="198" t="s">
        <v>1773</v>
      </c>
    </row>
    <row r="659" spans="1:23" x14ac:dyDescent="0.25">
      <c r="A659" s="8">
        <v>145</v>
      </c>
      <c r="C659" s="13" t="s">
        <v>747</v>
      </c>
      <c r="D659" s="95" t="s">
        <v>747</v>
      </c>
      <c r="E659" s="10">
        <v>4</v>
      </c>
      <c r="F659" s="11" t="s">
        <v>23</v>
      </c>
      <c r="G659" s="12">
        <v>144.94</v>
      </c>
      <c r="H659" s="12">
        <v>144.465</v>
      </c>
      <c r="I659" s="12">
        <v>142.34192400000001</v>
      </c>
      <c r="J659" s="12">
        <v>142.09192400000001</v>
      </c>
      <c r="K659" s="12">
        <v>140.609872</v>
      </c>
      <c r="L659" s="12">
        <v>139.627824</v>
      </c>
      <c r="M659" s="12"/>
      <c r="N659" s="12" t="s">
        <v>22</v>
      </c>
      <c r="O659" s="12">
        <v>140.669872</v>
      </c>
      <c r="P659" s="12">
        <v>141.26987199999999</v>
      </c>
      <c r="Q659" s="12">
        <v>142.40192400000001</v>
      </c>
      <c r="R659" s="12">
        <v>142.73692400000002</v>
      </c>
      <c r="S659" s="12">
        <v>145</v>
      </c>
      <c r="T659" s="12">
        <v>145.91235200000003</v>
      </c>
      <c r="U659" s="12">
        <v>141</v>
      </c>
      <c r="V659" s="20">
        <f t="shared" si="10"/>
        <v>290</v>
      </c>
      <c r="W659" s="12">
        <v>16.8</v>
      </c>
    </row>
    <row r="660" spans="1:23" x14ac:dyDescent="0.25">
      <c r="A660" s="8">
        <v>145</v>
      </c>
      <c r="C660" s="13" t="s">
        <v>747</v>
      </c>
      <c r="D660" s="95" t="s">
        <v>747</v>
      </c>
      <c r="E660" s="10">
        <v>4</v>
      </c>
      <c r="F660" s="11" t="s">
        <v>24</v>
      </c>
      <c r="G660" s="12">
        <v>144.94</v>
      </c>
      <c r="H660" s="12">
        <v>144.465</v>
      </c>
      <c r="I660" s="12">
        <v>142.34192400000001</v>
      </c>
      <c r="J660" s="12">
        <v>142.18192400000001</v>
      </c>
      <c r="K660" s="12">
        <v>140.609872</v>
      </c>
      <c r="L660" s="12">
        <v>139.71782400000001</v>
      </c>
      <c r="M660" s="12"/>
      <c r="N660" s="12"/>
      <c r="O660" s="12"/>
      <c r="P660" s="12"/>
      <c r="Q660" s="12"/>
      <c r="R660" s="12"/>
      <c r="S660" s="12"/>
      <c r="T660" s="12"/>
      <c r="U660" s="12"/>
      <c r="V660" s="198" t="s">
        <v>1773</v>
      </c>
    </row>
    <row r="661" spans="1:23" x14ac:dyDescent="0.25">
      <c r="A661" s="8">
        <v>145</v>
      </c>
      <c r="C661" s="13" t="s">
        <v>748</v>
      </c>
      <c r="D661" s="95" t="s">
        <v>748</v>
      </c>
      <c r="E661" s="10">
        <v>3</v>
      </c>
      <c r="F661" s="11" t="s">
        <v>23</v>
      </c>
      <c r="G661" s="12">
        <v>144.952</v>
      </c>
      <c r="H661" s="12">
        <v>144.577</v>
      </c>
      <c r="I661" s="12">
        <v>143.003443</v>
      </c>
      <c r="J661" s="12">
        <v>142.77944300000001</v>
      </c>
      <c r="K661" s="12">
        <v>141.70440400000001</v>
      </c>
      <c r="L661" s="12">
        <v>140.93136800000002</v>
      </c>
      <c r="M661" s="12"/>
      <c r="N661" s="12" t="s">
        <v>22</v>
      </c>
      <c r="O661" s="12">
        <v>141.75240400000001</v>
      </c>
      <c r="P661" s="12">
        <v>142.25240400000001</v>
      </c>
      <c r="Q661" s="12">
        <v>143.05144300000001</v>
      </c>
      <c r="R661" s="12">
        <v>143.35144300000002</v>
      </c>
      <c r="S661" s="12">
        <v>145</v>
      </c>
      <c r="T661" s="12">
        <v>145.73301400000003</v>
      </c>
      <c r="U661" s="12">
        <v>142</v>
      </c>
      <c r="V661" s="20">
        <f t="shared" si="10"/>
        <v>290</v>
      </c>
      <c r="W661" s="12">
        <v>13.1</v>
      </c>
    </row>
    <row r="662" spans="1:23" x14ac:dyDescent="0.25">
      <c r="A662" s="8">
        <v>145</v>
      </c>
      <c r="C662" s="13" t="s">
        <v>748</v>
      </c>
      <c r="D662" s="95" t="s">
        <v>748</v>
      </c>
      <c r="E662" s="10">
        <v>3</v>
      </c>
      <c r="F662" s="11" t="s">
        <v>24</v>
      </c>
      <c r="G662" s="12">
        <v>144.952</v>
      </c>
      <c r="H662" s="12">
        <v>144.577</v>
      </c>
      <c r="I662" s="12">
        <v>143.003443</v>
      </c>
      <c r="J662" s="12">
        <v>142.86344300000002</v>
      </c>
      <c r="K662" s="12">
        <v>141.70440400000001</v>
      </c>
      <c r="L662" s="12">
        <v>141.01536800000002</v>
      </c>
      <c r="M662" s="12"/>
      <c r="N662" s="12"/>
      <c r="O662" s="12"/>
      <c r="P662" s="12"/>
      <c r="Q662" s="12"/>
      <c r="R662" s="12"/>
      <c r="S662" s="12"/>
      <c r="T662" s="12"/>
      <c r="U662" s="12"/>
      <c r="V662" s="198" t="s">
        <v>1773</v>
      </c>
    </row>
    <row r="663" spans="1:23" x14ac:dyDescent="0.25">
      <c r="A663" s="8">
        <v>145</v>
      </c>
      <c r="C663" s="13" t="s">
        <v>749</v>
      </c>
      <c r="D663" s="95" t="s">
        <v>749</v>
      </c>
      <c r="E663" s="10">
        <v>2</v>
      </c>
      <c r="F663" s="11" t="s">
        <v>23</v>
      </c>
      <c r="G663" s="12">
        <v>144.96199999999999</v>
      </c>
      <c r="H663" s="12">
        <v>144.68199999999999</v>
      </c>
      <c r="I663" s="12">
        <v>143.66296199999999</v>
      </c>
      <c r="J663" s="12">
        <v>143.472962</v>
      </c>
      <c r="K663" s="12">
        <v>142.79693599999999</v>
      </c>
      <c r="L663" s="12">
        <v>142.24091200000001</v>
      </c>
      <c r="M663" s="12"/>
      <c r="N663" s="12" t="s">
        <v>22</v>
      </c>
      <c r="O663" s="12">
        <v>142.834936</v>
      </c>
      <c r="P663" s="12">
        <v>143.209936</v>
      </c>
      <c r="Q663" s="12">
        <v>143.700962</v>
      </c>
      <c r="R663" s="12">
        <v>143.950962</v>
      </c>
      <c r="S663" s="12">
        <v>145</v>
      </c>
      <c r="T663" s="12">
        <v>145.53867600000001</v>
      </c>
      <c r="U663" s="12">
        <v>143</v>
      </c>
      <c r="V663" s="20">
        <f t="shared" si="10"/>
        <v>290</v>
      </c>
      <c r="W663" s="12">
        <v>9.3000000000000007</v>
      </c>
    </row>
    <row r="664" spans="1:23" x14ac:dyDescent="0.25">
      <c r="A664" s="8">
        <v>145</v>
      </c>
      <c r="C664" s="13" t="s">
        <v>749</v>
      </c>
      <c r="D664" s="95" t="s">
        <v>749</v>
      </c>
      <c r="E664" s="10">
        <v>2</v>
      </c>
      <c r="F664" s="11" t="s">
        <v>24</v>
      </c>
      <c r="G664" s="12">
        <v>144.96199999999999</v>
      </c>
      <c r="H664" s="12">
        <v>144.68199999999999</v>
      </c>
      <c r="I664" s="12">
        <v>143.66296199999999</v>
      </c>
      <c r="J664" s="12">
        <v>143.54296199999999</v>
      </c>
      <c r="K664" s="12">
        <v>142.79693599999999</v>
      </c>
      <c r="L664" s="12">
        <v>142.310912</v>
      </c>
      <c r="M664" s="12"/>
      <c r="N664" s="12"/>
      <c r="O664" s="12"/>
      <c r="P664" s="12"/>
      <c r="Q664" s="12"/>
      <c r="R664" s="12"/>
      <c r="S664" s="12"/>
      <c r="T664" s="12"/>
      <c r="U664" s="12"/>
      <c r="V664" s="198" t="s">
        <v>1773</v>
      </c>
    </row>
    <row r="665" spans="1:23" x14ac:dyDescent="0.25">
      <c r="A665" s="8">
        <v>145</v>
      </c>
      <c r="C665" s="13" t="s">
        <v>750</v>
      </c>
      <c r="D665" s="95" t="s">
        <v>750</v>
      </c>
      <c r="E665" s="10">
        <v>1.5</v>
      </c>
      <c r="F665" s="11" t="s">
        <v>23</v>
      </c>
      <c r="G665" s="12">
        <v>144.96799999999999</v>
      </c>
      <c r="H665" s="12">
        <v>144.732</v>
      </c>
      <c r="I665" s="12">
        <v>143.99372149999999</v>
      </c>
      <c r="J665" s="12">
        <v>143.81372149999999</v>
      </c>
      <c r="K665" s="12">
        <v>143.344202</v>
      </c>
      <c r="L665" s="12">
        <v>142.88968399999999</v>
      </c>
      <c r="M665" s="12"/>
      <c r="N665" s="12" t="s">
        <v>22</v>
      </c>
      <c r="O665" s="12">
        <v>143.37620200000001</v>
      </c>
      <c r="P665" s="12">
        <v>143.67620200000002</v>
      </c>
      <c r="Q665" s="12">
        <v>144.0257215</v>
      </c>
      <c r="R665" s="12">
        <v>144.26172149999999</v>
      </c>
      <c r="S665" s="12">
        <v>145</v>
      </c>
      <c r="T665" s="12">
        <v>145.452507</v>
      </c>
      <c r="U665" s="12">
        <v>143.5</v>
      </c>
      <c r="V665" s="20">
        <f t="shared" si="10"/>
        <v>290</v>
      </c>
      <c r="W665" s="12">
        <v>7.3</v>
      </c>
    </row>
    <row r="666" spans="1:23" x14ac:dyDescent="0.25">
      <c r="A666" s="8">
        <v>145</v>
      </c>
      <c r="C666" s="13" t="s">
        <v>750</v>
      </c>
      <c r="D666" s="95" t="s">
        <v>750</v>
      </c>
      <c r="E666" s="10">
        <v>1.5</v>
      </c>
      <c r="F666" s="11" t="s">
        <v>24</v>
      </c>
      <c r="G666" s="12">
        <v>144.96799999999999</v>
      </c>
      <c r="H666" s="12">
        <v>144.732</v>
      </c>
      <c r="I666" s="12">
        <v>143.99372149999999</v>
      </c>
      <c r="J666" s="12">
        <v>143.8817215</v>
      </c>
      <c r="K666" s="12">
        <v>143.344202</v>
      </c>
      <c r="L666" s="12">
        <v>142.957684</v>
      </c>
      <c r="M666" s="12"/>
      <c r="N666" s="12"/>
      <c r="O666" s="12"/>
      <c r="P666" s="12"/>
      <c r="Q666" s="12"/>
      <c r="R666" s="12"/>
      <c r="S666" s="12"/>
      <c r="T666" s="12"/>
      <c r="U666" s="12"/>
      <c r="V666" s="198" t="s">
        <v>1773</v>
      </c>
    </row>
    <row r="667" spans="1:23" x14ac:dyDescent="0.25">
      <c r="A667" s="8">
        <v>150</v>
      </c>
      <c r="C667" s="13" t="s">
        <v>751</v>
      </c>
      <c r="D667" s="95" t="s">
        <v>751</v>
      </c>
      <c r="E667" s="10">
        <v>8</v>
      </c>
      <c r="F667" s="11" t="s">
        <v>23</v>
      </c>
      <c r="G667" s="12">
        <v>149.9</v>
      </c>
      <c r="H667" s="12">
        <v>149.19</v>
      </c>
      <c r="I667" s="12">
        <v>144.70384799999999</v>
      </c>
      <c r="J667" s="12">
        <v>144.36884799999999</v>
      </c>
      <c r="K667" s="12">
        <v>141.239744</v>
      </c>
      <c r="L667" s="12">
        <v>139.44064799999998</v>
      </c>
      <c r="M667" s="12"/>
      <c r="N667" s="12" t="s">
        <v>22</v>
      </c>
      <c r="O667" s="12">
        <v>141.339744</v>
      </c>
      <c r="P667" s="12">
        <v>142.339744</v>
      </c>
      <c r="Q667" s="12">
        <v>144.80384799999999</v>
      </c>
      <c r="R667" s="12">
        <v>145.25384799999998</v>
      </c>
      <c r="S667" s="12">
        <v>150</v>
      </c>
      <c r="T667" s="12">
        <v>151.60470399999997</v>
      </c>
      <c r="U667" s="12">
        <v>142</v>
      </c>
      <c r="V667" s="20">
        <f t="shared" si="10"/>
        <v>300</v>
      </c>
      <c r="W667" s="12">
        <f>5*E667</f>
        <v>40</v>
      </c>
    </row>
    <row r="668" spans="1:23" x14ac:dyDescent="0.25">
      <c r="A668" s="8">
        <v>150</v>
      </c>
      <c r="C668" s="13" t="s">
        <v>751</v>
      </c>
      <c r="D668" s="95" t="s">
        <v>751</v>
      </c>
      <c r="E668" s="10">
        <v>8</v>
      </c>
      <c r="F668" s="11" t="s">
        <v>24</v>
      </c>
      <c r="G668" s="12">
        <v>149.9</v>
      </c>
      <c r="H668" s="12">
        <v>149.19</v>
      </c>
      <c r="I668" s="12">
        <v>144.70384799999999</v>
      </c>
      <c r="J668" s="12">
        <v>144.491848</v>
      </c>
      <c r="K668" s="12">
        <v>141.239744</v>
      </c>
      <c r="L668" s="12">
        <v>139.563648</v>
      </c>
      <c r="M668" s="12"/>
      <c r="N668" s="12"/>
      <c r="O668" s="12"/>
      <c r="P668" s="12"/>
      <c r="Q668" s="12"/>
      <c r="R668" s="12"/>
      <c r="S668" s="12"/>
      <c r="T668" s="12"/>
      <c r="U668" s="12"/>
      <c r="V668" s="198" t="s">
        <v>1773</v>
      </c>
    </row>
    <row r="669" spans="1:23" x14ac:dyDescent="0.25">
      <c r="A669" s="8">
        <v>150</v>
      </c>
      <c r="C669" s="13" t="s">
        <v>752</v>
      </c>
      <c r="D669" s="95" t="s">
        <v>752</v>
      </c>
      <c r="E669" s="10">
        <v>6</v>
      </c>
      <c r="F669" s="11" t="s">
        <v>23</v>
      </c>
      <c r="G669" s="12">
        <v>149.91999999999999</v>
      </c>
      <c r="H669" s="12">
        <v>149.32</v>
      </c>
      <c r="I669" s="12">
        <v>146.022886</v>
      </c>
      <c r="J669" s="12">
        <v>145.72288599999999</v>
      </c>
      <c r="K669" s="12">
        <v>143.42480800000001</v>
      </c>
      <c r="L669" s="12">
        <v>142.026736</v>
      </c>
      <c r="M669" s="12"/>
      <c r="N669" s="12" t="s">
        <v>22</v>
      </c>
      <c r="O669" s="12">
        <v>143.504808</v>
      </c>
      <c r="P669" s="12">
        <v>144.30480800000001</v>
      </c>
      <c r="Q669" s="12">
        <v>146.10288600000001</v>
      </c>
      <c r="R669" s="12">
        <v>146.50288600000002</v>
      </c>
      <c r="S669" s="12">
        <v>150</v>
      </c>
      <c r="T669" s="12">
        <v>151.26602800000001</v>
      </c>
      <c r="U669" s="12">
        <v>144</v>
      </c>
      <c r="V669" s="20">
        <f t="shared" si="10"/>
        <v>300</v>
      </c>
      <c r="W669" s="12">
        <v>24</v>
      </c>
    </row>
    <row r="670" spans="1:23" x14ac:dyDescent="0.25">
      <c r="A670" s="8">
        <v>150</v>
      </c>
      <c r="C670" s="13" t="s">
        <v>752</v>
      </c>
      <c r="D670" s="95" t="s">
        <v>752</v>
      </c>
      <c r="E670" s="10">
        <v>6</v>
      </c>
      <c r="F670" s="11" t="s">
        <v>24</v>
      </c>
      <c r="G670" s="12">
        <v>149.91999999999999</v>
      </c>
      <c r="H670" s="12">
        <v>149.32</v>
      </c>
      <c r="I670" s="12">
        <v>146.022886</v>
      </c>
      <c r="J670" s="12">
        <v>145.832886</v>
      </c>
      <c r="K670" s="12">
        <v>143.42480800000001</v>
      </c>
      <c r="L670" s="12">
        <v>142.13673600000001</v>
      </c>
      <c r="M670" s="12"/>
      <c r="N670" s="12"/>
      <c r="O670" s="12"/>
      <c r="P670" s="12"/>
      <c r="Q670" s="12"/>
      <c r="R670" s="12"/>
      <c r="S670" s="12"/>
      <c r="T670" s="12"/>
      <c r="U670" s="12"/>
      <c r="V670" s="198" t="s">
        <v>1773</v>
      </c>
    </row>
    <row r="671" spans="1:23" x14ac:dyDescent="0.25">
      <c r="A671" s="8">
        <v>150</v>
      </c>
      <c r="C671" s="13" t="s">
        <v>753</v>
      </c>
      <c r="D671" s="95" t="s">
        <v>753</v>
      </c>
      <c r="E671" s="10">
        <v>4</v>
      </c>
      <c r="F671" s="11" t="s">
        <v>23</v>
      </c>
      <c r="G671" s="12">
        <v>149.94</v>
      </c>
      <c r="H671" s="12">
        <v>149.465</v>
      </c>
      <c r="I671" s="12">
        <v>147.34192400000001</v>
      </c>
      <c r="J671" s="12">
        <v>147.09192400000001</v>
      </c>
      <c r="K671" s="12">
        <v>145.609872</v>
      </c>
      <c r="L671" s="12">
        <v>144.627824</v>
      </c>
      <c r="M671" s="12"/>
      <c r="N671" s="12" t="s">
        <v>22</v>
      </c>
      <c r="O671" s="12">
        <v>145.669872</v>
      </c>
      <c r="P671" s="12">
        <v>146.26987199999999</v>
      </c>
      <c r="Q671" s="12">
        <v>147.40192400000001</v>
      </c>
      <c r="R671" s="12">
        <v>147.73692400000002</v>
      </c>
      <c r="S671" s="12">
        <v>150</v>
      </c>
      <c r="T671" s="12">
        <v>150.91235200000003</v>
      </c>
      <c r="U671" s="12">
        <v>146</v>
      </c>
      <c r="V671" s="20">
        <f t="shared" si="10"/>
        <v>300</v>
      </c>
      <c r="W671" s="12">
        <v>16.8</v>
      </c>
    </row>
    <row r="672" spans="1:23" x14ac:dyDescent="0.25">
      <c r="A672" s="8">
        <v>150</v>
      </c>
      <c r="C672" s="13" t="s">
        <v>753</v>
      </c>
      <c r="D672" s="95" t="s">
        <v>753</v>
      </c>
      <c r="E672" s="10">
        <v>4</v>
      </c>
      <c r="F672" s="11" t="s">
        <v>24</v>
      </c>
      <c r="G672" s="12">
        <v>149.94</v>
      </c>
      <c r="H672" s="12">
        <v>149.465</v>
      </c>
      <c r="I672" s="12">
        <v>147.34192400000001</v>
      </c>
      <c r="J672" s="12">
        <v>147.18192400000001</v>
      </c>
      <c r="K672" s="12">
        <v>145.609872</v>
      </c>
      <c r="L672" s="12">
        <v>144.71782400000001</v>
      </c>
      <c r="M672" s="12"/>
      <c r="N672" s="12"/>
      <c r="O672" s="12"/>
      <c r="P672" s="12"/>
      <c r="Q672" s="12"/>
      <c r="R672" s="12"/>
      <c r="S672" s="12"/>
      <c r="T672" s="12"/>
      <c r="U672" s="12"/>
      <c r="V672" s="198" t="s">
        <v>1773</v>
      </c>
    </row>
    <row r="673" spans="1:23" x14ac:dyDescent="0.25">
      <c r="A673" s="8">
        <v>150</v>
      </c>
      <c r="C673" s="13" t="s">
        <v>754</v>
      </c>
      <c r="D673" s="95" t="s">
        <v>754</v>
      </c>
      <c r="E673" s="10">
        <v>3</v>
      </c>
      <c r="F673" s="11" t="s">
        <v>23</v>
      </c>
      <c r="G673" s="12">
        <v>149.952</v>
      </c>
      <c r="H673" s="12">
        <v>149.577</v>
      </c>
      <c r="I673" s="12">
        <v>148.003443</v>
      </c>
      <c r="J673" s="12">
        <v>147.77944300000001</v>
      </c>
      <c r="K673" s="12">
        <v>146.70440400000001</v>
      </c>
      <c r="L673" s="12">
        <v>145.93136800000002</v>
      </c>
      <c r="M673" s="12"/>
      <c r="N673" s="12" t="s">
        <v>22</v>
      </c>
      <c r="O673" s="12">
        <v>146.75240400000001</v>
      </c>
      <c r="P673" s="12">
        <v>147.25240400000001</v>
      </c>
      <c r="Q673" s="12">
        <v>148.05144300000001</v>
      </c>
      <c r="R673" s="12">
        <v>148.35144300000002</v>
      </c>
      <c r="S673" s="12">
        <v>150</v>
      </c>
      <c r="T673" s="12">
        <v>150.73301400000003</v>
      </c>
      <c r="U673" s="12">
        <v>147</v>
      </c>
      <c r="V673" s="20">
        <f t="shared" si="10"/>
        <v>300</v>
      </c>
      <c r="W673" s="12">
        <v>13.1</v>
      </c>
    </row>
    <row r="674" spans="1:23" x14ac:dyDescent="0.25">
      <c r="A674" s="8">
        <v>150</v>
      </c>
      <c r="C674" s="13" t="s">
        <v>754</v>
      </c>
      <c r="D674" s="95" t="s">
        <v>754</v>
      </c>
      <c r="E674" s="10">
        <v>3</v>
      </c>
      <c r="F674" s="11" t="s">
        <v>24</v>
      </c>
      <c r="G674" s="12">
        <v>149.952</v>
      </c>
      <c r="H674" s="12">
        <v>149.577</v>
      </c>
      <c r="I674" s="12">
        <v>148.003443</v>
      </c>
      <c r="J674" s="12">
        <v>147.86344300000002</v>
      </c>
      <c r="K674" s="12">
        <v>146.70440400000001</v>
      </c>
      <c r="L674" s="12">
        <v>146.01536800000002</v>
      </c>
      <c r="M674" s="12"/>
      <c r="N674" s="12"/>
      <c r="O674" s="12"/>
      <c r="P674" s="12"/>
      <c r="Q674" s="12"/>
      <c r="R674" s="12"/>
      <c r="S674" s="12"/>
      <c r="T674" s="12"/>
      <c r="U674" s="12"/>
      <c r="V674" s="198" t="s">
        <v>1773</v>
      </c>
    </row>
    <row r="675" spans="1:23" x14ac:dyDescent="0.25">
      <c r="A675" s="8">
        <v>150</v>
      </c>
      <c r="C675" s="11" t="s">
        <v>477</v>
      </c>
      <c r="D675" s="92" t="s">
        <v>477</v>
      </c>
      <c r="E675" s="10">
        <v>2</v>
      </c>
      <c r="F675" s="11" t="s">
        <v>23</v>
      </c>
      <c r="G675" s="12">
        <v>149.96199999999999</v>
      </c>
      <c r="H675" s="12">
        <v>149.68199999999999</v>
      </c>
      <c r="I675" s="12">
        <v>148.66300000000001</v>
      </c>
      <c r="J675" s="12">
        <v>148.47300000000001</v>
      </c>
      <c r="K675" s="12">
        <v>147.797</v>
      </c>
      <c r="L675" s="12">
        <v>147.24100000000001</v>
      </c>
      <c r="M675" s="12"/>
      <c r="N675" s="12" t="s">
        <v>22</v>
      </c>
      <c r="O675" s="12">
        <v>147.83500000000001</v>
      </c>
      <c r="P675" s="12">
        <v>148.21</v>
      </c>
      <c r="Q675" s="12">
        <v>148.70099999999999</v>
      </c>
      <c r="R675" s="12">
        <v>148.95099999999999</v>
      </c>
      <c r="S675" s="12">
        <v>150</v>
      </c>
      <c r="T675" s="12">
        <v>150.53899999999999</v>
      </c>
      <c r="U675" s="12">
        <v>148</v>
      </c>
      <c r="V675" s="20">
        <f t="shared" si="10"/>
        <v>300</v>
      </c>
      <c r="W675" s="12">
        <v>9.3000000000000007</v>
      </c>
    </row>
    <row r="676" spans="1:23" x14ac:dyDescent="0.25">
      <c r="A676" s="8">
        <v>150</v>
      </c>
      <c r="C676" s="11" t="s">
        <v>477</v>
      </c>
      <c r="D676" s="92" t="s">
        <v>477</v>
      </c>
      <c r="E676" s="10">
        <v>2</v>
      </c>
      <c r="F676" s="11" t="s">
        <v>24</v>
      </c>
      <c r="G676" s="12">
        <v>149.96199999999999</v>
      </c>
      <c r="H676" s="12">
        <v>149.68199999999999</v>
      </c>
      <c r="I676" s="12">
        <v>148.66300000000001</v>
      </c>
      <c r="J676" s="12">
        <v>148.54499999999999</v>
      </c>
      <c r="K676" s="12">
        <v>147.797</v>
      </c>
      <c r="L676" s="12">
        <v>147.31299999999999</v>
      </c>
      <c r="M676" s="12"/>
      <c r="N676" s="12"/>
      <c r="O676" s="12"/>
      <c r="P676" s="12"/>
      <c r="Q676" s="12"/>
      <c r="R676" s="12"/>
      <c r="S676" s="12"/>
      <c r="T676" s="12"/>
      <c r="U676" s="12"/>
      <c r="V676" s="198" t="s">
        <v>1773</v>
      </c>
    </row>
    <row r="677" spans="1:23" x14ac:dyDescent="0.25">
      <c r="A677" s="8">
        <v>150</v>
      </c>
      <c r="C677" s="13" t="s">
        <v>755</v>
      </c>
      <c r="D677" s="95" t="s">
        <v>755</v>
      </c>
      <c r="E677" s="10">
        <v>1.5</v>
      </c>
      <c r="F677" s="11" t="s">
        <v>23</v>
      </c>
      <c r="G677" s="12">
        <v>149.96799999999999</v>
      </c>
      <c r="H677" s="12">
        <v>149.732</v>
      </c>
      <c r="I677" s="12">
        <v>148.99372149999999</v>
      </c>
      <c r="J677" s="12">
        <v>148.81372149999999</v>
      </c>
      <c r="K677" s="12">
        <v>148.344202</v>
      </c>
      <c r="L677" s="12">
        <v>147.88968399999999</v>
      </c>
      <c r="M677" s="12"/>
      <c r="N677" s="12" t="s">
        <v>22</v>
      </c>
      <c r="O677" s="12">
        <v>148.37620200000001</v>
      </c>
      <c r="P677" s="12">
        <v>148.67620200000002</v>
      </c>
      <c r="Q677" s="12">
        <v>149.0257215</v>
      </c>
      <c r="R677" s="12">
        <v>149.26172149999999</v>
      </c>
      <c r="S677" s="12">
        <v>150</v>
      </c>
      <c r="T677" s="12">
        <v>150.452507</v>
      </c>
      <c r="U677" s="12">
        <v>148.5</v>
      </c>
      <c r="V677" s="20">
        <f t="shared" si="10"/>
        <v>300</v>
      </c>
      <c r="W677" s="12">
        <v>7.3</v>
      </c>
    </row>
    <row r="678" spans="1:23" x14ac:dyDescent="0.25">
      <c r="A678" s="8">
        <v>150</v>
      </c>
      <c r="C678" s="13" t="s">
        <v>755</v>
      </c>
      <c r="D678" s="95" t="s">
        <v>755</v>
      </c>
      <c r="E678" s="10">
        <v>1.5</v>
      </c>
      <c r="F678" s="11" t="s">
        <v>24</v>
      </c>
      <c r="G678" s="12">
        <v>149.96799999999999</v>
      </c>
      <c r="H678" s="12">
        <v>149.732</v>
      </c>
      <c r="I678" s="12">
        <v>148.99372149999999</v>
      </c>
      <c r="J678" s="12">
        <v>148.8817215</v>
      </c>
      <c r="K678" s="12">
        <v>148.344202</v>
      </c>
      <c r="L678" s="12">
        <v>147.957684</v>
      </c>
      <c r="M678" s="12"/>
      <c r="N678" s="12"/>
      <c r="O678" s="12"/>
      <c r="P678" s="12"/>
      <c r="Q678" s="12"/>
      <c r="R678" s="12"/>
      <c r="S678" s="12"/>
      <c r="T678" s="12"/>
      <c r="U678" s="12"/>
      <c r="V678" s="198" t="s">
        <v>1773</v>
      </c>
    </row>
    <row r="679" spans="1:23" x14ac:dyDescent="0.25">
      <c r="A679" s="8">
        <v>155</v>
      </c>
      <c r="C679" s="13" t="s">
        <v>756</v>
      </c>
      <c r="D679" s="95" t="s">
        <v>756</v>
      </c>
      <c r="E679" s="10">
        <v>6</v>
      </c>
      <c r="F679" s="11" t="s">
        <v>23</v>
      </c>
      <c r="G679" s="12">
        <v>154.91999999999999</v>
      </c>
      <c r="H679" s="12">
        <v>154.32</v>
      </c>
      <c r="I679" s="12">
        <v>151.022886</v>
      </c>
      <c r="J679" s="12">
        <v>150.72288599999999</v>
      </c>
      <c r="K679" s="12">
        <v>148.42480800000001</v>
      </c>
      <c r="L679" s="12">
        <v>147.026736</v>
      </c>
      <c r="M679" s="12"/>
      <c r="N679" s="12" t="s">
        <v>22</v>
      </c>
      <c r="O679" s="12">
        <v>148.504808</v>
      </c>
      <c r="P679" s="12">
        <v>149.30480800000001</v>
      </c>
      <c r="Q679" s="12">
        <v>151.10288600000001</v>
      </c>
      <c r="R679" s="12">
        <v>151.50288600000002</v>
      </c>
      <c r="S679" s="12">
        <v>155</v>
      </c>
      <c r="T679" s="12">
        <v>156.26602800000001</v>
      </c>
      <c r="U679" s="12">
        <v>149</v>
      </c>
      <c r="V679" s="20">
        <f t="shared" si="10"/>
        <v>310</v>
      </c>
      <c r="W679" s="12">
        <v>24</v>
      </c>
    </row>
    <row r="680" spans="1:23" x14ac:dyDescent="0.25">
      <c r="A680" s="8">
        <v>155</v>
      </c>
      <c r="C680" s="13" t="s">
        <v>756</v>
      </c>
      <c r="D680" s="95" t="s">
        <v>756</v>
      </c>
      <c r="E680" s="10">
        <v>6</v>
      </c>
      <c r="F680" s="11" t="s">
        <v>24</v>
      </c>
      <c r="G680" s="12">
        <v>154.91999999999999</v>
      </c>
      <c r="H680" s="12">
        <v>154.32</v>
      </c>
      <c r="I680" s="12">
        <v>151.022886</v>
      </c>
      <c r="J680" s="12">
        <v>150.832886</v>
      </c>
      <c r="K680" s="12">
        <v>148.42480800000001</v>
      </c>
      <c r="L680" s="12">
        <v>147.13673600000001</v>
      </c>
      <c r="M680" s="12"/>
      <c r="N680" s="12"/>
      <c r="O680" s="12"/>
      <c r="P680" s="12"/>
      <c r="Q680" s="12"/>
      <c r="R680" s="12"/>
      <c r="S680" s="12"/>
      <c r="T680" s="12"/>
      <c r="U680" s="12"/>
      <c r="V680" s="198" t="s">
        <v>1773</v>
      </c>
    </row>
    <row r="681" spans="1:23" x14ac:dyDescent="0.25">
      <c r="A681" s="8">
        <v>155</v>
      </c>
      <c r="C681" s="13" t="s">
        <v>757</v>
      </c>
      <c r="D681" s="95" t="s">
        <v>757</v>
      </c>
      <c r="E681" s="10">
        <v>4</v>
      </c>
      <c r="F681" s="11" t="s">
        <v>23</v>
      </c>
      <c r="G681" s="12">
        <v>154.94</v>
      </c>
      <c r="H681" s="12">
        <v>154.465</v>
      </c>
      <c r="I681" s="12">
        <v>152.34192400000001</v>
      </c>
      <c r="J681" s="12">
        <v>152.09192400000001</v>
      </c>
      <c r="K681" s="12">
        <v>150.609872</v>
      </c>
      <c r="L681" s="12">
        <v>149.627824</v>
      </c>
      <c r="M681" s="12"/>
      <c r="N681" s="12" t="s">
        <v>22</v>
      </c>
      <c r="O681" s="12">
        <v>150.669872</v>
      </c>
      <c r="P681" s="12">
        <v>151.26987199999999</v>
      </c>
      <c r="Q681" s="12">
        <v>152.40192400000001</v>
      </c>
      <c r="R681" s="12">
        <v>152.73692400000002</v>
      </c>
      <c r="S681" s="12">
        <v>155</v>
      </c>
      <c r="T681" s="12">
        <v>155.91235200000003</v>
      </c>
      <c r="U681" s="12">
        <v>151</v>
      </c>
      <c r="V681" s="20">
        <f t="shared" si="10"/>
        <v>310</v>
      </c>
      <c r="W681" s="12">
        <v>16.8</v>
      </c>
    </row>
    <row r="682" spans="1:23" x14ac:dyDescent="0.25">
      <c r="A682" s="8">
        <v>155</v>
      </c>
      <c r="C682" s="13" t="s">
        <v>757</v>
      </c>
      <c r="D682" s="95" t="s">
        <v>757</v>
      </c>
      <c r="E682" s="10">
        <v>4</v>
      </c>
      <c r="F682" s="11" t="s">
        <v>24</v>
      </c>
      <c r="G682" s="12">
        <v>154.94</v>
      </c>
      <c r="H682" s="12">
        <v>154.465</v>
      </c>
      <c r="I682" s="12">
        <v>152.34192400000001</v>
      </c>
      <c r="J682" s="12">
        <v>152.18192400000001</v>
      </c>
      <c r="K682" s="12">
        <v>150.609872</v>
      </c>
      <c r="L682" s="12">
        <v>149.71782400000001</v>
      </c>
      <c r="M682" s="12"/>
      <c r="N682" s="12"/>
      <c r="O682" s="12"/>
      <c r="P682" s="12"/>
      <c r="Q682" s="12"/>
      <c r="R682" s="12"/>
      <c r="S682" s="12"/>
      <c r="T682" s="12"/>
      <c r="U682" s="12"/>
      <c r="V682" s="198" t="s">
        <v>1773</v>
      </c>
    </row>
    <row r="683" spans="1:23" x14ac:dyDescent="0.25">
      <c r="A683" s="8">
        <v>155</v>
      </c>
      <c r="C683" s="13" t="s">
        <v>758</v>
      </c>
      <c r="D683" s="95" t="s">
        <v>758</v>
      </c>
      <c r="E683" s="10">
        <v>3</v>
      </c>
      <c r="F683" s="11" t="s">
        <v>23</v>
      </c>
      <c r="G683" s="12">
        <v>154.952</v>
      </c>
      <c r="H683" s="12">
        <v>154.577</v>
      </c>
      <c r="I683" s="12">
        <v>153.003443</v>
      </c>
      <c r="J683" s="12">
        <v>152.77944300000001</v>
      </c>
      <c r="K683" s="12">
        <v>151.70440400000001</v>
      </c>
      <c r="L683" s="12">
        <v>150.93136800000002</v>
      </c>
      <c r="M683" s="12"/>
      <c r="N683" s="12" t="s">
        <v>22</v>
      </c>
      <c r="O683" s="12">
        <v>151.75240400000001</v>
      </c>
      <c r="P683" s="12">
        <v>152.25240400000001</v>
      </c>
      <c r="Q683" s="12">
        <v>153.05144300000001</v>
      </c>
      <c r="R683" s="12">
        <v>153.35144300000002</v>
      </c>
      <c r="S683" s="12">
        <v>155</v>
      </c>
      <c r="T683" s="12">
        <v>155.73301400000003</v>
      </c>
      <c r="U683" s="12">
        <v>152</v>
      </c>
      <c r="V683" s="20">
        <f t="shared" si="10"/>
        <v>310</v>
      </c>
      <c r="W683" s="12">
        <v>13.1</v>
      </c>
    </row>
    <row r="684" spans="1:23" x14ac:dyDescent="0.25">
      <c r="A684" s="8">
        <v>155</v>
      </c>
      <c r="C684" s="13" t="s">
        <v>758</v>
      </c>
      <c r="D684" s="95" t="s">
        <v>758</v>
      </c>
      <c r="E684" s="10">
        <v>3</v>
      </c>
      <c r="F684" s="11" t="s">
        <v>24</v>
      </c>
      <c r="G684" s="12">
        <v>154.952</v>
      </c>
      <c r="H684" s="12">
        <v>154.577</v>
      </c>
      <c r="I684" s="12">
        <v>153.003443</v>
      </c>
      <c r="J684" s="12">
        <v>152.86344300000002</v>
      </c>
      <c r="K684" s="12">
        <v>151.70440400000001</v>
      </c>
      <c r="L684" s="12">
        <v>151.01536800000002</v>
      </c>
      <c r="M684" s="12"/>
      <c r="N684" s="12"/>
      <c r="O684" s="12"/>
      <c r="P684" s="12"/>
      <c r="Q684" s="12"/>
      <c r="R684" s="12"/>
      <c r="S684" s="12"/>
      <c r="T684" s="12"/>
      <c r="U684" s="12"/>
      <c r="V684" s="198" t="s">
        <v>1773</v>
      </c>
    </row>
    <row r="685" spans="1:23" x14ac:dyDescent="0.25">
      <c r="A685" s="8">
        <v>155</v>
      </c>
      <c r="C685" s="13" t="s">
        <v>759</v>
      </c>
      <c r="D685" s="95" t="s">
        <v>759</v>
      </c>
      <c r="E685" s="10">
        <v>2</v>
      </c>
      <c r="F685" s="11" t="s">
        <v>23</v>
      </c>
      <c r="G685" s="12">
        <v>154.96199999999999</v>
      </c>
      <c r="H685" s="12">
        <v>154.68199999999999</v>
      </c>
      <c r="I685" s="12">
        <v>153.66296199999999</v>
      </c>
      <c r="J685" s="12">
        <v>153.472962</v>
      </c>
      <c r="K685" s="12">
        <v>152.79693599999999</v>
      </c>
      <c r="L685" s="12">
        <v>152.24091200000001</v>
      </c>
      <c r="M685" s="12"/>
      <c r="N685" s="12" t="s">
        <v>22</v>
      </c>
      <c r="O685" s="12">
        <v>152.834936</v>
      </c>
      <c r="P685" s="12">
        <v>153.209936</v>
      </c>
      <c r="Q685" s="12">
        <v>153.700962</v>
      </c>
      <c r="R685" s="12">
        <v>153.950962</v>
      </c>
      <c r="S685" s="12">
        <v>155</v>
      </c>
      <c r="T685" s="12">
        <v>155.53867600000001</v>
      </c>
      <c r="U685" s="12">
        <v>153</v>
      </c>
      <c r="V685" s="20">
        <f t="shared" si="10"/>
        <v>310</v>
      </c>
      <c r="W685" s="12">
        <v>9.3000000000000007</v>
      </c>
    </row>
    <row r="686" spans="1:23" x14ac:dyDescent="0.25">
      <c r="A686" s="8">
        <v>155</v>
      </c>
      <c r="C686" s="13" t="s">
        <v>759</v>
      </c>
      <c r="D686" s="95" t="s">
        <v>759</v>
      </c>
      <c r="E686" s="10">
        <v>2</v>
      </c>
      <c r="F686" s="11" t="s">
        <v>24</v>
      </c>
      <c r="G686" s="12">
        <v>154.96199999999999</v>
      </c>
      <c r="H686" s="12">
        <v>154.68199999999999</v>
      </c>
      <c r="I686" s="12">
        <v>153.66296199999999</v>
      </c>
      <c r="J686" s="12">
        <v>153.54296199999999</v>
      </c>
      <c r="K686" s="12">
        <v>152.79693599999999</v>
      </c>
      <c r="L686" s="12">
        <v>152.310912</v>
      </c>
      <c r="M686" s="12"/>
      <c r="N686" s="12"/>
      <c r="O686" s="12"/>
      <c r="P686" s="12"/>
      <c r="Q686" s="12"/>
      <c r="R686" s="12"/>
      <c r="S686" s="12"/>
      <c r="T686" s="12"/>
      <c r="U686" s="12"/>
      <c r="V686" s="198" t="s">
        <v>1773</v>
      </c>
    </row>
    <row r="687" spans="1:23" x14ac:dyDescent="0.25">
      <c r="A687" s="8">
        <v>160</v>
      </c>
      <c r="C687" s="13" t="s">
        <v>760</v>
      </c>
      <c r="D687" s="95" t="s">
        <v>760</v>
      </c>
      <c r="E687" s="10">
        <v>8</v>
      </c>
      <c r="F687" s="11" t="s">
        <v>23</v>
      </c>
      <c r="G687" s="12">
        <v>159.9</v>
      </c>
      <c r="H687" s="12">
        <v>159.19</v>
      </c>
      <c r="I687" s="12">
        <v>154.70384799999999</v>
      </c>
      <c r="J687" s="12">
        <v>154.36884799999999</v>
      </c>
      <c r="K687" s="12">
        <v>151.239744</v>
      </c>
      <c r="L687" s="12">
        <v>149.44064799999998</v>
      </c>
      <c r="M687" s="12"/>
      <c r="N687" s="12" t="s">
        <v>22</v>
      </c>
      <c r="O687" s="12">
        <v>151.339744</v>
      </c>
      <c r="P687" s="12">
        <v>152.339744</v>
      </c>
      <c r="Q687" s="12">
        <v>154.80384799999999</v>
      </c>
      <c r="R687" s="12">
        <v>155.25384799999998</v>
      </c>
      <c r="S687" s="12">
        <v>160</v>
      </c>
      <c r="T687" s="12">
        <v>161.60470399999997</v>
      </c>
      <c r="U687" s="12">
        <v>152</v>
      </c>
      <c r="V687" s="20">
        <f t="shared" si="10"/>
        <v>320</v>
      </c>
      <c r="W687" s="12">
        <f>5*E687</f>
        <v>40</v>
      </c>
    </row>
    <row r="688" spans="1:23" x14ac:dyDescent="0.25">
      <c r="A688" s="8">
        <v>160</v>
      </c>
      <c r="C688" s="13" t="s">
        <v>760</v>
      </c>
      <c r="D688" s="95" t="s">
        <v>760</v>
      </c>
      <c r="E688" s="10">
        <v>8</v>
      </c>
      <c r="F688" s="11" t="s">
        <v>24</v>
      </c>
      <c r="G688" s="12">
        <v>159.9</v>
      </c>
      <c r="H688" s="12">
        <v>159.19</v>
      </c>
      <c r="I688" s="12">
        <v>154.70384799999999</v>
      </c>
      <c r="J688" s="12">
        <v>154.491848</v>
      </c>
      <c r="K688" s="12">
        <v>151.239744</v>
      </c>
      <c r="L688" s="12">
        <v>149.563648</v>
      </c>
      <c r="M688" s="12"/>
      <c r="N688" s="12"/>
      <c r="O688" s="12"/>
      <c r="P688" s="12"/>
      <c r="Q688" s="12"/>
      <c r="R688" s="12"/>
      <c r="S688" s="12"/>
      <c r="T688" s="12"/>
      <c r="U688" s="12"/>
      <c r="V688" s="198" t="s">
        <v>1773</v>
      </c>
    </row>
    <row r="689" spans="1:23" x14ac:dyDescent="0.25">
      <c r="A689" s="8">
        <v>160</v>
      </c>
      <c r="C689" s="13" t="s">
        <v>761</v>
      </c>
      <c r="D689" s="95" t="s">
        <v>761</v>
      </c>
      <c r="E689" s="10">
        <v>6</v>
      </c>
      <c r="F689" s="11" t="s">
        <v>23</v>
      </c>
      <c r="G689" s="12">
        <v>159.91999999999999</v>
      </c>
      <c r="H689" s="12">
        <v>159.32</v>
      </c>
      <c r="I689" s="12">
        <v>156.022886</v>
      </c>
      <c r="J689" s="12">
        <v>155.72288599999999</v>
      </c>
      <c r="K689" s="12">
        <v>153.42480800000001</v>
      </c>
      <c r="L689" s="12">
        <v>152.026736</v>
      </c>
      <c r="M689" s="12"/>
      <c r="N689" s="12" t="s">
        <v>22</v>
      </c>
      <c r="O689" s="12">
        <v>153.504808</v>
      </c>
      <c r="P689" s="12">
        <v>154.30480800000001</v>
      </c>
      <c r="Q689" s="12">
        <v>156.10288600000001</v>
      </c>
      <c r="R689" s="12">
        <v>156.50288600000002</v>
      </c>
      <c r="S689" s="12">
        <v>160</v>
      </c>
      <c r="T689" s="12">
        <v>161.26602800000001</v>
      </c>
      <c r="U689" s="12">
        <v>154</v>
      </c>
      <c r="V689" s="20">
        <f t="shared" si="10"/>
        <v>320</v>
      </c>
      <c r="W689" s="12">
        <v>24</v>
      </c>
    </row>
    <row r="690" spans="1:23" x14ac:dyDescent="0.25">
      <c r="A690" s="8">
        <v>160</v>
      </c>
      <c r="C690" s="13" t="s">
        <v>761</v>
      </c>
      <c r="D690" s="95" t="s">
        <v>761</v>
      </c>
      <c r="E690" s="10">
        <v>6</v>
      </c>
      <c r="F690" s="11" t="s">
        <v>24</v>
      </c>
      <c r="G690" s="12">
        <v>159.91999999999999</v>
      </c>
      <c r="H690" s="12">
        <v>159.32</v>
      </c>
      <c r="I690" s="12">
        <v>156.022886</v>
      </c>
      <c r="J690" s="12">
        <v>155.832886</v>
      </c>
      <c r="K690" s="12">
        <v>153.42480800000001</v>
      </c>
      <c r="L690" s="12">
        <v>152.13673600000001</v>
      </c>
      <c r="M690" s="12"/>
      <c r="N690" s="12"/>
      <c r="O690" s="12"/>
      <c r="P690" s="12"/>
      <c r="Q690" s="12"/>
      <c r="R690" s="12"/>
      <c r="S690" s="12"/>
      <c r="T690" s="12"/>
      <c r="U690" s="12"/>
      <c r="V690" s="198" t="s">
        <v>1773</v>
      </c>
    </row>
    <row r="691" spans="1:23" x14ac:dyDescent="0.25">
      <c r="A691" s="8">
        <v>160</v>
      </c>
      <c r="C691" s="13" t="s">
        <v>762</v>
      </c>
      <c r="D691" s="95" t="s">
        <v>762</v>
      </c>
      <c r="E691" s="10">
        <v>4</v>
      </c>
      <c r="F691" s="11" t="s">
        <v>23</v>
      </c>
      <c r="G691" s="12">
        <v>159.94</v>
      </c>
      <c r="H691" s="12">
        <v>159.465</v>
      </c>
      <c r="I691" s="12">
        <v>157.34192400000001</v>
      </c>
      <c r="J691" s="12">
        <v>157.09192400000001</v>
      </c>
      <c r="K691" s="12">
        <v>155.609872</v>
      </c>
      <c r="L691" s="12">
        <v>154.627824</v>
      </c>
      <c r="M691" s="12"/>
      <c r="N691" s="12" t="s">
        <v>22</v>
      </c>
      <c r="O691" s="12">
        <v>155.669872</v>
      </c>
      <c r="P691" s="12">
        <v>156.26987199999999</v>
      </c>
      <c r="Q691" s="12">
        <v>157.40192400000001</v>
      </c>
      <c r="R691" s="12">
        <v>157.73692400000002</v>
      </c>
      <c r="S691" s="12">
        <v>160</v>
      </c>
      <c r="T691" s="12">
        <v>160.91235200000003</v>
      </c>
      <c r="U691" s="12">
        <v>156</v>
      </c>
      <c r="V691" s="20">
        <f t="shared" si="10"/>
        <v>320</v>
      </c>
      <c r="W691" s="12">
        <v>16.8</v>
      </c>
    </row>
    <row r="692" spans="1:23" x14ac:dyDescent="0.25">
      <c r="A692" s="8">
        <v>160</v>
      </c>
      <c r="C692" s="13" t="s">
        <v>762</v>
      </c>
      <c r="D692" s="95" t="s">
        <v>762</v>
      </c>
      <c r="E692" s="10">
        <v>4</v>
      </c>
      <c r="F692" s="11" t="s">
        <v>24</v>
      </c>
      <c r="G692" s="12">
        <v>159.94</v>
      </c>
      <c r="H692" s="12">
        <v>159.465</v>
      </c>
      <c r="I692" s="12">
        <v>157.34192400000001</v>
      </c>
      <c r="J692" s="12">
        <v>157.18192400000001</v>
      </c>
      <c r="K692" s="12">
        <v>155.609872</v>
      </c>
      <c r="L692" s="12">
        <v>154.71782400000001</v>
      </c>
      <c r="M692" s="12"/>
      <c r="N692" s="12"/>
      <c r="O692" s="12"/>
      <c r="P692" s="12"/>
      <c r="Q692" s="12"/>
      <c r="R692" s="12"/>
      <c r="S692" s="12"/>
      <c r="T692" s="12"/>
      <c r="U692" s="12"/>
      <c r="V692" s="198" t="s">
        <v>1773</v>
      </c>
    </row>
    <row r="693" spans="1:23" x14ac:dyDescent="0.25">
      <c r="A693" s="8">
        <v>160</v>
      </c>
      <c r="C693" s="11" t="s">
        <v>478</v>
      </c>
      <c r="D693" s="92" t="s">
        <v>478</v>
      </c>
      <c r="E693" s="10">
        <v>3</v>
      </c>
      <c r="F693" s="11" t="s">
        <v>23</v>
      </c>
      <c r="G693" s="12">
        <v>159.952</v>
      </c>
      <c r="H693" s="12">
        <v>159.577</v>
      </c>
      <c r="I693" s="12">
        <v>158.00299999999999</v>
      </c>
      <c r="J693" s="12">
        <v>157.779</v>
      </c>
      <c r="K693" s="12">
        <v>156.70400000000001</v>
      </c>
      <c r="L693" s="12">
        <v>155.93100000000001</v>
      </c>
      <c r="M693" s="12"/>
      <c r="N693" s="12" t="s">
        <v>22</v>
      </c>
      <c r="O693" s="12">
        <v>156.75200000000001</v>
      </c>
      <c r="P693" s="12">
        <v>157.25200000000001</v>
      </c>
      <c r="Q693" s="12">
        <v>158.05099999999999</v>
      </c>
      <c r="R693" s="12">
        <v>158.351</v>
      </c>
      <c r="S693" s="12">
        <v>160</v>
      </c>
      <c r="T693" s="12">
        <v>160.733</v>
      </c>
      <c r="U693" s="12">
        <v>157</v>
      </c>
      <c r="V693" s="20">
        <f t="shared" si="10"/>
        <v>320</v>
      </c>
      <c r="W693" s="12">
        <v>13.1</v>
      </c>
    </row>
    <row r="694" spans="1:23" x14ac:dyDescent="0.25">
      <c r="A694" s="8">
        <v>160</v>
      </c>
      <c r="C694" s="11" t="s">
        <v>478</v>
      </c>
      <c r="D694" s="92" t="s">
        <v>478</v>
      </c>
      <c r="E694" s="10">
        <v>3</v>
      </c>
      <c r="F694" s="11" t="s">
        <v>24</v>
      </c>
      <c r="G694" s="12">
        <v>159.952</v>
      </c>
      <c r="H694" s="12">
        <v>159.577</v>
      </c>
      <c r="I694" s="12">
        <v>158.00299999999999</v>
      </c>
      <c r="J694" s="12">
        <v>157.863</v>
      </c>
      <c r="K694" s="12">
        <v>156.70400000000001</v>
      </c>
      <c r="L694" s="12">
        <v>156.01499999999999</v>
      </c>
      <c r="M694" s="12"/>
      <c r="N694" s="12"/>
      <c r="O694" s="12"/>
      <c r="P694" s="12"/>
      <c r="Q694" s="12"/>
      <c r="R694" s="12"/>
      <c r="S694" s="12"/>
      <c r="T694" s="12"/>
      <c r="U694" s="12"/>
      <c r="V694" s="198" t="s">
        <v>1773</v>
      </c>
    </row>
    <row r="695" spans="1:23" x14ac:dyDescent="0.25">
      <c r="A695" s="8">
        <v>160</v>
      </c>
      <c r="C695" s="13" t="s">
        <v>763</v>
      </c>
      <c r="D695" s="95" t="s">
        <v>763</v>
      </c>
      <c r="E695" s="10">
        <v>2</v>
      </c>
      <c r="F695" s="11" t="s">
        <v>23</v>
      </c>
      <c r="G695" s="12">
        <v>159.96199999999999</v>
      </c>
      <c r="H695" s="12">
        <v>159.68199999999999</v>
      </c>
      <c r="I695" s="12">
        <v>158.66296199999999</v>
      </c>
      <c r="J695" s="12">
        <v>158.472962</v>
      </c>
      <c r="K695" s="12">
        <v>157.79693599999999</v>
      </c>
      <c r="L695" s="12">
        <v>157.24091200000001</v>
      </c>
      <c r="M695" s="12"/>
      <c r="N695" s="12" t="s">
        <v>22</v>
      </c>
      <c r="O695" s="12">
        <v>157.834936</v>
      </c>
      <c r="P695" s="12">
        <v>158.209936</v>
      </c>
      <c r="Q695" s="12">
        <v>158.700962</v>
      </c>
      <c r="R695" s="12">
        <v>158.950962</v>
      </c>
      <c r="S695" s="12">
        <v>160</v>
      </c>
      <c r="T695" s="12">
        <v>160.53867600000001</v>
      </c>
      <c r="U695" s="12">
        <v>158</v>
      </c>
      <c r="V695" s="20">
        <f t="shared" si="10"/>
        <v>320</v>
      </c>
      <c r="W695" s="12">
        <v>9.3000000000000007</v>
      </c>
    </row>
    <row r="696" spans="1:23" x14ac:dyDescent="0.25">
      <c r="A696" s="8">
        <v>160</v>
      </c>
      <c r="C696" s="13" t="s">
        <v>763</v>
      </c>
      <c r="D696" s="95" t="s">
        <v>763</v>
      </c>
      <c r="E696" s="10">
        <v>2</v>
      </c>
      <c r="F696" s="11" t="s">
        <v>24</v>
      </c>
      <c r="G696" s="12">
        <v>159.96199999999999</v>
      </c>
      <c r="H696" s="12">
        <v>159.68199999999999</v>
      </c>
      <c r="I696" s="12">
        <v>158.66296199999999</v>
      </c>
      <c r="J696" s="12">
        <v>158.54296199999999</v>
      </c>
      <c r="K696" s="12">
        <v>157.79693599999999</v>
      </c>
      <c r="L696" s="12">
        <v>157.310912</v>
      </c>
      <c r="M696" s="12"/>
      <c r="N696" s="12"/>
      <c r="O696" s="12"/>
      <c r="P696" s="12"/>
      <c r="Q696" s="12"/>
      <c r="R696" s="12"/>
      <c r="S696" s="12"/>
      <c r="T696" s="12"/>
      <c r="U696" s="12"/>
      <c r="V696" s="198" t="s">
        <v>1773</v>
      </c>
    </row>
    <row r="697" spans="1:23" x14ac:dyDescent="0.25">
      <c r="A697" s="8">
        <v>165</v>
      </c>
      <c r="C697" s="13" t="s">
        <v>764</v>
      </c>
      <c r="D697" s="95" t="s">
        <v>764</v>
      </c>
      <c r="E697" s="10">
        <v>6</v>
      </c>
      <c r="F697" s="11" t="s">
        <v>23</v>
      </c>
      <c r="G697" s="12">
        <v>164.92</v>
      </c>
      <c r="H697" s="12">
        <v>164.32</v>
      </c>
      <c r="I697" s="12">
        <v>161.022886</v>
      </c>
      <c r="J697" s="12">
        <v>160.72288599999999</v>
      </c>
      <c r="K697" s="12">
        <v>158.42480800000001</v>
      </c>
      <c r="L697" s="12">
        <v>157.026736</v>
      </c>
      <c r="M697" s="12"/>
      <c r="N697" s="12" t="s">
        <v>22</v>
      </c>
      <c r="O697" s="12">
        <v>158.504808</v>
      </c>
      <c r="P697" s="12">
        <v>159.30480800000001</v>
      </c>
      <c r="Q697" s="12">
        <v>161.10288600000001</v>
      </c>
      <c r="R697" s="12">
        <v>161.50288600000002</v>
      </c>
      <c r="S697" s="12">
        <v>165</v>
      </c>
      <c r="T697" s="12">
        <v>166.26602800000001</v>
      </c>
      <c r="U697" s="12">
        <v>159</v>
      </c>
      <c r="V697" s="20">
        <f t="shared" si="10"/>
        <v>330</v>
      </c>
      <c r="W697" s="12">
        <v>24</v>
      </c>
    </row>
    <row r="698" spans="1:23" x14ac:dyDescent="0.25">
      <c r="A698" s="8">
        <v>165</v>
      </c>
      <c r="C698" s="13" t="s">
        <v>764</v>
      </c>
      <c r="D698" s="95" t="s">
        <v>764</v>
      </c>
      <c r="E698" s="10">
        <v>6</v>
      </c>
      <c r="F698" s="11" t="s">
        <v>24</v>
      </c>
      <c r="G698" s="12">
        <v>164.92</v>
      </c>
      <c r="H698" s="12">
        <v>164.32</v>
      </c>
      <c r="I698" s="12">
        <v>161.022886</v>
      </c>
      <c r="J698" s="12">
        <v>160.832886</v>
      </c>
      <c r="K698" s="12">
        <v>158.42480800000001</v>
      </c>
      <c r="L698" s="12">
        <v>157.13673600000001</v>
      </c>
      <c r="M698" s="12"/>
      <c r="N698" s="12"/>
      <c r="O698" s="12"/>
      <c r="P698" s="12"/>
      <c r="Q698" s="12"/>
      <c r="R698" s="12"/>
      <c r="S698" s="12"/>
      <c r="T698" s="12"/>
      <c r="U698" s="12"/>
      <c r="V698" s="198" t="s">
        <v>1773</v>
      </c>
    </row>
    <row r="699" spans="1:23" x14ac:dyDescent="0.25">
      <c r="A699" s="8">
        <v>165</v>
      </c>
      <c r="C699" s="13" t="s">
        <v>765</v>
      </c>
      <c r="D699" s="95" t="s">
        <v>765</v>
      </c>
      <c r="E699" s="10">
        <v>4</v>
      </c>
      <c r="F699" s="11" t="s">
        <v>23</v>
      </c>
      <c r="G699" s="12">
        <v>164.94</v>
      </c>
      <c r="H699" s="12">
        <v>164.465</v>
      </c>
      <c r="I699" s="12">
        <v>162.34192400000001</v>
      </c>
      <c r="J699" s="12">
        <v>162.09192400000001</v>
      </c>
      <c r="K699" s="12">
        <v>160.609872</v>
      </c>
      <c r="L699" s="12">
        <v>159.627824</v>
      </c>
      <c r="M699" s="12"/>
      <c r="N699" s="12" t="s">
        <v>22</v>
      </c>
      <c r="O699" s="12">
        <v>160.669872</v>
      </c>
      <c r="P699" s="12">
        <v>161.26987199999999</v>
      </c>
      <c r="Q699" s="12">
        <v>162.40192400000001</v>
      </c>
      <c r="R699" s="12">
        <v>162.73692400000002</v>
      </c>
      <c r="S699" s="12">
        <v>165</v>
      </c>
      <c r="T699" s="12">
        <v>165.91235200000003</v>
      </c>
      <c r="U699" s="12">
        <v>161</v>
      </c>
      <c r="V699" s="20">
        <f t="shared" si="10"/>
        <v>330</v>
      </c>
      <c r="W699" s="12">
        <v>16.8</v>
      </c>
    </row>
    <row r="700" spans="1:23" x14ac:dyDescent="0.25">
      <c r="A700" s="8">
        <v>165</v>
      </c>
      <c r="C700" s="13" t="s">
        <v>765</v>
      </c>
      <c r="D700" s="95" t="s">
        <v>765</v>
      </c>
      <c r="E700" s="10">
        <v>4</v>
      </c>
      <c r="F700" s="11" t="s">
        <v>24</v>
      </c>
      <c r="G700" s="12">
        <v>164.94</v>
      </c>
      <c r="H700" s="12">
        <v>164.465</v>
      </c>
      <c r="I700" s="12">
        <v>162.34192400000001</v>
      </c>
      <c r="J700" s="12">
        <v>162.18192400000001</v>
      </c>
      <c r="K700" s="12">
        <v>160.609872</v>
      </c>
      <c r="L700" s="12">
        <v>159.71782400000001</v>
      </c>
      <c r="M700" s="12"/>
      <c r="N700" s="12"/>
      <c r="O700" s="12"/>
      <c r="P700" s="12"/>
      <c r="Q700" s="12"/>
      <c r="R700" s="12"/>
      <c r="S700" s="12"/>
      <c r="T700" s="12"/>
      <c r="U700" s="12"/>
      <c r="V700" s="198" t="s">
        <v>1773</v>
      </c>
    </row>
    <row r="701" spans="1:23" x14ac:dyDescent="0.25">
      <c r="A701" s="8">
        <v>165</v>
      </c>
      <c r="C701" s="13" t="s">
        <v>766</v>
      </c>
      <c r="D701" s="95" t="s">
        <v>766</v>
      </c>
      <c r="E701" s="10">
        <v>3</v>
      </c>
      <c r="F701" s="11" t="s">
        <v>23</v>
      </c>
      <c r="G701" s="12">
        <v>164.952</v>
      </c>
      <c r="H701" s="12">
        <v>164.577</v>
      </c>
      <c r="I701" s="12">
        <v>163.003443</v>
      </c>
      <c r="J701" s="12">
        <v>162.77944300000001</v>
      </c>
      <c r="K701" s="12">
        <v>161.70440400000001</v>
      </c>
      <c r="L701" s="12">
        <v>160.93136800000002</v>
      </c>
      <c r="M701" s="12"/>
      <c r="N701" s="12" t="s">
        <v>22</v>
      </c>
      <c r="O701" s="12">
        <v>161.75240400000001</v>
      </c>
      <c r="P701" s="12">
        <v>162.25240400000001</v>
      </c>
      <c r="Q701" s="12">
        <v>163.05144300000001</v>
      </c>
      <c r="R701" s="12">
        <v>163.35144300000002</v>
      </c>
      <c r="S701" s="12">
        <v>165</v>
      </c>
      <c r="T701" s="12">
        <v>165.73301400000003</v>
      </c>
      <c r="U701" s="12">
        <v>162</v>
      </c>
      <c r="V701" s="20">
        <f t="shared" si="10"/>
        <v>330</v>
      </c>
      <c r="W701" s="12">
        <v>13.1</v>
      </c>
    </row>
    <row r="702" spans="1:23" x14ac:dyDescent="0.25">
      <c r="A702" s="8">
        <v>165</v>
      </c>
      <c r="C702" s="13" t="s">
        <v>766</v>
      </c>
      <c r="D702" s="95" t="s">
        <v>766</v>
      </c>
      <c r="E702" s="10">
        <v>3</v>
      </c>
      <c r="F702" s="11" t="s">
        <v>24</v>
      </c>
      <c r="G702" s="12">
        <v>164.952</v>
      </c>
      <c r="H702" s="12">
        <v>164.577</v>
      </c>
      <c r="I702" s="12">
        <v>163.003443</v>
      </c>
      <c r="J702" s="12">
        <v>162.86344300000002</v>
      </c>
      <c r="K702" s="12">
        <v>161.70440400000001</v>
      </c>
      <c r="L702" s="12">
        <v>161.01536800000002</v>
      </c>
      <c r="M702" s="12"/>
      <c r="N702" s="12"/>
      <c r="O702" s="12"/>
      <c r="P702" s="12"/>
      <c r="Q702" s="12"/>
      <c r="R702" s="12"/>
      <c r="S702" s="12"/>
      <c r="T702" s="12"/>
      <c r="U702" s="12"/>
      <c r="V702" s="198" t="s">
        <v>1773</v>
      </c>
    </row>
    <row r="703" spans="1:23" x14ac:dyDescent="0.25">
      <c r="A703" s="8">
        <v>165</v>
      </c>
      <c r="C703" s="13" t="s">
        <v>767</v>
      </c>
      <c r="D703" s="95" t="s">
        <v>767</v>
      </c>
      <c r="E703" s="10">
        <v>2</v>
      </c>
      <c r="F703" s="11" t="s">
        <v>23</v>
      </c>
      <c r="G703" s="12">
        <v>164.96199999999999</v>
      </c>
      <c r="H703" s="12">
        <v>164.68199999999999</v>
      </c>
      <c r="I703" s="12">
        <v>163.66296199999999</v>
      </c>
      <c r="J703" s="12">
        <v>163.472962</v>
      </c>
      <c r="K703" s="12">
        <v>162.79693599999999</v>
      </c>
      <c r="L703" s="12">
        <v>162.24091200000001</v>
      </c>
      <c r="M703" s="12"/>
      <c r="N703" s="12" t="s">
        <v>22</v>
      </c>
      <c r="O703" s="12">
        <v>162.834936</v>
      </c>
      <c r="P703" s="12">
        <v>163.209936</v>
      </c>
      <c r="Q703" s="12">
        <v>163.700962</v>
      </c>
      <c r="R703" s="12">
        <v>163.950962</v>
      </c>
      <c r="S703" s="12">
        <v>165</v>
      </c>
      <c r="T703" s="12">
        <v>165.53867600000001</v>
      </c>
      <c r="U703" s="12">
        <v>163</v>
      </c>
      <c r="V703" s="20">
        <f t="shared" si="10"/>
        <v>330</v>
      </c>
      <c r="W703" s="12">
        <v>9.3000000000000007</v>
      </c>
    </row>
    <row r="704" spans="1:23" x14ac:dyDescent="0.25">
      <c r="A704" s="8">
        <v>165</v>
      </c>
      <c r="C704" s="13" t="s">
        <v>767</v>
      </c>
      <c r="D704" s="95" t="s">
        <v>767</v>
      </c>
      <c r="E704" s="10">
        <v>2</v>
      </c>
      <c r="F704" s="11" t="s">
        <v>24</v>
      </c>
      <c r="G704" s="12">
        <v>164.96199999999999</v>
      </c>
      <c r="H704" s="12">
        <v>164.68199999999999</v>
      </c>
      <c r="I704" s="12">
        <v>163.66296199999999</v>
      </c>
      <c r="J704" s="12">
        <v>163.54296199999999</v>
      </c>
      <c r="K704" s="12">
        <v>162.79693599999999</v>
      </c>
      <c r="L704" s="12">
        <v>162.310912</v>
      </c>
      <c r="M704" s="12"/>
      <c r="N704" s="12"/>
      <c r="O704" s="12"/>
      <c r="P704" s="12"/>
      <c r="Q704" s="12"/>
      <c r="R704" s="12"/>
      <c r="S704" s="12"/>
      <c r="T704" s="12"/>
      <c r="U704" s="12"/>
      <c r="V704" s="198" t="s">
        <v>1773</v>
      </c>
    </row>
    <row r="705" spans="1:23" x14ac:dyDescent="0.25">
      <c r="A705" s="8">
        <v>170</v>
      </c>
      <c r="C705" s="13" t="s">
        <v>768</v>
      </c>
      <c r="D705" s="95" t="s">
        <v>768</v>
      </c>
      <c r="E705" s="10">
        <v>8</v>
      </c>
      <c r="F705" s="11" t="s">
        <v>23</v>
      </c>
      <c r="G705" s="12">
        <v>169.9</v>
      </c>
      <c r="H705" s="12">
        <v>169.19</v>
      </c>
      <c r="I705" s="12">
        <v>164.70384799999999</v>
      </c>
      <c r="J705" s="12">
        <v>164.36884799999999</v>
      </c>
      <c r="K705" s="12">
        <v>161.239744</v>
      </c>
      <c r="L705" s="12">
        <v>159.44064799999998</v>
      </c>
      <c r="M705" s="12"/>
      <c r="N705" s="12" t="s">
        <v>22</v>
      </c>
      <c r="O705" s="12">
        <v>161.339744</v>
      </c>
      <c r="P705" s="12">
        <v>162.339744</v>
      </c>
      <c r="Q705" s="12">
        <v>164.80384799999999</v>
      </c>
      <c r="R705" s="12">
        <v>165.25384799999998</v>
      </c>
      <c r="S705" s="12">
        <v>170</v>
      </c>
      <c r="T705" s="12">
        <v>171.60470399999997</v>
      </c>
      <c r="U705" s="12">
        <v>162</v>
      </c>
      <c r="V705" s="20">
        <f t="shared" si="10"/>
        <v>340</v>
      </c>
      <c r="W705" s="12">
        <f>5*E705</f>
        <v>40</v>
      </c>
    </row>
    <row r="706" spans="1:23" x14ac:dyDescent="0.25">
      <c r="A706" s="8">
        <v>170</v>
      </c>
      <c r="C706" s="13" t="s">
        <v>768</v>
      </c>
      <c r="D706" s="95" t="s">
        <v>768</v>
      </c>
      <c r="E706" s="10">
        <v>8</v>
      </c>
      <c r="F706" s="11" t="s">
        <v>24</v>
      </c>
      <c r="G706" s="12">
        <v>169.9</v>
      </c>
      <c r="H706" s="12">
        <v>169.19</v>
      </c>
      <c r="I706" s="12">
        <v>164.70384799999999</v>
      </c>
      <c r="J706" s="12">
        <v>164.491848</v>
      </c>
      <c r="K706" s="12">
        <v>161.239744</v>
      </c>
      <c r="L706" s="12">
        <v>159.563648</v>
      </c>
      <c r="M706" s="12"/>
      <c r="N706" s="12"/>
      <c r="O706" s="12"/>
      <c r="P706" s="12"/>
      <c r="Q706" s="12"/>
      <c r="R706" s="12"/>
      <c r="S706" s="12"/>
      <c r="T706" s="12"/>
      <c r="U706" s="12"/>
      <c r="V706" s="198" t="s">
        <v>1773</v>
      </c>
    </row>
    <row r="707" spans="1:23" x14ac:dyDescent="0.25">
      <c r="A707" s="8">
        <v>170</v>
      </c>
      <c r="C707" s="13" t="s">
        <v>769</v>
      </c>
      <c r="D707" s="95" t="s">
        <v>769</v>
      </c>
      <c r="E707" s="10">
        <v>6</v>
      </c>
      <c r="F707" s="11" t="s">
        <v>23</v>
      </c>
      <c r="G707" s="12">
        <v>169.92</v>
      </c>
      <c r="H707" s="12">
        <v>169.32</v>
      </c>
      <c r="I707" s="12">
        <v>166.022886</v>
      </c>
      <c r="J707" s="12">
        <v>165.72288599999999</v>
      </c>
      <c r="K707" s="12">
        <v>163.42480800000001</v>
      </c>
      <c r="L707" s="12">
        <v>162.026736</v>
      </c>
      <c r="M707" s="12"/>
      <c r="N707" s="12" t="s">
        <v>22</v>
      </c>
      <c r="O707" s="12">
        <v>163.504808</v>
      </c>
      <c r="P707" s="12">
        <v>164.30480800000001</v>
      </c>
      <c r="Q707" s="12">
        <v>166.10288600000001</v>
      </c>
      <c r="R707" s="12">
        <v>166.50288600000002</v>
      </c>
      <c r="S707" s="12">
        <v>170</v>
      </c>
      <c r="T707" s="12">
        <v>171.26602800000001</v>
      </c>
      <c r="U707" s="12">
        <v>164</v>
      </c>
      <c r="V707" s="20">
        <f t="shared" si="10"/>
        <v>340</v>
      </c>
      <c r="W707" s="12">
        <v>24</v>
      </c>
    </row>
    <row r="708" spans="1:23" x14ac:dyDescent="0.25">
      <c r="A708" s="8">
        <v>170</v>
      </c>
      <c r="C708" s="13" t="s">
        <v>769</v>
      </c>
      <c r="D708" s="95" t="s">
        <v>769</v>
      </c>
      <c r="E708" s="10">
        <v>6</v>
      </c>
      <c r="F708" s="11" t="s">
        <v>24</v>
      </c>
      <c r="G708" s="12">
        <v>169.92</v>
      </c>
      <c r="H708" s="12">
        <v>169.32</v>
      </c>
      <c r="I708" s="12">
        <v>166.022886</v>
      </c>
      <c r="J708" s="12">
        <v>165.832886</v>
      </c>
      <c r="K708" s="12">
        <v>163.42480800000001</v>
      </c>
      <c r="L708" s="12">
        <v>162.13673600000001</v>
      </c>
      <c r="M708" s="12"/>
      <c r="N708" s="12"/>
      <c r="O708" s="12"/>
      <c r="P708" s="12"/>
      <c r="Q708" s="12"/>
      <c r="R708" s="12"/>
      <c r="S708" s="12"/>
      <c r="T708" s="12"/>
      <c r="U708" s="12"/>
      <c r="V708" s="198" t="s">
        <v>1773</v>
      </c>
    </row>
    <row r="709" spans="1:23" x14ac:dyDescent="0.25">
      <c r="A709" s="8">
        <v>170</v>
      </c>
      <c r="C709" s="13" t="s">
        <v>770</v>
      </c>
      <c r="D709" s="95" t="s">
        <v>770</v>
      </c>
      <c r="E709" s="10">
        <v>4</v>
      </c>
      <c r="F709" s="11" t="s">
        <v>23</v>
      </c>
      <c r="G709" s="12">
        <v>169.94</v>
      </c>
      <c r="H709" s="12">
        <v>169.465</v>
      </c>
      <c r="I709" s="12">
        <v>167.34192400000001</v>
      </c>
      <c r="J709" s="12">
        <v>167.09192400000001</v>
      </c>
      <c r="K709" s="12">
        <v>165.609872</v>
      </c>
      <c r="L709" s="12">
        <v>164.627824</v>
      </c>
      <c r="M709" s="12"/>
      <c r="N709" s="12" t="s">
        <v>22</v>
      </c>
      <c r="O709" s="12">
        <v>165.669872</v>
      </c>
      <c r="P709" s="12">
        <v>166.26987199999999</v>
      </c>
      <c r="Q709" s="12">
        <v>167.40192400000001</v>
      </c>
      <c r="R709" s="12">
        <v>167.73692400000002</v>
      </c>
      <c r="S709" s="12">
        <v>170</v>
      </c>
      <c r="T709" s="12">
        <v>170.91235200000003</v>
      </c>
      <c r="U709" s="12">
        <v>166</v>
      </c>
      <c r="V709" s="20">
        <f t="shared" ref="V709:V771" si="11">2*A709</f>
        <v>340</v>
      </c>
      <c r="W709" s="12">
        <v>16.8</v>
      </c>
    </row>
    <row r="710" spans="1:23" x14ac:dyDescent="0.25">
      <c r="A710" s="8">
        <v>170</v>
      </c>
      <c r="C710" s="13" t="s">
        <v>770</v>
      </c>
      <c r="D710" s="95" t="s">
        <v>770</v>
      </c>
      <c r="E710" s="10">
        <v>4</v>
      </c>
      <c r="F710" s="11" t="s">
        <v>24</v>
      </c>
      <c r="G710" s="12">
        <v>169.94</v>
      </c>
      <c r="H710" s="12">
        <v>169.465</v>
      </c>
      <c r="I710" s="12">
        <v>167.34192400000001</v>
      </c>
      <c r="J710" s="12">
        <v>167.18192400000001</v>
      </c>
      <c r="K710" s="12">
        <v>165.609872</v>
      </c>
      <c r="L710" s="12">
        <v>164.71782400000001</v>
      </c>
      <c r="M710" s="12"/>
      <c r="N710" s="12"/>
      <c r="O710" s="12"/>
      <c r="P710" s="12"/>
      <c r="Q710" s="12"/>
      <c r="R710" s="12"/>
      <c r="S710" s="12"/>
      <c r="T710" s="12"/>
      <c r="U710" s="12"/>
      <c r="V710" s="198" t="s">
        <v>1773</v>
      </c>
    </row>
    <row r="711" spans="1:23" x14ac:dyDescent="0.25">
      <c r="A711" s="8">
        <v>170</v>
      </c>
      <c r="C711" s="11" t="s">
        <v>479</v>
      </c>
      <c r="D711" s="92" t="s">
        <v>479</v>
      </c>
      <c r="E711" s="10">
        <v>3</v>
      </c>
      <c r="F711" s="11" t="s">
        <v>23</v>
      </c>
      <c r="G711" s="12">
        <v>169.952</v>
      </c>
      <c r="H711" s="12">
        <v>169.577</v>
      </c>
      <c r="I711" s="12">
        <v>168.00299999999999</v>
      </c>
      <c r="J711" s="12">
        <v>167.779</v>
      </c>
      <c r="K711" s="12">
        <v>166.70400000000001</v>
      </c>
      <c r="L711" s="12">
        <v>165.93100000000001</v>
      </c>
      <c r="M711" s="12"/>
      <c r="N711" s="12" t="s">
        <v>22</v>
      </c>
      <c r="O711" s="12">
        <v>166.75200000000001</v>
      </c>
      <c r="P711" s="12">
        <v>167.25200000000001</v>
      </c>
      <c r="Q711" s="12">
        <v>168.05099999999999</v>
      </c>
      <c r="R711" s="12">
        <v>168.351</v>
      </c>
      <c r="S711" s="12">
        <v>170</v>
      </c>
      <c r="T711" s="12">
        <v>170.733</v>
      </c>
      <c r="U711" s="12">
        <v>167</v>
      </c>
      <c r="V711" s="20">
        <f t="shared" si="11"/>
        <v>340</v>
      </c>
      <c r="W711" s="12">
        <v>13.1</v>
      </c>
    </row>
    <row r="712" spans="1:23" x14ac:dyDescent="0.25">
      <c r="A712" s="8">
        <v>170</v>
      </c>
      <c r="C712" s="11" t="s">
        <v>479</v>
      </c>
      <c r="D712" s="92" t="s">
        <v>479</v>
      </c>
      <c r="E712" s="10">
        <v>3</v>
      </c>
      <c r="F712" s="11" t="s">
        <v>24</v>
      </c>
      <c r="G712" s="12">
        <v>169.952</v>
      </c>
      <c r="H712" s="12">
        <v>169.577</v>
      </c>
      <c r="I712" s="12">
        <v>168.00299999999999</v>
      </c>
      <c r="J712" s="12">
        <v>167.863</v>
      </c>
      <c r="K712" s="12">
        <v>166.70400000000001</v>
      </c>
      <c r="L712" s="12">
        <v>166.01499999999999</v>
      </c>
      <c r="M712" s="12"/>
      <c r="N712" s="12"/>
      <c r="O712" s="12"/>
      <c r="P712" s="12"/>
      <c r="Q712" s="12"/>
      <c r="R712" s="12"/>
      <c r="S712" s="12"/>
      <c r="T712" s="12"/>
      <c r="U712" s="12"/>
      <c r="V712" s="198" t="s">
        <v>1773</v>
      </c>
    </row>
    <row r="713" spans="1:23" x14ac:dyDescent="0.25">
      <c r="A713" s="8">
        <v>170</v>
      </c>
      <c r="C713" s="13" t="s">
        <v>771</v>
      </c>
      <c r="D713" s="95" t="s">
        <v>771</v>
      </c>
      <c r="E713" s="10">
        <v>2</v>
      </c>
      <c r="F713" s="11" t="s">
        <v>23</v>
      </c>
      <c r="G713" s="12">
        <v>169.96199999999999</v>
      </c>
      <c r="H713" s="12">
        <v>169.68199999999999</v>
      </c>
      <c r="I713" s="12">
        <v>168.66296199999999</v>
      </c>
      <c r="J713" s="12">
        <v>168.472962</v>
      </c>
      <c r="K713" s="12">
        <v>167.79693599999999</v>
      </c>
      <c r="L713" s="12">
        <v>167.24091200000001</v>
      </c>
      <c r="M713" s="12"/>
      <c r="N713" s="12" t="s">
        <v>22</v>
      </c>
      <c r="O713" s="12">
        <v>167.834936</v>
      </c>
      <c r="P713" s="12">
        <v>168.209936</v>
      </c>
      <c r="Q713" s="12">
        <v>168.700962</v>
      </c>
      <c r="R713" s="12">
        <v>168.950962</v>
      </c>
      <c r="S713" s="12">
        <v>170</v>
      </c>
      <c r="T713" s="12">
        <v>170.53867600000001</v>
      </c>
      <c r="U713" s="12">
        <v>168</v>
      </c>
      <c r="V713" s="20">
        <f t="shared" si="11"/>
        <v>340</v>
      </c>
      <c r="W713" s="12">
        <v>9.3000000000000007</v>
      </c>
    </row>
    <row r="714" spans="1:23" x14ac:dyDescent="0.25">
      <c r="A714" s="8">
        <v>170</v>
      </c>
      <c r="C714" s="13" t="s">
        <v>771</v>
      </c>
      <c r="D714" s="95" t="s">
        <v>771</v>
      </c>
      <c r="E714" s="10">
        <v>2</v>
      </c>
      <c r="F714" s="11" t="s">
        <v>24</v>
      </c>
      <c r="G714" s="12">
        <v>169.96199999999999</v>
      </c>
      <c r="H714" s="12">
        <v>169.68199999999999</v>
      </c>
      <c r="I714" s="12">
        <v>168.66296199999999</v>
      </c>
      <c r="J714" s="12">
        <v>168.54296199999999</v>
      </c>
      <c r="K714" s="12">
        <v>167.79693599999999</v>
      </c>
      <c r="L714" s="12">
        <v>167.310912</v>
      </c>
      <c r="M714" s="12"/>
      <c r="N714" s="12"/>
      <c r="O714" s="12"/>
      <c r="P714" s="12"/>
      <c r="Q714" s="12"/>
      <c r="R714" s="12"/>
      <c r="S714" s="12"/>
      <c r="T714" s="12"/>
      <c r="U714" s="12"/>
      <c r="V714" s="198" t="s">
        <v>1773</v>
      </c>
    </row>
    <row r="715" spans="1:23" x14ac:dyDescent="0.25">
      <c r="A715" s="8">
        <v>175</v>
      </c>
      <c r="C715" s="13" t="s">
        <v>772</v>
      </c>
      <c r="D715" s="95" t="s">
        <v>772</v>
      </c>
      <c r="E715" s="10">
        <v>6</v>
      </c>
      <c r="F715" s="11" t="s">
        <v>23</v>
      </c>
      <c r="G715" s="12">
        <v>174.92</v>
      </c>
      <c r="H715" s="12">
        <v>174.32</v>
      </c>
      <c r="I715" s="12">
        <v>171.022886</v>
      </c>
      <c r="J715" s="12">
        <v>170.72288599999999</v>
      </c>
      <c r="K715" s="12">
        <v>168.42480800000001</v>
      </c>
      <c r="L715" s="12">
        <v>167.026736</v>
      </c>
      <c r="M715" s="12"/>
      <c r="N715" s="12" t="s">
        <v>22</v>
      </c>
      <c r="O715" s="12">
        <v>168.504808</v>
      </c>
      <c r="P715" s="12">
        <v>169.30480800000001</v>
      </c>
      <c r="Q715" s="12">
        <v>171.10288600000001</v>
      </c>
      <c r="R715" s="12">
        <v>171.50288600000002</v>
      </c>
      <c r="S715" s="12">
        <v>175</v>
      </c>
      <c r="T715" s="12">
        <v>176.26602800000001</v>
      </c>
      <c r="U715" s="12">
        <v>169</v>
      </c>
      <c r="V715" s="20">
        <f t="shared" si="11"/>
        <v>350</v>
      </c>
      <c r="W715" s="12">
        <v>24</v>
      </c>
    </row>
    <row r="716" spans="1:23" x14ac:dyDescent="0.25">
      <c r="A716" s="8">
        <v>175</v>
      </c>
      <c r="C716" s="13" t="s">
        <v>772</v>
      </c>
      <c r="D716" s="95" t="s">
        <v>772</v>
      </c>
      <c r="E716" s="10">
        <v>6</v>
      </c>
      <c r="F716" s="11" t="s">
        <v>24</v>
      </c>
      <c r="G716" s="12">
        <v>174.92</v>
      </c>
      <c r="H716" s="12">
        <v>174.32</v>
      </c>
      <c r="I716" s="12">
        <v>171.022886</v>
      </c>
      <c r="J716" s="12">
        <v>170.832886</v>
      </c>
      <c r="K716" s="12">
        <v>168.42480800000001</v>
      </c>
      <c r="L716" s="12">
        <v>167.13673600000001</v>
      </c>
      <c r="M716" s="12"/>
      <c r="N716" s="12"/>
      <c r="O716" s="12"/>
      <c r="P716" s="12"/>
      <c r="Q716" s="12"/>
      <c r="R716" s="12"/>
      <c r="S716" s="12"/>
      <c r="T716" s="12"/>
      <c r="U716" s="12"/>
      <c r="V716" s="198" t="s">
        <v>1773</v>
      </c>
    </row>
    <row r="717" spans="1:23" x14ac:dyDescent="0.25">
      <c r="A717" s="8">
        <v>175</v>
      </c>
      <c r="C717" s="13" t="s">
        <v>773</v>
      </c>
      <c r="D717" s="95" t="s">
        <v>773</v>
      </c>
      <c r="E717" s="10">
        <v>4</v>
      </c>
      <c r="F717" s="11" t="s">
        <v>23</v>
      </c>
      <c r="G717" s="12">
        <v>174.94</v>
      </c>
      <c r="H717" s="12">
        <v>174.465</v>
      </c>
      <c r="I717" s="12">
        <v>172.34192400000001</v>
      </c>
      <c r="J717" s="12">
        <v>172.09192400000001</v>
      </c>
      <c r="K717" s="12">
        <v>170.609872</v>
      </c>
      <c r="L717" s="12">
        <v>169.627824</v>
      </c>
      <c r="M717" s="12"/>
      <c r="N717" s="12" t="s">
        <v>22</v>
      </c>
      <c r="O717" s="12">
        <v>170.669872</v>
      </c>
      <c r="P717" s="12">
        <v>171.26987199999999</v>
      </c>
      <c r="Q717" s="12">
        <v>172.40192400000001</v>
      </c>
      <c r="R717" s="12">
        <v>172.73692400000002</v>
      </c>
      <c r="S717" s="12">
        <v>175</v>
      </c>
      <c r="T717" s="12">
        <v>175.91235200000003</v>
      </c>
      <c r="U717" s="12">
        <v>171</v>
      </c>
      <c r="V717" s="20">
        <f t="shared" si="11"/>
        <v>350</v>
      </c>
      <c r="W717" s="12">
        <v>16.8</v>
      </c>
    </row>
    <row r="718" spans="1:23" x14ac:dyDescent="0.25">
      <c r="A718" s="8">
        <v>175</v>
      </c>
      <c r="C718" s="13" t="s">
        <v>773</v>
      </c>
      <c r="D718" s="95" t="s">
        <v>773</v>
      </c>
      <c r="E718" s="10">
        <v>4</v>
      </c>
      <c r="F718" s="11" t="s">
        <v>24</v>
      </c>
      <c r="G718" s="12">
        <v>174.94</v>
      </c>
      <c r="H718" s="12">
        <v>174.465</v>
      </c>
      <c r="I718" s="12">
        <v>172.34192400000001</v>
      </c>
      <c r="J718" s="12">
        <v>172.18192400000001</v>
      </c>
      <c r="K718" s="12">
        <v>170.609872</v>
      </c>
      <c r="L718" s="12">
        <v>169.71782400000001</v>
      </c>
      <c r="M718" s="12"/>
      <c r="N718" s="12"/>
      <c r="O718" s="12"/>
      <c r="P718" s="12"/>
      <c r="Q718" s="12"/>
      <c r="R718" s="12"/>
      <c r="S718" s="12"/>
      <c r="T718" s="12"/>
      <c r="U718" s="12"/>
      <c r="V718" s="198" t="s">
        <v>1773</v>
      </c>
    </row>
    <row r="719" spans="1:23" x14ac:dyDescent="0.25">
      <c r="A719" s="8">
        <v>175</v>
      </c>
      <c r="C719" s="13" t="s">
        <v>774</v>
      </c>
      <c r="D719" s="95" t="s">
        <v>774</v>
      </c>
      <c r="E719" s="10">
        <v>3</v>
      </c>
      <c r="F719" s="11" t="s">
        <v>23</v>
      </c>
      <c r="G719" s="12">
        <v>174.952</v>
      </c>
      <c r="H719" s="12">
        <v>174.577</v>
      </c>
      <c r="I719" s="12">
        <v>173.003443</v>
      </c>
      <c r="J719" s="12">
        <v>172.77944300000001</v>
      </c>
      <c r="K719" s="12">
        <v>171.70440400000001</v>
      </c>
      <c r="L719" s="12">
        <v>170.93136800000002</v>
      </c>
      <c r="M719" s="12"/>
      <c r="N719" s="12" t="s">
        <v>22</v>
      </c>
      <c r="O719" s="12">
        <v>171.75240400000001</v>
      </c>
      <c r="P719" s="12">
        <v>172.25240400000001</v>
      </c>
      <c r="Q719" s="12">
        <v>173.05144300000001</v>
      </c>
      <c r="R719" s="12">
        <v>173.35144300000002</v>
      </c>
      <c r="S719" s="12">
        <v>175</v>
      </c>
      <c r="T719" s="12">
        <v>175.73301400000003</v>
      </c>
      <c r="U719" s="12">
        <v>172</v>
      </c>
      <c r="V719" s="20">
        <f t="shared" si="11"/>
        <v>350</v>
      </c>
      <c r="W719" s="12">
        <v>13.1</v>
      </c>
    </row>
    <row r="720" spans="1:23" x14ac:dyDescent="0.25">
      <c r="A720" s="8">
        <v>175</v>
      </c>
      <c r="C720" s="13" t="s">
        <v>774</v>
      </c>
      <c r="D720" s="95" t="s">
        <v>774</v>
      </c>
      <c r="E720" s="10">
        <v>3</v>
      </c>
      <c r="F720" s="11" t="s">
        <v>24</v>
      </c>
      <c r="G720" s="12">
        <v>174.952</v>
      </c>
      <c r="H720" s="12">
        <v>174.577</v>
      </c>
      <c r="I720" s="12">
        <v>173.003443</v>
      </c>
      <c r="J720" s="12">
        <v>172.86244300000001</v>
      </c>
      <c r="K720" s="12">
        <v>171.70440400000001</v>
      </c>
      <c r="L720" s="12">
        <v>171.01436800000002</v>
      </c>
      <c r="M720" s="12"/>
      <c r="N720" s="12"/>
      <c r="O720" s="12"/>
      <c r="P720" s="12"/>
      <c r="Q720" s="12"/>
      <c r="R720" s="12"/>
      <c r="S720" s="12"/>
      <c r="T720" s="12"/>
      <c r="U720" s="12"/>
      <c r="V720" s="198" t="s">
        <v>1773</v>
      </c>
    </row>
    <row r="721" spans="1:23" x14ac:dyDescent="0.25">
      <c r="A721" s="8">
        <v>175</v>
      </c>
      <c r="C721" s="13" t="s">
        <v>775</v>
      </c>
      <c r="D721" s="95" t="s">
        <v>775</v>
      </c>
      <c r="E721" s="10">
        <v>2</v>
      </c>
      <c r="F721" s="11" t="s">
        <v>23</v>
      </c>
      <c r="G721" s="12">
        <v>174.96199999999999</v>
      </c>
      <c r="H721" s="12">
        <v>174.68199999999999</v>
      </c>
      <c r="I721" s="12">
        <v>173.66296199999999</v>
      </c>
      <c r="J721" s="12">
        <v>173.472962</v>
      </c>
      <c r="K721" s="12">
        <v>172.79693599999999</v>
      </c>
      <c r="L721" s="12">
        <v>172.24091200000001</v>
      </c>
      <c r="M721" s="12"/>
      <c r="N721" s="12" t="s">
        <v>22</v>
      </c>
      <c r="O721" s="12">
        <v>172.834936</v>
      </c>
      <c r="P721" s="12">
        <v>173.209936</v>
      </c>
      <c r="Q721" s="12">
        <v>173.700962</v>
      </c>
      <c r="R721" s="12">
        <v>173.950962</v>
      </c>
      <c r="S721" s="12">
        <v>175</v>
      </c>
      <c r="T721" s="12">
        <v>175.53867600000001</v>
      </c>
      <c r="U721" s="12">
        <v>173</v>
      </c>
      <c r="V721" s="20">
        <f t="shared" si="11"/>
        <v>350</v>
      </c>
      <c r="W721" s="12">
        <v>9.3000000000000007</v>
      </c>
    </row>
    <row r="722" spans="1:23" x14ac:dyDescent="0.25">
      <c r="A722" s="8">
        <v>175</v>
      </c>
      <c r="C722" s="13" t="s">
        <v>775</v>
      </c>
      <c r="D722" s="95" t="s">
        <v>775</v>
      </c>
      <c r="E722" s="10">
        <v>2</v>
      </c>
      <c r="F722" s="11" t="s">
        <v>24</v>
      </c>
      <c r="G722" s="12">
        <v>174.96199999999999</v>
      </c>
      <c r="H722" s="12">
        <v>174.68199999999999</v>
      </c>
      <c r="I722" s="12">
        <v>173.66296199999999</v>
      </c>
      <c r="J722" s="12">
        <v>173.54296199999999</v>
      </c>
      <c r="K722" s="12">
        <v>172.79693599999999</v>
      </c>
      <c r="L722" s="12">
        <v>172.310912</v>
      </c>
      <c r="M722" s="12"/>
      <c r="N722" s="12"/>
      <c r="O722" s="12"/>
      <c r="P722" s="12"/>
      <c r="Q722" s="12"/>
      <c r="R722" s="12"/>
      <c r="S722" s="12"/>
      <c r="T722" s="12"/>
      <c r="U722" s="12"/>
      <c r="V722" s="198" t="s">
        <v>1773</v>
      </c>
    </row>
    <row r="723" spans="1:23" x14ac:dyDescent="0.25">
      <c r="A723" s="8">
        <v>180</v>
      </c>
      <c r="C723" s="13" t="s">
        <v>776</v>
      </c>
      <c r="D723" s="95" t="s">
        <v>776</v>
      </c>
      <c r="E723" s="10">
        <v>8</v>
      </c>
      <c r="F723" s="11" t="s">
        <v>23</v>
      </c>
      <c r="G723" s="12">
        <v>179.9</v>
      </c>
      <c r="H723" s="12">
        <v>179.19</v>
      </c>
      <c r="I723" s="12">
        <v>174.70384799999999</v>
      </c>
      <c r="J723" s="12">
        <v>174.36884799999999</v>
      </c>
      <c r="K723" s="12">
        <v>171.239744</v>
      </c>
      <c r="L723" s="12">
        <v>169.44064799999998</v>
      </c>
      <c r="M723" s="12"/>
      <c r="N723" s="12" t="s">
        <v>22</v>
      </c>
      <c r="O723" s="12">
        <v>171.339744</v>
      </c>
      <c r="P723" s="12">
        <v>172.339744</v>
      </c>
      <c r="Q723" s="12">
        <v>174.80384799999999</v>
      </c>
      <c r="R723" s="12">
        <v>175.25384799999998</v>
      </c>
      <c r="S723" s="12">
        <v>180</v>
      </c>
      <c r="T723" s="12">
        <v>181.60470399999997</v>
      </c>
      <c r="U723" s="12">
        <v>172</v>
      </c>
      <c r="V723" s="20">
        <f t="shared" si="11"/>
        <v>360</v>
      </c>
      <c r="W723" s="12">
        <f>5*E723</f>
        <v>40</v>
      </c>
    </row>
    <row r="724" spans="1:23" x14ac:dyDescent="0.25">
      <c r="A724" s="8">
        <v>180</v>
      </c>
      <c r="C724" s="13" t="s">
        <v>776</v>
      </c>
      <c r="D724" s="95" t="s">
        <v>776</v>
      </c>
      <c r="E724" s="10">
        <v>8</v>
      </c>
      <c r="F724" s="11" t="s">
        <v>24</v>
      </c>
      <c r="G724" s="12">
        <v>179.9</v>
      </c>
      <c r="H724" s="12">
        <v>179.19</v>
      </c>
      <c r="I724" s="12">
        <v>174.70384799999999</v>
      </c>
      <c r="J724" s="12">
        <v>174.491848</v>
      </c>
      <c r="K724" s="12">
        <v>171.239744</v>
      </c>
      <c r="L724" s="12">
        <v>169.563648</v>
      </c>
      <c r="M724" s="12"/>
      <c r="N724" s="12"/>
      <c r="O724" s="12"/>
      <c r="P724" s="12"/>
      <c r="Q724" s="12"/>
      <c r="R724" s="12"/>
      <c r="S724" s="12"/>
      <c r="T724" s="12"/>
      <c r="U724" s="12"/>
      <c r="V724" s="198" t="s">
        <v>1773</v>
      </c>
    </row>
    <row r="725" spans="1:23" x14ac:dyDescent="0.25">
      <c r="A725" s="8">
        <v>180</v>
      </c>
      <c r="C725" s="13" t="s">
        <v>777</v>
      </c>
      <c r="D725" s="95" t="s">
        <v>777</v>
      </c>
      <c r="E725" s="10">
        <v>6</v>
      </c>
      <c r="F725" s="11" t="s">
        <v>23</v>
      </c>
      <c r="G725" s="12">
        <v>179.92</v>
      </c>
      <c r="H725" s="12">
        <v>179.32</v>
      </c>
      <c r="I725" s="12">
        <v>176.022886</v>
      </c>
      <c r="J725" s="12">
        <v>175.72288599999999</v>
      </c>
      <c r="K725" s="12">
        <v>173.42480800000001</v>
      </c>
      <c r="L725" s="12">
        <v>172.026736</v>
      </c>
      <c r="M725" s="12"/>
      <c r="N725" s="12" t="s">
        <v>22</v>
      </c>
      <c r="O725" s="12">
        <v>173.504808</v>
      </c>
      <c r="P725" s="12">
        <v>174.30480800000001</v>
      </c>
      <c r="Q725" s="12">
        <v>176.10288600000001</v>
      </c>
      <c r="R725" s="12">
        <v>176.50288600000002</v>
      </c>
      <c r="S725" s="12">
        <v>180</v>
      </c>
      <c r="T725" s="12">
        <v>181.26602800000001</v>
      </c>
      <c r="U725" s="12">
        <v>174</v>
      </c>
      <c r="V725" s="20">
        <f t="shared" si="11"/>
        <v>360</v>
      </c>
      <c r="W725" s="12">
        <v>24</v>
      </c>
    </row>
    <row r="726" spans="1:23" x14ac:dyDescent="0.25">
      <c r="A726" s="8">
        <v>180</v>
      </c>
      <c r="C726" s="13" t="s">
        <v>777</v>
      </c>
      <c r="D726" s="95" t="s">
        <v>777</v>
      </c>
      <c r="E726" s="10">
        <v>6</v>
      </c>
      <c r="F726" s="11" t="s">
        <v>24</v>
      </c>
      <c r="G726" s="12">
        <v>179.92</v>
      </c>
      <c r="H726" s="12">
        <v>179.32</v>
      </c>
      <c r="I726" s="12">
        <v>176.022886</v>
      </c>
      <c r="J726" s="12">
        <v>175.832886</v>
      </c>
      <c r="K726" s="12">
        <v>173.42480800000001</v>
      </c>
      <c r="L726" s="12">
        <v>172.13673600000001</v>
      </c>
      <c r="M726" s="12"/>
      <c r="N726" s="12"/>
      <c r="O726" s="12"/>
      <c r="P726" s="12"/>
      <c r="Q726" s="12"/>
      <c r="R726" s="12"/>
      <c r="S726" s="12"/>
      <c r="T726" s="12"/>
      <c r="U726" s="12"/>
      <c r="V726" s="198" t="s">
        <v>1773</v>
      </c>
    </row>
    <row r="727" spans="1:23" x14ac:dyDescent="0.25">
      <c r="A727" s="8">
        <v>180</v>
      </c>
      <c r="C727" s="13" t="s">
        <v>778</v>
      </c>
      <c r="D727" s="95" t="s">
        <v>778</v>
      </c>
      <c r="E727" s="10">
        <v>4</v>
      </c>
      <c r="F727" s="11" t="s">
        <v>23</v>
      </c>
      <c r="G727" s="12">
        <v>179.94</v>
      </c>
      <c r="H727" s="12">
        <v>179.465</v>
      </c>
      <c r="I727" s="12">
        <v>177.34192400000001</v>
      </c>
      <c r="J727" s="12">
        <v>177.09192400000001</v>
      </c>
      <c r="K727" s="12">
        <v>175.609872</v>
      </c>
      <c r="L727" s="12">
        <v>174.627824</v>
      </c>
      <c r="M727" s="12"/>
      <c r="N727" s="12" t="s">
        <v>22</v>
      </c>
      <c r="O727" s="12">
        <v>175.669872</v>
      </c>
      <c r="P727" s="12">
        <v>176.26987199999999</v>
      </c>
      <c r="Q727" s="12">
        <v>177.40192400000001</v>
      </c>
      <c r="R727" s="12">
        <v>177.73692400000002</v>
      </c>
      <c r="S727" s="12">
        <v>180</v>
      </c>
      <c r="T727" s="12">
        <v>180.91235200000003</v>
      </c>
      <c r="U727" s="12">
        <v>176</v>
      </c>
      <c r="V727" s="20">
        <f t="shared" si="11"/>
        <v>360</v>
      </c>
      <c r="W727" s="12">
        <v>16.8</v>
      </c>
    </row>
    <row r="728" spans="1:23" x14ac:dyDescent="0.25">
      <c r="A728" s="8">
        <v>180</v>
      </c>
      <c r="C728" s="13" t="s">
        <v>778</v>
      </c>
      <c r="D728" s="95" t="s">
        <v>778</v>
      </c>
      <c r="E728" s="10">
        <v>4</v>
      </c>
      <c r="F728" s="11" t="s">
        <v>24</v>
      </c>
      <c r="G728" s="12">
        <v>179.94</v>
      </c>
      <c r="H728" s="12">
        <v>179.465</v>
      </c>
      <c r="I728" s="12">
        <v>177.34192400000001</v>
      </c>
      <c r="J728" s="12">
        <v>177.18192400000001</v>
      </c>
      <c r="K728" s="12">
        <v>175.609872</v>
      </c>
      <c r="L728" s="12">
        <v>174.71782400000001</v>
      </c>
      <c r="M728" s="12"/>
      <c r="N728" s="12"/>
      <c r="O728" s="12"/>
      <c r="P728" s="12"/>
      <c r="Q728" s="12"/>
      <c r="R728" s="12"/>
      <c r="S728" s="12"/>
      <c r="T728" s="12"/>
      <c r="U728" s="12"/>
      <c r="V728" s="198" t="s">
        <v>1773</v>
      </c>
    </row>
    <row r="729" spans="1:23" x14ac:dyDescent="0.25">
      <c r="A729" s="8">
        <v>180</v>
      </c>
      <c r="C729" s="11" t="s">
        <v>480</v>
      </c>
      <c r="D729" s="92" t="s">
        <v>480</v>
      </c>
      <c r="E729" s="10">
        <v>3</v>
      </c>
      <c r="F729" s="11" t="s">
        <v>23</v>
      </c>
      <c r="G729" s="12">
        <v>179.952</v>
      </c>
      <c r="H729" s="12">
        <v>179.577</v>
      </c>
      <c r="I729" s="12">
        <v>178.00299999999999</v>
      </c>
      <c r="J729" s="12">
        <v>177.779</v>
      </c>
      <c r="K729" s="12">
        <v>176.70400000000001</v>
      </c>
      <c r="L729" s="12">
        <v>175.93100000000001</v>
      </c>
      <c r="M729" s="12"/>
      <c r="N729" s="12" t="s">
        <v>22</v>
      </c>
      <c r="O729" s="12">
        <v>176.75200000000001</v>
      </c>
      <c r="P729" s="12">
        <v>177.25200000000001</v>
      </c>
      <c r="Q729" s="12">
        <v>178.05099999999999</v>
      </c>
      <c r="R729" s="12">
        <v>178.351</v>
      </c>
      <c r="S729" s="12">
        <v>180</v>
      </c>
      <c r="T729" s="12">
        <v>180.733</v>
      </c>
      <c r="U729" s="12">
        <v>17</v>
      </c>
      <c r="V729" s="20">
        <f t="shared" si="11"/>
        <v>360</v>
      </c>
      <c r="W729" s="12">
        <v>13.1</v>
      </c>
    </row>
    <row r="730" spans="1:23" x14ac:dyDescent="0.25">
      <c r="A730" s="8">
        <v>180</v>
      </c>
      <c r="C730" s="11" t="s">
        <v>480</v>
      </c>
      <c r="D730" s="92" t="s">
        <v>480</v>
      </c>
      <c r="E730" s="10">
        <v>3</v>
      </c>
      <c r="F730" s="11" t="s">
        <v>24</v>
      </c>
      <c r="G730" s="12">
        <v>179.952</v>
      </c>
      <c r="H730" s="12">
        <v>179.577</v>
      </c>
      <c r="I730" s="12">
        <v>178.00299999999999</v>
      </c>
      <c r="J730" s="12">
        <v>177.863</v>
      </c>
      <c r="K730" s="12">
        <v>176.70400000000001</v>
      </c>
      <c r="L730" s="12">
        <v>176.01499999999999</v>
      </c>
      <c r="M730" s="12"/>
      <c r="N730" s="12"/>
      <c r="O730" s="12"/>
      <c r="P730" s="12"/>
      <c r="Q730" s="12"/>
      <c r="R730" s="12"/>
      <c r="S730" s="12"/>
      <c r="T730" s="12"/>
      <c r="U730" s="12"/>
      <c r="V730" s="198" t="s">
        <v>1773</v>
      </c>
    </row>
    <row r="731" spans="1:23" x14ac:dyDescent="0.25">
      <c r="A731" s="8">
        <v>180</v>
      </c>
      <c r="C731" s="13" t="s">
        <v>779</v>
      </c>
      <c r="D731" s="95" t="s">
        <v>779</v>
      </c>
      <c r="E731" s="10">
        <v>2</v>
      </c>
      <c r="F731" s="11" t="s">
        <v>23</v>
      </c>
      <c r="G731" s="12">
        <v>179.96199999999999</v>
      </c>
      <c r="H731" s="12">
        <v>179.68199999999999</v>
      </c>
      <c r="I731" s="12">
        <v>178.66296199999999</v>
      </c>
      <c r="J731" s="12">
        <v>178.472962</v>
      </c>
      <c r="K731" s="12">
        <v>177.79693599999999</v>
      </c>
      <c r="L731" s="12">
        <v>177.24091200000001</v>
      </c>
      <c r="M731" s="12"/>
      <c r="N731" s="12" t="s">
        <v>22</v>
      </c>
      <c r="O731" s="12">
        <v>177.834936</v>
      </c>
      <c r="P731" s="12">
        <v>178.209936</v>
      </c>
      <c r="Q731" s="12">
        <v>178.700962</v>
      </c>
      <c r="R731" s="12">
        <v>178.950962</v>
      </c>
      <c r="S731" s="12">
        <v>180</v>
      </c>
      <c r="T731" s="12">
        <v>180.53867600000001</v>
      </c>
      <c r="U731" s="12">
        <v>178</v>
      </c>
      <c r="V731" s="20">
        <f t="shared" si="11"/>
        <v>360</v>
      </c>
      <c r="W731" s="12">
        <v>9.3000000000000007</v>
      </c>
    </row>
    <row r="732" spans="1:23" x14ac:dyDescent="0.25">
      <c r="A732" s="8">
        <v>180</v>
      </c>
      <c r="C732" s="13" t="s">
        <v>779</v>
      </c>
      <c r="D732" s="95" t="s">
        <v>779</v>
      </c>
      <c r="E732" s="10">
        <v>2</v>
      </c>
      <c r="F732" s="11" t="s">
        <v>24</v>
      </c>
      <c r="G732" s="12">
        <v>179.96199999999999</v>
      </c>
      <c r="H732" s="12">
        <v>179.68199999999999</v>
      </c>
      <c r="I732" s="12">
        <v>178.66296199999999</v>
      </c>
      <c r="J732" s="12">
        <v>178.54296199999999</v>
      </c>
      <c r="K732" s="12">
        <v>177.79693599999999</v>
      </c>
      <c r="L732" s="12">
        <v>177.310912</v>
      </c>
      <c r="M732" s="12"/>
      <c r="N732" s="12"/>
      <c r="O732" s="12"/>
      <c r="P732" s="12"/>
      <c r="Q732" s="12"/>
      <c r="R732" s="12"/>
      <c r="S732" s="12"/>
      <c r="T732" s="12"/>
      <c r="U732" s="12"/>
      <c r="V732" s="198" t="s">
        <v>1773</v>
      </c>
    </row>
    <row r="733" spans="1:23" x14ac:dyDescent="0.25">
      <c r="A733" s="8">
        <v>185</v>
      </c>
      <c r="C733" s="13" t="s">
        <v>780</v>
      </c>
      <c r="D733" s="95" t="s">
        <v>780</v>
      </c>
      <c r="E733" s="10">
        <v>6</v>
      </c>
      <c r="F733" s="11" t="s">
        <v>23</v>
      </c>
      <c r="G733" s="12">
        <v>184.92</v>
      </c>
      <c r="H733" s="12">
        <v>184.32</v>
      </c>
      <c r="I733" s="12">
        <v>181.022886</v>
      </c>
      <c r="J733" s="12">
        <v>180.707886</v>
      </c>
      <c r="K733" s="12">
        <v>178.42480800000001</v>
      </c>
      <c r="L733" s="12">
        <v>177.01173600000001</v>
      </c>
      <c r="M733" s="12"/>
      <c r="N733" s="12" t="s">
        <v>22</v>
      </c>
      <c r="O733" s="12">
        <v>178.504808</v>
      </c>
      <c r="P733" s="12">
        <v>179.30480800000001</v>
      </c>
      <c r="Q733" s="12">
        <v>181.10288600000001</v>
      </c>
      <c r="R733" s="12">
        <v>181.52788600000002</v>
      </c>
      <c r="S733" s="12">
        <v>185</v>
      </c>
      <c r="T733" s="12">
        <v>186.29102800000001</v>
      </c>
      <c r="U733" s="12">
        <v>179</v>
      </c>
      <c r="V733" s="20">
        <f t="shared" si="11"/>
        <v>370</v>
      </c>
      <c r="W733" s="12">
        <v>24</v>
      </c>
    </row>
    <row r="734" spans="1:23" x14ac:dyDescent="0.25">
      <c r="A734" s="8">
        <v>185</v>
      </c>
      <c r="C734" s="13" t="s">
        <v>780</v>
      </c>
      <c r="D734" s="95" t="s">
        <v>780</v>
      </c>
      <c r="E734" s="10">
        <v>6</v>
      </c>
      <c r="F734" s="11" t="s">
        <v>24</v>
      </c>
      <c r="G734" s="12">
        <v>184.92</v>
      </c>
      <c r="H734" s="12">
        <v>184.32</v>
      </c>
      <c r="I734" s="12">
        <v>181.022886</v>
      </c>
      <c r="J734" s="12">
        <v>180.82288600000001</v>
      </c>
      <c r="K734" s="12">
        <v>178.42480800000001</v>
      </c>
      <c r="L734" s="12">
        <v>177.12673600000002</v>
      </c>
      <c r="M734" s="12"/>
      <c r="N734" s="12"/>
      <c r="O734" s="12"/>
      <c r="P734" s="12"/>
      <c r="Q734" s="12"/>
      <c r="R734" s="12"/>
      <c r="S734" s="12"/>
      <c r="T734" s="12"/>
      <c r="U734" s="12"/>
      <c r="V734" s="198" t="s">
        <v>1773</v>
      </c>
    </row>
    <row r="735" spans="1:23" x14ac:dyDescent="0.25">
      <c r="A735" s="8">
        <v>185</v>
      </c>
      <c r="C735" s="13" t="s">
        <v>781</v>
      </c>
      <c r="D735" s="95" t="s">
        <v>781</v>
      </c>
      <c r="E735" s="10">
        <v>4</v>
      </c>
      <c r="F735" s="11" t="s">
        <v>23</v>
      </c>
      <c r="G735" s="12">
        <v>184.94</v>
      </c>
      <c r="H735" s="12">
        <v>184.465</v>
      </c>
      <c r="I735" s="12">
        <v>182.34192400000001</v>
      </c>
      <c r="J735" s="12">
        <v>182.061924</v>
      </c>
      <c r="K735" s="12">
        <v>180.609872</v>
      </c>
      <c r="L735" s="12">
        <v>179.597824</v>
      </c>
      <c r="M735" s="12"/>
      <c r="N735" s="12" t="s">
        <v>22</v>
      </c>
      <c r="O735" s="12">
        <v>180.669872</v>
      </c>
      <c r="P735" s="12">
        <v>181.26987199999999</v>
      </c>
      <c r="Q735" s="12">
        <v>182.40192400000001</v>
      </c>
      <c r="R735" s="12">
        <v>182.77692400000001</v>
      </c>
      <c r="S735" s="12">
        <v>185</v>
      </c>
      <c r="T735" s="12">
        <v>185.95235200000002</v>
      </c>
      <c r="U735" s="12">
        <v>181</v>
      </c>
      <c r="V735" s="20">
        <f t="shared" si="11"/>
        <v>370</v>
      </c>
      <c r="W735" s="12">
        <v>16.8</v>
      </c>
    </row>
    <row r="736" spans="1:23" x14ac:dyDescent="0.25">
      <c r="A736" s="8">
        <v>185</v>
      </c>
      <c r="C736" s="13" t="s">
        <v>781</v>
      </c>
      <c r="D736" s="95" t="s">
        <v>781</v>
      </c>
      <c r="E736" s="10">
        <v>4</v>
      </c>
      <c r="F736" s="11" t="s">
        <v>24</v>
      </c>
      <c r="G736" s="12">
        <v>184.94</v>
      </c>
      <c r="H736" s="12">
        <v>184.465</v>
      </c>
      <c r="I736" s="12">
        <v>182.34192400000001</v>
      </c>
      <c r="J736" s="12">
        <v>182.161924</v>
      </c>
      <c r="K736" s="12">
        <v>180.609872</v>
      </c>
      <c r="L736" s="12">
        <v>179.697824</v>
      </c>
      <c r="M736" s="12"/>
      <c r="N736" s="12"/>
      <c r="O736" s="12"/>
      <c r="P736" s="12"/>
      <c r="Q736" s="12"/>
      <c r="R736" s="12"/>
      <c r="S736" s="12"/>
      <c r="T736" s="12"/>
      <c r="U736" s="12"/>
      <c r="V736" s="198" t="s">
        <v>1773</v>
      </c>
    </row>
    <row r="737" spans="1:23" x14ac:dyDescent="0.25">
      <c r="A737" s="8">
        <v>185</v>
      </c>
      <c r="C737" s="13" t="s">
        <v>782</v>
      </c>
      <c r="D737" s="95" t="s">
        <v>782</v>
      </c>
      <c r="E737" s="10">
        <v>3</v>
      </c>
      <c r="F737" s="11" t="s">
        <v>23</v>
      </c>
      <c r="G737" s="12">
        <v>184.952</v>
      </c>
      <c r="H737" s="12">
        <v>184.577</v>
      </c>
      <c r="I737" s="12">
        <v>183.003443</v>
      </c>
      <c r="J737" s="12">
        <v>182.753443</v>
      </c>
      <c r="K737" s="12">
        <v>181.70440400000001</v>
      </c>
      <c r="L737" s="12">
        <v>180.90536800000001</v>
      </c>
      <c r="M737" s="12"/>
      <c r="N737" s="12" t="s">
        <v>22</v>
      </c>
      <c r="O737" s="12">
        <v>181.75240400000001</v>
      </c>
      <c r="P737" s="12">
        <v>182.25240400000001</v>
      </c>
      <c r="Q737" s="12">
        <v>183.05144300000001</v>
      </c>
      <c r="R737" s="12">
        <v>183.38644300000001</v>
      </c>
      <c r="S737" s="12">
        <v>185</v>
      </c>
      <c r="T737" s="12">
        <v>185.76801400000002</v>
      </c>
      <c r="U737" s="12">
        <v>182</v>
      </c>
      <c r="V737" s="20">
        <f t="shared" si="11"/>
        <v>370</v>
      </c>
      <c r="W737" s="12">
        <v>13.1</v>
      </c>
    </row>
    <row r="738" spans="1:23" x14ac:dyDescent="0.25">
      <c r="A738" s="8">
        <v>185</v>
      </c>
      <c r="C738" s="13" t="s">
        <v>782</v>
      </c>
      <c r="D738" s="95" t="s">
        <v>782</v>
      </c>
      <c r="E738" s="10">
        <v>3</v>
      </c>
      <c r="F738" s="11" t="s">
        <v>24</v>
      </c>
      <c r="G738" s="12">
        <v>184.952</v>
      </c>
      <c r="H738" s="12">
        <v>184.577</v>
      </c>
      <c r="I738" s="12">
        <v>183.003443</v>
      </c>
      <c r="J738" s="12">
        <v>182.84344300000001</v>
      </c>
      <c r="K738" s="12">
        <v>181.70440400000001</v>
      </c>
      <c r="L738" s="12">
        <v>180.99536800000001</v>
      </c>
      <c r="M738" s="12"/>
      <c r="N738" s="12"/>
      <c r="O738" s="12"/>
      <c r="P738" s="12"/>
      <c r="Q738" s="12"/>
      <c r="R738" s="12"/>
      <c r="S738" s="12"/>
      <c r="T738" s="12"/>
      <c r="U738" s="12"/>
      <c r="V738" s="198" t="s">
        <v>1773</v>
      </c>
    </row>
    <row r="739" spans="1:23" x14ac:dyDescent="0.25">
      <c r="A739" s="8">
        <v>185</v>
      </c>
      <c r="C739" s="13" t="s">
        <v>1347</v>
      </c>
      <c r="D739" s="95" t="s">
        <v>1347</v>
      </c>
      <c r="E739" s="10">
        <v>2</v>
      </c>
      <c r="F739" s="11" t="s">
        <v>23</v>
      </c>
      <c r="G739" s="12">
        <v>184.96199999999999</v>
      </c>
      <c r="H739" s="12">
        <v>184.68199999999999</v>
      </c>
      <c r="I739" s="12">
        <v>183.66296199999999</v>
      </c>
      <c r="J739" s="12">
        <v>183.450962</v>
      </c>
      <c r="K739" s="12">
        <v>182.79693599999999</v>
      </c>
      <c r="L739" s="12">
        <v>182.21891200000002</v>
      </c>
      <c r="M739" s="12"/>
      <c r="N739" s="12" t="s">
        <v>22</v>
      </c>
      <c r="O739" s="12">
        <v>182.834936</v>
      </c>
      <c r="P739" s="12">
        <v>183.209936</v>
      </c>
      <c r="Q739" s="12">
        <v>183.700962</v>
      </c>
      <c r="R739" s="12">
        <v>183.98080200000001</v>
      </c>
      <c r="S739" s="12">
        <v>185</v>
      </c>
      <c r="T739" s="12">
        <v>185.56851600000002</v>
      </c>
      <c r="U739" s="12">
        <v>183</v>
      </c>
      <c r="V739" s="20">
        <f t="shared" si="11"/>
        <v>370</v>
      </c>
      <c r="W739" s="12">
        <v>9.3000000000000007</v>
      </c>
    </row>
    <row r="740" spans="1:23" x14ac:dyDescent="0.25">
      <c r="A740" s="8">
        <v>185</v>
      </c>
      <c r="C740" s="13" t="s">
        <v>1347</v>
      </c>
      <c r="D740" s="95" t="s">
        <v>1347</v>
      </c>
      <c r="E740" s="10">
        <v>2</v>
      </c>
      <c r="F740" s="11" t="s">
        <v>24</v>
      </c>
      <c r="G740" s="12">
        <v>184.96199999999999</v>
      </c>
      <c r="H740" s="12">
        <v>184.68199999999999</v>
      </c>
      <c r="I740" s="12">
        <v>183.66296199999999</v>
      </c>
      <c r="J740" s="12">
        <v>183.53096199999999</v>
      </c>
      <c r="K740" s="12">
        <v>182.79693599999999</v>
      </c>
      <c r="L740" s="12">
        <v>182.298912</v>
      </c>
      <c r="M740" s="12"/>
      <c r="N740" s="12"/>
      <c r="O740" s="12"/>
      <c r="P740" s="12"/>
      <c r="Q740" s="12"/>
      <c r="R740" s="12"/>
      <c r="S740" s="12"/>
      <c r="T740" s="12"/>
      <c r="U740" s="12"/>
      <c r="V740" s="198" t="s">
        <v>1773</v>
      </c>
    </row>
    <row r="741" spans="1:23" x14ac:dyDescent="0.25">
      <c r="A741" s="8">
        <v>190</v>
      </c>
      <c r="C741" s="13" t="s">
        <v>783</v>
      </c>
      <c r="D741" s="95" t="s">
        <v>783</v>
      </c>
      <c r="E741" s="10">
        <v>8</v>
      </c>
      <c r="F741" s="11" t="s">
        <v>23</v>
      </c>
      <c r="G741" s="12">
        <v>189.9</v>
      </c>
      <c r="H741" s="12">
        <v>189.19</v>
      </c>
      <c r="I741" s="12">
        <v>184.70384799999999</v>
      </c>
      <c r="J741" s="12">
        <v>184.348848</v>
      </c>
      <c r="K741" s="12">
        <v>181.239744</v>
      </c>
      <c r="L741" s="12">
        <v>179.420648</v>
      </c>
      <c r="M741" s="12"/>
      <c r="N741" s="12" t="s">
        <v>22</v>
      </c>
      <c r="O741" s="12">
        <v>181.339744</v>
      </c>
      <c r="P741" s="12">
        <v>182.339744</v>
      </c>
      <c r="Q741" s="12">
        <v>184.80384799999999</v>
      </c>
      <c r="R741" s="12">
        <v>185.27884799999998</v>
      </c>
      <c r="S741" s="12">
        <v>190</v>
      </c>
      <c r="T741" s="12">
        <v>191.62970399999998</v>
      </c>
      <c r="U741" s="12">
        <v>182</v>
      </c>
      <c r="V741" s="20">
        <f t="shared" si="11"/>
        <v>380</v>
      </c>
      <c r="W741" s="12">
        <f>5*E741</f>
        <v>40</v>
      </c>
    </row>
    <row r="742" spans="1:23" x14ac:dyDescent="0.25">
      <c r="A742" s="8">
        <v>190</v>
      </c>
      <c r="C742" s="13" t="s">
        <v>783</v>
      </c>
      <c r="D742" s="95" t="s">
        <v>783</v>
      </c>
      <c r="E742" s="10">
        <v>8</v>
      </c>
      <c r="F742" s="11" t="s">
        <v>24</v>
      </c>
      <c r="G742" s="12">
        <v>189.9</v>
      </c>
      <c r="H742" s="12">
        <v>189.19</v>
      </c>
      <c r="I742" s="12">
        <v>184.70384799999999</v>
      </c>
      <c r="J742" s="12">
        <v>184.479848</v>
      </c>
      <c r="K742" s="12">
        <v>181.239744</v>
      </c>
      <c r="L742" s="12">
        <v>179.551648</v>
      </c>
      <c r="M742" s="12"/>
      <c r="N742" s="12"/>
      <c r="O742" s="12"/>
      <c r="P742" s="12"/>
      <c r="Q742" s="12"/>
      <c r="R742" s="12"/>
      <c r="S742" s="12"/>
      <c r="T742" s="12"/>
      <c r="U742" s="12"/>
      <c r="V742" s="198" t="s">
        <v>1773</v>
      </c>
    </row>
    <row r="743" spans="1:23" x14ac:dyDescent="0.25">
      <c r="A743" s="8">
        <v>190</v>
      </c>
      <c r="C743" s="13" t="s">
        <v>784</v>
      </c>
      <c r="D743" s="95" t="s">
        <v>784</v>
      </c>
      <c r="E743" s="10">
        <v>6</v>
      </c>
      <c r="F743" s="11" t="s">
        <v>23</v>
      </c>
      <c r="G743" s="12">
        <v>189.92</v>
      </c>
      <c r="H743" s="12">
        <v>189.32</v>
      </c>
      <c r="I743" s="12">
        <v>186.022886</v>
      </c>
      <c r="J743" s="12">
        <v>185.707886</v>
      </c>
      <c r="K743" s="12">
        <v>183.42480800000001</v>
      </c>
      <c r="L743" s="12">
        <v>182.01173600000001</v>
      </c>
      <c r="M743" s="12"/>
      <c r="N743" s="12" t="s">
        <v>22</v>
      </c>
      <c r="O743" s="12">
        <v>183.504808</v>
      </c>
      <c r="P743" s="12">
        <v>184.30480800000001</v>
      </c>
      <c r="Q743" s="12">
        <v>186.10288600000001</v>
      </c>
      <c r="R743" s="12">
        <v>186.52788600000002</v>
      </c>
      <c r="S743" s="12">
        <v>190</v>
      </c>
      <c r="T743" s="12">
        <v>191.29102800000001</v>
      </c>
      <c r="U743" s="12">
        <v>184</v>
      </c>
      <c r="V743" s="20">
        <f t="shared" si="11"/>
        <v>380</v>
      </c>
      <c r="W743" s="12">
        <v>24</v>
      </c>
    </row>
    <row r="744" spans="1:23" x14ac:dyDescent="0.25">
      <c r="A744" s="8">
        <v>190</v>
      </c>
      <c r="C744" s="13" t="s">
        <v>784</v>
      </c>
      <c r="D744" s="95" t="s">
        <v>784</v>
      </c>
      <c r="E744" s="10">
        <v>6</v>
      </c>
      <c r="F744" s="11" t="s">
        <v>24</v>
      </c>
      <c r="G744" s="12">
        <v>189.92</v>
      </c>
      <c r="H744" s="12">
        <v>189.32</v>
      </c>
      <c r="I744" s="12">
        <v>186.022886</v>
      </c>
      <c r="J744" s="12">
        <v>185.82288600000001</v>
      </c>
      <c r="K744" s="12">
        <v>183.42480800000001</v>
      </c>
      <c r="L744" s="12">
        <v>182.12673600000002</v>
      </c>
      <c r="M744" s="12"/>
      <c r="N744" s="12"/>
      <c r="O744" s="12"/>
      <c r="P744" s="12"/>
      <c r="Q744" s="12"/>
      <c r="R744" s="12"/>
      <c r="S744" s="12"/>
      <c r="T744" s="12"/>
      <c r="U744" s="12"/>
      <c r="V744" s="198" t="s">
        <v>1773</v>
      </c>
    </row>
    <row r="745" spans="1:23" x14ac:dyDescent="0.25">
      <c r="A745" s="8">
        <v>190</v>
      </c>
      <c r="C745" s="13" t="s">
        <v>785</v>
      </c>
      <c r="D745" s="95" t="s">
        <v>785</v>
      </c>
      <c r="E745" s="10">
        <v>4</v>
      </c>
      <c r="F745" s="11" t="s">
        <v>23</v>
      </c>
      <c r="G745" s="12">
        <v>189.94</v>
      </c>
      <c r="H745" s="12">
        <v>189.465</v>
      </c>
      <c r="I745" s="12">
        <v>187.34192400000001</v>
      </c>
      <c r="J745" s="12">
        <v>187.061924</v>
      </c>
      <c r="K745" s="12">
        <v>185.609872</v>
      </c>
      <c r="L745" s="12">
        <v>184.597824</v>
      </c>
      <c r="M745" s="12"/>
      <c r="N745" s="12" t="s">
        <v>22</v>
      </c>
      <c r="O745" s="12">
        <v>185.669872</v>
      </c>
      <c r="P745" s="12">
        <v>186.26987199999999</v>
      </c>
      <c r="Q745" s="12">
        <v>187.40192400000001</v>
      </c>
      <c r="R745" s="12">
        <v>187.77692400000001</v>
      </c>
      <c r="S745" s="12">
        <v>190</v>
      </c>
      <c r="T745" s="12">
        <v>190.95235200000002</v>
      </c>
      <c r="U745" s="12">
        <v>186</v>
      </c>
      <c r="V745" s="20">
        <f t="shared" si="11"/>
        <v>380</v>
      </c>
      <c r="W745" s="12">
        <v>16.8</v>
      </c>
    </row>
    <row r="746" spans="1:23" x14ac:dyDescent="0.25">
      <c r="A746" s="8">
        <v>190</v>
      </c>
      <c r="C746" s="13" t="s">
        <v>785</v>
      </c>
      <c r="D746" s="95" t="s">
        <v>785</v>
      </c>
      <c r="E746" s="10">
        <v>4</v>
      </c>
      <c r="F746" s="11" t="s">
        <v>24</v>
      </c>
      <c r="G746" s="12">
        <v>189.94</v>
      </c>
      <c r="H746" s="12">
        <v>189.465</v>
      </c>
      <c r="I746" s="12">
        <v>187.34192400000001</v>
      </c>
      <c r="J746" s="12">
        <v>187.161924</v>
      </c>
      <c r="K746" s="12">
        <v>185.609872</v>
      </c>
      <c r="L746" s="12">
        <v>184.697824</v>
      </c>
      <c r="M746" s="12"/>
      <c r="N746" s="12"/>
      <c r="O746" s="12"/>
      <c r="P746" s="12"/>
      <c r="Q746" s="12"/>
      <c r="R746" s="12"/>
      <c r="S746" s="12"/>
      <c r="T746" s="12"/>
      <c r="U746" s="12"/>
      <c r="V746" s="198" t="s">
        <v>1773</v>
      </c>
    </row>
    <row r="747" spans="1:23" x14ac:dyDescent="0.25">
      <c r="A747" s="8">
        <v>190</v>
      </c>
      <c r="C747" s="11" t="s">
        <v>481</v>
      </c>
      <c r="D747" s="92" t="s">
        <v>481</v>
      </c>
      <c r="E747" s="10">
        <v>3</v>
      </c>
      <c r="F747" s="11" t="s">
        <v>23</v>
      </c>
      <c r="G747" s="12">
        <v>189.952</v>
      </c>
      <c r="H747" s="12">
        <v>189.577</v>
      </c>
      <c r="I747" s="12">
        <v>188.00299999999999</v>
      </c>
      <c r="J747" s="12">
        <v>187.75299999999999</v>
      </c>
      <c r="K747" s="12">
        <v>186.70400000000001</v>
      </c>
      <c r="L747" s="12">
        <v>185.905</v>
      </c>
      <c r="M747" s="12"/>
      <c r="N747" s="12" t="s">
        <v>22</v>
      </c>
      <c r="O747" s="12">
        <v>186.75200000000001</v>
      </c>
      <c r="P747" s="12">
        <v>187.25200000000001</v>
      </c>
      <c r="Q747" s="12">
        <v>188.05099999999999</v>
      </c>
      <c r="R747" s="12">
        <v>188.386</v>
      </c>
      <c r="S747" s="12">
        <v>190</v>
      </c>
      <c r="T747" s="12">
        <v>190.768</v>
      </c>
      <c r="U747" s="12">
        <v>187</v>
      </c>
      <c r="V747" s="20">
        <f t="shared" si="11"/>
        <v>380</v>
      </c>
      <c r="W747" s="12">
        <v>13.1</v>
      </c>
    </row>
    <row r="748" spans="1:23" x14ac:dyDescent="0.25">
      <c r="A748" s="8">
        <v>190</v>
      </c>
      <c r="C748" s="11" t="s">
        <v>481</v>
      </c>
      <c r="D748" s="92" t="s">
        <v>481</v>
      </c>
      <c r="E748" s="10">
        <v>3</v>
      </c>
      <c r="F748" s="11" t="s">
        <v>24</v>
      </c>
      <c r="G748" s="12">
        <v>189.952</v>
      </c>
      <c r="H748" s="12">
        <v>189.577</v>
      </c>
      <c r="I748" s="12">
        <v>188.00299999999999</v>
      </c>
      <c r="J748" s="12">
        <v>187.84299999999999</v>
      </c>
      <c r="K748" s="12">
        <v>186.70400000000001</v>
      </c>
      <c r="L748" s="12">
        <v>185.995</v>
      </c>
      <c r="M748" s="12"/>
      <c r="N748" s="12"/>
      <c r="O748" s="12"/>
      <c r="P748" s="12"/>
      <c r="Q748" s="12"/>
      <c r="R748" s="12"/>
      <c r="S748" s="12"/>
      <c r="T748" s="12"/>
      <c r="U748" s="12"/>
      <c r="V748" s="198" t="s">
        <v>1773</v>
      </c>
    </row>
    <row r="749" spans="1:23" x14ac:dyDescent="0.25">
      <c r="A749" s="8">
        <v>190</v>
      </c>
      <c r="C749" s="13" t="s">
        <v>786</v>
      </c>
      <c r="D749" s="95" t="s">
        <v>786</v>
      </c>
      <c r="E749" s="10">
        <v>2</v>
      </c>
      <c r="F749" s="11" t="s">
        <v>23</v>
      </c>
      <c r="G749" s="12">
        <v>189.96199999999999</v>
      </c>
      <c r="H749" s="12">
        <v>189.68199999999999</v>
      </c>
      <c r="I749" s="12">
        <v>188.66296199999999</v>
      </c>
      <c r="J749" s="12">
        <v>188.450962</v>
      </c>
      <c r="K749" s="12">
        <v>187.79693599999999</v>
      </c>
      <c r="L749" s="12">
        <v>187.21891200000002</v>
      </c>
      <c r="M749" s="12"/>
      <c r="N749" s="12" t="s">
        <v>22</v>
      </c>
      <c r="O749" s="12">
        <v>187.834936</v>
      </c>
      <c r="P749" s="12">
        <v>188.209936</v>
      </c>
      <c r="Q749" s="12">
        <v>188.700962</v>
      </c>
      <c r="R749" s="12">
        <v>188.98080200000001</v>
      </c>
      <c r="S749" s="12">
        <v>190</v>
      </c>
      <c r="T749" s="12">
        <v>190.56851600000002</v>
      </c>
      <c r="U749" s="12">
        <v>188</v>
      </c>
      <c r="V749" s="20">
        <f t="shared" si="11"/>
        <v>380</v>
      </c>
      <c r="W749" s="12">
        <v>9.3000000000000007</v>
      </c>
    </row>
    <row r="750" spans="1:23" x14ac:dyDescent="0.25">
      <c r="A750" s="8">
        <v>190</v>
      </c>
      <c r="C750" s="13" t="s">
        <v>786</v>
      </c>
      <c r="D750" s="95" t="s">
        <v>786</v>
      </c>
      <c r="E750" s="10">
        <v>2</v>
      </c>
      <c r="F750" s="11" t="s">
        <v>24</v>
      </c>
      <c r="G750" s="12">
        <v>189.96199999999999</v>
      </c>
      <c r="H750" s="12">
        <v>189.68199999999999</v>
      </c>
      <c r="I750" s="12">
        <v>188.66296199999999</v>
      </c>
      <c r="J750" s="12">
        <v>188.53096199999999</v>
      </c>
      <c r="K750" s="12">
        <v>187.79693599999999</v>
      </c>
      <c r="L750" s="12">
        <v>187.298912</v>
      </c>
      <c r="M750" s="12"/>
      <c r="N750" s="12"/>
      <c r="O750" s="12"/>
      <c r="P750" s="12"/>
      <c r="Q750" s="12"/>
      <c r="R750" s="12"/>
      <c r="S750" s="12"/>
      <c r="T750" s="12"/>
      <c r="U750" s="12"/>
      <c r="V750" s="198" t="s">
        <v>1773</v>
      </c>
    </row>
    <row r="751" spans="1:23" x14ac:dyDescent="0.25">
      <c r="A751" s="8">
        <v>195</v>
      </c>
      <c r="C751" s="13" t="s">
        <v>787</v>
      </c>
      <c r="D751" s="95" t="s">
        <v>787</v>
      </c>
      <c r="E751" s="10">
        <v>6</v>
      </c>
      <c r="F751" s="11" t="s">
        <v>23</v>
      </c>
      <c r="G751" s="12">
        <v>194.92</v>
      </c>
      <c r="H751" s="12">
        <v>194.32</v>
      </c>
      <c r="I751" s="12">
        <v>191.022886</v>
      </c>
      <c r="J751" s="12">
        <v>190.707886</v>
      </c>
      <c r="K751" s="12">
        <v>188.42480800000001</v>
      </c>
      <c r="L751" s="12">
        <v>187.01173600000001</v>
      </c>
      <c r="M751" s="12"/>
      <c r="N751" s="12" t="s">
        <v>22</v>
      </c>
      <c r="O751" s="12">
        <v>188.504808</v>
      </c>
      <c r="P751" s="12">
        <v>189.30480800000001</v>
      </c>
      <c r="Q751" s="12">
        <v>191.10288600000001</v>
      </c>
      <c r="R751" s="12">
        <v>191.52788600000002</v>
      </c>
      <c r="S751" s="12">
        <v>195</v>
      </c>
      <c r="T751" s="12">
        <v>196.29102800000001</v>
      </c>
      <c r="U751" s="12">
        <v>189</v>
      </c>
      <c r="V751" s="20">
        <f t="shared" si="11"/>
        <v>390</v>
      </c>
      <c r="W751" s="12">
        <v>24</v>
      </c>
    </row>
    <row r="752" spans="1:23" x14ac:dyDescent="0.25">
      <c r="A752" s="8">
        <v>195</v>
      </c>
      <c r="C752" s="13" t="s">
        <v>787</v>
      </c>
      <c r="D752" s="95" t="s">
        <v>787</v>
      </c>
      <c r="E752" s="10">
        <v>6</v>
      </c>
      <c r="F752" s="11" t="s">
        <v>24</v>
      </c>
      <c r="G752" s="12">
        <v>194.92</v>
      </c>
      <c r="H752" s="12">
        <v>194.32</v>
      </c>
      <c r="I752" s="12">
        <v>191.022886</v>
      </c>
      <c r="J752" s="12">
        <v>190.82288600000001</v>
      </c>
      <c r="K752" s="12">
        <v>188.42480800000001</v>
      </c>
      <c r="L752" s="12">
        <v>187.12673600000002</v>
      </c>
      <c r="M752" s="12"/>
      <c r="N752" s="12"/>
      <c r="O752" s="12"/>
      <c r="P752" s="12"/>
      <c r="Q752" s="12"/>
      <c r="R752" s="12"/>
      <c r="S752" s="12"/>
      <c r="T752" s="12"/>
      <c r="U752" s="12"/>
      <c r="V752" s="198" t="s">
        <v>1773</v>
      </c>
    </row>
    <row r="753" spans="1:23" x14ac:dyDescent="0.25">
      <c r="A753" s="8">
        <v>195</v>
      </c>
      <c r="C753" s="13" t="s">
        <v>788</v>
      </c>
      <c r="D753" s="95" t="s">
        <v>788</v>
      </c>
      <c r="E753" s="10">
        <v>4</v>
      </c>
      <c r="F753" s="11" t="s">
        <v>23</v>
      </c>
      <c r="G753" s="12">
        <v>194.94</v>
      </c>
      <c r="H753" s="12">
        <v>194.465</v>
      </c>
      <c r="I753" s="12">
        <v>192.34192400000001</v>
      </c>
      <c r="J753" s="12">
        <v>192.061924</v>
      </c>
      <c r="K753" s="12">
        <v>190.609872</v>
      </c>
      <c r="L753" s="12">
        <v>189.597824</v>
      </c>
      <c r="M753" s="12"/>
      <c r="N753" s="12" t="s">
        <v>22</v>
      </c>
      <c r="O753" s="12">
        <v>190.669872</v>
      </c>
      <c r="P753" s="12">
        <v>191.26987199999999</v>
      </c>
      <c r="Q753" s="12">
        <v>192.40192400000001</v>
      </c>
      <c r="R753" s="12">
        <v>192.77692400000001</v>
      </c>
      <c r="S753" s="12">
        <v>195</v>
      </c>
      <c r="T753" s="12">
        <v>195.95235200000002</v>
      </c>
      <c r="U753" s="12">
        <v>191</v>
      </c>
      <c r="V753" s="20">
        <f t="shared" si="11"/>
        <v>390</v>
      </c>
      <c r="W753" s="12">
        <v>16.8</v>
      </c>
    </row>
    <row r="754" spans="1:23" x14ac:dyDescent="0.25">
      <c r="A754" s="8">
        <v>195</v>
      </c>
      <c r="C754" s="13" t="s">
        <v>788</v>
      </c>
      <c r="D754" s="95" t="s">
        <v>788</v>
      </c>
      <c r="E754" s="10">
        <v>4</v>
      </c>
      <c r="F754" s="11" t="s">
        <v>24</v>
      </c>
      <c r="G754" s="12">
        <v>194.94</v>
      </c>
      <c r="H754" s="12">
        <v>194.465</v>
      </c>
      <c r="I754" s="12">
        <v>192.34192400000001</v>
      </c>
      <c r="J754" s="12">
        <v>192.161924</v>
      </c>
      <c r="K754" s="12">
        <v>190.609872</v>
      </c>
      <c r="L754" s="12">
        <v>189.697824</v>
      </c>
      <c r="M754" s="12"/>
      <c r="N754" s="12"/>
      <c r="O754" s="12"/>
      <c r="P754" s="12"/>
      <c r="Q754" s="12"/>
      <c r="R754" s="12"/>
      <c r="S754" s="12"/>
      <c r="T754" s="12"/>
      <c r="U754" s="12"/>
      <c r="V754" s="198" t="s">
        <v>1773</v>
      </c>
    </row>
    <row r="755" spans="1:23" x14ac:dyDescent="0.25">
      <c r="A755" s="8">
        <v>195</v>
      </c>
      <c r="C755" s="13" t="s">
        <v>789</v>
      </c>
      <c r="D755" s="95" t="s">
        <v>789</v>
      </c>
      <c r="E755" s="10">
        <v>3</v>
      </c>
      <c r="F755" s="11" t="s">
        <v>23</v>
      </c>
      <c r="G755" s="12">
        <v>194.952</v>
      </c>
      <c r="H755" s="12">
        <v>194.577</v>
      </c>
      <c r="I755" s="12">
        <v>193.003443</v>
      </c>
      <c r="J755" s="12">
        <v>192.753443</v>
      </c>
      <c r="K755" s="12">
        <v>191.70440400000001</v>
      </c>
      <c r="L755" s="12">
        <v>190.90536800000001</v>
      </c>
      <c r="M755" s="12"/>
      <c r="N755" s="12" t="s">
        <v>22</v>
      </c>
      <c r="O755" s="12">
        <v>191.75240400000001</v>
      </c>
      <c r="P755" s="12">
        <v>192.25240400000001</v>
      </c>
      <c r="Q755" s="12">
        <v>193.05144300000001</v>
      </c>
      <c r="R755" s="12">
        <v>193.38644300000001</v>
      </c>
      <c r="S755" s="12">
        <v>195</v>
      </c>
      <c r="T755" s="12">
        <v>195.76801400000002</v>
      </c>
      <c r="U755" s="12">
        <v>192</v>
      </c>
      <c r="V755" s="20">
        <f t="shared" si="11"/>
        <v>390</v>
      </c>
      <c r="W755" s="12">
        <v>13.1</v>
      </c>
    </row>
    <row r="756" spans="1:23" x14ac:dyDescent="0.25">
      <c r="A756" s="8">
        <v>195</v>
      </c>
      <c r="C756" s="13" t="s">
        <v>789</v>
      </c>
      <c r="D756" s="95" t="s">
        <v>789</v>
      </c>
      <c r="E756" s="10">
        <v>3</v>
      </c>
      <c r="F756" s="11" t="s">
        <v>24</v>
      </c>
      <c r="G756" s="12">
        <v>194.952</v>
      </c>
      <c r="H756" s="12">
        <v>194.577</v>
      </c>
      <c r="I756" s="12">
        <v>193.003443</v>
      </c>
      <c r="J756" s="12">
        <v>192.84344300000001</v>
      </c>
      <c r="K756" s="12">
        <v>191.70440400000001</v>
      </c>
      <c r="L756" s="12">
        <v>190.99536800000001</v>
      </c>
      <c r="M756" s="12"/>
      <c r="N756" s="12"/>
      <c r="O756" s="12"/>
      <c r="P756" s="12"/>
      <c r="Q756" s="12"/>
      <c r="R756" s="12"/>
      <c r="S756" s="12"/>
      <c r="T756" s="12"/>
      <c r="U756" s="12"/>
      <c r="V756" s="198" t="s">
        <v>1773</v>
      </c>
    </row>
    <row r="757" spans="1:23" x14ac:dyDescent="0.25">
      <c r="A757" s="8">
        <v>195</v>
      </c>
      <c r="C757" s="13" t="s">
        <v>790</v>
      </c>
      <c r="D757" s="95" t="s">
        <v>790</v>
      </c>
      <c r="E757" s="10">
        <v>2</v>
      </c>
      <c r="F757" s="11" t="s">
        <v>23</v>
      </c>
      <c r="G757" s="12">
        <v>194.96199999999999</v>
      </c>
      <c r="H757" s="12">
        <v>194.68199999999999</v>
      </c>
      <c r="I757" s="12">
        <v>193.66296199999999</v>
      </c>
      <c r="J757" s="12">
        <v>193.450962</v>
      </c>
      <c r="K757" s="12">
        <v>192.79693599999999</v>
      </c>
      <c r="L757" s="12">
        <v>192.21891200000002</v>
      </c>
      <c r="M757" s="12"/>
      <c r="N757" s="12" t="s">
        <v>22</v>
      </c>
      <c r="O757" s="12">
        <v>192.834936</v>
      </c>
      <c r="P757" s="12">
        <v>193.209936</v>
      </c>
      <c r="Q757" s="12">
        <v>193.700962</v>
      </c>
      <c r="R757" s="12">
        <v>193.98080200000001</v>
      </c>
      <c r="S757" s="12">
        <v>195</v>
      </c>
      <c r="T757" s="12">
        <v>195.56851600000002</v>
      </c>
      <c r="U757" s="12">
        <v>193</v>
      </c>
      <c r="V757" s="20">
        <f t="shared" si="11"/>
        <v>390</v>
      </c>
      <c r="W757" s="12">
        <v>9.3000000000000007</v>
      </c>
    </row>
    <row r="758" spans="1:23" x14ac:dyDescent="0.25">
      <c r="A758" s="8">
        <v>195</v>
      </c>
      <c r="C758" s="13" t="s">
        <v>790</v>
      </c>
      <c r="D758" s="95" t="s">
        <v>790</v>
      </c>
      <c r="E758" s="10">
        <v>2</v>
      </c>
      <c r="F758" s="11" t="s">
        <v>24</v>
      </c>
      <c r="G758" s="12">
        <v>194.96199999999999</v>
      </c>
      <c r="H758" s="12">
        <v>194.68199999999999</v>
      </c>
      <c r="I758" s="12">
        <v>193.66296199999999</v>
      </c>
      <c r="J758" s="12">
        <v>193.53096199999999</v>
      </c>
      <c r="K758" s="12">
        <v>192.79693599999999</v>
      </c>
      <c r="L758" s="12">
        <v>192.298912</v>
      </c>
      <c r="M758" s="12"/>
      <c r="N758" s="12"/>
      <c r="O758" s="12"/>
      <c r="P758" s="12"/>
      <c r="Q758" s="12"/>
      <c r="R758" s="12"/>
      <c r="S758" s="12"/>
      <c r="T758" s="12"/>
      <c r="U758" s="12"/>
      <c r="V758" s="198" t="s">
        <v>1773</v>
      </c>
    </row>
    <row r="759" spans="1:23" x14ac:dyDescent="0.25">
      <c r="A759" s="8">
        <v>200</v>
      </c>
      <c r="C759" s="13" t="s">
        <v>791</v>
      </c>
      <c r="D759" s="95" t="s">
        <v>791</v>
      </c>
      <c r="E759" s="10">
        <v>8</v>
      </c>
      <c r="F759" s="11" t="s">
        <v>23</v>
      </c>
      <c r="G759" s="12">
        <v>199.9</v>
      </c>
      <c r="H759" s="12">
        <v>199.19</v>
      </c>
      <c r="I759" s="12">
        <v>194.70384799999999</v>
      </c>
      <c r="J759" s="12">
        <v>194.348848</v>
      </c>
      <c r="K759" s="12">
        <v>191.239744</v>
      </c>
      <c r="L759" s="12">
        <v>189.420648</v>
      </c>
      <c r="M759" s="12"/>
      <c r="N759" s="12" t="s">
        <v>22</v>
      </c>
      <c r="O759" s="12">
        <v>191.339744</v>
      </c>
      <c r="P759" s="12">
        <v>192.339744</v>
      </c>
      <c r="Q759" s="12">
        <v>194.80384799999999</v>
      </c>
      <c r="R759" s="12">
        <v>195.27884799999998</v>
      </c>
      <c r="S759" s="12">
        <v>200</v>
      </c>
      <c r="T759" s="12">
        <v>201.62970399999998</v>
      </c>
      <c r="U759" s="12">
        <v>192</v>
      </c>
      <c r="V759" s="20">
        <f t="shared" si="11"/>
        <v>400</v>
      </c>
      <c r="W759" s="12">
        <f>5*E759</f>
        <v>40</v>
      </c>
    </row>
    <row r="760" spans="1:23" x14ac:dyDescent="0.25">
      <c r="A760" s="8">
        <v>200</v>
      </c>
      <c r="C760" s="13" t="s">
        <v>791</v>
      </c>
      <c r="D760" s="95" t="s">
        <v>791</v>
      </c>
      <c r="E760" s="10">
        <v>8</v>
      </c>
      <c r="F760" s="11" t="s">
        <v>24</v>
      </c>
      <c r="G760" s="12">
        <v>199.9</v>
      </c>
      <c r="H760" s="12">
        <v>199.19</v>
      </c>
      <c r="I760" s="12">
        <v>194.70384799999999</v>
      </c>
      <c r="J760" s="12">
        <v>194.479848</v>
      </c>
      <c r="K760" s="12">
        <v>191.239744</v>
      </c>
      <c r="L760" s="12">
        <v>189.551648</v>
      </c>
      <c r="M760" s="12"/>
      <c r="N760" s="12"/>
      <c r="O760" s="12"/>
      <c r="P760" s="12"/>
      <c r="Q760" s="12"/>
      <c r="R760" s="12"/>
      <c r="S760" s="12"/>
      <c r="T760" s="12"/>
      <c r="U760" s="12"/>
      <c r="V760" s="198" t="s">
        <v>1773</v>
      </c>
    </row>
    <row r="761" spans="1:23" x14ac:dyDescent="0.25">
      <c r="A761" s="8">
        <v>200</v>
      </c>
      <c r="C761" s="13" t="s">
        <v>792</v>
      </c>
      <c r="D761" s="95" t="s">
        <v>792</v>
      </c>
      <c r="E761" s="10">
        <v>6</v>
      </c>
      <c r="F761" s="11" t="s">
        <v>23</v>
      </c>
      <c r="G761" s="12">
        <v>199.92</v>
      </c>
      <c r="H761" s="12">
        <v>199.32</v>
      </c>
      <c r="I761" s="12">
        <v>196.022886</v>
      </c>
      <c r="J761" s="12">
        <v>195.707886</v>
      </c>
      <c r="K761" s="12">
        <v>193.42480800000001</v>
      </c>
      <c r="L761" s="12">
        <v>192.01173600000001</v>
      </c>
      <c r="M761" s="12"/>
      <c r="N761" s="12" t="s">
        <v>22</v>
      </c>
      <c r="O761" s="12">
        <v>193.504808</v>
      </c>
      <c r="P761" s="12">
        <v>194.30480800000001</v>
      </c>
      <c r="Q761" s="12">
        <v>196.10288600000001</v>
      </c>
      <c r="R761" s="12">
        <v>196.52788600000002</v>
      </c>
      <c r="S761" s="12">
        <v>200</v>
      </c>
      <c r="T761" s="12">
        <v>201.29102800000001</v>
      </c>
      <c r="U761" s="12">
        <v>194</v>
      </c>
      <c r="V761" s="20">
        <f t="shared" si="11"/>
        <v>400</v>
      </c>
      <c r="W761" s="12">
        <v>24</v>
      </c>
    </row>
    <row r="762" spans="1:23" x14ac:dyDescent="0.25">
      <c r="A762" s="8">
        <v>200</v>
      </c>
      <c r="C762" s="13" t="s">
        <v>792</v>
      </c>
      <c r="D762" s="95" t="s">
        <v>792</v>
      </c>
      <c r="E762" s="10">
        <v>6</v>
      </c>
      <c r="F762" s="11" t="s">
        <v>24</v>
      </c>
      <c r="G762" s="12">
        <v>199.92</v>
      </c>
      <c r="H762" s="12">
        <v>199.32</v>
      </c>
      <c r="I762" s="12">
        <v>196.022886</v>
      </c>
      <c r="J762" s="12">
        <v>195.82288600000001</v>
      </c>
      <c r="K762" s="12">
        <v>193.42480800000001</v>
      </c>
      <c r="L762" s="12">
        <v>192.12673600000002</v>
      </c>
      <c r="M762" s="12"/>
      <c r="N762" s="12"/>
      <c r="O762" s="12"/>
      <c r="P762" s="12"/>
      <c r="Q762" s="12"/>
      <c r="R762" s="12"/>
      <c r="S762" s="12"/>
      <c r="T762" s="12"/>
      <c r="U762" s="12"/>
      <c r="V762" s="198" t="s">
        <v>1773</v>
      </c>
    </row>
    <row r="763" spans="1:23" x14ac:dyDescent="0.25">
      <c r="A763" s="8">
        <v>200</v>
      </c>
      <c r="C763" s="13" t="s">
        <v>793</v>
      </c>
      <c r="D763" s="95" t="s">
        <v>793</v>
      </c>
      <c r="E763" s="10">
        <v>4</v>
      </c>
      <c r="F763" s="11" t="s">
        <v>23</v>
      </c>
      <c r="G763" s="12">
        <v>199.94</v>
      </c>
      <c r="H763" s="12">
        <v>199.465</v>
      </c>
      <c r="I763" s="12">
        <v>197.34192400000001</v>
      </c>
      <c r="J763" s="12">
        <v>197.061924</v>
      </c>
      <c r="K763" s="12">
        <v>195.609872</v>
      </c>
      <c r="L763" s="12">
        <v>194.597824</v>
      </c>
      <c r="M763" s="12"/>
      <c r="N763" s="12" t="s">
        <v>22</v>
      </c>
      <c r="O763" s="12">
        <v>195.669872</v>
      </c>
      <c r="P763" s="12">
        <v>196.26987199999999</v>
      </c>
      <c r="Q763" s="12">
        <v>197.40192400000001</v>
      </c>
      <c r="R763" s="12">
        <v>197.77692400000001</v>
      </c>
      <c r="S763" s="12">
        <v>200</v>
      </c>
      <c r="T763" s="12">
        <v>200.95235200000002</v>
      </c>
      <c r="U763" s="12">
        <v>196</v>
      </c>
      <c r="V763" s="20">
        <f t="shared" si="11"/>
        <v>400</v>
      </c>
      <c r="W763" s="12">
        <v>16.8</v>
      </c>
    </row>
    <row r="764" spans="1:23" x14ac:dyDescent="0.25">
      <c r="A764" s="8">
        <v>200</v>
      </c>
      <c r="C764" s="13" t="s">
        <v>793</v>
      </c>
      <c r="D764" s="95" t="s">
        <v>793</v>
      </c>
      <c r="E764" s="10">
        <v>4</v>
      </c>
      <c r="F764" s="11" t="s">
        <v>24</v>
      </c>
      <c r="G764" s="12">
        <v>199.94</v>
      </c>
      <c r="H764" s="12">
        <v>199.465</v>
      </c>
      <c r="I764" s="12">
        <v>197.34192400000001</v>
      </c>
      <c r="J764" s="12">
        <v>197.161924</v>
      </c>
      <c r="K764" s="12">
        <v>195.609872</v>
      </c>
      <c r="L764" s="12">
        <v>194.697824</v>
      </c>
      <c r="M764" s="12"/>
      <c r="N764" s="12"/>
      <c r="O764" s="12"/>
      <c r="P764" s="12"/>
      <c r="Q764" s="12"/>
      <c r="R764" s="12"/>
      <c r="S764" s="12"/>
      <c r="T764" s="12"/>
      <c r="U764" s="12"/>
      <c r="V764" s="198" t="s">
        <v>1773</v>
      </c>
    </row>
    <row r="765" spans="1:23" x14ac:dyDescent="0.25">
      <c r="A765" s="8">
        <v>200</v>
      </c>
      <c r="C765" s="11" t="s">
        <v>482</v>
      </c>
      <c r="D765" s="92" t="s">
        <v>482</v>
      </c>
      <c r="E765" s="10">
        <v>3</v>
      </c>
      <c r="F765" s="11" t="s">
        <v>23</v>
      </c>
      <c r="G765" s="12">
        <v>199.952</v>
      </c>
      <c r="H765" s="12">
        <v>199.577</v>
      </c>
      <c r="I765" s="12">
        <v>198.00299999999999</v>
      </c>
      <c r="J765" s="12">
        <v>197.75299999999999</v>
      </c>
      <c r="K765" s="12">
        <v>196.70400000000001</v>
      </c>
      <c r="L765" s="12">
        <v>195.905</v>
      </c>
      <c r="M765" s="12"/>
      <c r="N765" s="12" t="s">
        <v>22</v>
      </c>
      <c r="O765" s="12">
        <v>196.75200000000001</v>
      </c>
      <c r="P765" s="12">
        <v>197.25200000000001</v>
      </c>
      <c r="Q765" s="12">
        <v>198.05099999999999</v>
      </c>
      <c r="R765" s="12">
        <v>198.386</v>
      </c>
      <c r="S765" s="12">
        <v>200</v>
      </c>
      <c r="T765" s="12">
        <v>200.768</v>
      </c>
      <c r="U765" s="12">
        <v>197</v>
      </c>
      <c r="V765" s="20">
        <f t="shared" si="11"/>
        <v>400</v>
      </c>
      <c r="W765" s="12">
        <v>13.1</v>
      </c>
    </row>
    <row r="766" spans="1:23" x14ac:dyDescent="0.25">
      <c r="A766" s="8">
        <v>200</v>
      </c>
      <c r="C766" s="11" t="s">
        <v>482</v>
      </c>
      <c r="D766" s="92" t="s">
        <v>482</v>
      </c>
      <c r="E766" s="10">
        <v>3</v>
      </c>
      <c r="F766" s="11" t="s">
        <v>24</v>
      </c>
      <c r="G766" s="12">
        <v>199.952</v>
      </c>
      <c r="H766" s="12">
        <v>199.577</v>
      </c>
      <c r="I766" s="12">
        <v>198.00299999999999</v>
      </c>
      <c r="J766" s="12">
        <v>197.84299999999999</v>
      </c>
      <c r="K766" s="12">
        <v>196.70400000000001</v>
      </c>
      <c r="L766" s="12">
        <v>195.995</v>
      </c>
      <c r="M766" s="12"/>
      <c r="N766" s="12"/>
      <c r="O766" s="12"/>
      <c r="P766" s="12"/>
      <c r="Q766" s="12"/>
      <c r="R766" s="12"/>
      <c r="S766" s="12"/>
      <c r="T766" s="12"/>
      <c r="U766" s="12"/>
      <c r="V766" s="198" t="s">
        <v>1773</v>
      </c>
    </row>
    <row r="767" spans="1:23" x14ac:dyDescent="0.25">
      <c r="A767" s="8">
        <v>200</v>
      </c>
      <c r="C767" s="13" t="s">
        <v>794</v>
      </c>
      <c r="D767" s="95" t="s">
        <v>794</v>
      </c>
      <c r="E767" s="10">
        <v>2</v>
      </c>
      <c r="F767" s="8" t="s">
        <v>23</v>
      </c>
      <c r="G767" s="12">
        <v>199.96199999999999</v>
      </c>
      <c r="H767" s="12">
        <v>199.68199999999999</v>
      </c>
      <c r="I767" s="12">
        <v>198.66296199999999</v>
      </c>
      <c r="J767" s="12">
        <v>198.450962</v>
      </c>
      <c r="K767" s="12">
        <v>197.79693599999999</v>
      </c>
      <c r="L767" s="12">
        <v>197.21891200000002</v>
      </c>
      <c r="M767" s="12"/>
      <c r="N767" s="12" t="s">
        <v>22</v>
      </c>
      <c r="O767" s="12">
        <v>197.834936</v>
      </c>
      <c r="P767" s="12">
        <v>198.209936</v>
      </c>
      <c r="Q767" s="12">
        <v>198.700962</v>
      </c>
      <c r="R767" s="12">
        <v>198.98080200000001</v>
      </c>
      <c r="S767" s="12">
        <v>200</v>
      </c>
      <c r="T767" s="12">
        <v>200.56851600000002</v>
      </c>
      <c r="U767" s="12">
        <v>198</v>
      </c>
      <c r="V767" s="20">
        <f t="shared" si="11"/>
        <v>400</v>
      </c>
      <c r="W767" s="12">
        <v>9.3000000000000007</v>
      </c>
    </row>
    <row r="768" spans="1:23" x14ac:dyDescent="0.25">
      <c r="A768" s="8">
        <v>200</v>
      </c>
      <c r="C768" s="13" t="s">
        <v>794</v>
      </c>
      <c r="D768" s="95" t="s">
        <v>794</v>
      </c>
      <c r="E768" s="10">
        <v>2</v>
      </c>
      <c r="F768" s="8" t="s">
        <v>24</v>
      </c>
      <c r="G768" s="12">
        <v>199.96199999999999</v>
      </c>
      <c r="H768" s="12">
        <v>199.68199999999999</v>
      </c>
      <c r="I768" s="12">
        <v>198.66296199999999</v>
      </c>
      <c r="J768" s="12">
        <v>198.53096199999999</v>
      </c>
      <c r="K768" s="12">
        <v>197.79693599999999</v>
      </c>
      <c r="L768" s="12">
        <v>197.298912</v>
      </c>
      <c r="M768" s="12"/>
      <c r="N768" s="12"/>
      <c r="O768" s="12"/>
      <c r="P768" s="12"/>
      <c r="Q768" s="12"/>
      <c r="R768" s="12"/>
      <c r="S768" s="12"/>
      <c r="T768" s="12"/>
      <c r="U768" s="12"/>
      <c r="V768" s="198" t="s">
        <v>1773</v>
      </c>
    </row>
    <row r="769" spans="1:23" x14ac:dyDescent="0.25">
      <c r="A769" s="8">
        <v>205</v>
      </c>
      <c r="C769" s="13" t="s">
        <v>795</v>
      </c>
      <c r="D769" s="95" t="s">
        <v>795</v>
      </c>
      <c r="E769" s="10">
        <v>6</v>
      </c>
      <c r="F769" s="8" t="s">
        <v>23</v>
      </c>
      <c r="G769" s="12">
        <v>204.92</v>
      </c>
      <c r="H769" s="12">
        <v>204.32</v>
      </c>
      <c r="I769" s="12">
        <v>201.022886</v>
      </c>
      <c r="J769" s="12">
        <v>200.707886</v>
      </c>
      <c r="K769" s="12">
        <v>198.42480800000001</v>
      </c>
      <c r="L769" s="12">
        <v>197.01173600000001</v>
      </c>
      <c r="M769" s="12"/>
      <c r="N769" s="12" t="s">
        <v>22</v>
      </c>
      <c r="O769" s="12">
        <v>198.504808</v>
      </c>
      <c r="P769" s="12">
        <v>199.30480800000001</v>
      </c>
      <c r="Q769" s="12">
        <v>201.10288600000001</v>
      </c>
      <c r="R769" s="12">
        <v>201.52788600000002</v>
      </c>
      <c r="S769" s="12">
        <v>205</v>
      </c>
      <c r="T769" s="12">
        <v>206.29102800000001</v>
      </c>
      <c r="U769" s="12">
        <v>199</v>
      </c>
      <c r="V769" s="20">
        <f t="shared" si="11"/>
        <v>410</v>
      </c>
      <c r="W769" s="12">
        <v>24</v>
      </c>
    </row>
    <row r="770" spans="1:23" x14ac:dyDescent="0.25">
      <c r="A770" s="8">
        <v>205</v>
      </c>
      <c r="C770" s="13" t="s">
        <v>795</v>
      </c>
      <c r="D770" s="95" t="s">
        <v>795</v>
      </c>
      <c r="E770" s="10">
        <v>6</v>
      </c>
      <c r="F770" s="8" t="s">
        <v>24</v>
      </c>
      <c r="G770" s="12">
        <v>204.92</v>
      </c>
      <c r="H770" s="12">
        <v>204.32</v>
      </c>
      <c r="I770" s="12">
        <v>201.022886</v>
      </c>
      <c r="J770" s="12">
        <v>200.82288600000001</v>
      </c>
      <c r="K770" s="12">
        <v>198.42480800000001</v>
      </c>
      <c r="L770" s="12">
        <v>197.12673600000002</v>
      </c>
      <c r="M770" s="12"/>
      <c r="N770" s="12"/>
      <c r="O770" s="12"/>
      <c r="P770" s="12"/>
      <c r="Q770" s="12"/>
      <c r="R770" s="12"/>
      <c r="S770" s="12"/>
      <c r="T770" s="12"/>
      <c r="U770" s="12"/>
      <c r="V770" s="198" t="s">
        <v>1773</v>
      </c>
    </row>
    <row r="771" spans="1:23" x14ac:dyDescent="0.25">
      <c r="A771" s="8">
        <v>205</v>
      </c>
      <c r="C771" s="13" t="s">
        <v>796</v>
      </c>
      <c r="D771" s="95" t="s">
        <v>796</v>
      </c>
      <c r="E771" s="10">
        <v>4</v>
      </c>
      <c r="F771" s="8" t="s">
        <v>23</v>
      </c>
      <c r="G771" s="12">
        <v>204.94</v>
      </c>
      <c r="H771" s="12">
        <v>204.465</v>
      </c>
      <c r="I771" s="12">
        <v>202.34192400000001</v>
      </c>
      <c r="J771" s="12">
        <v>202.061924</v>
      </c>
      <c r="K771" s="12">
        <v>200.609872</v>
      </c>
      <c r="L771" s="12">
        <v>199.597824</v>
      </c>
      <c r="M771" s="12"/>
      <c r="N771" s="12" t="s">
        <v>22</v>
      </c>
      <c r="O771" s="12">
        <v>200.669872</v>
      </c>
      <c r="P771" s="12">
        <v>201.26987199999999</v>
      </c>
      <c r="Q771" s="12">
        <v>202.40192400000001</v>
      </c>
      <c r="R771" s="12">
        <v>202.77692400000001</v>
      </c>
      <c r="S771" s="12">
        <v>205</v>
      </c>
      <c r="T771" s="12">
        <v>205.95235200000002</v>
      </c>
      <c r="U771" s="12">
        <v>201</v>
      </c>
      <c r="V771" s="20">
        <f t="shared" si="11"/>
        <v>410</v>
      </c>
      <c r="W771" s="12">
        <v>16.8</v>
      </c>
    </row>
    <row r="772" spans="1:23" x14ac:dyDescent="0.25">
      <c r="A772" s="8">
        <v>205</v>
      </c>
      <c r="C772" s="13" t="s">
        <v>796</v>
      </c>
      <c r="D772" s="95" t="s">
        <v>796</v>
      </c>
      <c r="E772" s="10">
        <v>4</v>
      </c>
      <c r="F772" s="8" t="s">
        <v>24</v>
      </c>
      <c r="G772" s="12">
        <v>204.94</v>
      </c>
      <c r="H772" s="12">
        <v>204.465</v>
      </c>
      <c r="I772" s="12">
        <v>202.34192400000001</v>
      </c>
      <c r="J772" s="12">
        <v>202.161924</v>
      </c>
      <c r="K772" s="12">
        <v>200.609872</v>
      </c>
      <c r="L772" s="12">
        <v>199.697824</v>
      </c>
      <c r="M772" s="12"/>
      <c r="N772" s="12"/>
      <c r="O772" s="12"/>
      <c r="P772" s="12"/>
      <c r="Q772" s="12"/>
      <c r="R772" s="12"/>
      <c r="S772" s="12"/>
      <c r="T772" s="12"/>
      <c r="U772" s="12"/>
      <c r="V772" s="198" t="s">
        <v>1773</v>
      </c>
    </row>
    <row r="773" spans="1:23" x14ac:dyDescent="0.25">
      <c r="A773" s="8">
        <v>205</v>
      </c>
      <c r="C773" s="13" t="s">
        <v>797</v>
      </c>
      <c r="D773" s="95" t="s">
        <v>797</v>
      </c>
      <c r="E773" s="10">
        <v>3</v>
      </c>
      <c r="F773" s="8" t="s">
        <v>23</v>
      </c>
      <c r="G773" s="12">
        <v>204.952</v>
      </c>
      <c r="H773" s="12">
        <v>204.577</v>
      </c>
      <c r="I773" s="12">
        <v>203.003443</v>
      </c>
      <c r="J773" s="12">
        <v>202.753443</v>
      </c>
      <c r="K773" s="12">
        <v>201.70440400000001</v>
      </c>
      <c r="L773" s="12">
        <v>200.90536800000001</v>
      </c>
      <c r="M773" s="12"/>
      <c r="N773" s="12" t="s">
        <v>22</v>
      </c>
      <c r="O773" s="12">
        <v>201.75240400000001</v>
      </c>
      <c r="P773" s="12">
        <v>202.25240400000001</v>
      </c>
      <c r="Q773" s="12">
        <v>203.05144300000001</v>
      </c>
      <c r="R773" s="12">
        <v>203.38644300000001</v>
      </c>
      <c r="S773" s="12">
        <v>205</v>
      </c>
      <c r="T773" s="12">
        <v>205.76801400000002</v>
      </c>
      <c r="U773" s="12">
        <v>202</v>
      </c>
      <c r="V773" s="20">
        <f>2*A773</f>
        <v>410</v>
      </c>
      <c r="W773" s="12">
        <v>13.1</v>
      </c>
    </row>
    <row r="774" spans="1:23" x14ac:dyDescent="0.25">
      <c r="A774" s="8">
        <v>205</v>
      </c>
      <c r="C774" s="13" t="s">
        <v>797</v>
      </c>
      <c r="D774" s="95" t="s">
        <v>797</v>
      </c>
      <c r="E774" s="10">
        <v>3</v>
      </c>
      <c r="F774" s="8" t="s">
        <v>24</v>
      </c>
      <c r="G774" s="12">
        <v>204.952</v>
      </c>
      <c r="H774" s="12">
        <v>204.577</v>
      </c>
      <c r="I774" s="12">
        <v>203.003443</v>
      </c>
      <c r="J774" s="12">
        <v>202.84344300000001</v>
      </c>
      <c r="K774" s="12">
        <v>201.70440400000001</v>
      </c>
      <c r="L774" s="12">
        <v>200.99536800000001</v>
      </c>
      <c r="M774" s="12"/>
      <c r="N774" s="12"/>
      <c r="O774" s="12"/>
      <c r="P774" s="12"/>
      <c r="Q774" s="12"/>
      <c r="R774" s="12"/>
      <c r="S774" s="12"/>
      <c r="T774" s="12"/>
      <c r="U774" s="12"/>
      <c r="V774" s="198" t="s">
        <v>1773</v>
      </c>
    </row>
    <row r="775" spans="1:23" x14ac:dyDescent="0.25">
      <c r="A775" s="8">
        <v>205</v>
      </c>
      <c r="C775" s="13" t="s">
        <v>798</v>
      </c>
      <c r="D775" s="95" t="s">
        <v>798</v>
      </c>
      <c r="E775" s="10">
        <v>2</v>
      </c>
      <c r="F775" s="8" t="s">
        <v>23</v>
      </c>
      <c r="G775" s="12">
        <v>204.96199999999999</v>
      </c>
      <c r="H775" s="12">
        <v>204.68199999999999</v>
      </c>
      <c r="I775" s="12">
        <v>203.66296199999999</v>
      </c>
      <c r="J775" s="12">
        <v>203.450962</v>
      </c>
      <c r="K775" s="12">
        <v>202.79693599999999</v>
      </c>
      <c r="L775" s="12">
        <v>202.21891200000002</v>
      </c>
      <c r="M775" s="12"/>
      <c r="N775" s="12" t="s">
        <v>22</v>
      </c>
      <c r="O775" s="12">
        <v>202.834936</v>
      </c>
      <c r="P775" s="12">
        <v>203.209936</v>
      </c>
      <c r="Q775" s="12">
        <v>203.700962</v>
      </c>
      <c r="R775" s="12">
        <v>203.98080200000001</v>
      </c>
      <c r="S775" s="12">
        <v>205</v>
      </c>
      <c r="T775" s="12">
        <v>205.56851600000002</v>
      </c>
      <c r="U775" s="12">
        <v>203</v>
      </c>
      <c r="V775" s="20">
        <f>2*A775</f>
        <v>410</v>
      </c>
      <c r="W775" s="12">
        <v>9.3000000000000007</v>
      </c>
    </row>
    <row r="776" spans="1:23" x14ac:dyDescent="0.25">
      <c r="A776" s="8">
        <v>205</v>
      </c>
      <c r="C776" s="13" t="s">
        <v>798</v>
      </c>
      <c r="D776" s="95" t="s">
        <v>798</v>
      </c>
      <c r="E776" s="10">
        <v>2</v>
      </c>
      <c r="F776" s="8" t="s">
        <v>24</v>
      </c>
      <c r="G776" s="12">
        <v>204.96199999999999</v>
      </c>
      <c r="H776" s="12">
        <v>204.68199999999999</v>
      </c>
      <c r="I776" s="12">
        <v>203.66296199999999</v>
      </c>
      <c r="J776" s="12">
        <v>203.53096199999999</v>
      </c>
      <c r="K776" s="12">
        <v>202.79693599999999</v>
      </c>
      <c r="L776" s="12">
        <v>202.298912</v>
      </c>
      <c r="M776" s="12"/>
      <c r="N776" s="12"/>
      <c r="O776" s="12"/>
      <c r="P776" s="12"/>
      <c r="Q776" s="12"/>
      <c r="R776" s="12"/>
      <c r="S776" s="12"/>
      <c r="T776" s="12"/>
      <c r="U776" s="12"/>
      <c r="V776" s="198" t="s">
        <v>1773</v>
      </c>
    </row>
    <row r="777" spans="1:23" x14ac:dyDescent="0.25">
      <c r="A777" s="8">
        <v>210</v>
      </c>
      <c r="C777" s="13" t="s">
        <v>799</v>
      </c>
      <c r="D777" s="95" t="s">
        <v>799</v>
      </c>
      <c r="E777" s="10">
        <v>8</v>
      </c>
      <c r="F777" s="8" t="s">
        <v>23</v>
      </c>
      <c r="G777" s="12">
        <v>209.9</v>
      </c>
      <c r="H777" s="12">
        <v>209.19</v>
      </c>
      <c r="I777" s="12">
        <v>204.70384799999999</v>
      </c>
      <c r="J777" s="12">
        <v>204.348848</v>
      </c>
      <c r="K777" s="12">
        <v>201.239744</v>
      </c>
      <c r="L777" s="12">
        <v>199.420648</v>
      </c>
      <c r="M777" s="12"/>
      <c r="N777" s="12" t="s">
        <v>22</v>
      </c>
      <c r="O777" s="12">
        <v>201.339744</v>
      </c>
      <c r="P777" s="12">
        <v>202.339744</v>
      </c>
      <c r="Q777" s="12">
        <v>204.80384799999999</v>
      </c>
      <c r="R777" s="12">
        <v>205.27884799999998</v>
      </c>
      <c r="S777" s="12">
        <v>210</v>
      </c>
      <c r="T777" s="12">
        <v>211.62970399999998</v>
      </c>
      <c r="U777" s="12">
        <v>202</v>
      </c>
      <c r="V777" s="20">
        <f>2*A777</f>
        <v>420</v>
      </c>
      <c r="W777" s="12">
        <f>5*E777</f>
        <v>40</v>
      </c>
    </row>
    <row r="778" spans="1:23" x14ac:dyDescent="0.25">
      <c r="A778" s="8">
        <v>210</v>
      </c>
      <c r="C778" s="13" t="s">
        <v>799</v>
      </c>
      <c r="D778" s="95" t="s">
        <v>799</v>
      </c>
      <c r="E778" s="10">
        <v>8</v>
      </c>
      <c r="F778" s="8" t="s">
        <v>24</v>
      </c>
      <c r="G778" s="12">
        <v>209.9</v>
      </c>
      <c r="H778" s="12">
        <v>209.19</v>
      </c>
      <c r="I778" s="12">
        <v>204.70384799999999</v>
      </c>
      <c r="J778" s="12">
        <v>204.479848</v>
      </c>
      <c r="K778" s="12">
        <v>201.239744</v>
      </c>
      <c r="L778" s="12">
        <v>199.551648</v>
      </c>
      <c r="M778" s="12"/>
      <c r="N778" s="12"/>
      <c r="O778" s="12"/>
      <c r="P778" s="12"/>
      <c r="Q778" s="12"/>
      <c r="R778" s="12"/>
      <c r="S778" s="12"/>
      <c r="T778" s="12"/>
      <c r="U778" s="12"/>
      <c r="V778" s="198" t="s">
        <v>1773</v>
      </c>
    </row>
    <row r="779" spans="1:23" x14ac:dyDescent="0.25">
      <c r="A779" s="8">
        <v>210</v>
      </c>
      <c r="C779" s="13" t="s">
        <v>800</v>
      </c>
      <c r="D779" s="95" t="s">
        <v>800</v>
      </c>
      <c r="E779" s="10">
        <v>6</v>
      </c>
      <c r="F779" s="8" t="s">
        <v>23</v>
      </c>
      <c r="G779" s="12">
        <v>209.92</v>
      </c>
      <c r="H779" s="12">
        <v>209.32</v>
      </c>
      <c r="I779" s="12">
        <v>206.022886</v>
      </c>
      <c r="J779" s="12">
        <v>205.707886</v>
      </c>
      <c r="K779" s="12">
        <v>203.42480800000001</v>
      </c>
      <c r="L779" s="12">
        <v>202.01173600000001</v>
      </c>
      <c r="M779" s="12"/>
      <c r="N779" s="12" t="s">
        <v>22</v>
      </c>
      <c r="O779" s="12">
        <v>203.504808</v>
      </c>
      <c r="P779" s="12">
        <v>204.30480800000001</v>
      </c>
      <c r="Q779" s="12">
        <v>206.10288600000001</v>
      </c>
      <c r="R779" s="12">
        <v>206.52788600000002</v>
      </c>
      <c r="S779" s="12">
        <v>210</v>
      </c>
      <c r="T779" s="12">
        <v>211.29102800000001</v>
      </c>
      <c r="U779" s="12">
        <v>204</v>
      </c>
      <c r="V779" s="20">
        <f>2*A779</f>
        <v>420</v>
      </c>
      <c r="W779" s="12">
        <v>24</v>
      </c>
    </row>
    <row r="780" spans="1:23" x14ac:dyDescent="0.25">
      <c r="A780" s="8">
        <v>210</v>
      </c>
      <c r="C780" s="13" t="s">
        <v>800</v>
      </c>
      <c r="D780" s="95" t="s">
        <v>800</v>
      </c>
      <c r="E780" s="10">
        <v>6</v>
      </c>
      <c r="F780" s="8" t="s">
        <v>24</v>
      </c>
      <c r="G780" s="12">
        <v>209.92</v>
      </c>
      <c r="H780" s="12">
        <v>209.32</v>
      </c>
      <c r="I780" s="12">
        <v>206.022886</v>
      </c>
      <c r="J780" s="12">
        <v>205.82288600000001</v>
      </c>
      <c r="K780" s="12">
        <v>203.42480800000001</v>
      </c>
      <c r="L780" s="12">
        <v>202.12673600000002</v>
      </c>
      <c r="M780" s="12"/>
      <c r="N780" s="12"/>
      <c r="O780" s="12"/>
      <c r="P780" s="12"/>
      <c r="Q780" s="12"/>
      <c r="R780" s="12"/>
      <c r="S780" s="12"/>
      <c r="T780" s="12"/>
      <c r="U780" s="12"/>
      <c r="V780" s="198" t="s">
        <v>1773</v>
      </c>
    </row>
    <row r="781" spans="1:23" x14ac:dyDescent="0.25">
      <c r="A781" s="8">
        <v>210</v>
      </c>
      <c r="C781" s="13" t="s">
        <v>801</v>
      </c>
      <c r="D781" s="95" t="s">
        <v>801</v>
      </c>
      <c r="E781" s="10">
        <v>4</v>
      </c>
      <c r="F781" s="8" t="s">
        <v>23</v>
      </c>
      <c r="G781" s="12">
        <v>209.94</v>
      </c>
      <c r="H781" s="12">
        <v>209.465</v>
      </c>
      <c r="I781" s="12">
        <v>207.34192400000001</v>
      </c>
      <c r="J781" s="12">
        <v>207.061924</v>
      </c>
      <c r="K781" s="12">
        <v>205.609872</v>
      </c>
      <c r="L781" s="12">
        <v>204.597824</v>
      </c>
      <c r="M781" s="12"/>
      <c r="N781" s="12" t="s">
        <v>22</v>
      </c>
      <c r="O781" s="12">
        <v>205.669872</v>
      </c>
      <c r="P781" s="12">
        <v>206.26987199999999</v>
      </c>
      <c r="Q781" s="12">
        <v>207.40192400000001</v>
      </c>
      <c r="R781" s="12">
        <v>207.77692400000001</v>
      </c>
      <c r="S781" s="12">
        <v>210</v>
      </c>
      <c r="T781" s="12">
        <v>210.95235200000002</v>
      </c>
      <c r="U781" s="12">
        <v>206</v>
      </c>
      <c r="V781" s="20">
        <f>2*A781</f>
        <v>420</v>
      </c>
      <c r="W781" s="12">
        <v>16.8</v>
      </c>
    </row>
    <row r="782" spans="1:23" x14ac:dyDescent="0.25">
      <c r="A782" s="8">
        <v>210</v>
      </c>
      <c r="C782" s="13" t="s">
        <v>801</v>
      </c>
      <c r="D782" s="95" t="s">
        <v>801</v>
      </c>
      <c r="E782" s="10">
        <v>4</v>
      </c>
      <c r="F782" s="8" t="s">
        <v>24</v>
      </c>
      <c r="G782" s="12">
        <v>209.94</v>
      </c>
      <c r="H782" s="12">
        <v>209.465</v>
      </c>
      <c r="I782" s="12">
        <v>207.34192400000001</v>
      </c>
      <c r="J782" s="12">
        <v>207.161924</v>
      </c>
      <c r="K782" s="12">
        <v>205.609872</v>
      </c>
      <c r="L782" s="12">
        <v>204.697824</v>
      </c>
      <c r="M782" s="12"/>
      <c r="N782" s="12"/>
      <c r="O782" s="12"/>
      <c r="P782" s="12"/>
      <c r="Q782" s="12"/>
      <c r="R782" s="12"/>
      <c r="S782" s="12"/>
      <c r="T782" s="12"/>
      <c r="U782" s="12"/>
      <c r="V782" s="198" t="s">
        <v>1773</v>
      </c>
    </row>
    <row r="783" spans="1:23" x14ac:dyDescent="0.25">
      <c r="A783" s="8">
        <v>210</v>
      </c>
      <c r="C783" s="11" t="s">
        <v>802</v>
      </c>
      <c r="D783" s="92" t="s">
        <v>802</v>
      </c>
      <c r="E783" s="10">
        <v>3</v>
      </c>
      <c r="F783" s="8" t="s">
        <v>23</v>
      </c>
      <c r="G783" s="12">
        <v>209.952</v>
      </c>
      <c r="H783" s="12">
        <v>209.577</v>
      </c>
      <c r="I783" s="12">
        <v>208.003443</v>
      </c>
      <c r="J783" s="12">
        <v>207.753443</v>
      </c>
      <c r="K783" s="12">
        <v>206.70440400000001</v>
      </c>
      <c r="L783" s="12">
        <v>205.90536800000001</v>
      </c>
      <c r="M783" s="12"/>
      <c r="N783" s="12" t="s">
        <v>22</v>
      </c>
      <c r="O783" s="12">
        <v>206.75240400000001</v>
      </c>
      <c r="P783" s="12">
        <v>207.25240400000001</v>
      </c>
      <c r="Q783" s="12">
        <v>208.05144300000001</v>
      </c>
      <c r="R783" s="12">
        <v>208.38644300000001</v>
      </c>
      <c r="S783" s="12">
        <v>210</v>
      </c>
      <c r="T783" s="12">
        <v>210.76801400000002</v>
      </c>
      <c r="U783" s="12">
        <v>207</v>
      </c>
      <c r="V783" s="20">
        <f>2*A783</f>
        <v>420</v>
      </c>
      <c r="W783" s="12">
        <v>13.1</v>
      </c>
    </row>
    <row r="784" spans="1:23" x14ac:dyDescent="0.25">
      <c r="A784" s="8">
        <v>210</v>
      </c>
      <c r="C784" s="11" t="s">
        <v>802</v>
      </c>
      <c r="D784" s="92" t="s">
        <v>802</v>
      </c>
      <c r="E784" s="10">
        <v>3</v>
      </c>
      <c r="F784" s="8" t="s">
        <v>24</v>
      </c>
      <c r="G784" s="12">
        <v>209.952</v>
      </c>
      <c r="H784" s="12">
        <v>209.577</v>
      </c>
      <c r="I784" s="12">
        <v>208.003443</v>
      </c>
      <c r="J784" s="12">
        <v>207.84344300000001</v>
      </c>
      <c r="K784" s="12">
        <v>206.70440400000001</v>
      </c>
      <c r="L784" s="12">
        <v>205.99536800000001</v>
      </c>
      <c r="M784" s="12"/>
      <c r="N784" s="12"/>
      <c r="O784" s="12"/>
      <c r="P784" s="12"/>
      <c r="Q784" s="12"/>
      <c r="R784" s="12"/>
      <c r="S784" s="12"/>
      <c r="T784" s="12"/>
      <c r="U784" s="12"/>
      <c r="V784" s="198" t="s">
        <v>1773</v>
      </c>
    </row>
    <row r="785" spans="1:23" x14ac:dyDescent="0.25">
      <c r="A785" s="8">
        <v>210</v>
      </c>
      <c r="C785" s="13" t="s">
        <v>803</v>
      </c>
      <c r="D785" s="95" t="s">
        <v>803</v>
      </c>
      <c r="E785" s="10">
        <v>2</v>
      </c>
      <c r="F785" s="8" t="s">
        <v>23</v>
      </c>
      <c r="G785" s="12">
        <v>209.96199999999999</v>
      </c>
      <c r="H785" s="12">
        <v>209.68199999999999</v>
      </c>
      <c r="I785" s="12">
        <v>208.66296199999999</v>
      </c>
      <c r="J785" s="12">
        <v>208.450962</v>
      </c>
      <c r="K785" s="12">
        <v>207.79693599999999</v>
      </c>
      <c r="L785" s="12">
        <v>207.21891200000002</v>
      </c>
      <c r="M785" s="12"/>
      <c r="N785" s="12" t="s">
        <v>22</v>
      </c>
      <c r="O785" s="12">
        <v>207.834936</v>
      </c>
      <c r="P785" s="12">
        <v>208.209936</v>
      </c>
      <c r="Q785" s="12">
        <v>208.700962</v>
      </c>
      <c r="R785" s="12">
        <v>208.98080200000001</v>
      </c>
      <c r="S785" s="12">
        <v>210</v>
      </c>
      <c r="T785" s="12">
        <v>210.56851600000002</v>
      </c>
      <c r="U785" s="12">
        <v>208</v>
      </c>
      <c r="V785" s="20">
        <f>2*A785</f>
        <v>420</v>
      </c>
      <c r="W785" s="12">
        <v>9.3000000000000007</v>
      </c>
    </row>
    <row r="786" spans="1:23" x14ac:dyDescent="0.25">
      <c r="A786" s="8">
        <v>210</v>
      </c>
      <c r="C786" s="13" t="s">
        <v>803</v>
      </c>
      <c r="D786" s="95" t="s">
        <v>803</v>
      </c>
      <c r="E786" s="10">
        <v>2</v>
      </c>
      <c r="F786" s="8" t="s">
        <v>24</v>
      </c>
      <c r="G786" s="12">
        <v>209.96199999999999</v>
      </c>
      <c r="H786" s="12">
        <v>209.68199999999999</v>
      </c>
      <c r="I786" s="12">
        <v>208.66296199999999</v>
      </c>
      <c r="J786" s="12">
        <v>208.53096199999999</v>
      </c>
      <c r="K786" s="12">
        <v>207.79693599999999</v>
      </c>
      <c r="L786" s="12">
        <v>207.298912</v>
      </c>
      <c r="M786" s="12"/>
      <c r="N786" s="12"/>
      <c r="O786" s="12"/>
      <c r="P786" s="12"/>
      <c r="Q786" s="12"/>
      <c r="R786" s="12"/>
      <c r="S786" s="12"/>
      <c r="T786" s="12"/>
      <c r="U786" s="12"/>
      <c r="V786" s="198" t="s">
        <v>1773</v>
      </c>
    </row>
    <row r="787" spans="1:23" x14ac:dyDescent="0.25">
      <c r="A787" s="8">
        <v>215</v>
      </c>
      <c r="C787" s="13" t="s">
        <v>804</v>
      </c>
      <c r="D787" s="95" t="s">
        <v>804</v>
      </c>
      <c r="E787" s="10">
        <v>6</v>
      </c>
      <c r="F787" s="8" t="s">
        <v>23</v>
      </c>
      <c r="G787" s="12">
        <v>214.92</v>
      </c>
      <c r="H787" s="12">
        <v>214.32</v>
      </c>
      <c r="I787" s="12">
        <v>211.022886</v>
      </c>
      <c r="J787" s="12">
        <v>210.707886</v>
      </c>
      <c r="K787" s="12">
        <v>208.42480800000001</v>
      </c>
      <c r="L787" s="12">
        <v>207.01173600000001</v>
      </c>
      <c r="M787" s="12"/>
      <c r="N787" s="12" t="s">
        <v>22</v>
      </c>
      <c r="O787" s="12">
        <v>208.504808</v>
      </c>
      <c r="P787" s="12">
        <v>209.30480800000001</v>
      </c>
      <c r="Q787" s="12">
        <v>211.10288600000001</v>
      </c>
      <c r="R787" s="12">
        <v>211.52788600000002</v>
      </c>
      <c r="S787" s="12">
        <v>215</v>
      </c>
      <c r="T787" s="12">
        <v>216.29102800000001</v>
      </c>
      <c r="U787" s="12">
        <v>209</v>
      </c>
      <c r="V787" s="20">
        <f>2*A787</f>
        <v>430</v>
      </c>
      <c r="W787" s="12">
        <v>24</v>
      </c>
    </row>
    <row r="788" spans="1:23" x14ac:dyDescent="0.25">
      <c r="A788" s="8">
        <v>215</v>
      </c>
      <c r="C788" s="13" t="s">
        <v>804</v>
      </c>
      <c r="D788" s="95" t="s">
        <v>804</v>
      </c>
      <c r="E788" s="10">
        <v>6</v>
      </c>
      <c r="F788" s="8" t="s">
        <v>24</v>
      </c>
      <c r="G788" s="12">
        <v>214.92</v>
      </c>
      <c r="H788" s="12">
        <v>214.32</v>
      </c>
      <c r="I788" s="12">
        <v>211.022886</v>
      </c>
      <c r="J788" s="12">
        <v>210.82288600000001</v>
      </c>
      <c r="K788" s="12">
        <v>208.42480800000001</v>
      </c>
      <c r="L788" s="12">
        <v>207.12673600000002</v>
      </c>
      <c r="M788" s="12"/>
      <c r="N788" s="12"/>
      <c r="O788" s="12"/>
      <c r="P788" s="12"/>
      <c r="Q788" s="12"/>
      <c r="R788" s="12"/>
      <c r="S788" s="12"/>
      <c r="T788" s="12"/>
      <c r="U788" s="12"/>
      <c r="V788" s="198" t="s">
        <v>1773</v>
      </c>
    </row>
    <row r="789" spans="1:23" x14ac:dyDescent="0.25">
      <c r="A789" s="8">
        <v>215</v>
      </c>
      <c r="C789" s="13" t="s">
        <v>805</v>
      </c>
      <c r="D789" s="95" t="s">
        <v>805</v>
      </c>
      <c r="E789" s="10">
        <v>4</v>
      </c>
      <c r="F789" s="8" t="s">
        <v>23</v>
      </c>
      <c r="G789" s="12">
        <v>214.94</v>
      </c>
      <c r="H789" s="12">
        <v>214.465</v>
      </c>
      <c r="I789" s="12">
        <v>212.34192400000001</v>
      </c>
      <c r="J789" s="12">
        <v>212.061924</v>
      </c>
      <c r="K789" s="12">
        <v>210.609872</v>
      </c>
      <c r="L789" s="12">
        <v>209.597824</v>
      </c>
      <c r="M789" s="12"/>
      <c r="N789" s="12" t="s">
        <v>22</v>
      </c>
      <c r="O789" s="12">
        <v>210.669872</v>
      </c>
      <c r="P789" s="12">
        <v>211.26987199999999</v>
      </c>
      <c r="Q789" s="12">
        <v>212.40192400000001</v>
      </c>
      <c r="R789" s="12">
        <v>212.77692400000001</v>
      </c>
      <c r="S789" s="12">
        <v>215</v>
      </c>
      <c r="T789" s="12">
        <v>215.95235200000002</v>
      </c>
      <c r="U789" s="12">
        <v>211</v>
      </c>
      <c r="V789" s="20">
        <f>2*A789</f>
        <v>430</v>
      </c>
      <c r="W789" s="12">
        <v>16.8</v>
      </c>
    </row>
    <row r="790" spans="1:23" x14ac:dyDescent="0.25">
      <c r="A790" s="8">
        <v>215</v>
      </c>
      <c r="C790" s="13" t="s">
        <v>805</v>
      </c>
      <c r="D790" s="95" t="s">
        <v>805</v>
      </c>
      <c r="E790" s="10">
        <v>4</v>
      </c>
      <c r="F790" s="8" t="s">
        <v>24</v>
      </c>
      <c r="G790" s="12">
        <v>214.94</v>
      </c>
      <c r="H790" s="12">
        <v>214.465</v>
      </c>
      <c r="I790" s="12">
        <v>212.34192400000001</v>
      </c>
      <c r="J790" s="12">
        <v>212.161924</v>
      </c>
      <c r="K790" s="12">
        <v>210.609872</v>
      </c>
      <c r="L790" s="12">
        <v>209.697824</v>
      </c>
      <c r="M790" s="12"/>
      <c r="N790" s="12"/>
      <c r="O790" s="12"/>
      <c r="P790" s="12"/>
      <c r="Q790" s="12"/>
      <c r="R790" s="12"/>
      <c r="S790" s="12"/>
      <c r="T790" s="12"/>
      <c r="U790" s="12"/>
      <c r="V790" s="198" t="s">
        <v>1773</v>
      </c>
    </row>
    <row r="791" spans="1:23" x14ac:dyDescent="0.25">
      <c r="A791" s="8">
        <v>215</v>
      </c>
      <c r="C791" s="13" t="s">
        <v>806</v>
      </c>
      <c r="D791" s="95" t="s">
        <v>806</v>
      </c>
      <c r="E791" s="10">
        <v>3</v>
      </c>
      <c r="F791" s="8" t="s">
        <v>23</v>
      </c>
      <c r="G791" s="12">
        <v>214.952</v>
      </c>
      <c r="H791" s="12">
        <v>214.577</v>
      </c>
      <c r="I791" s="12">
        <v>213.003443</v>
      </c>
      <c r="J791" s="12">
        <v>212.753443</v>
      </c>
      <c r="K791" s="12">
        <v>211.70440400000001</v>
      </c>
      <c r="L791" s="12">
        <v>210.90536800000001</v>
      </c>
      <c r="M791" s="12"/>
      <c r="N791" s="12" t="s">
        <v>22</v>
      </c>
      <c r="O791" s="12">
        <v>211.75240400000001</v>
      </c>
      <c r="P791" s="12">
        <v>212.25240400000001</v>
      </c>
      <c r="Q791" s="12">
        <v>213.05144300000001</v>
      </c>
      <c r="R791" s="12">
        <v>213.38644300000001</v>
      </c>
      <c r="S791" s="12">
        <v>215</v>
      </c>
      <c r="T791" s="12">
        <v>215.76801400000002</v>
      </c>
      <c r="U791" s="12">
        <v>212</v>
      </c>
      <c r="V791" s="20">
        <f>2*A791</f>
        <v>430</v>
      </c>
      <c r="W791" s="12">
        <v>13.1</v>
      </c>
    </row>
    <row r="792" spans="1:23" x14ac:dyDescent="0.25">
      <c r="A792" s="8">
        <v>215</v>
      </c>
      <c r="C792" s="13" t="s">
        <v>806</v>
      </c>
      <c r="D792" s="95" t="s">
        <v>806</v>
      </c>
      <c r="E792" s="10">
        <v>3</v>
      </c>
      <c r="F792" s="8" t="s">
        <v>24</v>
      </c>
      <c r="G792" s="12">
        <v>214.952</v>
      </c>
      <c r="H792" s="12">
        <v>214.577</v>
      </c>
      <c r="I792" s="12">
        <v>213.003443</v>
      </c>
      <c r="J792" s="12">
        <v>212.84344300000001</v>
      </c>
      <c r="K792" s="12">
        <v>211.70440400000001</v>
      </c>
      <c r="L792" s="12">
        <v>210.99536800000001</v>
      </c>
      <c r="M792" s="12"/>
      <c r="N792" s="12"/>
      <c r="O792" s="12"/>
      <c r="P792" s="12"/>
      <c r="Q792" s="12"/>
      <c r="R792" s="12"/>
      <c r="S792" s="12"/>
      <c r="T792" s="12"/>
      <c r="U792" s="12"/>
      <c r="V792" s="198" t="s">
        <v>1773</v>
      </c>
    </row>
    <row r="793" spans="1:23" x14ac:dyDescent="0.25">
      <c r="A793" s="8">
        <v>220</v>
      </c>
      <c r="C793" s="13" t="s">
        <v>807</v>
      </c>
      <c r="D793" s="95" t="s">
        <v>807</v>
      </c>
      <c r="E793" s="10">
        <v>8</v>
      </c>
      <c r="F793" s="8" t="s">
        <v>23</v>
      </c>
      <c r="G793" s="12">
        <v>219.9</v>
      </c>
      <c r="H793" s="12">
        <v>219.19</v>
      </c>
      <c r="I793" s="12">
        <v>214.70384799999999</v>
      </c>
      <c r="J793" s="12">
        <v>214.348848</v>
      </c>
      <c r="K793" s="12">
        <v>211.239744</v>
      </c>
      <c r="L793" s="12">
        <v>209.420648</v>
      </c>
      <c r="M793" s="12"/>
      <c r="N793" s="12" t="s">
        <v>22</v>
      </c>
      <c r="O793" s="12">
        <v>211.339744</v>
      </c>
      <c r="P793" s="12">
        <v>212.339744</v>
      </c>
      <c r="Q793" s="12">
        <v>214.80384799999999</v>
      </c>
      <c r="R793" s="12">
        <v>215.27884799999998</v>
      </c>
      <c r="S793" s="12">
        <v>220</v>
      </c>
      <c r="T793" s="12">
        <v>221.62970399999998</v>
      </c>
      <c r="U793" s="12">
        <v>212</v>
      </c>
      <c r="V793" s="20">
        <f>2*A793</f>
        <v>440</v>
      </c>
      <c r="W793" s="12">
        <f>5*E793</f>
        <v>40</v>
      </c>
    </row>
    <row r="794" spans="1:23" x14ac:dyDescent="0.25">
      <c r="A794" s="8">
        <v>220</v>
      </c>
      <c r="C794" s="13" t="s">
        <v>807</v>
      </c>
      <c r="D794" s="95" t="s">
        <v>807</v>
      </c>
      <c r="E794" s="10">
        <v>8</v>
      </c>
      <c r="F794" s="8" t="s">
        <v>24</v>
      </c>
      <c r="G794" s="12">
        <v>219.9</v>
      </c>
      <c r="H794" s="12">
        <v>219.19</v>
      </c>
      <c r="I794" s="12">
        <v>214.70384799999999</v>
      </c>
      <c r="J794" s="12">
        <v>214.479848</v>
      </c>
      <c r="K794" s="12">
        <v>211.239744</v>
      </c>
      <c r="L794" s="12">
        <v>209.551648</v>
      </c>
      <c r="M794" s="12"/>
      <c r="N794" s="12"/>
      <c r="O794" s="12"/>
      <c r="P794" s="12"/>
      <c r="Q794" s="12"/>
      <c r="R794" s="12"/>
      <c r="S794" s="12"/>
      <c r="T794" s="12"/>
      <c r="U794" s="12"/>
      <c r="V794" s="198" t="s">
        <v>1773</v>
      </c>
    </row>
    <row r="795" spans="1:23" x14ac:dyDescent="0.25">
      <c r="A795" s="8">
        <v>220</v>
      </c>
      <c r="C795" s="13" t="s">
        <v>808</v>
      </c>
      <c r="D795" s="95" t="s">
        <v>808</v>
      </c>
      <c r="E795" s="10">
        <v>6</v>
      </c>
      <c r="F795" s="8" t="s">
        <v>23</v>
      </c>
      <c r="G795" s="12">
        <v>219.92</v>
      </c>
      <c r="H795" s="12">
        <v>219.32</v>
      </c>
      <c r="I795" s="12">
        <v>216.022886</v>
      </c>
      <c r="J795" s="12">
        <v>215.707886</v>
      </c>
      <c r="K795" s="12">
        <v>213.42480800000001</v>
      </c>
      <c r="L795" s="12">
        <v>212.01173600000001</v>
      </c>
      <c r="M795" s="12"/>
      <c r="N795" s="12" t="s">
        <v>22</v>
      </c>
      <c r="O795" s="12">
        <v>213.504808</v>
      </c>
      <c r="P795" s="12">
        <v>214.30480800000001</v>
      </c>
      <c r="Q795" s="12">
        <v>216.10288600000001</v>
      </c>
      <c r="R795" s="12">
        <v>216.52788600000002</v>
      </c>
      <c r="S795" s="12">
        <v>220</v>
      </c>
      <c r="T795" s="12">
        <v>221.29102800000001</v>
      </c>
      <c r="U795" s="12">
        <v>214</v>
      </c>
      <c r="V795" s="20">
        <f>2*A795</f>
        <v>440</v>
      </c>
      <c r="W795" s="12">
        <v>24</v>
      </c>
    </row>
    <row r="796" spans="1:23" x14ac:dyDescent="0.25">
      <c r="A796" s="8">
        <v>220</v>
      </c>
      <c r="C796" s="13" t="s">
        <v>808</v>
      </c>
      <c r="D796" s="95" t="s">
        <v>808</v>
      </c>
      <c r="E796" s="10">
        <v>6</v>
      </c>
      <c r="F796" s="8" t="s">
        <v>24</v>
      </c>
      <c r="G796" s="12">
        <v>219.92</v>
      </c>
      <c r="H796" s="12">
        <v>219.32</v>
      </c>
      <c r="I796" s="12">
        <v>216.022886</v>
      </c>
      <c r="J796" s="12">
        <v>215.82288600000001</v>
      </c>
      <c r="K796" s="12">
        <v>213.42480800000001</v>
      </c>
      <c r="L796" s="12">
        <v>212.12673600000002</v>
      </c>
      <c r="M796" s="12"/>
      <c r="N796" s="12"/>
      <c r="O796" s="12"/>
      <c r="P796" s="12"/>
      <c r="Q796" s="12"/>
      <c r="R796" s="12"/>
      <c r="S796" s="12"/>
      <c r="T796" s="12"/>
      <c r="U796" s="12"/>
      <c r="V796" s="198" t="s">
        <v>1773</v>
      </c>
    </row>
    <row r="797" spans="1:23" x14ac:dyDescent="0.25">
      <c r="A797" s="8">
        <v>220</v>
      </c>
      <c r="C797" s="13" t="s">
        <v>809</v>
      </c>
      <c r="D797" s="95" t="s">
        <v>809</v>
      </c>
      <c r="E797" s="10">
        <v>4</v>
      </c>
      <c r="F797" s="8" t="s">
        <v>23</v>
      </c>
      <c r="G797" s="12">
        <v>219.94</v>
      </c>
      <c r="H797" s="12">
        <v>219.465</v>
      </c>
      <c r="I797" s="12">
        <v>217.34192400000001</v>
      </c>
      <c r="J797" s="12">
        <v>217.061924</v>
      </c>
      <c r="K797" s="12">
        <v>215.609872</v>
      </c>
      <c r="L797" s="12">
        <v>214.597824</v>
      </c>
      <c r="M797" s="12"/>
      <c r="N797" s="12" t="s">
        <v>22</v>
      </c>
      <c r="O797" s="12">
        <v>215.669872</v>
      </c>
      <c r="P797" s="12">
        <v>216.26987199999999</v>
      </c>
      <c r="Q797" s="12">
        <v>217.40192400000001</v>
      </c>
      <c r="R797" s="12">
        <v>217.77692400000001</v>
      </c>
      <c r="S797" s="12">
        <v>220</v>
      </c>
      <c r="T797" s="12">
        <v>220.95235200000002</v>
      </c>
      <c r="U797" s="12">
        <v>216</v>
      </c>
      <c r="V797" s="20">
        <f>2*A797</f>
        <v>440</v>
      </c>
      <c r="W797" s="12">
        <v>16.8</v>
      </c>
    </row>
    <row r="798" spans="1:23" x14ac:dyDescent="0.25">
      <c r="A798" s="8">
        <v>220</v>
      </c>
      <c r="C798" s="13" t="s">
        <v>809</v>
      </c>
      <c r="D798" s="95" t="s">
        <v>809</v>
      </c>
      <c r="E798" s="10">
        <v>4</v>
      </c>
      <c r="F798" s="8" t="s">
        <v>24</v>
      </c>
      <c r="G798" s="12">
        <v>219.94</v>
      </c>
      <c r="H798" s="12">
        <v>219.465</v>
      </c>
      <c r="I798" s="12">
        <v>217.34192400000001</v>
      </c>
      <c r="J798" s="12">
        <v>217.161924</v>
      </c>
      <c r="K798" s="12">
        <v>215.609872</v>
      </c>
      <c r="L798" s="12">
        <v>214.697824</v>
      </c>
      <c r="M798" s="12"/>
      <c r="N798" s="12"/>
      <c r="O798" s="12"/>
      <c r="P798" s="12"/>
      <c r="Q798" s="12"/>
      <c r="R798" s="12"/>
      <c r="S798" s="12"/>
      <c r="T798" s="12"/>
      <c r="U798" s="12"/>
      <c r="V798" s="198" t="s">
        <v>1773</v>
      </c>
    </row>
    <row r="799" spans="1:23" x14ac:dyDescent="0.25">
      <c r="A799" s="8">
        <v>220</v>
      </c>
      <c r="C799" s="11" t="s">
        <v>810</v>
      </c>
      <c r="D799" s="92" t="s">
        <v>810</v>
      </c>
      <c r="E799" s="10">
        <v>3</v>
      </c>
      <c r="F799" s="8" t="s">
        <v>23</v>
      </c>
      <c r="G799" s="12">
        <v>219.952</v>
      </c>
      <c r="H799" s="12">
        <v>219.577</v>
      </c>
      <c r="I799" s="12">
        <v>218.003443</v>
      </c>
      <c r="J799" s="12">
        <v>217.753443</v>
      </c>
      <c r="K799" s="12">
        <v>216.70440400000001</v>
      </c>
      <c r="L799" s="12">
        <v>215.90536800000001</v>
      </c>
      <c r="M799" s="12"/>
      <c r="N799" s="12" t="s">
        <v>22</v>
      </c>
      <c r="O799" s="12">
        <v>216.75240400000001</v>
      </c>
      <c r="P799" s="12">
        <v>217.25240400000001</v>
      </c>
      <c r="Q799" s="12">
        <v>218.05144300000001</v>
      </c>
      <c r="R799" s="12">
        <v>218.38644300000001</v>
      </c>
      <c r="S799" s="12">
        <v>220</v>
      </c>
      <c r="T799" s="12">
        <v>220.76801400000002</v>
      </c>
      <c r="U799" s="12">
        <v>217</v>
      </c>
      <c r="V799" s="20">
        <f>2*A799</f>
        <v>440</v>
      </c>
      <c r="W799" s="12">
        <v>13.1</v>
      </c>
    </row>
    <row r="800" spans="1:23" x14ac:dyDescent="0.25">
      <c r="A800" s="8">
        <v>220</v>
      </c>
      <c r="C800" s="11" t="s">
        <v>810</v>
      </c>
      <c r="D800" s="92" t="s">
        <v>810</v>
      </c>
      <c r="E800" s="10">
        <v>3</v>
      </c>
      <c r="F800" s="8" t="s">
        <v>24</v>
      </c>
      <c r="G800" s="12">
        <v>219.952</v>
      </c>
      <c r="H800" s="12">
        <v>219.577</v>
      </c>
      <c r="I800" s="12">
        <v>218.003443</v>
      </c>
      <c r="J800" s="12">
        <v>217.84344300000001</v>
      </c>
      <c r="K800" s="12">
        <v>216.70440400000001</v>
      </c>
      <c r="L800" s="12">
        <v>215.99536800000001</v>
      </c>
      <c r="M800" s="12"/>
      <c r="N800" s="12"/>
      <c r="O800" s="12"/>
      <c r="P800" s="12"/>
      <c r="Q800" s="12"/>
      <c r="R800" s="12"/>
      <c r="S800" s="12"/>
      <c r="T800" s="12"/>
      <c r="U800" s="12"/>
      <c r="V800" s="198" t="s">
        <v>1773</v>
      </c>
    </row>
    <row r="801" spans="1:23" x14ac:dyDescent="0.25">
      <c r="A801" s="8">
        <v>220</v>
      </c>
      <c r="C801" s="13" t="s">
        <v>811</v>
      </c>
      <c r="D801" s="95" t="s">
        <v>811</v>
      </c>
      <c r="E801" s="10">
        <v>2</v>
      </c>
      <c r="F801" s="8" t="s">
        <v>23</v>
      </c>
      <c r="G801" s="12">
        <v>219.96199999999999</v>
      </c>
      <c r="H801" s="12">
        <v>219.68199999999999</v>
      </c>
      <c r="I801" s="12">
        <v>218.66296199999999</v>
      </c>
      <c r="J801" s="12">
        <v>218.450962</v>
      </c>
      <c r="K801" s="12">
        <v>217.79693599999999</v>
      </c>
      <c r="L801" s="12">
        <v>217.21891200000002</v>
      </c>
      <c r="M801" s="12"/>
      <c r="N801" s="12" t="s">
        <v>22</v>
      </c>
      <c r="O801" s="12">
        <v>217.834936</v>
      </c>
      <c r="P801" s="12">
        <v>218.209936</v>
      </c>
      <c r="Q801" s="12">
        <v>218.700962</v>
      </c>
      <c r="R801" s="12">
        <v>218.98080200000001</v>
      </c>
      <c r="S801" s="12">
        <v>220</v>
      </c>
      <c r="T801" s="12">
        <v>220.56851600000002</v>
      </c>
      <c r="U801" s="12">
        <v>218</v>
      </c>
      <c r="V801" s="20">
        <f>2*A801</f>
        <v>440</v>
      </c>
      <c r="W801" s="12">
        <v>9.3000000000000007</v>
      </c>
    </row>
    <row r="802" spans="1:23" x14ac:dyDescent="0.25">
      <c r="A802" s="8">
        <v>220</v>
      </c>
      <c r="C802" s="13" t="s">
        <v>811</v>
      </c>
      <c r="D802" s="95" t="s">
        <v>811</v>
      </c>
      <c r="E802" s="10">
        <v>2</v>
      </c>
      <c r="F802" s="8" t="s">
        <v>24</v>
      </c>
      <c r="G802" s="12">
        <v>219.96199999999999</v>
      </c>
      <c r="H802" s="12">
        <v>219.68199999999999</v>
      </c>
      <c r="I802" s="12">
        <v>218.66296199999999</v>
      </c>
      <c r="J802" s="12">
        <v>218.53096199999999</v>
      </c>
      <c r="K802" s="12">
        <v>217.79693599999999</v>
      </c>
      <c r="L802" s="12">
        <v>217.298912</v>
      </c>
      <c r="M802" s="12"/>
      <c r="N802" s="12"/>
      <c r="O802" s="12"/>
      <c r="P802" s="12"/>
      <c r="Q802" s="12"/>
      <c r="R802" s="12"/>
      <c r="S802" s="12"/>
      <c r="T802" s="12"/>
      <c r="U802" s="12"/>
      <c r="V802" s="198" t="s">
        <v>1773</v>
      </c>
    </row>
    <row r="803" spans="1:23" x14ac:dyDescent="0.25">
      <c r="A803" s="8">
        <v>225</v>
      </c>
      <c r="C803" s="13" t="s">
        <v>812</v>
      </c>
      <c r="D803" s="95" t="s">
        <v>812</v>
      </c>
      <c r="E803" s="10">
        <v>6</v>
      </c>
      <c r="F803" s="8" t="s">
        <v>23</v>
      </c>
      <c r="G803" s="12">
        <v>224.92</v>
      </c>
      <c r="H803" s="12">
        <v>224.54499999999999</v>
      </c>
      <c r="I803" s="12">
        <v>221.022886</v>
      </c>
      <c r="J803" s="12">
        <v>220.707886</v>
      </c>
      <c r="K803" s="12">
        <v>218.42480800000001</v>
      </c>
      <c r="L803" s="12">
        <v>217.01173600000001</v>
      </c>
      <c r="M803" s="12"/>
      <c r="N803" s="12" t="s">
        <v>22</v>
      </c>
      <c r="O803" s="12">
        <v>218.504808</v>
      </c>
      <c r="P803" s="12">
        <v>219.30480800000001</v>
      </c>
      <c r="Q803" s="12">
        <v>221.10288600000001</v>
      </c>
      <c r="R803" s="12">
        <v>221.52788600000002</v>
      </c>
      <c r="S803" s="12">
        <v>225</v>
      </c>
      <c r="T803" s="12">
        <v>226.29102800000001</v>
      </c>
      <c r="U803" s="12">
        <v>219</v>
      </c>
      <c r="V803" s="20">
        <f>2*A803</f>
        <v>450</v>
      </c>
      <c r="W803" s="12">
        <v>24</v>
      </c>
    </row>
    <row r="804" spans="1:23" x14ac:dyDescent="0.25">
      <c r="A804" s="8">
        <v>225</v>
      </c>
      <c r="C804" s="13" t="s">
        <v>812</v>
      </c>
      <c r="D804" s="95" t="s">
        <v>812</v>
      </c>
      <c r="E804" s="10">
        <v>6</v>
      </c>
      <c r="F804" s="8" t="s">
        <v>24</v>
      </c>
      <c r="G804" s="12">
        <v>224.92</v>
      </c>
      <c r="H804" s="12">
        <v>224.54499999999999</v>
      </c>
      <c r="I804" s="12">
        <v>221.022886</v>
      </c>
      <c r="J804" s="12">
        <v>220.82288600000001</v>
      </c>
      <c r="K804" s="12">
        <v>218.42480800000001</v>
      </c>
      <c r="L804" s="12">
        <v>217.12673600000002</v>
      </c>
      <c r="M804" s="12"/>
      <c r="N804" s="12"/>
      <c r="O804" s="12"/>
      <c r="P804" s="12"/>
      <c r="Q804" s="12"/>
      <c r="R804" s="12"/>
      <c r="S804" s="12"/>
      <c r="T804" s="12"/>
      <c r="U804" s="12"/>
      <c r="V804" s="198" t="s">
        <v>1773</v>
      </c>
    </row>
    <row r="805" spans="1:23" x14ac:dyDescent="0.25">
      <c r="A805" s="8">
        <v>225</v>
      </c>
      <c r="C805" s="13" t="s">
        <v>813</v>
      </c>
      <c r="D805" s="95" t="s">
        <v>813</v>
      </c>
      <c r="E805" s="10">
        <v>4</v>
      </c>
      <c r="F805" s="8" t="s">
        <v>23</v>
      </c>
      <c r="G805" s="12">
        <v>224.94</v>
      </c>
      <c r="H805" s="12">
        <v>224.465</v>
      </c>
      <c r="I805" s="12">
        <v>222.34192400000001</v>
      </c>
      <c r="J805" s="12">
        <v>222.061924</v>
      </c>
      <c r="K805" s="12">
        <v>220.609872</v>
      </c>
      <c r="L805" s="12">
        <v>219.597824</v>
      </c>
      <c r="M805" s="12"/>
      <c r="N805" s="12" t="s">
        <v>22</v>
      </c>
      <c r="O805" s="12">
        <v>220.669872</v>
      </c>
      <c r="P805" s="12">
        <v>221.26987199999999</v>
      </c>
      <c r="Q805" s="12">
        <v>222.40192400000001</v>
      </c>
      <c r="R805" s="12">
        <v>222.77692400000001</v>
      </c>
      <c r="S805" s="12">
        <v>225</v>
      </c>
      <c r="T805" s="12">
        <v>225.95235200000002</v>
      </c>
      <c r="U805" s="12">
        <v>221</v>
      </c>
      <c r="V805" s="20">
        <f>2*A805</f>
        <v>450</v>
      </c>
      <c r="W805" s="12">
        <v>16.8</v>
      </c>
    </row>
    <row r="806" spans="1:23" x14ac:dyDescent="0.25">
      <c r="A806" s="8">
        <v>225</v>
      </c>
      <c r="C806" s="13" t="s">
        <v>813</v>
      </c>
      <c r="D806" s="95" t="s">
        <v>813</v>
      </c>
      <c r="E806" s="10">
        <v>4</v>
      </c>
      <c r="F806" s="8" t="s">
        <v>24</v>
      </c>
      <c r="G806" s="12">
        <v>224.94</v>
      </c>
      <c r="H806" s="12">
        <v>224.465</v>
      </c>
      <c r="I806" s="12">
        <v>222.34192400000001</v>
      </c>
      <c r="J806" s="12">
        <v>222.161924</v>
      </c>
      <c r="K806" s="12">
        <v>220.609872</v>
      </c>
      <c r="L806" s="12">
        <v>219.697824</v>
      </c>
      <c r="M806" s="12"/>
      <c r="N806" s="12"/>
      <c r="O806" s="12"/>
      <c r="P806" s="12"/>
      <c r="Q806" s="12"/>
      <c r="R806" s="12"/>
      <c r="S806" s="12"/>
      <c r="T806" s="12"/>
      <c r="U806" s="12"/>
      <c r="V806" s="198" t="s">
        <v>1773</v>
      </c>
    </row>
    <row r="807" spans="1:23" x14ac:dyDescent="0.25">
      <c r="A807" s="8">
        <v>225</v>
      </c>
      <c r="C807" s="13" t="s">
        <v>814</v>
      </c>
      <c r="D807" s="95" t="s">
        <v>814</v>
      </c>
      <c r="E807" s="10">
        <v>3</v>
      </c>
      <c r="F807" s="8" t="s">
        <v>23</v>
      </c>
      <c r="G807" s="12">
        <v>224.952</v>
      </c>
      <c r="H807" s="12">
        <v>224.577</v>
      </c>
      <c r="I807" s="12">
        <v>223.003443</v>
      </c>
      <c r="J807" s="12">
        <v>222.753443</v>
      </c>
      <c r="K807" s="12">
        <v>221.70440400000001</v>
      </c>
      <c r="L807" s="12">
        <v>220.90536800000001</v>
      </c>
      <c r="M807" s="12"/>
      <c r="N807" s="12" t="s">
        <v>22</v>
      </c>
      <c r="O807" s="12">
        <v>221.75240400000001</v>
      </c>
      <c r="P807" s="12">
        <v>222.25240400000001</v>
      </c>
      <c r="Q807" s="12">
        <v>223.05144300000001</v>
      </c>
      <c r="R807" s="12">
        <v>223.38644300000001</v>
      </c>
      <c r="S807" s="12">
        <v>225</v>
      </c>
      <c r="T807" s="12">
        <v>225.76801400000002</v>
      </c>
      <c r="U807" s="12">
        <v>222</v>
      </c>
      <c r="V807" s="20">
        <f>2*A807</f>
        <v>450</v>
      </c>
      <c r="W807" s="12">
        <v>13.1</v>
      </c>
    </row>
    <row r="808" spans="1:23" x14ac:dyDescent="0.25">
      <c r="A808" s="8">
        <v>225</v>
      </c>
      <c r="C808" s="13" t="s">
        <v>814</v>
      </c>
      <c r="D808" s="95" t="s">
        <v>814</v>
      </c>
      <c r="E808" s="10">
        <v>3</v>
      </c>
      <c r="F808" s="8" t="s">
        <v>24</v>
      </c>
      <c r="G808" s="12">
        <v>224.952</v>
      </c>
      <c r="H808" s="12">
        <v>224.577</v>
      </c>
      <c r="I808" s="12">
        <v>223.003443</v>
      </c>
      <c r="J808" s="12">
        <v>222.84344300000001</v>
      </c>
      <c r="K808" s="12">
        <v>221.70440400000001</v>
      </c>
      <c r="L808" s="12">
        <v>220.99536800000001</v>
      </c>
      <c r="M808" s="12"/>
      <c r="N808" s="12"/>
      <c r="O808" s="12"/>
      <c r="P808" s="12"/>
      <c r="Q808" s="12"/>
      <c r="R808" s="12"/>
      <c r="S808" s="12"/>
      <c r="T808" s="12"/>
      <c r="U808" s="12"/>
      <c r="V808" s="198" t="s">
        <v>1773</v>
      </c>
    </row>
    <row r="809" spans="1:23" x14ac:dyDescent="0.25">
      <c r="A809" s="8">
        <v>225</v>
      </c>
      <c r="C809" s="13" t="s">
        <v>815</v>
      </c>
      <c r="D809" s="95" t="s">
        <v>815</v>
      </c>
      <c r="E809" s="10">
        <v>2</v>
      </c>
      <c r="F809" s="8" t="s">
        <v>23</v>
      </c>
      <c r="G809" s="12">
        <v>224.96199999999999</v>
      </c>
      <c r="H809" s="12">
        <v>224.68199999999999</v>
      </c>
      <c r="I809" s="12">
        <v>223.66296199999999</v>
      </c>
      <c r="J809" s="12">
        <v>223.450962</v>
      </c>
      <c r="K809" s="12">
        <v>222.79693599999999</v>
      </c>
      <c r="L809" s="12">
        <v>222.21891200000002</v>
      </c>
      <c r="M809" s="12"/>
      <c r="N809" s="12" t="s">
        <v>22</v>
      </c>
      <c r="O809" s="12">
        <v>222.834936</v>
      </c>
      <c r="P809" s="12">
        <v>223.209936</v>
      </c>
      <c r="Q809" s="12">
        <v>223.700962</v>
      </c>
      <c r="R809" s="12">
        <v>223.98080200000001</v>
      </c>
      <c r="S809" s="12">
        <v>225</v>
      </c>
      <c r="T809" s="12">
        <v>225.56851600000002</v>
      </c>
      <c r="U809" s="12">
        <v>223</v>
      </c>
      <c r="V809" s="20">
        <f>2*A809</f>
        <v>450</v>
      </c>
      <c r="W809" s="12">
        <v>9.3000000000000007</v>
      </c>
    </row>
    <row r="810" spans="1:23" x14ac:dyDescent="0.25">
      <c r="A810" s="8">
        <v>225</v>
      </c>
      <c r="C810" s="13" t="s">
        <v>815</v>
      </c>
      <c r="D810" s="95" t="s">
        <v>815</v>
      </c>
      <c r="E810" s="10">
        <v>2</v>
      </c>
      <c r="F810" s="8" t="s">
        <v>24</v>
      </c>
      <c r="G810" s="12">
        <v>224.96199999999999</v>
      </c>
      <c r="H810" s="12">
        <v>224.68199999999999</v>
      </c>
      <c r="I810" s="12">
        <v>223.66296199999999</v>
      </c>
      <c r="J810" s="12">
        <v>223.53096199999999</v>
      </c>
      <c r="K810" s="12">
        <v>222.79693599999999</v>
      </c>
      <c r="L810" s="12">
        <v>222.298912</v>
      </c>
      <c r="M810" s="12"/>
      <c r="N810" s="12"/>
      <c r="O810" s="12"/>
      <c r="P810" s="12"/>
      <c r="Q810" s="12"/>
      <c r="R810" s="12"/>
      <c r="S810" s="12"/>
      <c r="T810" s="12"/>
      <c r="U810" s="12"/>
      <c r="V810" s="198" t="s">
        <v>1773</v>
      </c>
    </row>
    <row r="811" spans="1:23" x14ac:dyDescent="0.25">
      <c r="A811" s="8">
        <v>230</v>
      </c>
      <c r="C811" s="13" t="s">
        <v>816</v>
      </c>
      <c r="D811" s="95" t="s">
        <v>816</v>
      </c>
      <c r="E811" s="10">
        <v>6</v>
      </c>
      <c r="F811" s="8" t="s">
        <v>23</v>
      </c>
      <c r="G811" s="12">
        <v>229.92</v>
      </c>
      <c r="H811" s="12">
        <v>229.32</v>
      </c>
      <c r="I811" s="12">
        <v>226.022886</v>
      </c>
      <c r="J811" s="12">
        <v>225.707886</v>
      </c>
      <c r="K811" s="12">
        <v>223.42480800000001</v>
      </c>
      <c r="L811" s="12">
        <v>222.01173600000001</v>
      </c>
      <c r="M811" s="12"/>
      <c r="N811" s="12" t="s">
        <v>22</v>
      </c>
      <c r="O811" s="12">
        <v>223.504808</v>
      </c>
      <c r="P811" s="12">
        <v>224.30480800000001</v>
      </c>
      <c r="Q811" s="12">
        <v>226.10288600000001</v>
      </c>
      <c r="R811" s="12">
        <v>226.52788600000002</v>
      </c>
      <c r="S811" s="12">
        <v>230</v>
      </c>
      <c r="T811" s="12">
        <v>231.29102800000001</v>
      </c>
      <c r="U811" s="12">
        <v>224</v>
      </c>
      <c r="V811" s="20">
        <f>2*A811</f>
        <v>460</v>
      </c>
      <c r="W811" s="12">
        <v>24</v>
      </c>
    </row>
    <row r="812" spans="1:23" x14ac:dyDescent="0.25">
      <c r="A812" s="8">
        <v>230</v>
      </c>
      <c r="C812" s="13" t="s">
        <v>816</v>
      </c>
      <c r="D812" s="95" t="s">
        <v>816</v>
      </c>
      <c r="E812" s="10">
        <v>6</v>
      </c>
      <c r="F812" s="8" t="s">
        <v>24</v>
      </c>
      <c r="G812" s="12">
        <v>229.92</v>
      </c>
      <c r="H812" s="12">
        <v>229.32</v>
      </c>
      <c r="I812" s="12">
        <v>226.022886</v>
      </c>
      <c r="J812" s="12">
        <v>225.82288600000001</v>
      </c>
      <c r="K812" s="12">
        <v>223.42480800000001</v>
      </c>
      <c r="L812" s="12">
        <v>222.12673600000002</v>
      </c>
      <c r="M812" s="12"/>
      <c r="N812" s="12"/>
      <c r="O812" s="12"/>
      <c r="P812" s="12"/>
      <c r="Q812" s="12"/>
      <c r="R812" s="12"/>
      <c r="S812" s="12"/>
      <c r="T812" s="12"/>
      <c r="U812" s="12"/>
      <c r="V812" s="198" t="s">
        <v>1773</v>
      </c>
    </row>
    <row r="813" spans="1:23" x14ac:dyDescent="0.25">
      <c r="A813" s="8">
        <v>230</v>
      </c>
      <c r="C813" s="13" t="s">
        <v>817</v>
      </c>
      <c r="D813" s="95" t="s">
        <v>817</v>
      </c>
      <c r="E813" s="10">
        <v>4</v>
      </c>
      <c r="F813" s="8" t="s">
        <v>23</v>
      </c>
      <c r="G813" s="12">
        <v>229.94</v>
      </c>
      <c r="H813" s="12">
        <v>229.465</v>
      </c>
      <c r="I813" s="12">
        <v>227.34192400000001</v>
      </c>
      <c r="J813" s="12">
        <v>227.061924</v>
      </c>
      <c r="K813" s="12">
        <v>225.609872</v>
      </c>
      <c r="L813" s="12">
        <v>224.597824</v>
      </c>
      <c r="M813" s="12"/>
      <c r="N813" s="12" t="s">
        <v>22</v>
      </c>
      <c r="O813" s="12">
        <v>225.669872</v>
      </c>
      <c r="P813" s="12">
        <v>226.26987199999999</v>
      </c>
      <c r="Q813" s="12">
        <v>227.40192400000001</v>
      </c>
      <c r="R813" s="12">
        <v>227.77692400000001</v>
      </c>
      <c r="S813" s="12">
        <v>230</v>
      </c>
      <c r="T813" s="12">
        <v>230.95235200000002</v>
      </c>
      <c r="U813" s="12">
        <v>226</v>
      </c>
      <c r="V813" s="20">
        <f>2*A813</f>
        <v>460</v>
      </c>
      <c r="W813" s="12">
        <v>16.8</v>
      </c>
    </row>
    <row r="814" spans="1:23" x14ac:dyDescent="0.25">
      <c r="A814" s="8">
        <v>230</v>
      </c>
      <c r="C814" s="13" t="s">
        <v>817</v>
      </c>
      <c r="D814" s="95" t="s">
        <v>817</v>
      </c>
      <c r="E814" s="10">
        <v>4</v>
      </c>
      <c r="F814" s="8" t="s">
        <v>24</v>
      </c>
      <c r="G814" s="12">
        <v>229.94</v>
      </c>
      <c r="H814" s="12">
        <v>229.465</v>
      </c>
      <c r="I814" s="12">
        <v>227.34192400000001</v>
      </c>
      <c r="J814" s="12">
        <v>227.161924</v>
      </c>
      <c r="K814" s="12">
        <v>225.609872</v>
      </c>
      <c r="L814" s="12">
        <v>224.697824</v>
      </c>
      <c r="M814" s="12"/>
      <c r="N814" s="12"/>
      <c r="O814" s="12"/>
      <c r="P814" s="12"/>
      <c r="Q814" s="12"/>
      <c r="R814" s="12"/>
      <c r="S814" s="12"/>
      <c r="T814" s="12"/>
      <c r="U814" s="12"/>
      <c r="V814" s="198" t="s">
        <v>1773</v>
      </c>
    </row>
    <row r="815" spans="1:23" x14ac:dyDescent="0.25">
      <c r="A815" s="8">
        <v>230</v>
      </c>
      <c r="C815" s="13" t="s">
        <v>818</v>
      </c>
      <c r="D815" s="95" t="s">
        <v>818</v>
      </c>
      <c r="E815" s="10">
        <v>3</v>
      </c>
      <c r="F815" s="8" t="s">
        <v>23</v>
      </c>
      <c r="G815" s="12">
        <v>229.952</v>
      </c>
      <c r="H815" s="12">
        <v>229.577</v>
      </c>
      <c r="I815" s="12">
        <v>228.003443</v>
      </c>
      <c r="J815" s="12">
        <v>227.753443</v>
      </c>
      <c r="K815" s="12">
        <v>226.70440400000001</v>
      </c>
      <c r="L815" s="12">
        <v>225.90536800000001</v>
      </c>
      <c r="M815" s="12"/>
      <c r="N815" s="12" t="s">
        <v>22</v>
      </c>
      <c r="O815" s="12">
        <v>226.75240400000001</v>
      </c>
      <c r="P815" s="12">
        <v>227.25240400000001</v>
      </c>
      <c r="Q815" s="12">
        <v>228.05144300000001</v>
      </c>
      <c r="R815" s="12">
        <v>228.38644300000001</v>
      </c>
      <c r="S815" s="12">
        <v>230</v>
      </c>
      <c r="T815" s="12">
        <v>230.76801400000002</v>
      </c>
      <c r="U815" s="12">
        <v>227</v>
      </c>
      <c r="V815" s="20">
        <f>2*A815</f>
        <v>460</v>
      </c>
      <c r="W815" s="12">
        <v>13.1</v>
      </c>
    </row>
    <row r="816" spans="1:23" x14ac:dyDescent="0.25">
      <c r="A816" s="8">
        <v>230</v>
      </c>
      <c r="C816" s="13" t="s">
        <v>818</v>
      </c>
      <c r="D816" s="95" t="s">
        <v>818</v>
      </c>
      <c r="E816" s="10">
        <v>3</v>
      </c>
      <c r="F816" s="8" t="s">
        <v>24</v>
      </c>
      <c r="G816" s="12">
        <v>229.952</v>
      </c>
      <c r="H816" s="12">
        <v>229.577</v>
      </c>
      <c r="I816" s="12">
        <v>228.003443</v>
      </c>
      <c r="J816" s="12">
        <v>227.84344300000001</v>
      </c>
      <c r="K816" s="12">
        <v>226.70440400000001</v>
      </c>
      <c r="L816" s="12">
        <v>225.99536800000001</v>
      </c>
      <c r="M816" s="12"/>
      <c r="N816" s="12"/>
      <c r="O816" s="12"/>
      <c r="P816" s="12"/>
      <c r="Q816" s="12"/>
      <c r="R816" s="12"/>
      <c r="S816" s="12"/>
      <c r="T816" s="12"/>
      <c r="U816" s="12"/>
      <c r="V816" s="198" t="s">
        <v>1773</v>
      </c>
    </row>
    <row r="817" spans="1:23" x14ac:dyDescent="0.25">
      <c r="A817" s="8">
        <v>230</v>
      </c>
      <c r="C817" s="13" t="s">
        <v>819</v>
      </c>
      <c r="D817" s="95" t="s">
        <v>819</v>
      </c>
      <c r="E817" s="10">
        <v>2</v>
      </c>
      <c r="F817" s="8" t="s">
        <v>23</v>
      </c>
      <c r="G817" s="12">
        <v>229.96199999999999</v>
      </c>
      <c r="H817" s="12">
        <v>229.68199999999999</v>
      </c>
      <c r="I817" s="12">
        <v>228.66296199999999</v>
      </c>
      <c r="J817" s="12">
        <v>228.450962</v>
      </c>
      <c r="K817" s="12">
        <v>227.79693599999999</v>
      </c>
      <c r="L817" s="12">
        <v>227.21891200000002</v>
      </c>
      <c r="M817" s="12"/>
      <c r="N817" s="12" t="s">
        <v>22</v>
      </c>
      <c r="O817" s="12">
        <v>227.834936</v>
      </c>
      <c r="P817" s="12">
        <v>228.209936</v>
      </c>
      <c r="Q817" s="12">
        <v>228.700962</v>
      </c>
      <c r="R817" s="12">
        <v>228.98080200000001</v>
      </c>
      <c r="S817" s="12">
        <v>230</v>
      </c>
      <c r="T817" s="12">
        <v>230.56851600000002</v>
      </c>
      <c r="U817" s="12">
        <v>228</v>
      </c>
      <c r="V817" s="20">
        <f>2*A817</f>
        <v>460</v>
      </c>
      <c r="W817" s="12">
        <v>9.3000000000000007</v>
      </c>
    </row>
    <row r="818" spans="1:23" x14ac:dyDescent="0.25">
      <c r="A818" s="8">
        <v>230</v>
      </c>
      <c r="C818" s="13" t="s">
        <v>819</v>
      </c>
      <c r="D818" s="95" t="s">
        <v>819</v>
      </c>
      <c r="E818" s="10">
        <v>2</v>
      </c>
      <c r="F818" s="8" t="s">
        <v>24</v>
      </c>
      <c r="G818" s="12">
        <v>229.96199999999999</v>
      </c>
      <c r="H818" s="12">
        <v>229.68199999999999</v>
      </c>
      <c r="I818" s="12">
        <v>228.66296199999999</v>
      </c>
      <c r="J818" s="12">
        <v>228.53096199999999</v>
      </c>
      <c r="K818" s="12">
        <v>227.79693599999999</v>
      </c>
      <c r="L818" s="12">
        <v>227.298912</v>
      </c>
      <c r="M818" s="12"/>
      <c r="N818" s="12"/>
      <c r="O818" s="12"/>
      <c r="P818" s="12"/>
      <c r="Q818" s="12"/>
      <c r="R818" s="12"/>
      <c r="S818" s="12"/>
      <c r="T818" s="12"/>
      <c r="U818" s="12"/>
      <c r="V818" s="198" t="s">
        <v>1773</v>
      </c>
    </row>
    <row r="819" spans="1:23" x14ac:dyDescent="0.25">
      <c r="A819" s="8">
        <v>235</v>
      </c>
      <c r="C819" s="13" t="s">
        <v>820</v>
      </c>
      <c r="D819" s="95" t="s">
        <v>820</v>
      </c>
      <c r="E819" s="10">
        <v>6</v>
      </c>
      <c r="F819" s="8" t="s">
        <v>23</v>
      </c>
      <c r="G819" s="12">
        <v>234.92</v>
      </c>
      <c r="H819" s="12">
        <v>234.32</v>
      </c>
      <c r="I819" s="12">
        <v>231.022886</v>
      </c>
      <c r="J819" s="12">
        <v>230.66788600000001</v>
      </c>
      <c r="K819" s="12">
        <v>228.42480800000001</v>
      </c>
      <c r="L819" s="12">
        <v>226.97173600000002</v>
      </c>
      <c r="M819" s="12"/>
      <c r="N819" s="12" t="s">
        <v>22</v>
      </c>
      <c r="O819" s="12">
        <v>228.504808</v>
      </c>
      <c r="P819" s="12">
        <v>229.30480800000001</v>
      </c>
      <c r="Q819" s="12">
        <v>231.10288600000001</v>
      </c>
      <c r="R819" s="12">
        <v>231.57788600000001</v>
      </c>
      <c r="S819" s="12">
        <v>235</v>
      </c>
      <c r="T819" s="12">
        <v>236.34102799999999</v>
      </c>
      <c r="U819" s="12">
        <v>229</v>
      </c>
      <c r="V819" s="20">
        <f>2*A819</f>
        <v>470</v>
      </c>
      <c r="W819" s="12">
        <v>24</v>
      </c>
    </row>
    <row r="820" spans="1:23" x14ac:dyDescent="0.25">
      <c r="A820" s="8">
        <v>235</v>
      </c>
      <c r="C820" s="13" t="s">
        <v>820</v>
      </c>
      <c r="D820" s="95" t="s">
        <v>820</v>
      </c>
      <c r="E820" s="10">
        <v>6</v>
      </c>
      <c r="F820" s="8" t="s">
        <v>24</v>
      </c>
      <c r="G820" s="12">
        <v>234.92</v>
      </c>
      <c r="H820" s="12">
        <v>234.32</v>
      </c>
      <c r="I820" s="12">
        <v>231.022886</v>
      </c>
      <c r="J820" s="12">
        <v>230.79888600000001</v>
      </c>
      <c r="K820" s="12">
        <v>228.42480800000001</v>
      </c>
      <c r="L820" s="12">
        <v>227.10273600000002</v>
      </c>
      <c r="M820" s="12"/>
      <c r="N820" s="12"/>
      <c r="O820" s="12"/>
      <c r="P820" s="12"/>
      <c r="Q820" s="12"/>
      <c r="R820" s="12"/>
      <c r="S820" s="12"/>
      <c r="T820" s="12"/>
      <c r="U820" s="12"/>
      <c r="V820" s="198" t="s">
        <v>1773</v>
      </c>
    </row>
    <row r="821" spans="1:23" x14ac:dyDescent="0.25">
      <c r="A821" s="8">
        <v>235</v>
      </c>
      <c r="C821" s="13" t="s">
        <v>821</v>
      </c>
      <c r="D821" s="95" t="s">
        <v>821</v>
      </c>
      <c r="E821" s="10">
        <v>4</v>
      </c>
      <c r="F821" s="8" t="s">
        <v>23</v>
      </c>
      <c r="G821" s="12">
        <v>234.94</v>
      </c>
      <c r="H821" s="12">
        <v>234.465</v>
      </c>
      <c r="I821" s="12">
        <v>232.34192400000001</v>
      </c>
      <c r="J821" s="12">
        <v>232.061924</v>
      </c>
      <c r="K821" s="12">
        <v>230.609872</v>
      </c>
      <c r="L821" s="12">
        <v>229.597824</v>
      </c>
      <c r="M821" s="12"/>
      <c r="N821" s="12" t="s">
        <v>22</v>
      </c>
      <c r="O821" s="12">
        <v>230.669872</v>
      </c>
      <c r="P821" s="12">
        <v>231.26987199999999</v>
      </c>
      <c r="Q821" s="12">
        <v>232.40192400000001</v>
      </c>
      <c r="R821" s="12">
        <v>232.77692400000001</v>
      </c>
      <c r="S821" s="12">
        <v>235</v>
      </c>
      <c r="T821" s="12">
        <v>235.95235200000002</v>
      </c>
      <c r="U821" s="12">
        <v>231</v>
      </c>
      <c r="V821" s="20">
        <f>2*A821</f>
        <v>470</v>
      </c>
      <c r="W821" s="12">
        <v>16.8</v>
      </c>
    </row>
    <row r="822" spans="1:23" x14ac:dyDescent="0.25">
      <c r="A822" s="8">
        <v>235</v>
      </c>
      <c r="C822" s="13" t="s">
        <v>821</v>
      </c>
      <c r="D822" s="95" t="s">
        <v>821</v>
      </c>
      <c r="E822" s="10">
        <v>4</v>
      </c>
      <c r="F822" s="8" t="s">
        <v>24</v>
      </c>
      <c r="G822" s="12">
        <v>234.94</v>
      </c>
      <c r="H822" s="12">
        <v>234.465</v>
      </c>
      <c r="I822" s="12">
        <v>232.34192400000001</v>
      </c>
      <c r="J822" s="12">
        <v>232.161924</v>
      </c>
      <c r="K822" s="12">
        <v>230.609872</v>
      </c>
      <c r="L822" s="12">
        <v>229.697824</v>
      </c>
      <c r="M822" s="12"/>
      <c r="N822" s="12"/>
      <c r="O822" s="12"/>
      <c r="P822" s="12"/>
      <c r="Q822" s="12"/>
      <c r="R822" s="12"/>
      <c r="S822" s="12"/>
      <c r="T822" s="12"/>
      <c r="U822" s="12"/>
      <c r="V822" s="198" t="s">
        <v>1773</v>
      </c>
    </row>
    <row r="823" spans="1:23" x14ac:dyDescent="0.25">
      <c r="A823" s="8">
        <v>235</v>
      </c>
      <c r="C823" s="13" t="s">
        <v>822</v>
      </c>
      <c r="D823" s="95" t="s">
        <v>822</v>
      </c>
      <c r="E823" s="10">
        <v>3</v>
      </c>
      <c r="F823" s="8" t="s">
        <v>23</v>
      </c>
      <c r="G823" s="12">
        <v>234.952</v>
      </c>
      <c r="H823" s="12">
        <v>234.577</v>
      </c>
      <c r="I823" s="12">
        <v>233.003443</v>
      </c>
      <c r="J823" s="12">
        <v>232.753443</v>
      </c>
      <c r="K823" s="12">
        <v>231.70440400000001</v>
      </c>
      <c r="L823" s="12">
        <v>230.90536800000001</v>
      </c>
      <c r="M823" s="12"/>
      <c r="N823" s="12" t="s">
        <v>22</v>
      </c>
      <c r="O823" s="12">
        <v>231.75240400000001</v>
      </c>
      <c r="P823" s="12">
        <v>232.25240400000001</v>
      </c>
      <c r="Q823" s="12">
        <v>233.05144300000001</v>
      </c>
      <c r="R823" s="12">
        <v>233.38644300000001</v>
      </c>
      <c r="S823" s="12">
        <v>235</v>
      </c>
      <c r="T823" s="12">
        <v>235.76801400000002</v>
      </c>
      <c r="U823" s="12">
        <v>232</v>
      </c>
      <c r="V823" s="20">
        <f>2*A823</f>
        <v>470</v>
      </c>
      <c r="W823" s="12">
        <v>13.1</v>
      </c>
    </row>
    <row r="824" spans="1:23" x14ac:dyDescent="0.25">
      <c r="A824" s="8">
        <v>235</v>
      </c>
      <c r="C824" s="13" t="s">
        <v>822</v>
      </c>
      <c r="D824" s="95" t="s">
        <v>822</v>
      </c>
      <c r="E824" s="10">
        <v>3</v>
      </c>
      <c r="F824" s="8" t="s">
        <v>24</v>
      </c>
      <c r="G824" s="12">
        <v>234.952</v>
      </c>
      <c r="H824" s="12">
        <v>234.577</v>
      </c>
      <c r="I824" s="12">
        <v>233.003443</v>
      </c>
      <c r="J824" s="12">
        <v>232.84344300000001</v>
      </c>
      <c r="K824" s="12">
        <v>231.70440400000001</v>
      </c>
      <c r="L824" s="12">
        <v>230.99536800000001</v>
      </c>
      <c r="M824" s="12"/>
      <c r="N824" s="12"/>
      <c r="O824" s="12"/>
      <c r="P824" s="12"/>
      <c r="Q824" s="12"/>
      <c r="R824" s="12"/>
      <c r="S824" s="12"/>
      <c r="T824" s="12"/>
      <c r="U824" s="12"/>
      <c r="V824" s="198" t="s">
        <v>1773</v>
      </c>
    </row>
    <row r="825" spans="1:23" x14ac:dyDescent="0.25">
      <c r="A825" s="8">
        <v>240</v>
      </c>
      <c r="C825" s="13" t="s">
        <v>823</v>
      </c>
      <c r="D825" s="95" t="s">
        <v>823</v>
      </c>
      <c r="E825" s="10">
        <v>8</v>
      </c>
      <c r="F825" s="8" t="s">
        <v>23</v>
      </c>
      <c r="G825" s="12">
        <v>239.9</v>
      </c>
      <c r="H825" s="12">
        <v>239.19</v>
      </c>
      <c r="I825" s="12">
        <v>234.70384799999999</v>
      </c>
      <c r="J825" s="12">
        <v>234.348848</v>
      </c>
      <c r="K825" s="12">
        <v>231.239744</v>
      </c>
      <c r="L825" s="12">
        <v>229.420648</v>
      </c>
      <c r="M825" s="12"/>
      <c r="N825" s="12" t="s">
        <v>22</v>
      </c>
      <c r="O825" s="12">
        <v>231.339744</v>
      </c>
      <c r="P825" s="12">
        <v>232.339744</v>
      </c>
      <c r="Q825" s="12">
        <v>234.80384799999999</v>
      </c>
      <c r="R825" s="12">
        <v>235.27884799999998</v>
      </c>
      <c r="S825" s="12">
        <v>240</v>
      </c>
      <c r="T825" s="12">
        <v>241.62970399999998</v>
      </c>
      <c r="U825" s="12">
        <v>232</v>
      </c>
      <c r="V825" s="20">
        <f>2*A825</f>
        <v>480</v>
      </c>
      <c r="W825" s="12">
        <f>5*E825</f>
        <v>40</v>
      </c>
    </row>
    <row r="826" spans="1:23" x14ac:dyDescent="0.25">
      <c r="A826" s="8">
        <v>240</v>
      </c>
      <c r="C826" s="13" t="s">
        <v>823</v>
      </c>
      <c r="D826" s="95" t="s">
        <v>823</v>
      </c>
      <c r="E826" s="10">
        <v>8</v>
      </c>
      <c r="F826" s="8" t="s">
        <v>24</v>
      </c>
      <c r="G826" s="12">
        <v>239.9</v>
      </c>
      <c r="H826" s="12">
        <v>239.19</v>
      </c>
      <c r="I826" s="12">
        <v>234.70384799999999</v>
      </c>
      <c r="J826" s="12">
        <v>234.479848</v>
      </c>
      <c r="K826" s="12">
        <v>231.239744</v>
      </c>
      <c r="L826" s="12">
        <v>229.551648</v>
      </c>
      <c r="M826" s="12"/>
      <c r="N826" s="12"/>
      <c r="O826" s="12"/>
      <c r="P826" s="12"/>
      <c r="Q826" s="12"/>
      <c r="R826" s="12"/>
      <c r="S826" s="12"/>
      <c r="T826" s="12"/>
      <c r="U826" s="12"/>
      <c r="V826" s="198" t="s">
        <v>1773</v>
      </c>
    </row>
    <row r="827" spans="1:23" x14ac:dyDescent="0.25">
      <c r="A827" s="8">
        <v>240</v>
      </c>
      <c r="C827" s="13" t="s">
        <v>824</v>
      </c>
      <c r="D827" s="95" t="s">
        <v>824</v>
      </c>
      <c r="E827" s="10">
        <v>6</v>
      </c>
      <c r="F827" s="8" t="s">
        <v>23</v>
      </c>
      <c r="G827" s="12">
        <v>239.92</v>
      </c>
      <c r="H827" s="12">
        <v>239.32</v>
      </c>
      <c r="I827" s="12">
        <v>236.022886</v>
      </c>
      <c r="J827" s="12">
        <v>235.707886</v>
      </c>
      <c r="K827" s="12">
        <v>233.42480800000001</v>
      </c>
      <c r="L827" s="12">
        <v>232.01173600000001</v>
      </c>
      <c r="M827" s="12"/>
      <c r="N827" s="12" t="s">
        <v>22</v>
      </c>
      <c r="O827" s="12">
        <v>233.504808</v>
      </c>
      <c r="P827" s="12">
        <v>234.30480800000001</v>
      </c>
      <c r="Q827" s="12">
        <v>236.10288600000001</v>
      </c>
      <c r="R827" s="12">
        <v>236.52788600000002</v>
      </c>
      <c r="S827" s="12">
        <v>240</v>
      </c>
      <c r="T827" s="12">
        <v>241.29102800000001</v>
      </c>
      <c r="U827" s="12">
        <v>234</v>
      </c>
      <c r="V827" s="20">
        <f>2*A827</f>
        <v>480</v>
      </c>
      <c r="W827" s="12">
        <v>24</v>
      </c>
    </row>
    <row r="828" spans="1:23" x14ac:dyDescent="0.25">
      <c r="A828" s="8">
        <v>240</v>
      </c>
      <c r="C828" s="13" t="s">
        <v>824</v>
      </c>
      <c r="D828" s="95" t="s">
        <v>824</v>
      </c>
      <c r="E828" s="10">
        <v>6</v>
      </c>
      <c r="F828" s="8" t="s">
        <v>24</v>
      </c>
      <c r="G828" s="12">
        <v>239.92</v>
      </c>
      <c r="H828" s="12">
        <v>239.32</v>
      </c>
      <c r="I828" s="12">
        <v>236.022886</v>
      </c>
      <c r="J828" s="12">
        <v>235.82288600000001</v>
      </c>
      <c r="K828" s="12">
        <v>233.42480800000001</v>
      </c>
      <c r="L828" s="12">
        <v>232.12673600000002</v>
      </c>
      <c r="M828" s="12"/>
      <c r="N828" s="12"/>
      <c r="O828" s="12"/>
      <c r="P828" s="12"/>
      <c r="Q828" s="12"/>
      <c r="R828" s="12"/>
      <c r="S828" s="12"/>
      <c r="T828" s="12"/>
      <c r="U828" s="12"/>
      <c r="V828" s="198" t="s">
        <v>1773</v>
      </c>
    </row>
    <row r="829" spans="1:23" x14ac:dyDescent="0.25">
      <c r="A829" s="8">
        <v>240</v>
      </c>
      <c r="C829" s="13" t="s">
        <v>825</v>
      </c>
      <c r="D829" s="95" t="s">
        <v>825</v>
      </c>
      <c r="E829" s="10">
        <v>4</v>
      </c>
      <c r="F829" s="8" t="s">
        <v>23</v>
      </c>
      <c r="G829" s="12">
        <v>239.94</v>
      </c>
      <c r="H829" s="12">
        <v>239.465</v>
      </c>
      <c r="I829" s="12">
        <v>237.34192400000001</v>
      </c>
      <c r="J829" s="12">
        <v>237.061924</v>
      </c>
      <c r="K829" s="12">
        <v>235.609872</v>
      </c>
      <c r="L829" s="12">
        <v>234.597824</v>
      </c>
      <c r="M829" s="12"/>
      <c r="N829" s="12" t="s">
        <v>22</v>
      </c>
      <c r="O829" s="12">
        <v>235.669872</v>
      </c>
      <c r="P829" s="12">
        <v>236.26987199999999</v>
      </c>
      <c r="Q829" s="12">
        <v>237.40192400000001</v>
      </c>
      <c r="R829" s="12">
        <v>237.77692400000001</v>
      </c>
      <c r="S829" s="12">
        <v>240</v>
      </c>
      <c r="T829" s="12">
        <v>240.95235200000002</v>
      </c>
      <c r="U829" s="12">
        <v>236</v>
      </c>
      <c r="V829" s="20">
        <f>2*A829</f>
        <v>480</v>
      </c>
      <c r="W829" s="12">
        <v>16.8</v>
      </c>
    </row>
    <row r="830" spans="1:23" x14ac:dyDescent="0.25">
      <c r="A830" s="8">
        <v>240</v>
      </c>
      <c r="C830" s="13" t="s">
        <v>825</v>
      </c>
      <c r="D830" s="95" t="s">
        <v>825</v>
      </c>
      <c r="E830" s="10">
        <v>4</v>
      </c>
      <c r="F830" s="8" t="s">
        <v>24</v>
      </c>
      <c r="G830" s="12">
        <v>239.94</v>
      </c>
      <c r="H830" s="12">
        <v>239.465</v>
      </c>
      <c r="I830" s="12">
        <v>237.34192400000001</v>
      </c>
      <c r="J830" s="12">
        <v>237.161924</v>
      </c>
      <c r="K830" s="12">
        <v>235.609872</v>
      </c>
      <c r="L830" s="12">
        <v>234.697824</v>
      </c>
      <c r="M830" s="12"/>
      <c r="N830" s="12"/>
      <c r="O830" s="12"/>
      <c r="P830" s="12"/>
      <c r="Q830" s="12"/>
      <c r="R830" s="12"/>
      <c r="S830" s="12"/>
      <c r="T830" s="12"/>
      <c r="U830" s="12"/>
      <c r="V830" s="198" t="s">
        <v>1773</v>
      </c>
    </row>
    <row r="831" spans="1:23" x14ac:dyDescent="0.25">
      <c r="A831" s="8">
        <v>240</v>
      </c>
      <c r="C831" s="11" t="s">
        <v>826</v>
      </c>
      <c r="D831" s="92" t="s">
        <v>826</v>
      </c>
      <c r="E831" s="10">
        <v>3</v>
      </c>
      <c r="F831" s="8" t="s">
        <v>23</v>
      </c>
      <c r="G831" s="12">
        <v>239.952</v>
      </c>
      <c r="H831" s="12">
        <v>239.577</v>
      </c>
      <c r="I831" s="12">
        <v>238.003443</v>
      </c>
      <c r="J831" s="12">
        <v>237.753443</v>
      </c>
      <c r="K831" s="12">
        <v>236.70440400000001</v>
      </c>
      <c r="L831" s="12">
        <v>235.90536800000001</v>
      </c>
      <c r="M831" s="12"/>
      <c r="N831" s="12" t="s">
        <v>22</v>
      </c>
      <c r="O831" s="12">
        <v>236.75240400000001</v>
      </c>
      <c r="P831" s="12">
        <v>237.25240400000001</v>
      </c>
      <c r="Q831" s="12">
        <v>238.05144300000001</v>
      </c>
      <c r="R831" s="12">
        <v>238.38644300000001</v>
      </c>
      <c r="S831" s="12">
        <v>240</v>
      </c>
      <c r="T831" s="12">
        <v>240.76801400000002</v>
      </c>
      <c r="U831" s="12">
        <v>237</v>
      </c>
      <c r="V831" s="20">
        <f>2*A831</f>
        <v>480</v>
      </c>
      <c r="W831" s="12">
        <v>13.1</v>
      </c>
    </row>
    <row r="832" spans="1:23" x14ac:dyDescent="0.25">
      <c r="A832" s="8">
        <v>240</v>
      </c>
      <c r="C832" s="11" t="s">
        <v>826</v>
      </c>
      <c r="D832" s="92" t="s">
        <v>826</v>
      </c>
      <c r="E832" s="10">
        <v>3</v>
      </c>
      <c r="F832" s="8" t="s">
        <v>24</v>
      </c>
      <c r="G832" s="12">
        <v>239.952</v>
      </c>
      <c r="H832" s="12">
        <v>239.577</v>
      </c>
      <c r="I832" s="12">
        <v>238.003443</v>
      </c>
      <c r="J832" s="12">
        <v>237.84344300000001</v>
      </c>
      <c r="K832" s="12">
        <v>236.70440400000001</v>
      </c>
      <c r="L832" s="12">
        <v>235.99536800000001</v>
      </c>
      <c r="M832" s="12"/>
      <c r="N832" s="12"/>
      <c r="O832" s="12"/>
      <c r="P832" s="12"/>
      <c r="Q832" s="12"/>
      <c r="R832" s="12"/>
      <c r="S832" s="12"/>
      <c r="T832" s="12"/>
      <c r="U832" s="12"/>
      <c r="V832" s="198" t="s">
        <v>1773</v>
      </c>
    </row>
    <row r="833" spans="1:23" x14ac:dyDescent="0.25">
      <c r="A833" s="8">
        <v>240</v>
      </c>
      <c r="C833" s="13" t="s">
        <v>827</v>
      </c>
      <c r="D833" s="95" t="s">
        <v>827</v>
      </c>
      <c r="E833" s="10">
        <v>2</v>
      </c>
      <c r="F833" s="8" t="s">
        <v>23</v>
      </c>
      <c r="G833" s="12">
        <v>239.96199999999999</v>
      </c>
      <c r="H833" s="12">
        <v>239.68199999999999</v>
      </c>
      <c r="I833" s="12">
        <v>238.66296199999999</v>
      </c>
      <c r="J833" s="12">
        <v>238.450962</v>
      </c>
      <c r="K833" s="12">
        <v>237.79693599999999</v>
      </c>
      <c r="L833" s="12">
        <v>237.21891200000002</v>
      </c>
      <c r="M833" s="12"/>
      <c r="N833" s="12" t="s">
        <v>22</v>
      </c>
      <c r="O833" s="12">
        <v>237.834936</v>
      </c>
      <c r="P833" s="12">
        <v>238.209936</v>
      </c>
      <c r="Q833" s="12">
        <v>238.700962</v>
      </c>
      <c r="R833" s="12">
        <v>238.98080200000001</v>
      </c>
      <c r="S833" s="12">
        <v>240</v>
      </c>
      <c r="T833" s="12">
        <v>240.56851600000002</v>
      </c>
      <c r="U833" s="12">
        <v>238</v>
      </c>
      <c r="V833" s="20">
        <f>2*A833</f>
        <v>480</v>
      </c>
      <c r="W833" s="12">
        <v>9.3000000000000007</v>
      </c>
    </row>
    <row r="834" spans="1:23" x14ac:dyDescent="0.25">
      <c r="A834" s="8">
        <v>240</v>
      </c>
      <c r="C834" s="13" t="s">
        <v>827</v>
      </c>
      <c r="D834" s="95" t="s">
        <v>827</v>
      </c>
      <c r="E834" s="10">
        <v>2</v>
      </c>
      <c r="F834" s="8" t="s">
        <v>24</v>
      </c>
      <c r="G834" s="12">
        <v>239.96199999999999</v>
      </c>
      <c r="H834" s="12">
        <v>239.68199999999999</v>
      </c>
      <c r="I834" s="12">
        <v>238.66296199999999</v>
      </c>
      <c r="J834" s="12">
        <v>238.53096199999999</v>
      </c>
      <c r="K834" s="12">
        <v>237.79693599999999</v>
      </c>
      <c r="L834" s="12">
        <v>237.298912</v>
      </c>
      <c r="M834" s="12"/>
      <c r="N834" s="12"/>
      <c r="O834" s="12"/>
      <c r="P834" s="12"/>
      <c r="Q834" s="12"/>
      <c r="R834" s="12"/>
      <c r="S834" s="12"/>
      <c r="T834" s="12"/>
      <c r="U834" s="12"/>
      <c r="V834" s="198" t="s">
        <v>1773</v>
      </c>
    </row>
    <row r="835" spans="1:23" x14ac:dyDescent="0.25">
      <c r="A835" s="8">
        <v>245</v>
      </c>
      <c r="C835" s="13" t="s">
        <v>828</v>
      </c>
      <c r="D835" s="95" t="s">
        <v>828</v>
      </c>
      <c r="E835" s="10">
        <v>6</v>
      </c>
      <c r="F835" s="8" t="s">
        <v>23</v>
      </c>
      <c r="G835" s="12">
        <v>244.92</v>
      </c>
      <c r="H835" s="12">
        <v>244.32</v>
      </c>
      <c r="I835" s="12">
        <v>241.022886</v>
      </c>
      <c r="J835" s="12">
        <v>240.707886</v>
      </c>
      <c r="K835" s="12">
        <v>238.42480800000001</v>
      </c>
      <c r="L835" s="12">
        <v>237.01173600000001</v>
      </c>
      <c r="M835" s="12"/>
      <c r="N835" s="12" t="s">
        <v>22</v>
      </c>
      <c r="O835" s="12">
        <v>238.504808</v>
      </c>
      <c r="P835" s="12">
        <v>239.30480800000001</v>
      </c>
      <c r="Q835" s="12">
        <v>241.10288600000001</v>
      </c>
      <c r="R835" s="12">
        <v>241.52788600000002</v>
      </c>
      <c r="S835" s="12">
        <v>245</v>
      </c>
      <c r="T835" s="12">
        <v>246.29102800000001</v>
      </c>
      <c r="U835" s="12">
        <v>239</v>
      </c>
      <c r="V835" s="20">
        <f>2*A835</f>
        <v>490</v>
      </c>
      <c r="W835" s="12">
        <v>24</v>
      </c>
    </row>
    <row r="836" spans="1:23" x14ac:dyDescent="0.25">
      <c r="A836" s="8">
        <v>245</v>
      </c>
      <c r="C836" s="13" t="s">
        <v>828</v>
      </c>
      <c r="D836" s="95" t="s">
        <v>828</v>
      </c>
      <c r="E836" s="10">
        <v>6</v>
      </c>
      <c r="F836" s="8" t="s">
        <v>24</v>
      </c>
      <c r="G836" s="12">
        <v>244.92</v>
      </c>
      <c r="H836" s="12">
        <v>244.32</v>
      </c>
      <c r="I836" s="12">
        <v>241.022886</v>
      </c>
      <c r="J836" s="12">
        <v>240.82288600000001</v>
      </c>
      <c r="K836" s="12">
        <v>238.42480800000001</v>
      </c>
      <c r="L836" s="12">
        <v>237.12673600000002</v>
      </c>
      <c r="M836" s="12"/>
      <c r="N836" s="12"/>
      <c r="O836" s="12"/>
      <c r="P836" s="12"/>
      <c r="Q836" s="12"/>
      <c r="R836" s="12"/>
      <c r="S836" s="12"/>
      <c r="T836" s="12"/>
      <c r="U836" s="12"/>
      <c r="V836" s="198" t="s">
        <v>1773</v>
      </c>
    </row>
    <row r="837" spans="1:23" x14ac:dyDescent="0.25">
      <c r="A837" s="8">
        <v>245</v>
      </c>
      <c r="C837" s="13" t="s">
        <v>829</v>
      </c>
      <c r="D837" s="95" t="s">
        <v>829</v>
      </c>
      <c r="E837" s="10">
        <v>4</v>
      </c>
      <c r="F837" s="8" t="s">
        <v>23</v>
      </c>
      <c r="G837" s="12">
        <v>244.94</v>
      </c>
      <c r="H837" s="12">
        <v>244.465</v>
      </c>
      <c r="I837" s="12">
        <v>242.34192400000001</v>
      </c>
      <c r="J837" s="12">
        <v>242.061924</v>
      </c>
      <c r="K837" s="12">
        <v>240.609872</v>
      </c>
      <c r="L837" s="12">
        <v>239.597824</v>
      </c>
      <c r="M837" s="12"/>
      <c r="N837" s="12" t="s">
        <v>22</v>
      </c>
      <c r="O837" s="12">
        <v>240.669872</v>
      </c>
      <c r="P837" s="12">
        <v>241.26987199999999</v>
      </c>
      <c r="Q837" s="12">
        <v>242.40192400000001</v>
      </c>
      <c r="R837" s="12">
        <v>242.77692400000001</v>
      </c>
      <c r="S837" s="12">
        <v>245</v>
      </c>
      <c r="T837" s="12">
        <v>245.95235200000002</v>
      </c>
      <c r="U837" s="12">
        <v>241</v>
      </c>
      <c r="V837" s="20">
        <f t="shared" ref="V837:V899" si="12">2*A837</f>
        <v>490</v>
      </c>
      <c r="W837" s="12">
        <v>16.8</v>
      </c>
    </row>
    <row r="838" spans="1:23" x14ac:dyDescent="0.25">
      <c r="A838" s="8">
        <v>245</v>
      </c>
      <c r="C838" s="13" t="s">
        <v>829</v>
      </c>
      <c r="D838" s="95" t="s">
        <v>829</v>
      </c>
      <c r="E838" s="10">
        <v>4</v>
      </c>
      <c r="F838" s="8" t="s">
        <v>24</v>
      </c>
      <c r="G838" s="12">
        <v>244.94</v>
      </c>
      <c r="H838" s="12">
        <v>244.465</v>
      </c>
      <c r="I838" s="12">
        <v>242.34192400000001</v>
      </c>
      <c r="J838" s="12">
        <v>242.161924</v>
      </c>
      <c r="K838" s="12">
        <v>240.609872</v>
      </c>
      <c r="L838" s="12">
        <v>239.697824</v>
      </c>
      <c r="M838" s="12"/>
      <c r="N838" s="12"/>
      <c r="O838" s="12"/>
      <c r="P838" s="12"/>
      <c r="Q838" s="12"/>
      <c r="R838" s="12"/>
      <c r="S838" s="12"/>
      <c r="T838" s="12"/>
      <c r="U838" s="12"/>
      <c r="V838" s="198" t="s">
        <v>1773</v>
      </c>
    </row>
    <row r="839" spans="1:23" x14ac:dyDescent="0.25">
      <c r="A839" s="8">
        <v>245</v>
      </c>
      <c r="C839" s="13" t="s">
        <v>830</v>
      </c>
      <c r="D839" s="95" t="s">
        <v>830</v>
      </c>
      <c r="E839" s="10">
        <v>3</v>
      </c>
      <c r="F839" s="8" t="s">
        <v>23</v>
      </c>
      <c r="G839" s="12">
        <v>244.952</v>
      </c>
      <c r="H839" s="12">
        <v>244.577</v>
      </c>
      <c r="I839" s="12">
        <v>243.003443</v>
      </c>
      <c r="J839" s="12">
        <v>242.753443</v>
      </c>
      <c r="K839" s="12">
        <v>241.70440400000001</v>
      </c>
      <c r="L839" s="12">
        <v>240.90536800000001</v>
      </c>
      <c r="M839" s="12"/>
      <c r="N839" s="12" t="s">
        <v>22</v>
      </c>
      <c r="O839" s="12">
        <v>241.75240400000001</v>
      </c>
      <c r="P839" s="12">
        <v>242.25240400000001</v>
      </c>
      <c r="Q839" s="12">
        <v>243.05144300000001</v>
      </c>
      <c r="R839" s="12">
        <v>243.38644300000001</v>
      </c>
      <c r="S839" s="12">
        <v>245</v>
      </c>
      <c r="T839" s="12">
        <v>245.76801400000002</v>
      </c>
      <c r="U839" s="12">
        <v>242</v>
      </c>
      <c r="V839" s="20">
        <f t="shared" si="12"/>
        <v>490</v>
      </c>
      <c r="W839" s="12">
        <v>13.1</v>
      </c>
    </row>
    <row r="840" spans="1:23" x14ac:dyDescent="0.25">
      <c r="A840" s="8">
        <v>245</v>
      </c>
      <c r="C840" s="13" t="s">
        <v>830</v>
      </c>
      <c r="D840" s="95" t="s">
        <v>830</v>
      </c>
      <c r="E840" s="10">
        <v>3</v>
      </c>
      <c r="F840" s="8" t="s">
        <v>24</v>
      </c>
      <c r="G840" s="12">
        <v>244.952</v>
      </c>
      <c r="H840" s="12">
        <v>244.577</v>
      </c>
      <c r="I840" s="12">
        <v>243.003443</v>
      </c>
      <c r="J840" s="12">
        <v>242.84344300000001</v>
      </c>
      <c r="K840" s="12">
        <v>241.70440400000001</v>
      </c>
      <c r="L840" s="12">
        <v>240.99536800000001</v>
      </c>
      <c r="M840" s="12"/>
      <c r="N840" s="12"/>
      <c r="O840" s="12"/>
      <c r="P840" s="12"/>
      <c r="Q840" s="12"/>
      <c r="R840" s="12"/>
      <c r="S840" s="12"/>
      <c r="T840" s="12"/>
      <c r="U840" s="12"/>
      <c r="V840" s="198" t="s">
        <v>1773</v>
      </c>
    </row>
    <row r="841" spans="1:23" x14ac:dyDescent="0.25">
      <c r="A841" s="8">
        <v>245</v>
      </c>
      <c r="C841" s="13" t="s">
        <v>831</v>
      </c>
      <c r="D841" s="95" t="s">
        <v>831</v>
      </c>
      <c r="E841" s="10">
        <v>2</v>
      </c>
      <c r="F841" s="8" t="s">
        <v>23</v>
      </c>
      <c r="G841" s="12">
        <v>244.96199999999999</v>
      </c>
      <c r="H841" s="12">
        <v>244.68199999999999</v>
      </c>
      <c r="I841" s="12">
        <v>243.66296199999999</v>
      </c>
      <c r="J841" s="12">
        <v>243.450962</v>
      </c>
      <c r="K841" s="12">
        <v>242.79693599999999</v>
      </c>
      <c r="L841" s="12">
        <v>242.21891200000002</v>
      </c>
      <c r="M841" s="12"/>
      <c r="N841" s="12" t="s">
        <v>22</v>
      </c>
      <c r="O841" s="12">
        <v>242.834936</v>
      </c>
      <c r="P841" s="12">
        <v>243.209936</v>
      </c>
      <c r="Q841" s="12">
        <v>243.700962</v>
      </c>
      <c r="R841" s="12">
        <v>243.98080200000001</v>
      </c>
      <c r="S841" s="12">
        <v>245</v>
      </c>
      <c r="T841" s="12">
        <v>245.56851600000002</v>
      </c>
      <c r="U841" s="12">
        <v>243</v>
      </c>
      <c r="V841" s="20">
        <f t="shared" si="12"/>
        <v>490</v>
      </c>
      <c r="W841" s="12">
        <v>9.3000000000000007</v>
      </c>
    </row>
    <row r="842" spans="1:23" x14ac:dyDescent="0.25">
      <c r="A842" s="8">
        <v>245</v>
      </c>
      <c r="C842" s="13" t="s">
        <v>831</v>
      </c>
      <c r="D842" s="95" t="s">
        <v>831</v>
      </c>
      <c r="E842" s="10">
        <v>2</v>
      </c>
      <c r="F842" s="8" t="s">
        <v>24</v>
      </c>
      <c r="G842" s="12">
        <v>244.96199999999999</v>
      </c>
      <c r="H842" s="12">
        <v>244.68199999999999</v>
      </c>
      <c r="I842" s="12">
        <v>243.66296199999999</v>
      </c>
      <c r="J842" s="12">
        <v>243.53096199999999</v>
      </c>
      <c r="K842" s="12">
        <v>242.79693599999999</v>
      </c>
      <c r="L842" s="12">
        <v>242.298912</v>
      </c>
      <c r="M842" s="12"/>
      <c r="N842" s="12"/>
      <c r="O842" s="12"/>
      <c r="P842" s="12"/>
      <c r="Q842" s="12"/>
      <c r="R842" s="12"/>
      <c r="S842" s="12"/>
      <c r="T842" s="12"/>
      <c r="U842" s="12"/>
      <c r="V842" s="198" t="s">
        <v>1773</v>
      </c>
    </row>
    <row r="843" spans="1:23" x14ac:dyDescent="0.25">
      <c r="A843" s="8">
        <v>250</v>
      </c>
      <c r="C843" s="13" t="s">
        <v>832</v>
      </c>
      <c r="D843" s="95" t="s">
        <v>832</v>
      </c>
      <c r="E843" s="10">
        <v>8</v>
      </c>
      <c r="F843" s="8" t="s">
        <v>23</v>
      </c>
      <c r="G843" s="12">
        <v>249.9</v>
      </c>
      <c r="H843" s="12">
        <v>249.19</v>
      </c>
      <c r="I843" s="12">
        <v>244.70384799999999</v>
      </c>
      <c r="J843" s="12">
        <v>244.348848</v>
      </c>
      <c r="K843" s="12">
        <v>241.239744</v>
      </c>
      <c r="L843" s="12">
        <v>239.420648</v>
      </c>
      <c r="M843" s="12"/>
      <c r="N843" s="12" t="s">
        <v>22</v>
      </c>
      <c r="O843" s="12">
        <v>241.339744</v>
      </c>
      <c r="P843" s="12">
        <v>242.339744</v>
      </c>
      <c r="Q843" s="12">
        <v>244.80384799999999</v>
      </c>
      <c r="R843" s="12">
        <v>245.27884799999998</v>
      </c>
      <c r="S843" s="12">
        <v>250</v>
      </c>
      <c r="T843" s="12">
        <v>251.62970399999998</v>
      </c>
      <c r="U843" s="12">
        <v>242</v>
      </c>
      <c r="V843" s="20">
        <f t="shared" si="12"/>
        <v>500</v>
      </c>
      <c r="W843" s="12">
        <f>5*E843</f>
        <v>40</v>
      </c>
    </row>
    <row r="844" spans="1:23" x14ac:dyDescent="0.25">
      <c r="A844" s="8">
        <v>250</v>
      </c>
      <c r="C844" s="13" t="s">
        <v>832</v>
      </c>
      <c r="D844" s="95" t="s">
        <v>832</v>
      </c>
      <c r="E844" s="10">
        <v>8</v>
      </c>
      <c r="F844" s="8" t="s">
        <v>24</v>
      </c>
      <c r="G844" s="12">
        <v>249.9</v>
      </c>
      <c r="H844" s="12">
        <v>249.19</v>
      </c>
      <c r="I844" s="12">
        <v>244.70384799999999</v>
      </c>
      <c r="J844" s="12">
        <v>244.479848</v>
      </c>
      <c r="K844" s="12">
        <v>241.239744</v>
      </c>
      <c r="L844" s="12">
        <v>239.551648</v>
      </c>
      <c r="M844" s="12"/>
      <c r="N844" s="12"/>
      <c r="O844" s="12"/>
      <c r="P844" s="12"/>
      <c r="Q844" s="12"/>
      <c r="R844" s="12"/>
      <c r="S844" s="12"/>
      <c r="T844" s="12"/>
      <c r="U844" s="12"/>
      <c r="V844" s="198" t="s">
        <v>1773</v>
      </c>
    </row>
    <row r="845" spans="1:23" x14ac:dyDescent="0.25">
      <c r="A845" s="8">
        <v>250</v>
      </c>
      <c r="C845" s="13" t="s">
        <v>833</v>
      </c>
      <c r="D845" s="95" t="s">
        <v>833</v>
      </c>
      <c r="E845" s="10">
        <v>6</v>
      </c>
      <c r="F845" s="8" t="s">
        <v>23</v>
      </c>
      <c r="G845" s="12">
        <v>249.92</v>
      </c>
      <c r="H845" s="12">
        <v>249.32</v>
      </c>
      <c r="I845" s="12">
        <v>246.022886</v>
      </c>
      <c r="J845" s="12">
        <v>245.707886</v>
      </c>
      <c r="K845" s="12">
        <v>243.42480800000001</v>
      </c>
      <c r="L845" s="12">
        <v>242.01173600000001</v>
      </c>
      <c r="M845" s="12"/>
      <c r="N845" s="12" t="s">
        <v>22</v>
      </c>
      <c r="O845" s="12">
        <v>243.504808</v>
      </c>
      <c r="P845" s="12">
        <v>244.30480800000001</v>
      </c>
      <c r="Q845" s="12">
        <v>246.10288600000001</v>
      </c>
      <c r="R845" s="12">
        <v>246.52788600000002</v>
      </c>
      <c r="S845" s="12">
        <v>250</v>
      </c>
      <c r="T845" s="12">
        <v>251.29102800000001</v>
      </c>
      <c r="U845" s="12">
        <v>244</v>
      </c>
      <c r="V845" s="20">
        <f t="shared" si="12"/>
        <v>500</v>
      </c>
      <c r="W845" s="12">
        <v>24</v>
      </c>
    </row>
    <row r="846" spans="1:23" x14ac:dyDescent="0.25">
      <c r="A846" s="8">
        <v>250</v>
      </c>
      <c r="C846" s="13" t="s">
        <v>833</v>
      </c>
      <c r="D846" s="95" t="s">
        <v>833</v>
      </c>
      <c r="E846" s="10">
        <v>6</v>
      </c>
      <c r="F846" s="8" t="s">
        <v>24</v>
      </c>
      <c r="G846" s="12">
        <v>249.92</v>
      </c>
      <c r="H846" s="12">
        <v>249.32</v>
      </c>
      <c r="I846" s="12">
        <v>246.022886</v>
      </c>
      <c r="J846" s="12">
        <v>245.82288600000001</v>
      </c>
      <c r="K846" s="12">
        <v>243.42480800000001</v>
      </c>
      <c r="L846" s="12">
        <v>242.12673600000002</v>
      </c>
      <c r="M846" s="12"/>
      <c r="N846" s="12"/>
      <c r="O846" s="12"/>
      <c r="P846" s="12"/>
      <c r="Q846" s="12"/>
      <c r="R846" s="12"/>
      <c r="S846" s="12"/>
      <c r="T846" s="12"/>
      <c r="U846" s="12"/>
      <c r="V846" s="198" t="s">
        <v>1773</v>
      </c>
    </row>
    <row r="847" spans="1:23" x14ac:dyDescent="0.25">
      <c r="A847" s="8">
        <v>250</v>
      </c>
      <c r="C847" s="13" t="s">
        <v>834</v>
      </c>
      <c r="D847" s="95" t="s">
        <v>834</v>
      </c>
      <c r="E847" s="10">
        <v>4</v>
      </c>
      <c r="F847" s="8" t="s">
        <v>23</v>
      </c>
      <c r="G847" s="12">
        <v>249.94</v>
      </c>
      <c r="H847" s="12">
        <v>249.465</v>
      </c>
      <c r="I847" s="12">
        <v>247.34192400000001</v>
      </c>
      <c r="J847" s="12">
        <v>247.061924</v>
      </c>
      <c r="K847" s="12">
        <v>245.609872</v>
      </c>
      <c r="L847" s="12">
        <v>244.597824</v>
      </c>
      <c r="M847" s="12"/>
      <c r="N847" s="12" t="s">
        <v>22</v>
      </c>
      <c r="O847" s="12">
        <v>245.669872</v>
      </c>
      <c r="P847" s="12">
        <v>246.26987199999999</v>
      </c>
      <c r="Q847" s="12">
        <v>247.40192400000001</v>
      </c>
      <c r="R847" s="12">
        <v>247.77692400000001</v>
      </c>
      <c r="S847" s="12">
        <v>250</v>
      </c>
      <c r="T847" s="12">
        <v>250.95235200000002</v>
      </c>
      <c r="U847" s="12">
        <v>246</v>
      </c>
      <c r="V847" s="20">
        <f t="shared" si="12"/>
        <v>500</v>
      </c>
      <c r="W847" s="12">
        <v>16.8</v>
      </c>
    </row>
    <row r="848" spans="1:23" x14ac:dyDescent="0.25">
      <c r="A848" s="8">
        <v>250</v>
      </c>
      <c r="C848" s="13" t="s">
        <v>834</v>
      </c>
      <c r="D848" s="95" t="s">
        <v>834</v>
      </c>
      <c r="E848" s="10">
        <v>4</v>
      </c>
      <c r="F848" s="8" t="s">
        <v>24</v>
      </c>
      <c r="G848" s="12">
        <v>249.94</v>
      </c>
      <c r="H848" s="12">
        <v>249.465</v>
      </c>
      <c r="I848" s="12">
        <v>247.34192400000001</v>
      </c>
      <c r="J848" s="12">
        <v>247.161924</v>
      </c>
      <c r="K848" s="12">
        <v>245.609872</v>
      </c>
      <c r="L848" s="12">
        <v>244.697824</v>
      </c>
      <c r="M848" s="12"/>
      <c r="N848" s="12"/>
      <c r="O848" s="12"/>
      <c r="P848" s="12"/>
      <c r="Q848" s="12"/>
      <c r="R848" s="12"/>
      <c r="S848" s="12"/>
      <c r="T848" s="12"/>
      <c r="U848" s="12"/>
      <c r="V848" s="198" t="s">
        <v>1773</v>
      </c>
    </row>
    <row r="849" spans="1:23" x14ac:dyDescent="0.25">
      <c r="A849" s="8">
        <v>250</v>
      </c>
      <c r="C849" s="11" t="s">
        <v>835</v>
      </c>
      <c r="D849" s="92" t="s">
        <v>835</v>
      </c>
      <c r="E849" s="10">
        <v>3</v>
      </c>
      <c r="F849" s="8" t="s">
        <v>23</v>
      </c>
      <c r="G849" s="12">
        <v>249.952</v>
      </c>
      <c r="H849" s="12">
        <v>249.577</v>
      </c>
      <c r="I849" s="12">
        <v>248.003443</v>
      </c>
      <c r="J849" s="12">
        <v>247.753443</v>
      </c>
      <c r="K849" s="12">
        <v>246.70440400000001</v>
      </c>
      <c r="L849" s="12">
        <v>245.90536800000001</v>
      </c>
      <c r="M849" s="12"/>
      <c r="N849" s="12" t="s">
        <v>22</v>
      </c>
      <c r="O849" s="12">
        <v>246.75240400000001</v>
      </c>
      <c r="P849" s="12">
        <v>247.25240400000001</v>
      </c>
      <c r="Q849" s="12">
        <v>248.05144300000001</v>
      </c>
      <c r="R849" s="12">
        <v>248.38644300000001</v>
      </c>
      <c r="S849" s="12">
        <v>250</v>
      </c>
      <c r="T849" s="12">
        <v>250.76801400000002</v>
      </c>
      <c r="U849" s="12">
        <v>247</v>
      </c>
      <c r="V849" s="20">
        <f t="shared" si="12"/>
        <v>500</v>
      </c>
      <c r="W849" s="12">
        <v>13.1</v>
      </c>
    </row>
    <row r="850" spans="1:23" x14ac:dyDescent="0.25">
      <c r="A850" s="8">
        <v>250</v>
      </c>
      <c r="C850" s="11" t="s">
        <v>835</v>
      </c>
      <c r="D850" s="92" t="s">
        <v>835</v>
      </c>
      <c r="E850" s="10">
        <v>3</v>
      </c>
      <c r="F850" s="8" t="s">
        <v>24</v>
      </c>
      <c r="G850" s="12">
        <v>249.952</v>
      </c>
      <c r="H850" s="12">
        <v>249.577</v>
      </c>
      <c r="I850" s="12">
        <v>248.003443</v>
      </c>
      <c r="J850" s="12">
        <v>247.84344300000001</v>
      </c>
      <c r="K850" s="12">
        <v>246.70440400000001</v>
      </c>
      <c r="L850" s="12">
        <v>245.99536800000001</v>
      </c>
      <c r="M850" s="12"/>
      <c r="N850" s="12"/>
      <c r="O850" s="12"/>
      <c r="P850" s="12"/>
      <c r="Q850" s="12"/>
      <c r="R850" s="12"/>
      <c r="S850" s="12"/>
      <c r="T850" s="12"/>
      <c r="U850" s="12"/>
      <c r="V850" s="198" t="s">
        <v>1773</v>
      </c>
    </row>
    <row r="851" spans="1:23" x14ac:dyDescent="0.25">
      <c r="A851" s="8">
        <v>250</v>
      </c>
      <c r="C851" s="13" t="s">
        <v>836</v>
      </c>
      <c r="D851" s="95" t="s">
        <v>836</v>
      </c>
      <c r="E851" s="10">
        <v>2</v>
      </c>
      <c r="F851" s="8" t="s">
        <v>23</v>
      </c>
      <c r="G851" s="12">
        <v>249.96199999999999</v>
      </c>
      <c r="H851" s="12">
        <v>249.68199999999999</v>
      </c>
      <c r="I851" s="12">
        <v>248.66296199999999</v>
      </c>
      <c r="J851" s="12">
        <v>248.450962</v>
      </c>
      <c r="K851" s="12">
        <v>247.79693599999999</v>
      </c>
      <c r="L851" s="12">
        <v>247.21891200000002</v>
      </c>
      <c r="M851" s="12"/>
      <c r="N851" s="12" t="s">
        <v>22</v>
      </c>
      <c r="O851" s="12">
        <v>247.834936</v>
      </c>
      <c r="P851" s="12">
        <v>248.209936</v>
      </c>
      <c r="Q851" s="12">
        <v>248.700962</v>
      </c>
      <c r="R851" s="12">
        <v>248.98080200000001</v>
      </c>
      <c r="S851" s="12">
        <v>250</v>
      </c>
      <c r="T851" s="12">
        <v>250.56851600000002</v>
      </c>
      <c r="U851" s="12">
        <v>248</v>
      </c>
      <c r="V851" s="20">
        <f t="shared" si="12"/>
        <v>500</v>
      </c>
      <c r="W851" s="12">
        <v>9.3000000000000007</v>
      </c>
    </row>
    <row r="852" spans="1:23" x14ac:dyDescent="0.25">
      <c r="A852" s="8">
        <v>250</v>
      </c>
      <c r="C852" s="13" t="s">
        <v>836</v>
      </c>
      <c r="D852" s="95" t="s">
        <v>836</v>
      </c>
      <c r="E852" s="10">
        <v>2</v>
      </c>
      <c r="F852" s="8" t="s">
        <v>24</v>
      </c>
      <c r="G852" s="12">
        <v>249.96199999999999</v>
      </c>
      <c r="H852" s="12">
        <v>249.68199999999999</v>
      </c>
      <c r="I852" s="12">
        <v>248.66296199999999</v>
      </c>
      <c r="J852" s="12">
        <v>248.53096199999999</v>
      </c>
      <c r="K852" s="12">
        <v>247.79693599999999</v>
      </c>
      <c r="L852" s="12">
        <v>247.298912</v>
      </c>
      <c r="M852" s="12"/>
      <c r="N852" s="12"/>
      <c r="O852" s="12"/>
      <c r="P852" s="12"/>
      <c r="Q852" s="12"/>
      <c r="R852" s="12"/>
      <c r="S852" s="12"/>
      <c r="T852" s="12"/>
      <c r="U852" s="12"/>
      <c r="V852" s="198" t="s">
        <v>1773</v>
      </c>
    </row>
    <row r="853" spans="1:23" x14ac:dyDescent="0.25">
      <c r="A853" s="8">
        <v>255</v>
      </c>
      <c r="C853" s="13" t="s">
        <v>837</v>
      </c>
      <c r="D853" s="95" t="s">
        <v>837</v>
      </c>
      <c r="E853" s="10">
        <v>6</v>
      </c>
      <c r="F853" s="8" t="s">
        <v>23</v>
      </c>
      <c r="G853" s="12">
        <v>254.92</v>
      </c>
      <c r="H853" s="12">
        <v>254.32</v>
      </c>
      <c r="I853" s="12">
        <v>251.022886</v>
      </c>
      <c r="J853" s="12">
        <v>250.66788600000001</v>
      </c>
      <c r="K853" s="12">
        <v>248.42480800000001</v>
      </c>
      <c r="L853" s="12">
        <v>246.97173600000002</v>
      </c>
      <c r="M853" s="12"/>
      <c r="N853" s="12" t="s">
        <v>22</v>
      </c>
      <c r="O853" s="12">
        <v>248.504808</v>
      </c>
      <c r="P853" s="12">
        <v>249.30480800000001</v>
      </c>
      <c r="Q853" s="12">
        <v>251.10288600000001</v>
      </c>
      <c r="R853" s="12">
        <v>251.57788600000001</v>
      </c>
      <c r="S853" s="12">
        <v>255</v>
      </c>
      <c r="T853" s="12">
        <v>256.34102799999999</v>
      </c>
      <c r="U853" s="12">
        <v>249</v>
      </c>
      <c r="V853" s="20">
        <f t="shared" si="12"/>
        <v>510</v>
      </c>
      <c r="W853" s="12">
        <v>24</v>
      </c>
    </row>
    <row r="854" spans="1:23" x14ac:dyDescent="0.25">
      <c r="A854" s="8">
        <v>255</v>
      </c>
      <c r="C854" s="13" t="s">
        <v>837</v>
      </c>
      <c r="D854" s="95" t="s">
        <v>837</v>
      </c>
      <c r="E854" s="10">
        <v>6</v>
      </c>
      <c r="F854" s="8" t="s">
        <v>24</v>
      </c>
      <c r="G854" s="12">
        <v>254.92</v>
      </c>
      <c r="H854" s="12">
        <v>254.32</v>
      </c>
      <c r="I854" s="12">
        <v>251.022886</v>
      </c>
      <c r="J854" s="12">
        <v>250.79888600000001</v>
      </c>
      <c r="K854" s="12">
        <v>248.42480800000001</v>
      </c>
      <c r="L854" s="12">
        <v>247.10273600000002</v>
      </c>
      <c r="M854" s="12"/>
      <c r="N854" s="12"/>
      <c r="O854" s="12"/>
      <c r="P854" s="12"/>
      <c r="Q854" s="12"/>
      <c r="R854" s="12"/>
      <c r="S854" s="12"/>
      <c r="T854" s="12"/>
      <c r="U854" s="12"/>
      <c r="V854" s="198" t="s">
        <v>1773</v>
      </c>
    </row>
    <row r="855" spans="1:23" x14ac:dyDescent="0.25">
      <c r="A855" s="8">
        <v>255</v>
      </c>
      <c r="C855" s="13" t="s">
        <v>838</v>
      </c>
      <c r="D855" s="95" t="s">
        <v>838</v>
      </c>
      <c r="E855" s="10">
        <v>4</v>
      </c>
      <c r="F855" s="8" t="s">
        <v>23</v>
      </c>
      <c r="G855" s="12">
        <v>254.94</v>
      </c>
      <c r="H855" s="12">
        <v>254.465</v>
      </c>
      <c r="I855" s="12">
        <v>252.34192400000001</v>
      </c>
      <c r="J855" s="12">
        <v>252.061924</v>
      </c>
      <c r="K855" s="12">
        <v>250.609872</v>
      </c>
      <c r="L855" s="12">
        <v>249.597824</v>
      </c>
      <c r="M855" s="12"/>
      <c r="N855" s="12" t="s">
        <v>22</v>
      </c>
      <c r="O855" s="12">
        <v>250.669872</v>
      </c>
      <c r="P855" s="12">
        <v>251.26987199999999</v>
      </c>
      <c r="Q855" s="12">
        <v>252.40192400000001</v>
      </c>
      <c r="R855" s="12">
        <v>252.77692400000001</v>
      </c>
      <c r="S855" s="12">
        <v>255</v>
      </c>
      <c r="T855" s="12">
        <v>255.95235200000002</v>
      </c>
      <c r="U855" s="12">
        <v>251</v>
      </c>
      <c r="V855" s="20">
        <f t="shared" si="12"/>
        <v>510</v>
      </c>
      <c r="W855" s="12">
        <v>16.8</v>
      </c>
    </row>
    <row r="856" spans="1:23" x14ac:dyDescent="0.25">
      <c r="A856" s="8">
        <v>255</v>
      </c>
      <c r="C856" s="13" t="s">
        <v>838</v>
      </c>
      <c r="D856" s="95" t="s">
        <v>838</v>
      </c>
      <c r="E856" s="10">
        <v>4</v>
      </c>
      <c r="F856" s="8" t="s">
        <v>24</v>
      </c>
      <c r="G856" s="12">
        <v>254.94</v>
      </c>
      <c r="H856" s="12">
        <v>254.465</v>
      </c>
      <c r="I856" s="12">
        <v>252.34192400000001</v>
      </c>
      <c r="J856" s="12">
        <v>252.161924</v>
      </c>
      <c r="K856" s="12">
        <v>250.609872</v>
      </c>
      <c r="L856" s="12">
        <v>249.697824</v>
      </c>
      <c r="M856" s="12"/>
      <c r="N856" s="12"/>
      <c r="O856" s="12"/>
      <c r="P856" s="12"/>
      <c r="Q856" s="12"/>
      <c r="R856" s="12"/>
      <c r="S856" s="12"/>
      <c r="T856" s="12"/>
      <c r="U856" s="12"/>
      <c r="V856" s="198" t="s">
        <v>1773</v>
      </c>
    </row>
    <row r="857" spans="1:23" x14ac:dyDescent="0.25">
      <c r="A857" s="8">
        <v>255</v>
      </c>
      <c r="C857" s="13" t="s">
        <v>839</v>
      </c>
      <c r="D857" s="95" t="s">
        <v>839</v>
      </c>
      <c r="E857" s="10">
        <v>3</v>
      </c>
      <c r="F857" s="8" t="s">
        <v>23</v>
      </c>
      <c r="G857" s="12">
        <v>254.952</v>
      </c>
      <c r="H857" s="12">
        <v>254.577</v>
      </c>
      <c r="I857" s="12">
        <v>253.003443</v>
      </c>
      <c r="J857" s="12">
        <v>252.753443</v>
      </c>
      <c r="K857" s="12">
        <v>251.70440400000001</v>
      </c>
      <c r="L857" s="12">
        <v>250.90536800000001</v>
      </c>
      <c r="M857" s="12"/>
      <c r="N857" s="12" t="s">
        <v>22</v>
      </c>
      <c r="O857" s="12">
        <v>251.75240400000001</v>
      </c>
      <c r="P857" s="12">
        <v>252.25240400000001</v>
      </c>
      <c r="Q857" s="12">
        <v>253.05144300000001</v>
      </c>
      <c r="R857" s="12">
        <v>253.38644300000001</v>
      </c>
      <c r="S857" s="12">
        <v>255</v>
      </c>
      <c r="T857" s="12">
        <v>255.76801400000002</v>
      </c>
      <c r="U857" s="12">
        <v>252</v>
      </c>
      <c r="V857" s="20">
        <f t="shared" si="12"/>
        <v>510</v>
      </c>
      <c r="W857" s="12">
        <v>13.1</v>
      </c>
    </row>
    <row r="858" spans="1:23" x14ac:dyDescent="0.25">
      <c r="A858" s="8">
        <v>255</v>
      </c>
      <c r="C858" s="13" t="s">
        <v>839</v>
      </c>
      <c r="D858" s="95" t="s">
        <v>839</v>
      </c>
      <c r="E858" s="10">
        <v>3</v>
      </c>
      <c r="F858" s="8" t="s">
        <v>24</v>
      </c>
      <c r="G858" s="12">
        <v>254.952</v>
      </c>
      <c r="H858" s="12">
        <v>254.577</v>
      </c>
      <c r="I858" s="12">
        <v>253.003443</v>
      </c>
      <c r="J858" s="12">
        <v>252.84344300000001</v>
      </c>
      <c r="K858" s="12">
        <v>251.70440400000001</v>
      </c>
      <c r="L858" s="12">
        <v>250.99536800000001</v>
      </c>
      <c r="M858" s="12"/>
      <c r="N858" s="12"/>
      <c r="O858" s="12"/>
      <c r="P858" s="12"/>
      <c r="Q858" s="12"/>
      <c r="R858" s="12"/>
      <c r="S858" s="12"/>
      <c r="T858" s="12"/>
      <c r="U858" s="12"/>
      <c r="V858" s="198" t="s">
        <v>1773</v>
      </c>
    </row>
    <row r="859" spans="1:23" x14ac:dyDescent="0.25">
      <c r="A859" s="8">
        <v>260</v>
      </c>
      <c r="C859" s="13" t="s">
        <v>840</v>
      </c>
      <c r="D859" s="95" t="s">
        <v>840</v>
      </c>
      <c r="E859" s="10">
        <v>8</v>
      </c>
      <c r="F859" s="8" t="s">
        <v>23</v>
      </c>
      <c r="G859" s="12">
        <v>259.89999999999998</v>
      </c>
      <c r="H859" s="12">
        <v>259.19</v>
      </c>
      <c r="I859" s="12">
        <v>254.70384799999999</v>
      </c>
      <c r="J859" s="12">
        <v>254.348848</v>
      </c>
      <c r="K859" s="12">
        <v>251.239744</v>
      </c>
      <c r="L859" s="12">
        <v>249.420648</v>
      </c>
      <c r="M859" s="12"/>
      <c r="N859" s="12" t="s">
        <v>22</v>
      </c>
      <c r="O859" s="12">
        <v>251.339744</v>
      </c>
      <c r="P859" s="12">
        <v>252.339744</v>
      </c>
      <c r="Q859" s="12">
        <v>254.80384799999999</v>
      </c>
      <c r="R859" s="12">
        <v>255.27884799999998</v>
      </c>
      <c r="S859" s="12">
        <v>260</v>
      </c>
      <c r="T859" s="12">
        <v>261.629704</v>
      </c>
      <c r="U859" s="12">
        <v>252</v>
      </c>
      <c r="V859" s="20">
        <f t="shared" si="12"/>
        <v>520</v>
      </c>
      <c r="W859" s="12">
        <f>5*E859</f>
        <v>40</v>
      </c>
    </row>
    <row r="860" spans="1:23" x14ac:dyDescent="0.25">
      <c r="A860" s="8">
        <v>260</v>
      </c>
      <c r="C860" s="13" t="s">
        <v>840</v>
      </c>
      <c r="D860" s="95" t="s">
        <v>840</v>
      </c>
      <c r="E860" s="10">
        <v>8</v>
      </c>
      <c r="F860" s="8" t="s">
        <v>24</v>
      </c>
      <c r="G860" s="12">
        <v>259.89999999999998</v>
      </c>
      <c r="H860" s="12">
        <v>259.19</v>
      </c>
      <c r="I860" s="12">
        <v>254.70384799999999</v>
      </c>
      <c r="J860" s="12">
        <v>254.479848</v>
      </c>
      <c r="K860" s="12">
        <v>251.239744</v>
      </c>
      <c r="L860" s="12">
        <v>249.551648</v>
      </c>
      <c r="M860" s="12"/>
      <c r="N860" s="12"/>
      <c r="O860" s="12"/>
      <c r="P860" s="12"/>
      <c r="Q860" s="12"/>
      <c r="R860" s="12"/>
      <c r="S860" s="12"/>
      <c r="T860" s="12"/>
      <c r="U860" s="12"/>
      <c r="V860" s="198" t="s">
        <v>1773</v>
      </c>
    </row>
    <row r="861" spans="1:23" x14ac:dyDescent="0.25">
      <c r="A861" s="8">
        <v>260</v>
      </c>
      <c r="C861" s="13" t="s">
        <v>841</v>
      </c>
      <c r="D861" s="95" t="s">
        <v>841</v>
      </c>
      <c r="E861" s="10">
        <v>6</v>
      </c>
      <c r="F861" s="8" t="s">
        <v>23</v>
      </c>
      <c r="G861" s="12">
        <v>259.92</v>
      </c>
      <c r="H861" s="12">
        <v>259.32</v>
      </c>
      <c r="I861" s="12">
        <v>256.02288600000003</v>
      </c>
      <c r="J861" s="12">
        <v>255.70788600000003</v>
      </c>
      <c r="K861" s="12">
        <v>253.42480800000004</v>
      </c>
      <c r="L861" s="12">
        <v>252.01173600000004</v>
      </c>
      <c r="M861" s="12"/>
      <c r="N861" s="12" t="s">
        <v>22</v>
      </c>
      <c r="O861" s="12">
        <v>253.504808</v>
      </c>
      <c r="P861" s="12">
        <v>254.30480800000001</v>
      </c>
      <c r="Q861" s="12">
        <v>256.10288600000001</v>
      </c>
      <c r="R861" s="12">
        <v>256.52788600000002</v>
      </c>
      <c r="S861" s="12">
        <v>260</v>
      </c>
      <c r="T861" s="12">
        <v>261.29102800000004</v>
      </c>
      <c r="U861" s="12">
        <v>254</v>
      </c>
      <c r="V861" s="20">
        <f t="shared" si="12"/>
        <v>520</v>
      </c>
      <c r="W861" s="12">
        <v>24</v>
      </c>
    </row>
    <row r="862" spans="1:23" x14ac:dyDescent="0.25">
      <c r="A862" s="8">
        <v>260</v>
      </c>
      <c r="C862" s="13" t="s">
        <v>841</v>
      </c>
      <c r="D862" s="95" t="s">
        <v>841</v>
      </c>
      <c r="E862" s="10">
        <v>6</v>
      </c>
      <c r="F862" s="8" t="s">
        <v>24</v>
      </c>
      <c r="G862" s="12">
        <v>259.92</v>
      </c>
      <c r="H862" s="12">
        <v>259.32</v>
      </c>
      <c r="I862" s="12">
        <v>256.02288600000003</v>
      </c>
      <c r="J862" s="12">
        <v>255.82288600000004</v>
      </c>
      <c r="K862" s="12">
        <v>253.42480800000004</v>
      </c>
      <c r="L862" s="12">
        <v>252.12673600000005</v>
      </c>
      <c r="M862" s="12"/>
      <c r="N862" s="12"/>
      <c r="O862" s="12"/>
      <c r="P862" s="12"/>
      <c r="Q862" s="12"/>
      <c r="R862" s="12"/>
      <c r="S862" s="12"/>
      <c r="T862" s="12"/>
      <c r="U862" s="12"/>
      <c r="V862" s="198" t="s">
        <v>1773</v>
      </c>
    </row>
    <row r="863" spans="1:23" x14ac:dyDescent="0.25">
      <c r="A863" s="8">
        <v>260</v>
      </c>
      <c r="C863" s="13" t="s">
        <v>842</v>
      </c>
      <c r="D863" s="95" t="s">
        <v>842</v>
      </c>
      <c r="E863" s="10">
        <v>4</v>
      </c>
      <c r="F863" s="8" t="s">
        <v>23</v>
      </c>
      <c r="G863" s="12">
        <v>259.94</v>
      </c>
      <c r="H863" s="12">
        <v>259.46499999999997</v>
      </c>
      <c r="I863" s="12">
        <v>257.34192400000001</v>
      </c>
      <c r="J863" s="12">
        <v>257.06192400000003</v>
      </c>
      <c r="K863" s="12">
        <v>255.609872</v>
      </c>
      <c r="L863" s="12">
        <v>254.59782400000003</v>
      </c>
      <c r="M863" s="12"/>
      <c r="N863" s="12" t="s">
        <v>22</v>
      </c>
      <c r="O863" s="12">
        <v>255.669872</v>
      </c>
      <c r="P863" s="12">
        <v>256.26987200000002</v>
      </c>
      <c r="Q863" s="12">
        <v>257.40192400000001</v>
      </c>
      <c r="R863" s="12">
        <v>257.77692400000001</v>
      </c>
      <c r="S863" s="12">
        <v>260</v>
      </c>
      <c r="T863" s="12">
        <v>260.95235200000002</v>
      </c>
      <c r="U863" s="12">
        <v>256</v>
      </c>
      <c r="V863" s="20">
        <f t="shared" si="12"/>
        <v>520</v>
      </c>
      <c r="W863" s="12">
        <v>16.8</v>
      </c>
    </row>
    <row r="864" spans="1:23" x14ac:dyDescent="0.25">
      <c r="A864" s="8">
        <v>260</v>
      </c>
      <c r="C864" s="13" t="s">
        <v>842</v>
      </c>
      <c r="D864" s="95" t="s">
        <v>842</v>
      </c>
      <c r="E864" s="10">
        <v>4</v>
      </c>
      <c r="F864" s="8" t="s">
        <v>24</v>
      </c>
      <c r="G864" s="12">
        <v>259.94</v>
      </c>
      <c r="H864" s="12">
        <v>259.46499999999997</v>
      </c>
      <c r="I864" s="12">
        <v>257.34192400000001</v>
      </c>
      <c r="J864" s="12">
        <v>257.161924</v>
      </c>
      <c r="K864" s="12">
        <v>255.609872</v>
      </c>
      <c r="L864" s="12">
        <v>254.697824</v>
      </c>
      <c r="M864" s="12"/>
      <c r="N864" s="12"/>
      <c r="O864" s="12"/>
      <c r="P864" s="12"/>
      <c r="Q864" s="12"/>
      <c r="R864" s="12"/>
      <c r="S864" s="12"/>
      <c r="T864" s="12"/>
      <c r="U864" s="12"/>
      <c r="V864" s="198" t="s">
        <v>1773</v>
      </c>
    </row>
    <row r="865" spans="1:23" x14ac:dyDescent="0.25">
      <c r="A865" s="8">
        <v>260</v>
      </c>
      <c r="C865" s="11" t="s">
        <v>843</v>
      </c>
      <c r="D865" s="92" t="s">
        <v>843</v>
      </c>
      <c r="E865" s="10">
        <v>3</v>
      </c>
      <c r="F865" s="8" t="s">
        <v>23</v>
      </c>
      <c r="G865" s="12">
        <v>259.952</v>
      </c>
      <c r="H865" s="12">
        <v>259.577</v>
      </c>
      <c r="I865" s="12">
        <v>258.003443</v>
      </c>
      <c r="J865" s="12">
        <v>257.753443</v>
      </c>
      <c r="K865" s="12">
        <v>256.70440400000001</v>
      </c>
      <c r="L865" s="12">
        <v>255.90536800000001</v>
      </c>
      <c r="M865" s="12"/>
      <c r="N865" s="12" t="s">
        <v>22</v>
      </c>
      <c r="O865" s="12">
        <v>256.75240400000001</v>
      </c>
      <c r="P865" s="12">
        <v>257.25240400000001</v>
      </c>
      <c r="Q865" s="12">
        <v>258.05144300000001</v>
      </c>
      <c r="R865" s="12">
        <v>258.38644299999999</v>
      </c>
      <c r="S865" s="12">
        <v>260</v>
      </c>
      <c r="T865" s="12">
        <v>260.76801399999999</v>
      </c>
      <c r="U865" s="12">
        <v>257</v>
      </c>
      <c r="V865" s="20">
        <f t="shared" si="12"/>
        <v>520</v>
      </c>
      <c r="W865" s="12">
        <v>13.1</v>
      </c>
    </row>
    <row r="866" spans="1:23" x14ac:dyDescent="0.25">
      <c r="A866" s="8">
        <v>260</v>
      </c>
      <c r="C866" s="11" t="s">
        <v>843</v>
      </c>
      <c r="D866" s="92" t="s">
        <v>843</v>
      </c>
      <c r="E866" s="10">
        <v>3</v>
      </c>
      <c r="F866" s="8" t="s">
        <v>24</v>
      </c>
      <c r="G866" s="12">
        <v>259.952</v>
      </c>
      <c r="H866" s="12">
        <v>259.577</v>
      </c>
      <c r="I866" s="12">
        <v>258.003443</v>
      </c>
      <c r="J866" s="12">
        <v>257.84344299999998</v>
      </c>
      <c r="K866" s="12">
        <v>256.70440400000001</v>
      </c>
      <c r="L866" s="12">
        <v>255.99536799999998</v>
      </c>
      <c r="M866" s="12"/>
      <c r="N866" s="12"/>
      <c r="O866" s="12"/>
      <c r="P866" s="12"/>
      <c r="Q866" s="12"/>
      <c r="R866" s="12"/>
      <c r="S866" s="12"/>
      <c r="T866" s="12"/>
      <c r="U866" s="12"/>
      <c r="V866" s="198" t="s">
        <v>1773</v>
      </c>
    </row>
    <row r="867" spans="1:23" x14ac:dyDescent="0.25">
      <c r="A867" s="8">
        <v>265</v>
      </c>
      <c r="C867" s="13" t="s">
        <v>844</v>
      </c>
      <c r="D867" s="95" t="s">
        <v>844</v>
      </c>
      <c r="E867" s="10">
        <v>6</v>
      </c>
      <c r="F867" s="8" t="s">
        <v>23</v>
      </c>
      <c r="G867" s="12">
        <v>264.92</v>
      </c>
      <c r="H867" s="12">
        <v>264.32</v>
      </c>
      <c r="I867" s="12">
        <v>261.02288600000003</v>
      </c>
      <c r="J867" s="12">
        <v>260.70788600000003</v>
      </c>
      <c r="K867" s="12">
        <v>258.42480800000004</v>
      </c>
      <c r="L867" s="12">
        <v>257.01173600000004</v>
      </c>
      <c r="M867" s="12"/>
      <c r="N867" s="12" t="s">
        <v>22</v>
      </c>
      <c r="O867" s="12">
        <v>258.50480800000003</v>
      </c>
      <c r="P867" s="12">
        <v>259.30480800000004</v>
      </c>
      <c r="Q867" s="12">
        <v>261.10288600000001</v>
      </c>
      <c r="R867" s="12">
        <v>261.52788600000002</v>
      </c>
      <c r="S867" s="12">
        <v>265</v>
      </c>
      <c r="T867" s="12">
        <v>266.29102800000004</v>
      </c>
      <c r="U867" s="12">
        <v>259</v>
      </c>
      <c r="V867" s="20">
        <f t="shared" si="12"/>
        <v>530</v>
      </c>
      <c r="W867" s="12">
        <v>24</v>
      </c>
    </row>
    <row r="868" spans="1:23" x14ac:dyDescent="0.25">
      <c r="A868" s="8">
        <v>265</v>
      </c>
      <c r="C868" s="13" t="s">
        <v>844</v>
      </c>
      <c r="D868" s="95" t="s">
        <v>844</v>
      </c>
      <c r="E868" s="10">
        <v>6</v>
      </c>
      <c r="F868" s="8" t="s">
        <v>24</v>
      </c>
      <c r="G868" s="12">
        <v>264.92</v>
      </c>
      <c r="H868" s="12">
        <v>264.32</v>
      </c>
      <c r="I868" s="12">
        <v>261.02288600000003</v>
      </c>
      <c r="J868" s="12">
        <v>260.82288600000004</v>
      </c>
      <c r="K868" s="12">
        <v>258.42480800000004</v>
      </c>
      <c r="L868" s="12">
        <v>257.12673600000005</v>
      </c>
      <c r="M868" s="12"/>
      <c r="N868" s="12"/>
      <c r="O868" s="12"/>
      <c r="P868" s="12"/>
      <c r="Q868" s="12"/>
      <c r="R868" s="12"/>
      <c r="S868" s="12"/>
      <c r="T868" s="12"/>
      <c r="U868" s="12"/>
      <c r="V868" s="198" t="s">
        <v>1773</v>
      </c>
    </row>
    <row r="869" spans="1:23" x14ac:dyDescent="0.25">
      <c r="A869" s="8">
        <v>265</v>
      </c>
      <c r="C869" s="13" t="s">
        <v>845</v>
      </c>
      <c r="D869" s="95" t="s">
        <v>845</v>
      </c>
      <c r="E869" s="10">
        <v>4</v>
      </c>
      <c r="F869" s="8" t="s">
        <v>23</v>
      </c>
      <c r="G869" s="12">
        <v>264.94</v>
      </c>
      <c r="H869" s="12">
        <v>264.46499999999997</v>
      </c>
      <c r="I869" s="12">
        <v>262.34192400000001</v>
      </c>
      <c r="J869" s="12">
        <v>262.06192400000003</v>
      </c>
      <c r="K869" s="12">
        <v>260.609872</v>
      </c>
      <c r="L869" s="12">
        <v>259.59782400000006</v>
      </c>
      <c r="M869" s="12"/>
      <c r="N869" s="12" t="s">
        <v>22</v>
      </c>
      <c r="O869" s="12">
        <v>260.669872</v>
      </c>
      <c r="P869" s="12">
        <v>261.26987200000002</v>
      </c>
      <c r="Q869" s="12">
        <v>262.40192400000001</v>
      </c>
      <c r="R869" s="12">
        <v>262.77692400000001</v>
      </c>
      <c r="S869" s="12">
        <v>265</v>
      </c>
      <c r="T869" s="12">
        <v>265.95235200000002</v>
      </c>
      <c r="U869" s="12">
        <v>261</v>
      </c>
      <c r="V869" s="20">
        <f t="shared" si="12"/>
        <v>530</v>
      </c>
      <c r="W869" s="12">
        <v>16.8</v>
      </c>
    </row>
    <row r="870" spans="1:23" x14ac:dyDescent="0.25">
      <c r="A870" s="8">
        <v>265</v>
      </c>
      <c r="C870" s="13" t="s">
        <v>845</v>
      </c>
      <c r="D870" s="95" t="s">
        <v>845</v>
      </c>
      <c r="E870" s="10">
        <v>4</v>
      </c>
      <c r="F870" s="8" t="s">
        <v>24</v>
      </c>
      <c r="G870" s="12">
        <v>264.94</v>
      </c>
      <c r="H870" s="12">
        <v>264.46499999999997</v>
      </c>
      <c r="I870" s="12">
        <v>262.34192400000001</v>
      </c>
      <c r="J870" s="12">
        <v>262.161924</v>
      </c>
      <c r="K870" s="12">
        <v>260.609872</v>
      </c>
      <c r="L870" s="12">
        <v>259.69782400000003</v>
      </c>
      <c r="M870" s="12"/>
      <c r="N870" s="12"/>
      <c r="O870" s="12"/>
      <c r="P870" s="12"/>
      <c r="Q870" s="12"/>
      <c r="R870" s="12"/>
      <c r="S870" s="12"/>
      <c r="T870" s="12"/>
      <c r="U870" s="12"/>
      <c r="V870" s="198" t="s">
        <v>1773</v>
      </c>
    </row>
    <row r="871" spans="1:23" x14ac:dyDescent="0.25">
      <c r="A871" s="8">
        <v>265</v>
      </c>
      <c r="C871" s="13" t="s">
        <v>846</v>
      </c>
      <c r="D871" s="95" t="s">
        <v>846</v>
      </c>
      <c r="E871" s="10">
        <v>3</v>
      </c>
      <c r="F871" s="8" t="s">
        <v>23</v>
      </c>
      <c r="G871" s="12">
        <v>264.952</v>
      </c>
      <c r="H871" s="12">
        <v>264.577</v>
      </c>
      <c r="I871" s="12">
        <v>263.003443</v>
      </c>
      <c r="J871" s="12">
        <v>262.753443</v>
      </c>
      <c r="K871" s="12">
        <v>261.70440400000001</v>
      </c>
      <c r="L871" s="12">
        <v>260.90536800000001</v>
      </c>
      <c r="M871" s="12"/>
      <c r="N871" s="12" t="s">
        <v>22</v>
      </c>
      <c r="O871" s="12">
        <v>261.75240400000001</v>
      </c>
      <c r="P871" s="12">
        <v>262.25240400000001</v>
      </c>
      <c r="Q871" s="12">
        <v>263.05144300000001</v>
      </c>
      <c r="R871" s="12">
        <v>263.38644299999999</v>
      </c>
      <c r="S871" s="12">
        <v>265</v>
      </c>
      <c r="T871" s="12">
        <v>265.76801399999999</v>
      </c>
      <c r="U871" s="12">
        <v>262</v>
      </c>
      <c r="V871" s="20">
        <f t="shared" si="12"/>
        <v>530</v>
      </c>
      <c r="W871" s="12">
        <v>13.1</v>
      </c>
    </row>
    <row r="872" spans="1:23" x14ac:dyDescent="0.25">
      <c r="A872" s="8">
        <v>265</v>
      </c>
      <c r="C872" s="13" t="s">
        <v>846</v>
      </c>
      <c r="D872" s="95" t="s">
        <v>846</v>
      </c>
      <c r="E872" s="10">
        <v>3</v>
      </c>
      <c r="F872" s="8" t="s">
        <v>24</v>
      </c>
      <c r="G872" s="12">
        <v>264.952</v>
      </c>
      <c r="H872" s="12">
        <v>264.577</v>
      </c>
      <c r="I872" s="12">
        <v>263.003443</v>
      </c>
      <c r="J872" s="12">
        <v>262.84344299999998</v>
      </c>
      <c r="K872" s="12">
        <v>261.70440400000001</v>
      </c>
      <c r="L872" s="12">
        <v>260.99536799999998</v>
      </c>
      <c r="M872" s="12"/>
      <c r="N872" s="12"/>
      <c r="O872" s="12"/>
      <c r="P872" s="12"/>
      <c r="Q872" s="12"/>
      <c r="R872" s="12"/>
      <c r="S872" s="12"/>
      <c r="T872" s="12"/>
      <c r="U872" s="12"/>
      <c r="V872" s="198" t="s">
        <v>1773</v>
      </c>
    </row>
    <row r="873" spans="1:23" x14ac:dyDescent="0.25">
      <c r="A873" s="8">
        <v>270</v>
      </c>
      <c r="C873" s="13" t="s">
        <v>847</v>
      </c>
      <c r="D873" s="95" t="s">
        <v>847</v>
      </c>
      <c r="E873" s="10">
        <v>6</v>
      </c>
      <c r="F873" s="8" t="s">
        <v>23</v>
      </c>
      <c r="G873" s="12">
        <v>269.92</v>
      </c>
      <c r="H873" s="12">
        <v>269.32</v>
      </c>
      <c r="I873" s="12">
        <v>266.02288600000003</v>
      </c>
      <c r="J873" s="12">
        <v>265.70788600000003</v>
      </c>
      <c r="K873" s="12">
        <v>263.42480800000004</v>
      </c>
      <c r="L873" s="12">
        <v>262.01173600000004</v>
      </c>
      <c r="M873" s="12"/>
      <c r="N873" s="12" t="s">
        <v>22</v>
      </c>
      <c r="O873" s="12">
        <v>263.50480800000003</v>
      </c>
      <c r="P873" s="12">
        <v>264.30480800000004</v>
      </c>
      <c r="Q873" s="12">
        <v>266.10288600000001</v>
      </c>
      <c r="R873" s="12">
        <v>266.52788600000002</v>
      </c>
      <c r="S873" s="12">
        <v>270</v>
      </c>
      <c r="T873" s="12">
        <v>271.29102800000004</v>
      </c>
      <c r="U873" s="12">
        <v>264</v>
      </c>
      <c r="V873" s="20">
        <f t="shared" si="12"/>
        <v>540</v>
      </c>
      <c r="W873" s="12">
        <v>24</v>
      </c>
    </row>
    <row r="874" spans="1:23" x14ac:dyDescent="0.25">
      <c r="A874" s="8">
        <v>270</v>
      </c>
      <c r="C874" s="13" t="s">
        <v>847</v>
      </c>
      <c r="D874" s="95" t="s">
        <v>847</v>
      </c>
      <c r="E874" s="10">
        <v>6</v>
      </c>
      <c r="F874" s="8" t="s">
        <v>24</v>
      </c>
      <c r="G874" s="12">
        <v>269.92</v>
      </c>
      <c r="H874" s="12">
        <v>269.32</v>
      </c>
      <c r="I874" s="12">
        <v>266.02288600000003</v>
      </c>
      <c r="J874" s="12">
        <v>265.82288600000004</v>
      </c>
      <c r="K874" s="12">
        <v>263.42480800000004</v>
      </c>
      <c r="L874" s="12">
        <v>262.12673600000005</v>
      </c>
      <c r="M874" s="12"/>
      <c r="N874" s="12"/>
      <c r="O874" s="12"/>
      <c r="P874" s="12"/>
      <c r="Q874" s="12"/>
      <c r="R874" s="12"/>
      <c r="S874" s="12"/>
      <c r="T874" s="12"/>
      <c r="U874" s="12"/>
      <c r="V874" s="198" t="s">
        <v>1773</v>
      </c>
    </row>
    <row r="875" spans="1:23" x14ac:dyDescent="0.25">
      <c r="A875" s="8">
        <v>270</v>
      </c>
      <c r="C875" s="13" t="s">
        <v>848</v>
      </c>
      <c r="D875" s="95" t="s">
        <v>848</v>
      </c>
      <c r="E875" s="10">
        <v>4</v>
      </c>
      <c r="F875" s="8" t="s">
        <v>23</v>
      </c>
      <c r="G875" s="12">
        <v>269.94</v>
      </c>
      <c r="H875" s="12">
        <v>269.46499999999997</v>
      </c>
      <c r="I875" s="12">
        <v>267.34192400000001</v>
      </c>
      <c r="J875" s="12">
        <v>267.06192400000003</v>
      </c>
      <c r="K875" s="12">
        <v>265.609872</v>
      </c>
      <c r="L875" s="12">
        <v>264.59782400000006</v>
      </c>
      <c r="M875" s="12"/>
      <c r="N875" s="12" t="s">
        <v>22</v>
      </c>
      <c r="O875" s="12">
        <v>265.669872</v>
      </c>
      <c r="P875" s="12">
        <v>266.26987200000002</v>
      </c>
      <c r="Q875" s="12">
        <v>267.40192400000001</v>
      </c>
      <c r="R875" s="12">
        <v>267.77692400000001</v>
      </c>
      <c r="S875" s="12">
        <v>270</v>
      </c>
      <c r="T875" s="12">
        <v>270.95235200000002</v>
      </c>
      <c r="U875" s="12">
        <v>266</v>
      </c>
      <c r="V875" s="20">
        <f t="shared" si="12"/>
        <v>540</v>
      </c>
      <c r="W875" s="12">
        <v>16.8</v>
      </c>
    </row>
    <row r="876" spans="1:23" x14ac:dyDescent="0.25">
      <c r="A876" s="8">
        <v>270</v>
      </c>
      <c r="C876" s="13" t="s">
        <v>848</v>
      </c>
      <c r="D876" s="95" t="s">
        <v>848</v>
      </c>
      <c r="E876" s="10">
        <v>4</v>
      </c>
      <c r="F876" s="8" t="s">
        <v>24</v>
      </c>
      <c r="G876" s="12">
        <v>269.94</v>
      </c>
      <c r="H876" s="12">
        <v>269.46499999999997</v>
      </c>
      <c r="I876" s="12">
        <v>267.34192400000001</v>
      </c>
      <c r="J876" s="12">
        <v>267.161924</v>
      </c>
      <c r="K876" s="12">
        <v>265.609872</v>
      </c>
      <c r="L876" s="12">
        <v>264.69782400000003</v>
      </c>
      <c r="M876" s="12"/>
      <c r="N876" s="12"/>
      <c r="O876" s="12"/>
      <c r="P876" s="12"/>
      <c r="Q876" s="12"/>
      <c r="R876" s="12"/>
      <c r="S876" s="12"/>
      <c r="T876" s="12"/>
      <c r="U876" s="12"/>
      <c r="V876" s="198" t="s">
        <v>1773</v>
      </c>
    </row>
    <row r="877" spans="1:23" x14ac:dyDescent="0.25">
      <c r="A877" s="8">
        <v>270</v>
      </c>
      <c r="C877" s="13" t="s">
        <v>849</v>
      </c>
      <c r="D877" s="95" t="s">
        <v>849</v>
      </c>
      <c r="E877" s="10">
        <v>3</v>
      </c>
      <c r="F877" s="8" t="s">
        <v>23</v>
      </c>
      <c r="G877" s="12">
        <v>269.952</v>
      </c>
      <c r="H877" s="12">
        <v>269.577</v>
      </c>
      <c r="I877" s="12">
        <v>268.003443</v>
      </c>
      <c r="J877" s="12">
        <v>267.753443</v>
      </c>
      <c r="K877" s="12">
        <v>266.70440400000001</v>
      </c>
      <c r="L877" s="12">
        <v>265.90536800000001</v>
      </c>
      <c r="M877" s="12"/>
      <c r="N877" s="12" t="s">
        <v>22</v>
      </c>
      <c r="O877" s="12">
        <v>266.75240400000001</v>
      </c>
      <c r="P877" s="12">
        <v>267.25240400000001</v>
      </c>
      <c r="Q877" s="12">
        <v>268.05144300000001</v>
      </c>
      <c r="R877" s="12">
        <v>268.38644299999999</v>
      </c>
      <c r="S877" s="12">
        <v>270</v>
      </c>
      <c r="T877" s="12">
        <v>270.76801399999999</v>
      </c>
      <c r="U877" s="12">
        <v>267</v>
      </c>
      <c r="V877" s="20">
        <f t="shared" si="12"/>
        <v>540</v>
      </c>
      <c r="W877" s="12">
        <v>13.1</v>
      </c>
    </row>
    <row r="878" spans="1:23" x14ac:dyDescent="0.25">
      <c r="A878" s="8">
        <v>270</v>
      </c>
      <c r="C878" s="13" t="s">
        <v>849</v>
      </c>
      <c r="D878" s="95" t="s">
        <v>849</v>
      </c>
      <c r="E878" s="10">
        <v>3</v>
      </c>
      <c r="F878" s="8" t="s">
        <v>24</v>
      </c>
      <c r="G878" s="12">
        <v>269.952</v>
      </c>
      <c r="H878" s="12">
        <v>269.577</v>
      </c>
      <c r="I878" s="12">
        <v>268.003443</v>
      </c>
      <c r="J878" s="12">
        <v>267.84344299999998</v>
      </c>
      <c r="K878" s="12">
        <v>266.70440400000001</v>
      </c>
      <c r="L878" s="12">
        <v>265.99536799999998</v>
      </c>
      <c r="M878" s="12"/>
      <c r="N878" s="12"/>
      <c r="O878" s="12"/>
      <c r="P878" s="12"/>
      <c r="Q878" s="12"/>
      <c r="R878" s="12"/>
      <c r="S878" s="12"/>
      <c r="T878" s="12"/>
      <c r="U878" s="12"/>
      <c r="V878" s="198" t="s">
        <v>1773</v>
      </c>
    </row>
    <row r="879" spans="1:23" x14ac:dyDescent="0.25">
      <c r="A879" s="8">
        <v>275</v>
      </c>
      <c r="C879" s="13" t="s">
        <v>850</v>
      </c>
      <c r="D879" s="95" t="s">
        <v>850</v>
      </c>
      <c r="E879" s="10">
        <v>6</v>
      </c>
      <c r="F879" s="8" t="s">
        <v>23</v>
      </c>
      <c r="G879" s="12">
        <v>274.92</v>
      </c>
      <c r="H879" s="12">
        <v>274.32</v>
      </c>
      <c r="I879" s="12">
        <v>271.02288600000003</v>
      </c>
      <c r="J879" s="12">
        <v>270.70788600000003</v>
      </c>
      <c r="K879" s="12">
        <v>268.42480800000004</v>
      </c>
      <c r="L879" s="12">
        <v>267.01173600000004</v>
      </c>
      <c r="M879" s="12"/>
      <c r="N879" s="12" t="s">
        <v>22</v>
      </c>
      <c r="O879" s="12">
        <v>268.50480800000003</v>
      </c>
      <c r="P879" s="12">
        <v>269.30480800000004</v>
      </c>
      <c r="Q879" s="12">
        <v>271.10288600000001</v>
      </c>
      <c r="R879" s="12">
        <v>271.52788600000002</v>
      </c>
      <c r="S879" s="12">
        <v>275</v>
      </c>
      <c r="T879" s="12">
        <v>276.29102800000004</v>
      </c>
      <c r="U879" s="12">
        <v>269</v>
      </c>
      <c r="V879" s="20">
        <f t="shared" si="12"/>
        <v>550</v>
      </c>
      <c r="W879" s="12">
        <v>24</v>
      </c>
    </row>
    <row r="880" spans="1:23" x14ac:dyDescent="0.25">
      <c r="A880" s="8">
        <v>275</v>
      </c>
      <c r="C880" s="13" t="s">
        <v>850</v>
      </c>
      <c r="D880" s="95" t="s">
        <v>850</v>
      </c>
      <c r="E880" s="10">
        <v>6</v>
      </c>
      <c r="F880" s="8" t="s">
        <v>24</v>
      </c>
      <c r="G880" s="12">
        <v>274.92</v>
      </c>
      <c r="H880" s="12">
        <v>274.32</v>
      </c>
      <c r="I880" s="12">
        <v>271.02288600000003</v>
      </c>
      <c r="J880" s="12">
        <v>270.82288600000004</v>
      </c>
      <c r="K880" s="12">
        <v>268.42480800000004</v>
      </c>
      <c r="L880" s="12">
        <v>267.12673600000005</v>
      </c>
      <c r="M880" s="12"/>
      <c r="N880" s="12"/>
      <c r="O880" s="12"/>
      <c r="P880" s="12"/>
      <c r="Q880" s="12"/>
      <c r="R880" s="12"/>
      <c r="S880" s="12"/>
      <c r="T880" s="12"/>
      <c r="U880" s="12"/>
      <c r="V880" s="198" t="s">
        <v>1773</v>
      </c>
    </row>
    <row r="881" spans="1:23" x14ac:dyDescent="0.25">
      <c r="A881" s="8">
        <v>275</v>
      </c>
      <c r="C881" s="13" t="s">
        <v>851</v>
      </c>
      <c r="D881" s="95" t="s">
        <v>851</v>
      </c>
      <c r="E881" s="10">
        <v>4</v>
      </c>
      <c r="F881" s="8" t="s">
        <v>23</v>
      </c>
      <c r="G881" s="12">
        <v>274.94</v>
      </c>
      <c r="H881" s="12">
        <v>274.46499999999997</v>
      </c>
      <c r="I881" s="12">
        <v>272.34192400000001</v>
      </c>
      <c r="J881" s="12">
        <v>272.06192400000003</v>
      </c>
      <c r="K881" s="12">
        <v>270.609872</v>
      </c>
      <c r="L881" s="12">
        <v>269.59782400000006</v>
      </c>
      <c r="M881" s="12"/>
      <c r="N881" s="12" t="s">
        <v>22</v>
      </c>
      <c r="O881" s="12">
        <v>270.669872</v>
      </c>
      <c r="P881" s="12">
        <v>271.26987200000002</v>
      </c>
      <c r="Q881" s="12">
        <v>272.40192400000001</v>
      </c>
      <c r="R881" s="12">
        <v>272.77692400000001</v>
      </c>
      <c r="S881" s="12">
        <v>275</v>
      </c>
      <c r="T881" s="12">
        <v>275.95235200000002</v>
      </c>
      <c r="U881" s="12">
        <v>271</v>
      </c>
      <c r="V881" s="20">
        <f t="shared" si="12"/>
        <v>550</v>
      </c>
      <c r="W881" s="12">
        <v>16.8</v>
      </c>
    </row>
    <row r="882" spans="1:23" x14ac:dyDescent="0.25">
      <c r="A882" s="8">
        <v>275</v>
      </c>
      <c r="C882" s="13" t="s">
        <v>851</v>
      </c>
      <c r="D882" s="95" t="s">
        <v>851</v>
      </c>
      <c r="E882" s="10">
        <v>4</v>
      </c>
      <c r="F882" s="8" t="s">
        <v>24</v>
      </c>
      <c r="G882" s="12">
        <v>274.94</v>
      </c>
      <c r="H882" s="12">
        <v>274.46499999999997</v>
      </c>
      <c r="I882" s="12">
        <v>272.34192400000001</v>
      </c>
      <c r="J882" s="12">
        <v>272.161924</v>
      </c>
      <c r="K882" s="12">
        <v>270.609872</v>
      </c>
      <c r="L882" s="12">
        <v>269.69782400000003</v>
      </c>
      <c r="M882" s="12"/>
      <c r="N882" s="12"/>
      <c r="O882" s="12"/>
      <c r="P882" s="12"/>
      <c r="Q882" s="12"/>
      <c r="R882" s="12"/>
      <c r="S882" s="12"/>
      <c r="T882" s="12"/>
      <c r="U882" s="12"/>
      <c r="V882" s="198" t="s">
        <v>1773</v>
      </c>
    </row>
    <row r="883" spans="1:23" x14ac:dyDescent="0.25">
      <c r="A883" s="8">
        <v>275</v>
      </c>
      <c r="C883" s="13" t="s">
        <v>852</v>
      </c>
      <c r="D883" s="95" t="s">
        <v>852</v>
      </c>
      <c r="E883" s="10">
        <v>3</v>
      </c>
      <c r="F883" s="8" t="s">
        <v>23</v>
      </c>
      <c r="G883" s="12">
        <v>274.952</v>
      </c>
      <c r="H883" s="12">
        <v>274.577</v>
      </c>
      <c r="I883" s="12">
        <v>273.003443</v>
      </c>
      <c r="J883" s="12">
        <v>272.753443</v>
      </c>
      <c r="K883" s="12">
        <v>271.70440400000001</v>
      </c>
      <c r="L883" s="12">
        <v>270.90536800000001</v>
      </c>
      <c r="M883" s="12"/>
      <c r="N883" s="12" t="s">
        <v>22</v>
      </c>
      <c r="O883" s="12">
        <v>271.75240400000001</v>
      </c>
      <c r="P883" s="12">
        <v>272.25240400000001</v>
      </c>
      <c r="Q883" s="12">
        <v>273.05144300000001</v>
      </c>
      <c r="R883" s="12">
        <v>273.38644299999999</v>
      </c>
      <c r="S883" s="12">
        <v>275</v>
      </c>
      <c r="T883" s="12">
        <v>275.76801399999999</v>
      </c>
      <c r="U883" s="12">
        <v>272</v>
      </c>
      <c r="V883" s="20">
        <f t="shared" si="12"/>
        <v>550</v>
      </c>
      <c r="W883" s="12">
        <v>131</v>
      </c>
    </row>
    <row r="884" spans="1:23" x14ac:dyDescent="0.25">
      <c r="A884" s="8">
        <v>275</v>
      </c>
      <c r="C884" s="13" t="s">
        <v>852</v>
      </c>
      <c r="D884" s="95" t="s">
        <v>852</v>
      </c>
      <c r="E884" s="10">
        <v>3</v>
      </c>
      <c r="F884" s="8" t="s">
        <v>24</v>
      </c>
      <c r="G884" s="12">
        <v>274.952</v>
      </c>
      <c r="H884" s="12">
        <v>274.577</v>
      </c>
      <c r="I884" s="12">
        <v>273.003443</v>
      </c>
      <c r="J884" s="12">
        <v>272.84344299999998</v>
      </c>
      <c r="K884" s="12">
        <v>271.70440400000001</v>
      </c>
      <c r="L884" s="12">
        <v>270.99536799999998</v>
      </c>
      <c r="M884" s="12"/>
      <c r="N884" s="12"/>
      <c r="O884" s="12"/>
      <c r="P884" s="12"/>
      <c r="Q884" s="12"/>
      <c r="R884" s="12"/>
      <c r="S884" s="12"/>
      <c r="T884" s="12"/>
      <c r="U884" s="12"/>
      <c r="V884" s="198" t="s">
        <v>1773</v>
      </c>
    </row>
    <row r="885" spans="1:23" x14ac:dyDescent="0.25">
      <c r="A885" s="8">
        <v>280</v>
      </c>
      <c r="C885" s="13" t="s">
        <v>853</v>
      </c>
      <c r="D885" s="95" t="s">
        <v>853</v>
      </c>
      <c r="E885" s="10">
        <v>8</v>
      </c>
      <c r="F885" s="8" t="s">
        <v>23</v>
      </c>
      <c r="G885" s="12">
        <v>279.89999999999998</v>
      </c>
      <c r="H885" s="12">
        <v>279.19</v>
      </c>
      <c r="I885" s="12">
        <v>274.70384799999999</v>
      </c>
      <c r="J885" s="12">
        <v>274.34884799999998</v>
      </c>
      <c r="K885" s="12">
        <v>271.23974399999997</v>
      </c>
      <c r="L885" s="12">
        <v>269.42064799999997</v>
      </c>
      <c r="M885" s="12"/>
      <c r="N885" s="12" t="s">
        <v>22</v>
      </c>
      <c r="O885" s="12">
        <v>271.339744</v>
      </c>
      <c r="P885" s="12">
        <v>272.339744</v>
      </c>
      <c r="Q885" s="12">
        <v>274.80384800000002</v>
      </c>
      <c r="R885" s="12">
        <v>275.27884800000004</v>
      </c>
      <c r="S885" s="12">
        <v>280</v>
      </c>
      <c r="T885" s="12">
        <v>281.62970400000006</v>
      </c>
      <c r="U885" s="12">
        <v>272</v>
      </c>
      <c r="V885" s="20">
        <f t="shared" si="12"/>
        <v>560</v>
      </c>
      <c r="W885" s="12">
        <f>5*E885</f>
        <v>40</v>
      </c>
    </row>
    <row r="886" spans="1:23" x14ac:dyDescent="0.25">
      <c r="A886" s="8">
        <v>280</v>
      </c>
      <c r="C886" s="13" t="s">
        <v>853</v>
      </c>
      <c r="D886" s="95" t="s">
        <v>853</v>
      </c>
      <c r="E886" s="10">
        <v>8</v>
      </c>
      <c r="F886" s="8" t="s">
        <v>24</v>
      </c>
      <c r="G886" s="12">
        <v>279.89999999999998</v>
      </c>
      <c r="H886" s="12">
        <v>279.19</v>
      </c>
      <c r="I886" s="12">
        <v>274.70384799999999</v>
      </c>
      <c r="J886" s="12">
        <v>274.479848</v>
      </c>
      <c r="K886" s="12">
        <v>271.23974399999997</v>
      </c>
      <c r="L886" s="12">
        <v>269.551648</v>
      </c>
      <c r="M886" s="12"/>
      <c r="N886" s="12"/>
      <c r="O886" s="12"/>
      <c r="P886" s="12"/>
      <c r="Q886" s="12"/>
      <c r="R886" s="12"/>
      <c r="S886" s="12"/>
      <c r="T886" s="12"/>
      <c r="U886" s="12"/>
      <c r="V886" s="198" t="s">
        <v>1773</v>
      </c>
    </row>
    <row r="887" spans="1:23" x14ac:dyDescent="0.25">
      <c r="A887" s="8">
        <v>280</v>
      </c>
      <c r="C887" s="13" t="s">
        <v>854</v>
      </c>
      <c r="D887" s="95" t="s">
        <v>854</v>
      </c>
      <c r="E887" s="10">
        <v>6</v>
      </c>
      <c r="F887" s="8" t="s">
        <v>23</v>
      </c>
      <c r="G887" s="12">
        <v>279.92</v>
      </c>
      <c r="H887" s="12">
        <v>279.32</v>
      </c>
      <c r="I887" s="12">
        <v>276.02288600000003</v>
      </c>
      <c r="J887" s="12">
        <v>275.70788600000003</v>
      </c>
      <c r="K887" s="12">
        <v>273.42480800000004</v>
      </c>
      <c r="L887" s="12">
        <v>272.01173600000004</v>
      </c>
      <c r="M887" s="12"/>
      <c r="N887" s="12" t="s">
        <v>22</v>
      </c>
      <c r="O887" s="12">
        <v>273.50480800000003</v>
      </c>
      <c r="P887" s="12">
        <v>274.30480800000004</v>
      </c>
      <c r="Q887" s="12">
        <v>276.10288600000001</v>
      </c>
      <c r="R887" s="12">
        <v>276.52788600000002</v>
      </c>
      <c r="S887" s="12">
        <v>280</v>
      </c>
      <c r="T887" s="12">
        <v>281.29102800000004</v>
      </c>
      <c r="U887" s="12">
        <v>274</v>
      </c>
      <c r="V887" s="20">
        <f t="shared" si="12"/>
        <v>560</v>
      </c>
      <c r="W887" s="12">
        <v>24</v>
      </c>
    </row>
    <row r="888" spans="1:23" x14ac:dyDescent="0.25">
      <c r="A888" s="8">
        <v>280</v>
      </c>
      <c r="C888" s="13" t="s">
        <v>854</v>
      </c>
      <c r="D888" s="95" t="s">
        <v>854</v>
      </c>
      <c r="E888" s="10">
        <v>6</v>
      </c>
      <c r="F888" s="8" t="s">
        <v>24</v>
      </c>
      <c r="G888" s="12">
        <v>279.92</v>
      </c>
      <c r="H888" s="12">
        <v>279.32</v>
      </c>
      <c r="I888" s="12">
        <v>276.02288600000003</v>
      </c>
      <c r="J888" s="12">
        <v>275.82288600000004</v>
      </c>
      <c r="K888" s="12">
        <v>273.42480800000004</v>
      </c>
      <c r="L888" s="12">
        <v>272.12673600000005</v>
      </c>
      <c r="M888" s="12"/>
      <c r="N888" s="12"/>
      <c r="O888" s="12"/>
      <c r="P888" s="12"/>
      <c r="Q888" s="12"/>
      <c r="R888" s="12"/>
      <c r="S888" s="12"/>
      <c r="T888" s="12"/>
      <c r="U888" s="12"/>
      <c r="V888" s="198" t="s">
        <v>1773</v>
      </c>
    </row>
    <row r="889" spans="1:23" x14ac:dyDescent="0.25">
      <c r="A889" s="8">
        <v>280</v>
      </c>
      <c r="C889" s="13" t="s">
        <v>855</v>
      </c>
      <c r="D889" s="95" t="s">
        <v>855</v>
      </c>
      <c r="E889" s="10">
        <v>4</v>
      </c>
      <c r="F889" s="8" t="s">
        <v>23</v>
      </c>
      <c r="G889" s="12">
        <v>279.94</v>
      </c>
      <c r="H889" s="12">
        <v>279.46499999999997</v>
      </c>
      <c r="I889" s="12">
        <v>277.34192400000001</v>
      </c>
      <c r="J889" s="12">
        <v>277.06192400000003</v>
      </c>
      <c r="K889" s="12">
        <v>275.609872</v>
      </c>
      <c r="L889" s="12">
        <v>274.59782400000006</v>
      </c>
      <c r="M889" s="12"/>
      <c r="N889" s="12" t="s">
        <v>22</v>
      </c>
      <c r="O889" s="12">
        <v>275.669872</v>
      </c>
      <c r="P889" s="12">
        <v>276.26987200000002</v>
      </c>
      <c r="Q889" s="12">
        <v>277.40192400000001</v>
      </c>
      <c r="R889" s="12">
        <v>277.77692400000001</v>
      </c>
      <c r="S889" s="12">
        <v>280</v>
      </c>
      <c r="T889" s="12">
        <v>280.95235200000002</v>
      </c>
      <c r="U889" s="12">
        <v>276</v>
      </c>
      <c r="V889" s="20">
        <f t="shared" si="12"/>
        <v>560</v>
      </c>
      <c r="W889" s="12">
        <v>16.8</v>
      </c>
    </row>
    <row r="890" spans="1:23" x14ac:dyDescent="0.25">
      <c r="A890" s="8">
        <v>280</v>
      </c>
      <c r="C890" s="13" t="s">
        <v>855</v>
      </c>
      <c r="D890" s="95" t="s">
        <v>855</v>
      </c>
      <c r="E890" s="10">
        <v>4</v>
      </c>
      <c r="F890" s="8" t="s">
        <v>24</v>
      </c>
      <c r="G890" s="12">
        <v>279.94</v>
      </c>
      <c r="H890" s="12">
        <v>279.46499999999997</v>
      </c>
      <c r="I890" s="12">
        <v>277.34192400000001</v>
      </c>
      <c r="J890" s="12">
        <v>277.161924</v>
      </c>
      <c r="K890" s="12">
        <v>275.609872</v>
      </c>
      <c r="L890" s="12">
        <v>274.69782400000003</v>
      </c>
      <c r="M890" s="12"/>
      <c r="N890" s="12"/>
      <c r="O890" s="12"/>
      <c r="P890" s="12"/>
      <c r="Q890" s="12"/>
      <c r="R890" s="12"/>
      <c r="S890" s="12"/>
      <c r="T890" s="12"/>
      <c r="U890" s="12"/>
      <c r="V890" s="198" t="s">
        <v>1773</v>
      </c>
    </row>
    <row r="891" spans="1:23" x14ac:dyDescent="0.25">
      <c r="A891" s="8">
        <v>280</v>
      </c>
      <c r="C891" s="11" t="s">
        <v>856</v>
      </c>
      <c r="D891" s="92" t="s">
        <v>856</v>
      </c>
      <c r="E891" s="10">
        <v>3</v>
      </c>
      <c r="F891" s="8" t="s">
        <v>23</v>
      </c>
      <c r="G891" s="12">
        <v>279.952</v>
      </c>
      <c r="H891" s="12">
        <v>279.577</v>
      </c>
      <c r="I891" s="12">
        <v>278.003443</v>
      </c>
      <c r="J891" s="12">
        <v>277.753443</v>
      </c>
      <c r="K891" s="12">
        <v>276.70440400000001</v>
      </c>
      <c r="L891" s="12">
        <v>275.90536800000001</v>
      </c>
      <c r="M891" s="12"/>
      <c r="N891" s="12" t="s">
        <v>22</v>
      </c>
      <c r="O891" s="12">
        <v>276.75240400000001</v>
      </c>
      <c r="P891" s="12">
        <v>277.25240400000001</v>
      </c>
      <c r="Q891" s="12">
        <v>278.05144300000001</v>
      </c>
      <c r="R891" s="12">
        <v>278.38644299999999</v>
      </c>
      <c r="S891" s="12">
        <v>280</v>
      </c>
      <c r="T891" s="12">
        <v>280.76801399999999</v>
      </c>
      <c r="U891" s="12">
        <v>277</v>
      </c>
      <c r="V891" s="20">
        <f t="shared" si="12"/>
        <v>560</v>
      </c>
      <c r="W891" s="12">
        <v>13.1</v>
      </c>
    </row>
    <row r="892" spans="1:23" x14ac:dyDescent="0.25">
      <c r="A892" s="8">
        <v>280</v>
      </c>
      <c r="C892" s="11" t="s">
        <v>856</v>
      </c>
      <c r="D892" s="92" t="s">
        <v>856</v>
      </c>
      <c r="E892" s="10">
        <v>3</v>
      </c>
      <c r="F892" s="8" t="s">
        <v>24</v>
      </c>
      <c r="G892" s="12">
        <v>279.952</v>
      </c>
      <c r="H892" s="12">
        <v>279.577</v>
      </c>
      <c r="I892" s="12">
        <v>278.003443</v>
      </c>
      <c r="J892" s="12">
        <v>277.84344299999998</v>
      </c>
      <c r="K892" s="12">
        <v>276.70440400000001</v>
      </c>
      <c r="L892" s="12">
        <v>275.99536799999998</v>
      </c>
      <c r="M892" s="12"/>
      <c r="N892" s="12"/>
      <c r="O892" s="12"/>
      <c r="P892" s="12"/>
      <c r="Q892" s="12"/>
      <c r="R892" s="12"/>
      <c r="S892" s="12"/>
      <c r="T892" s="12"/>
      <c r="U892" s="12"/>
      <c r="V892" s="198" t="s">
        <v>1773</v>
      </c>
    </row>
    <row r="893" spans="1:23" x14ac:dyDescent="0.25">
      <c r="A893" s="8">
        <v>285</v>
      </c>
      <c r="C893" s="13" t="s">
        <v>857</v>
      </c>
      <c r="D893" s="95" t="s">
        <v>857</v>
      </c>
      <c r="E893" s="10">
        <v>6</v>
      </c>
      <c r="F893" s="8" t="s">
        <v>23</v>
      </c>
      <c r="G893" s="12">
        <v>284.92</v>
      </c>
      <c r="H893" s="12">
        <v>284.32</v>
      </c>
      <c r="I893" s="12">
        <v>281.02288600000003</v>
      </c>
      <c r="J893" s="12">
        <v>280.70788600000003</v>
      </c>
      <c r="K893" s="12">
        <v>278.42480800000004</v>
      </c>
      <c r="L893" s="12">
        <v>277.01173600000004</v>
      </c>
      <c r="M893" s="12"/>
      <c r="N893" s="12" t="s">
        <v>22</v>
      </c>
      <c r="O893" s="12">
        <v>278.50480800000003</v>
      </c>
      <c r="P893" s="12">
        <v>279.30480800000004</v>
      </c>
      <c r="Q893" s="12">
        <v>281.10288600000001</v>
      </c>
      <c r="R893" s="12">
        <v>281.52788600000002</v>
      </c>
      <c r="S893" s="12">
        <v>285</v>
      </c>
      <c r="T893" s="12">
        <v>286.29102800000004</v>
      </c>
      <c r="U893" s="12">
        <v>279</v>
      </c>
      <c r="V893" s="20">
        <f t="shared" si="12"/>
        <v>570</v>
      </c>
      <c r="W893" s="12">
        <v>24</v>
      </c>
    </row>
    <row r="894" spans="1:23" x14ac:dyDescent="0.25">
      <c r="A894" s="8">
        <v>285</v>
      </c>
      <c r="C894" s="13" t="s">
        <v>857</v>
      </c>
      <c r="D894" s="95" t="s">
        <v>857</v>
      </c>
      <c r="E894" s="10">
        <v>6</v>
      </c>
      <c r="F894" s="8" t="s">
        <v>24</v>
      </c>
      <c r="G894" s="12">
        <v>284.92</v>
      </c>
      <c r="H894" s="12">
        <v>284.32</v>
      </c>
      <c r="I894" s="12">
        <v>281.02288600000003</v>
      </c>
      <c r="J894" s="12">
        <v>280.82288600000004</v>
      </c>
      <c r="K894" s="12">
        <v>278.42480800000004</v>
      </c>
      <c r="L894" s="12">
        <v>277.12673600000005</v>
      </c>
      <c r="M894" s="12"/>
      <c r="N894" s="12"/>
      <c r="O894" s="12"/>
      <c r="P894" s="12"/>
      <c r="Q894" s="12"/>
      <c r="R894" s="12"/>
      <c r="S894" s="12"/>
      <c r="T894" s="12"/>
      <c r="U894" s="12"/>
      <c r="V894" s="198" t="s">
        <v>1773</v>
      </c>
    </row>
    <row r="895" spans="1:23" x14ac:dyDescent="0.25">
      <c r="A895" s="8">
        <v>285</v>
      </c>
      <c r="C895" s="13" t="s">
        <v>858</v>
      </c>
      <c r="D895" s="95" t="s">
        <v>858</v>
      </c>
      <c r="E895" s="10">
        <v>4</v>
      </c>
      <c r="F895" s="8" t="s">
        <v>23</v>
      </c>
      <c r="G895" s="12">
        <v>284.94</v>
      </c>
      <c r="H895" s="12">
        <v>284.46499999999997</v>
      </c>
      <c r="I895" s="12">
        <v>282.34192400000001</v>
      </c>
      <c r="J895" s="12">
        <v>282.06192400000003</v>
      </c>
      <c r="K895" s="12">
        <v>280.609872</v>
      </c>
      <c r="L895" s="12">
        <v>279.59782400000006</v>
      </c>
      <c r="M895" s="12"/>
      <c r="N895" s="12" t="s">
        <v>22</v>
      </c>
      <c r="O895" s="12">
        <v>280.669872</v>
      </c>
      <c r="P895" s="12">
        <v>281.26987200000002</v>
      </c>
      <c r="Q895" s="12">
        <v>282.40192400000001</v>
      </c>
      <c r="R895" s="12">
        <v>282.77692400000001</v>
      </c>
      <c r="S895" s="12">
        <v>285</v>
      </c>
      <c r="T895" s="12">
        <v>285.95235200000002</v>
      </c>
      <c r="U895" s="12">
        <v>281</v>
      </c>
      <c r="V895" s="20">
        <f t="shared" si="12"/>
        <v>570</v>
      </c>
      <c r="W895" s="12">
        <v>16.8</v>
      </c>
    </row>
    <row r="896" spans="1:23" x14ac:dyDescent="0.25">
      <c r="A896" s="8">
        <v>285</v>
      </c>
      <c r="C896" s="13" t="s">
        <v>858</v>
      </c>
      <c r="D896" s="95" t="s">
        <v>858</v>
      </c>
      <c r="E896" s="10">
        <v>4</v>
      </c>
      <c r="F896" s="8" t="s">
        <v>24</v>
      </c>
      <c r="G896" s="12">
        <v>284.94</v>
      </c>
      <c r="H896" s="12">
        <v>284.46499999999997</v>
      </c>
      <c r="I896" s="12">
        <v>282.34192400000001</v>
      </c>
      <c r="J896" s="12">
        <v>282.161924</v>
      </c>
      <c r="K896" s="12">
        <v>280.609872</v>
      </c>
      <c r="L896" s="12">
        <v>279.69782400000003</v>
      </c>
      <c r="M896" s="12"/>
      <c r="N896" s="12"/>
      <c r="O896" s="12"/>
      <c r="P896" s="12"/>
      <c r="Q896" s="12"/>
      <c r="R896" s="12"/>
      <c r="S896" s="12"/>
      <c r="T896" s="12"/>
      <c r="U896" s="12"/>
      <c r="V896" s="198" t="s">
        <v>1773</v>
      </c>
    </row>
    <row r="897" spans="1:23" x14ac:dyDescent="0.25">
      <c r="A897" s="8">
        <v>285</v>
      </c>
      <c r="C897" s="13" t="s">
        <v>859</v>
      </c>
      <c r="D897" s="95" t="s">
        <v>859</v>
      </c>
      <c r="E897" s="10">
        <v>3</v>
      </c>
      <c r="F897" s="8" t="s">
        <v>23</v>
      </c>
      <c r="G897" s="12">
        <v>284.952</v>
      </c>
      <c r="H897" s="12">
        <v>284.577</v>
      </c>
      <c r="I897" s="12">
        <v>283.003443</v>
      </c>
      <c r="J897" s="12">
        <v>282.753443</v>
      </c>
      <c r="K897" s="12">
        <v>281.70440400000001</v>
      </c>
      <c r="L897" s="12">
        <v>280.90536800000001</v>
      </c>
      <c r="M897" s="12"/>
      <c r="N897" s="12" t="s">
        <v>22</v>
      </c>
      <c r="O897" s="12">
        <v>281.75240400000001</v>
      </c>
      <c r="P897" s="12">
        <v>282.25240400000001</v>
      </c>
      <c r="Q897" s="12">
        <v>283.05144300000001</v>
      </c>
      <c r="R897" s="12">
        <v>283.38644299999999</v>
      </c>
      <c r="S897" s="12">
        <v>285</v>
      </c>
      <c r="T897" s="12">
        <v>285.76801399999999</v>
      </c>
      <c r="U897" s="12">
        <v>282</v>
      </c>
      <c r="V897" s="20">
        <f t="shared" si="12"/>
        <v>570</v>
      </c>
      <c r="W897" s="12">
        <v>13.1</v>
      </c>
    </row>
    <row r="898" spans="1:23" x14ac:dyDescent="0.25">
      <c r="A898" s="8">
        <v>285</v>
      </c>
      <c r="C898" s="13" t="s">
        <v>859</v>
      </c>
      <c r="D898" s="95" t="s">
        <v>859</v>
      </c>
      <c r="E898" s="10">
        <v>3</v>
      </c>
      <c r="F898" s="8" t="s">
        <v>24</v>
      </c>
      <c r="G898" s="12">
        <v>284.952</v>
      </c>
      <c r="H898" s="12">
        <v>284.577</v>
      </c>
      <c r="I898" s="12">
        <v>283.003443</v>
      </c>
      <c r="J898" s="12">
        <v>282.84344299999998</v>
      </c>
      <c r="K898" s="12">
        <v>281.70440400000001</v>
      </c>
      <c r="L898" s="12">
        <v>280.99536799999998</v>
      </c>
      <c r="M898" s="12"/>
      <c r="N898" s="12"/>
      <c r="O898" s="12"/>
      <c r="P898" s="12"/>
      <c r="Q898" s="12"/>
      <c r="R898" s="12"/>
      <c r="S898" s="12"/>
      <c r="T898" s="12"/>
      <c r="U898" s="12"/>
      <c r="V898" s="198" t="s">
        <v>1773</v>
      </c>
    </row>
    <row r="899" spans="1:23" x14ac:dyDescent="0.25">
      <c r="A899" s="8">
        <v>290</v>
      </c>
      <c r="C899" s="13" t="s">
        <v>860</v>
      </c>
      <c r="D899" s="95" t="s">
        <v>860</v>
      </c>
      <c r="E899" s="10">
        <v>6</v>
      </c>
      <c r="F899" s="8" t="s">
        <v>23</v>
      </c>
      <c r="G899" s="12">
        <v>289.92</v>
      </c>
      <c r="H899" s="12">
        <v>289.32</v>
      </c>
      <c r="I899" s="12">
        <v>286.02288600000003</v>
      </c>
      <c r="J899" s="12">
        <v>285.70788600000003</v>
      </c>
      <c r="K899" s="12">
        <v>283.42480800000004</v>
      </c>
      <c r="L899" s="12">
        <v>282.01173600000004</v>
      </c>
      <c r="M899" s="12"/>
      <c r="N899" s="12" t="s">
        <v>22</v>
      </c>
      <c r="O899" s="12">
        <v>283.50480800000003</v>
      </c>
      <c r="P899" s="12">
        <v>284.30480800000004</v>
      </c>
      <c r="Q899" s="12">
        <v>286.10288600000001</v>
      </c>
      <c r="R899" s="12">
        <v>286.52788600000002</v>
      </c>
      <c r="S899" s="12">
        <v>290</v>
      </c>
      <c r="T899" s="12">
        <v>291.29102800000004</v>
      </c>
      <c r="U899" s="12">
        <v>284</v>
      </c>
      <c r="V899" s="20">
        <f t="shared" si="12"/>
        <v>580</v>
      </c>
      <c r="W899" s="12">
        <v>24</v>
      </c>
    </row>
    <row r="900" spans="1:23" x14ac:dyDescent="0.25">
      <c r="A900" s="8">
        <v>290</v>
      </c>
      <c r="C900" s="13" t="s">
        <v>860</v>
      </c>
      <c r="D900" s="95" t="s">
        <v>860</v>
      </c>
      <c r="E900" s="10">
        <v>6</v>
      </c>
      <c r="F900" s="8" t="s">
        <v>24</v>
      </c>
      <c r="G900" s="12">
        <v>289.92</v>
      </c>
      <c r="H900" s="12">
        <v>289.32</v>
      </c>
      <c r="I900" s="12">
        <v>286.02288600000003</v>
      </c>
      <c r="J900" s="12">
        <v>285.82288600000004</v>
      </c>
      <c r="K900" s="12">
        <v>283.42480800000004</v>
      </c>
      <c r="L900" s="12">
        <v>282.12673600000005</v>
      </c>
      <c r="M900" s="12"/>
      <c r="N900" s="12"/>
      <c r="O900" s="12"/>
      <c r="P900" s="12"/>
      <c r="Q900" s="12"/>
      <c r="R900" s="12"/>
      <c r="S900" s="12"/>
      <c r="T900" s="12"/>
      <c r="U900" s="12"/>
      <c r="V900" s="198" t="s">
        <v>1773</v>
      </c>
    </row>
    <row r="901" spans="1:23" x14ac:dyDescent="0.25">
      <c r="A901" s="8">
        <v>290</v>
      </c>
      <c r="C901" s="13" t="s">
        <v>861</v>
      </c>
      <c r="D901" s="95" t="s">
        <v>861</v>
      </c>
      <c r="E901" s="10">
        <v>4</v>
      </c>
      <c r="F901" s="8" t="s">
        <v>23</v>
      </c>
      <c r="G901" s="12">
        <v>289.94</v>
      </c>
      <c r="H901" s="12">
        <v>289.46499999999997</v>
      </c>
      <c r="I901" s="12">
        <v>287.34192400000001</v>
      </c>
      <c r="J901" s="12">
        <v>287.06192400000003</v>
      </c>
      <c r="K901" s="12">
        <v>285.609872</v>
      </c>
      <c r="L901" s="12">
        <v>284.59782400000006</v>
      </c>
      <c r="M901" s="12"/>
      <c r="N901" s="12" t="s">
        <v>22</v>
      </c>
      <c r="O901" s="12">
        <v>285.669872</v>
      </c>
      <c r="P901" s="12">
        <v>286.26987200000002</v>
      </c>
      <c r="Q901" s="12">
        <v>287.40192400000001</v>
      </c>
      <c r="R901" s="12">
        <v>287.77692400000001</v>
      </c>
      <c r="S901" s="12">
        <v>290</v>
      </c>
      <c r="T901" s="12">
        <v>290.95235200000002</v>
      </c>
      <c r="U901" s="12">
        <v>286</v>
      </c>
      <c r="V901" s="20">
        <f t="shared" ref="V901:V963" si="13">2*A901</f>
        <v>580</v>
      </c>
      <c r="W901" s="12">
        <v>16.8</v>
      </c>
    </row>
    <row r="902" spans="1:23" x14ac:dyDescent="0.25">
      <c r="A902" s="8">
        <v>290</v>
      </c>
      <c r="C902" s="13" t="s">
        <v>861</v>
      </c>
      <c r="D902" s="95" t="s">
        <v>861</v>
      </c>
      <c r="E902" s="10">
        <v>4</v>
      </c>
      <c r="F902" s="8" t="s">
        <v>24</v>
      </c>
      <c r="G902" s="12">
        <v>289.94</v>
      </c>
      <c r="H902" s="12">
        <v>289.46499999999997</v>
      </c>
      <c r="I902" s="12">
        <v>287.34192400000001</v>
      </c>
      <c r="J902" s="12">
        <v>287.161924</v>
      </c>
      <c r="K902" s="12">
        <v>285.609872</v>
      </c>
      <c r="L902" s="12">
        <v>284.69782400000003</v>
      </c>
      <c r="M902" s="12"/>
      <c r="N902" s="12"/>
      <c r="O902" s="12"/>
      <c r="P902" s="12"/>
      <c r="Q902" s="12"/>
      <c r="R902" s="12"/>
      <c r="S902" s="12"/>
      <c r="T902" s="12"/>
      <c r="U902" s="12"/>
      <c r="V902" s="198" t="s">
        <v>1773</v>
      </c>
    </row>
    <row r="903" spans="1:23" x14ac:dyDescent="0.25">
      <c r="A903" s="8">
        <v>290</v>
      </c>
      <c r="C903" s="13" t="s">
        <v>862</v>
      </c>
      <c r="D903" s="95" t="s">
        <v>862</v>
      </c>
      <c r="E903" s="10">
        <v>3</v>
      </c>
      <c r="F903" s="8" t="s">
        <v>23</v>
      </c>
      <c r="G903" s="12">
        <v>289.952</v>
      </c>
      <c r="H903" s="12">
        <v>289.577</v>
      </c>
      <c r="I903" s="12">
        <v>288.003443</v>
      </c>
      <c r="J903" s="12">
        <v>287.753443</v>
      </c>
      <c r="K903" s="12">
        <v>286.70440400000001</v>
      </c>
      <c r="L903" s="12">
        <v>285.90536800000001</v>
      </c>
      <c r="M903" s="12"/>
      <c r="N903" s="12" t="s">
        <v>22</v>
      </c>
      <c r="O903" s="12">
        <v>286.75240400000001</v>
      </c>
      <c r="P903" s="12">
        <v>287.25240400000001</v>
      </c>
      <c r="Q903" s="12">
        <v>288.05144300000001</v>
      </c>
      <c r="R903" s="12">
        <v>288.38644299999999</v>
      </c>
      <c r="S903" s="12">
        <v>290</v>
      </c>
      <c r="T903" s="12">
        <v>290.76801399999999</v>
      </c>
      <c r="U903" s="12">
        <v>287</v>
      </c>
      <c r="V903" s="20">
        <f t="shared" si="13"/>
        <v>580</v>
      </c>
      <c r="W903" s="12">
        <v>13.1</v>
      </c>
    </row>
    <row r="904" spans="1:23" x14ac:dyDescent="0.25">
      <c r="A904" s="8">
        <v>290</v>
      </c>
      <c r="C904" s="13" t="s">
        <v>862</v>
      </c>
      <c r="D904" s="95" t="s">
        <v>862</v>
      </c>
      <c r="E904" s="10">
        <v>3</v>
      </c>
      <c r="F904" s="8" t="s">
        <v>24</v>
      </c>
      <c r="G904" s="12">
        <v>289.952</v>
      </c>
      <c r="H904" s="12">
        <v>289.577</v>
      </c>
      <c r="I904" s="12">
        <v>288.003443</v>
      </c>
      <c r="J904" s="12">
        <v>287.84344299999998</v>
      </c>
      <c r="K904" s="12">
        <v>286.70440400000001</v>
      </c>
      <c r="L904" s="12">
        <v>285.99536799999998</v>
      </c>
      <c r="M904" s="12"/>
      <c r="N904" s="12"/>
      <c r="O904" s="12"/>
      <c r="P904" s="12"/>
      <c r="Q904" s="12"/>
      <c r="R904" s="12"/>
      <c r="S904" s="12"/>
      <c r="T904" s="12"/>
      <c r="U904" s="12"/>
      <c r="V904" s="198" t="s">
        <v>1773</v>
      </c>
    </row>
    <row r="905" spans="1:23" x14ac:dyDescent="0.25">
      <c r="A905" s="8">
        <v>295</v>
      </c>
      <c r="C905" s="13" t="s">
        <v>863</v>
      </c>
      <c r="D905" s="95" t="s">
        <v>863</v>
      </c>
      <c r="E905" s="10">
        <v>6</v>
      </c>
      <c r="F905" s="8" t="s">
        <v>23</v>
      </c>
      <c r="G905" s="12">
        <v>294.92</v>
      </c>
      <c r="H905" s="12">
        <v>294.32</v>
      </c>
      <c r="I905" s="12">
        <v>291.02288600000003</v>
      </c>
      <c r="J905" s="12">
        <v>290.70788600000003</v>
      </c>
      <c r="K905" s="12">
        <v>288.42480800000004</v>
      </c>
      <c r="L905" s="12">
        <v>287.01173600000004</v>
      </c>
      <c r="M905" s="12"/>
      <c r="N905" s="12" t="s">
        <v>22</v>
      </c>
      <c r="O905" s="12">
        <v>288.50480800000003</v>
      </c>
      <c r="P905" s="12">
        <v>289.30480800000004</v>
      </c>
      <c r="Q905" s="12">
        <v>291.10288600000001</v>
      </c>
      <c r="R905" s="12">
        <v>291.52788600000002</v>
      </c>
      <c r="S905" s="12">
        <v>295</v>
      </c>
      <c r="T905" s="12">
        <v>296.29102800000004</v>
      </c>
      <c r="U905" s="12">
        <v>289</v>
      </c>
      <c r="V905" s="20">
        <f t="shared" si="13"/>
        <v>590</v>
      </c>
      <c r="W905" s="12">
        <v>24</v>
      </c>
    </row>
    <row r="906" spans="1:23" x14ac:dyDescent="0.25">
      <c r="A906" s="8">
        <v>295</v>
      </c>
      <c r="C906" s="13" t="s">
        <v>863</v>
      </c>
      <c r="D906" s="95" t="s">
        <v>863</v>
      </c>
      <c r="E906" s="10">
        <v>6</v>
      </c>
      <c r="F906" s="8" t="s">
        <v>24</v>
      </c>
      <c r="G906" s="12">
        <v>294.92</v>
      </c>
      <c r="H906" s="12">
        <v>294.32</v>
      </c>
      <c r="I906" s="12">
        <v>291.02288600000003</v>
      </c>
      <c r="J906" s="12">
        <v>290.82288600000004</v>
      </c>
      <c r="K906" s="12">
        <v>288.42480800000004</v>
      </c>
      <c r="L906" s="12">
        <v>287.12673600000005</v>
      </c>
      <c r="M906" s="12"/>
      <c r="N906" s="12"/>
      <c r="O906" s="12"/>
      <c r="P906" s="12"/>
      <c r="Q906" s="12"/>
      <c r="R906" s="12"/>
      <c r="S906" s="12"/>
      <c r="T906" s="12"/>
      <c r="U906" s="12"/>
      <c r="V906" s="198" t="s">
        <v>1773</v>
      </c>
    </row>
    <row r="907" spans="1:23" x14ac:dyDescent="0.25">
      <c r="A907" s="8">
        <v>295</v>
      </c>
      <c r="C907" s="13" t="s">
        <v>864</v>
      </c>
      <c r="D907" s="95" t="s">
        <v>864</v>
      </c>
      <c r="E907" s="10">
        <v>4</v>
      </c>
      <c r="F907" s="8" t="s">
        <v>23</v>
      </c>
      <c r="G907" s="12">
        <v>294.94</v>
      </c>
      <c r="H907" s="12">
        <v>294.46499999999997</v>
      </c>
      <c r="I907" s="12">
        <v>292.34192400000001</v>
      </c>
      <c r="J907" s="12">
        <v>292.06192400000003</v>
      </c>
      <c r="K907" s="12">
        <v>290.609872</v>
      </c>
      <c r="L907" s="12">
        <v>289.59782400000006</v>
      </c>
      <c r="M907" s="12"/>
      <c r="N907" s="12" t="s">
        <v>22</v>
      </c>
      <c r="O907" s="12">
        <v>290.669872</v>
      </c>
      <c r="P907" s="12">
        <v>291.26987200000002</v>
      </c>
      <c r="Q907" s="12">
        <v>292.40192400000001</v>
      </c>
      <c r="R907" s="12">
        <v>292.77692400000001</v>
      </c>
      <c r="S907" s="12">
        <v>295</v>
      </c>
      <c r="T907" s="12">
        <v>295.95235200000002</v>
      </c>
      <c r="U907" s="12">
        <v>291</v>
      </c>
      <c r="V907" s="20">
        <f t="shared" si="13"/>
        <v>590</v>
      </c>
      <c r="W907" s="12">
        <v>16.8</v>
      </c>
    </row>
    <row r="908" spans="1:23" x14ac:dyDescent="0.25">
      <c r="A908" s="8">
        <v>295</v>
      </c>
      <c r="C908" s="13" t="s">
        <v>864</v>
      </c>
      <c r="D908" s="95" t="s">
        <v>864</v>
      </c>
      <c r="E908" s="10">
        <v>4</v>
      </c>
      <c r="F908" s="8" t="s">
        <v>24</v>
      </c>
      <c r="G908" s="12">
        <v>294.94</v>
      </c>
      <c r="H908" s="12">
        <v>294.46499999999997</v>
      </c>
      <c r="I908" s="12">
        <v>292.34192400000001</v>
      </c>
      <c r="J908" s="12">
        <v>292.161924</v>
      </c>
      <c r="K908" s="12">
        <v>290.609872</v>
      </c>
      <c r="L908" s="12">
        <v>289.69782400000003</v>
      </c>
      <c r="M908" s="12"/>
      <c r="N908" s="12"/>
      <c r="O908" s="12"/>
      <c r="P908" s="12"/>
      <c r="Q908" s="12"/>
      <c r="R908" s="12"/>
      <c r="S908" s="12"/>
      <c r="T908" s="12"/>
      <c r="U908" s="12"/>
      <c r="V908" s="198" t="s">
        <v>1773</v>
      </c>
    </row>
    <row r="909" spans="1:23" x14ac:dyDescent="0.25">
      <c r="A909" s="8">
        <v>295</v>
      </c>
      <c r="C909" s="13" t="s">
        <v>865</v>
      </c>
      <c r="D909" s="95" t="s">
        <v>865</v>
      </c>
      <c r="E909" s="10">
        <v>3</v>
      </c>
      <c r="F909" s="8" t="s">
        <v>23</v>
      </c>
      <c r="G909" s="12">
        <v>294.952</v>
      </c>
      <c r="H909" s="12">
        <v>294.577</v>
      </c>
      <c r="I909" s="12">
        <v>293.003443</v>
      </c>
      <c r="J909" s="12">
        <v>292.753443</v>
      </c>
      <c r="K909" s="12">
        <v>291.70440400000001</v>
      </c>
      <c r="L909" s="12">
        <v>290.90536800000001</v>
      </c>
      <c r="M909" s="12"/>
      <c r="N909" s="12" t="s">
        <v>22</v>
      </c>
      <c r="O909" s="12">
        <v>291.75240400000001</v>
      </c>
      <c r="P909" s="12">
        <v>292.25240400000001</v>
      </c>
      <c r="Q909" s="12">
        <v>293.05144300000001</v>
      </c>
      <c r="R909" s="12">
        <v>293.38644299999999</v>
      </c>
      <c r="S909" s="12">
        <v>295</v>
      </c>
      <c r="T909" s="12">
        <v>295.76801399999999</v>
      </c>
      <c r="U909" s="12">
        <v>292</v>
      </c>
      <c r="V909" s="20">
        <f t="shared" si="13"/>
        <v>590</v>
      </c>
      <c r="W909" s="12">
        <v>13.1</v>
      </c>
    </row>
    <row r="910" spans="1:23" x14ac:dyDescent="0.25">
      <c r="A910" s="8">
        <v>295</v>
      </c>
      <c r="C910" s="13" t="s">
        <v>865</v>
      </c>
      <c r="D910" s="95" t="s">
        <v>865</v>
      </c>
      <c r="E910" s="10">
        <v>3</v>
      </c>
      <c r="F910" s="8" t="s">
        <v>24</v>
      </c>
      <c r="G910" s="12">
        <v>294.952</v>
      </c>
      <c r="H910" s="12">
        <v>294.577</v>
      </c>
      <c r="I910" s="12">
        <v>293.003443</v>
      </c>
      <c r="J910" s="12">
        <v>292.84344299999998</v>
      </c>
      <c r="K910" s="12">
        <v>291.70440400000001</v>
      </c>
      <c r="L910" s="12">
        <v>290.99536799999998</v>
      </c>
      <c r="M910" s="12"/>
      <c r="N910" s="12"/>
      <c r="O910" s="12"/>
      <c r="P910" s="12"/>
      <c r="Q910" s="12"/>
      <c r="R910" s="12"/>
      <c r="S910" s="12"/>
      <c r="T910" s="12"/>
      <c r="U910" s="12"/>
      <c r="V910" s="198" t="s">
        <v>1773</v>
      </c>
    </row>
    <row r="911" spans="1:23" x14ac:dyDescent="0.25">
      <c r="A911" s="8">
        <v>300</v>
      </c>
      <c r="C911" s="13" t="s">
        <v>866</v>
      </c>
      <c r="D911" s="95" t="s">
        <v>866</v>
      </c>
      <c r="E911" s="10">
        <v>8</v>
      </c>
      <c r="F911" s="8" t="s">
        <v>23</v>
      </c>
      <c r="G911" s="12">
        <v>299.89999999999998</v>
      </c>
      <c r="H911" s="12">
        <v>299.19</v>
      </c>
      <c r="I911" s="12">
        <v>294.70384799999999</v>
      </c>
      <c r="J911" s="12">
        <v>294.34884799999998</v>
      </c>
      <c r="K911" s="12">
        <v>291.23974399999997</v>
      </c>
      <c r="L911" s="12">
        <v>289.42064799999997</v>
      </c>
      <c r="M911" s="12"/>
      <c r="N911" s="12" t="s">
        <v>22</v>
      </c>
      <c r="O911" s="12">
        <v>291.339744</v>
      </c>
      <c r="P911" s="12">
        <v>292.339744</v>
      </c>
      <c r="Q911" s="12">
        <v>294.80384800000002</v>
      </c>
      <c r="R911" s="12">
        <v>295.27884800000004</v>
      </c>
      <c r="S911" s="12">
        <v>300</v>
      </c>
      <c r="T911" s="12">
        <v>301.62970400000006</v>
      </c>
      <c r="U911" s="12">
        <v>292</v>
      </c>
      <c r="V911" s="20">
        <f t="shared" si="13"/>
        <v>600</v>
      </c>
      <c r="W911" s="12">
        <f>5*E911</f>
        <v>40</v>
      </c>
    </row>
    <row r="912" spans="1:23" x14ac:dyDescent="0.25">
      <c r="A912" s="8">
        <v>300</v>
      </c>
      <c r="C912" s="13" t="s">
        <v>866</v>
      </c>
      <c r="D912" s="95" t="s">
        <v>866</v>
      </c>
      <c r="E912" s="10">
        <v>8</v>
      </c>
      <c r="F912" s="8" t="s">
        <v>24</v>
      </c>
      <c r="G912" s="12">
        <v>299.89999999999998</v>
      </c>
      <c r="H912" s="12">
        <v>299.19</v>
      </c>
      <c r="I912" s="12">
        <v>294.70384799999999</v>
      </c>
      <c r="J912" s="12">
        <v>294.479848</v>
      </c>
      <c r="K912" s="12">
        <v>291.23974399999997</v>
      </c>
      <c r="L912" s="12">
        <v>289.551648</v>
      </c>
      <c r="M912" s="12"/>
      <c r="N912" s="12"/>
      <c r="O912" s="12"/>
      <c r="P912" s="12"/>
      <c r="Q912" s="12"/>
      <c r="R912" s="12"/>
      <c r="S912" s="12"/>
      <c r="T912" s="12"/>
      <c r="U912" s="12"/>
      <c r="V912" s="198" t="s">
        <v>1773</v>
      </c>
    </row>
    <row r="913" spans="1:23" x14ac:dyDescent="0.25">
      <c r="A913" s="8">
        <v>300</v>
      </c>
      <c r="C913" s="13" t="s">
        <v>867</v>
      </c>
      <c r="D913" s="95" t="s">
        <v>867</v>
      </c>
      <c r="E913" s="10">
        <v>6</v>
      </c>
      <c r="F913" s="8" t="s">
        <v>23</v>
      </c>
      <c r="G913" s="12">
        <v>299.92</v>
      </c>
      <c r="H913" s="12">
        <v>299.32</v>
      </c>
      <c r="I913" s="12">
        <v>296.02288600000003</v>
      </c>
      <c r="J913" s="12">
        <v>295.70788600000003</v>
      </c>
      <c r="K913" s="12">
        <v>293.42480800000004</v>
      </c>
      <c r="L913" s="12">
        <v>292.01173600000004</v>
      </c>
      <c r="M913" s="12"/>
      <c r="N913" s="12" t="s">
        <v>22</v>
      </c>
      <c r="O913" s="12">
        <v>293.50480800000003</v>
      </c>
      <c r="P913" s="12">
        <v>294.30480800000004</v>
      </c>
      <c r="Q913" s="12">
        <v>296.10288600000001</v>
      </c>
      <c r="R913" s="12">
        <v>296.52788600000002</v>
      </c>
      <c r="S913" s="12">
        <v>300</v>
      </c>
      <c r="T913" s="12">
        <v>301.29102800000004</v>
      </c>
      <c r="U913" s="12">
        <v>294</v>
      </c>
      <c r="V913" s="20">
        <f t="shared" si="13"/>
        <v>600</v>
      </c>
      <c r="W913" s="12">
        <v>24</v>
      </c>
    </row>
    <row r="914" spans="1:23" x14ac:dyDescent="0.25">
      <c r="A914" s="8">
        <v>300</v>
      </c>
      <c r="C914" s="13" t="s">
        <v>867</v>
      </c>
      <c r="D914" s="95" t="s">
        <v>867</v>
      </c>
      <c r="E914" s="10">
        <v>6</v>
      </c>
      <c r="F914" s="8" t="s">
        <v>24</v>
      </c>
      <c r="G914" s="12">
        <v>299.92</v>
      </c>
      <c r="H914" s="12">
        <v>299.32</v>
      </c>
      <c r="I914" s="12">
        <v>296.02288600000003</v>
      </c>
      <c r="J914" s="12">
        <v>295.82288600000004</v>
      </c>
      <c r="K914" s="12">
        <v>293.42480800000004</v>
      </c>
      <c r="L914" s="12">
        <v>292.12673600000005</v>
      </c>
      <c r="M914" s="12"/>
      <c r="N914" s="12"/>
      <c r="O914" s="12"/>
      <c r="P914" s="12"/>
      <c r="Q914" s="12"/>
      <c r="R914" s="12"/>
      <c r="S914" s="12"/>
      <c r="T914" s="12"/>
      <c r="U914" s="12"/>
      <c r="V914" s="198" t="s">
        <v>1773</v>
      </c>
    </row>
    <row r="915" spans="1:23" x14ac:dyDescent="0.25">
      <c r="A915" s="8">
        <v>300</v>
      </c>
      <c r="C915" s="13" t="s">
        <v>868</v>
      </c>
      <c r="D915" s="95" t="s">
        <v>868</v>
      </c>
      <c r="E915" s="10">
        <v>4</v>
      </c>
      <c r="F915" s="8" t="s">
        <v>23</v>
      </c>
      <c r="G915" s="12">
        <v>299.94</v>
      </c>
      <c r="H915" s="12">
        <v>299.46499999999997</v>
      </c>
      <c r="I915" s="12">
        <v>297.34192400000001</v>
      </c>
      <c r="J915" s="12">
        <v>297.06192400000003</v>
      </c>
      <c r="K915" s="12">
        <v>295.609872</v>
      </c>
      <c r="L915" s="12">
        <v>294.59782400000006</v>
      </c>
      <c r="M915" s="12"/>
      <c r="N915" s="12" t="s">
        <v>22</v>
      </c>
      <c r="O915" s="12">
        <v>295.669872</v>
      </c>
      <c r="P915" s="12">
        <v>296.26987200000002</v>
      </c>
      <c r="Q915" s="12">
        <v>297.40192400000001</v>
      </c>
      <c r="R915" s="12">
        <v>297.77692400000001</v>
      </c>
      <c r="S915" s="12">
        <v>300</v>
      </c>
      <c r="T915" s="12">
        <v>300.95235200000002</v>
      </c>
      <c r="U915" s="12">
        <v>296</v>
      </c>
      <c r="V915" s="20">
        <f t="shared" si="13"/>
        <v>600</v>
      </c>
      <c r="W915" s="12">
        <v>16.8</v>
      </c>
    </row>
    <row r="916" spans="1:23" x14ac:dyDescent="0.25">
      <c r="A916" s="8">
        <v>300</v>
      </c>
      <c r="C916" s="13" t="s">
        <v>868</v>
      </c>
      <c r="D916" s="95" t="s">
        <v>868</v>
      </c>
      <c r="E916" s="10">
        <v>4</v>
      </c>
      <c r="F916" s="8" t="s">
        <v>24</v>
      </c>
      <c r="G916" s="12">
        <v>299.94</v>
      </c>
      <c r="H916" s="12">
        <v>299.46499999999997</v>
      </c>
      <c r="I916" s="12">
        <v>297.34192400000001</v>
      </c>
      <c r="J916" s="12">
        <v>297.161924</v>
      </c>
      <c r="K916" s="12">
        <v>295.609872</v>
      </c>
      <c r="L916" s="12">
        <v>294.69782400000003</v>
      </c>
      <c r="M916" s="12"/>
      <c r="N916" s="12"/>
      <c r="O916" s="12"/>
      <c r="P916" s="12"/>
      <c r="Q916" s="12"/>
      <c r="R916" s="12"/>
      <c r="S916" s="12"/>
      <c r="T916" s="12"/>
      <c r="U916" s="12"/>
      <c r="V916" s="198" t="s">
        <v>1773</v>
      </c>
    </row>
    <row r="917" spans="1:23" x14ac:dyDescent="0.25">
      <c r="A917" s="8">
        <v>300</v>
      </c>
      <c r="C917" s="11" t="s">
        <v>869</v>
      </c>
      <c r="D917" s="92" t="s">
        <v>869</v>
      </c>
      <c r="E917" s="10">
        <v>3</v>
      </c>
      <c r="F917" s="8" t="s">
        <v>23</v>
      </c>
      <c r="G917" s="12">
        <v>299.952</v>
      </c>
      <c r="H917" s="12">
        <v>299.577</v>
      </c>
      <c r="I917" s="12">
        <v>298.003443</v>
      </c>
      <c r="J917" s="12">
        <v>297.753443</v>
      </c>
      <c r="K917" s="12">
        <v>296.70440400000001</v>
      </c>
      <c r="L917" s="12">
        <v>295.90536800000001</v>
      </c>
      <c r="M917" s="12"/>
      <c r="N917" s="12" t="s">
        <v>22</v>
      </c>
      <c r="O917" s="12">
        <v>296.75240400000001</v>
      </c>
      <c r="P917" s="12">
        <v>297.25240400000001</v>
      </c>
      <c r="Q917" s="12">
        <v>298.05144300000001</v>
      </c>
      <c r="R917" s="12">
        <v>298.38644299999999</v>
      </c>
      <c r="S917" s="12">
        <v>300</v>
      </c>
      <c r="T917" s="12">
        <v>300.76801399999999</v>
      </c>
      <c r="U917" s="12">
        <v>397</v>
      </c>
      <c r="V917" s="20">
        <f t="shared" si="13"/>
        <v>600</v>
      </c>
      <c r="W917" s="12">
        <v>13.1</v>
      </c>
    </row>
    <row r="918" spans="1:23" x14ac:dyDescent="0.25">
      <c r="A918" s="8">
        <v>300</v>
      </c>
      <c r="C918" s="11" t="s">
        <v>869</v>
      </c>
      <c r="D918" s="92" t="s">
        <v>869</v>
      </c>
      <c r="E918" s="10">
        <v>3</v>
      </c>
      <c r="F918" s="8" t="s">
        <v>24</v>
      </c>
      <c r="G918" s="12">
        <v>299.952</v>
      </c>
      <c r="H918" s="12">
        <v>299.577</v>
      </c>
      <c r="I918" s="12">
        <v>298.003443</v>
      </c>
      <c r="J918" s="12">
        <v>297.84344299999998</v>
      </c>
      <c r="K918" s="12">
        <v>296.70440400000001</v>
      </c>
      <c r="L918" s="12">
        <v>295.99536799999998</v>
      </c>
      <c r="M918" s="12"/>
      <c r="N918" s="12"/>
      <c r="O918" s="12"/>
      <c r="P918" s="12"/>
      <c r="Q918" s="12"/>
      <c r="R918" s="12"/>
      <c r="S918" s="12"/>
      <c r="T918" s="12"/>
      <c r="U918" s="12"/>
      <c r="V918" s="198" t="s">
        <v>1773</v>
      </c>
    </row>
    <row r="919" spans="1:23" x14ac:dyDescent="0.25">
      <c r="A919" s="8">
        <v>310</v>
      </c>
      <c r="C919" s="13" t="s">
        <v>870</v>
      </c>
      <c r="D919" s="95" t="s">
        <v>870</v>
      </c>
      <c r="E919" s="10">
        <v>6</v>
      </c>
      <c r="F919" s="8" t="s">
        <v>23</v>
      </c>
      <c r="G919" s="12">
        <v>309.92</v>
      </c>
      <c r="H919" s="12">
        <v>309.32</v>
      </c>
      <c r="I919" s="12">
        <v>306.02288600000003</v>
      </c>
      <c r="J919" s="12">
        <v>305.70788600000003</v>
      </c>
      <c r="K919" s="12">
        <v>303.42480800000004</v>
      </c>
      <c r="L919" s="12">
        <v>302.01173600000004</v>
      </c>
      <c r="M919" s="12"/>
      <c r="N919" s="12" t="s">
        <v>22</v>
      </c>
      <c r="O919" s="12">
        <v>303.50480800000003</v>
      </c>
      <c r="P919" s="12">
        <v>304.30480800000004</v>
      </c>
      <c r="Q919" s="12">
        <v>306.10288600000001</v>
      </c>
      <c r="R919" s="12">
        <v>306.52788600000002</v>
      </c>
      <c r="S919" s="12">
        <v>310</v>
      </c>
      <c r="T919" s="12">
        <v>311.29102800000004</v>
      </c>
      <c r="U919" s="12">
        <v>304</v>
      </c>
      <c r="V919" s="20">
        <f t="shared" si="13"/>
        <v>620</v>
      </c>
      <c r="W919" s="12">
        <v>24</v>
      </c>
    </row>
    <row r="920" spans="1:23" x14ac:dyDescent="0.25">
      <c r="A920" s="8">
        <v>310</v>
      </c>
      <c r="C920" s="13" t="s">
        <v>870</v>
      </c>
      <c r="D920" s="95" t="s">
        <v>870</v>
      </c>
      <c r="E920" s="10">
        <v>6</v>
      </c>
      <c r="F920" s="8" t="s">
        <v>24</v>
      </c>
      <c r="G920" s="12">
        <v>309.92</v>
      </c>
      <c r="H920" s="12">
        <v>309.32</v>
      </c>
      <c r="I920" s="12">
        <v>306.02288600000003</v>
      </c>
      <c r="J920" s="12">
        <v>305.82288600000004</v>
      </c>
      <c r="K920" s="12">
        <v>303.42480800000004</v>
      </c>
      <c r="L920" s="12">
        <v>302.12673600000005</v>
      </c>
      <c r="M920" s="12"/>
      <c r="N920" s="12"/>
      <c r="O920" s="12"/>
      <c r="P920" s="12"/>
      <c r="Q920" s="12"/>
      <c r="R920" s="12"/>
      <c r="S920" s="12"/>
      <c r="T920" s="12"/>
      <c r="U920" s="12"/>
      <c r="V920" s="198" t="s">
        <v>1773</v>
      </c>
    </row>
    <row r="921" spans="1:23" x14ac:dyDescent="0.25">
      <c r="A921" s="8">
        <v>310</v>
      </c>
      <c r="C921" s="13" t="s">
        <v>871</v>
      </c>
      <c r="D921" s="95" t="s">
        <v>871</v>
      </c>
      <c r="E921" s="10">
        <v>4</v>
      </c>
      <c r="F921" s="8" t="s">
        <v>23</v>
      </c>
      <c r="G921" s="12">
        <v>309.94</v>
      </c>
      <c r="H921" s="12">
        <v>309.46499999999997</v>
      </c>
      <c r="I921" s="12">
        <v>307.34192400000001</v>
      </c>
      <c r="J921" s="12">
        <v>307.06192400000003</v>
      </c>
      <c r="K921" s="12">
        <v>305.609872</v>
      </c>
      <c r="L921" s="12">
        <v>304.59782400000006</v>
      </c>
      <c r="M921" s="12"/>
      <c r="N921" s="12" t="s">
        <v>22</v>
      </c>
      <c r="O921" s="12">
        <v>305.669872</v>
      </c>
      <c r="P921" s="12">
        <v>306.26987200000002</v>
      </c>
      <c r="Q921" s="12">
        <v>307.40192400000001</v>
      </c>
      <c r="R921" s="12">
        <v>307.77692400000001</v>
      </c>
      <c r="S921" s="12">
        <v>310</v>
      </c>
      <c r="T921" s="12">
        <v>310.95235200000002</v>
      </c>
      <c r="U921" s="12">
        <v>306</v>
      </c>
      <c r="V921" s="20">
        <f t="shared" si="13"/>
        <v>620</v>
      </c>
      <c r="W921" s="12">
        <v>16.8</v>
      </c>
    </row>
    <row r="922" spans="1:23" x14ac:dyDescent="0.25">
      <c r="A922" s="8">
        <v>310</v>
      </c>
      <c r="C922" s="13" t="s">
        <v>871</v>
      </c>
      <c r="D922" s="95" t="s">
        <v>871</v>
      </c>
      <c r="E922" s="10">
        <v>4</v>
      </c>
      <c r="F922" s="8" t="s">
        <v>24</v>
      </c>
      <c r="G922" s="12">
        <v>309.94</v>
      </c>
      <c r="H922" s="12">
        <v>309.46499999999997</v>
      </c>
      <c r="I922" s="12">
        <v>307.34192400000001</v>
      </c>
      <c r="J922" s="12">
        <v>307.161924</v>
      </c>
      <c r="K922" s="12">
        <v>305.609872</v>
      </c>
      <c r="L922" s="12">
        <v>304.69782400000003</v>
      </c>
      <c r="M922" s="12"/>
      <c r="N922" s="12"/>
      <c r="O922" s="12"/>
      <c r="P922" s="12"/>
      <c r="Q922" s="12"/>
      <c r="R922" s="12"/>
      <c r="S922" s="12"/>
      <c r="T922" s="12"/>
      <c r="U922" s="12"/>
      <c r="V922" s="198" t="s">
        <v>1773</v>
      </c>
    </row>
    <row r="923" spans="1:23" x14ac:dyDescent="0.25">
      <c r="A923" s="8">
        <v>320</v>
      </c>
      <c r="C923" s="13" t="s">
        <v>872</v>
      </c>
      <c r="D923" s="95" t="s">
        <v>872</v>
      </c>
      <c r="E923" s="10">
        <v>6</v>
      </c>
      <c r="F923" s="8" t="s">
        <v>23</v>
      </c>
      <c r="G923" s="12">
        <v>319.92</v>
      </c>
      <c r="H923" s="12">
        <v>319.32</v>
      </c>
      <c r="I923" s="12">
        <v>316.02288600000003</v>
      </c>
      <c r="J923" s="12">
        <v>315.70788600000003</v>
      </c>
      <c r="K923" s="12">
        <v>313.42480800000004</v>
      </c>
      <c r="L923" s="12">
        <v>312.01173600000004</v>
      </c>
      <c r="M923" s="12"/>
      <c r="N923" s="12" t="s">
        <v>22</v>
      </c>
      <c r="O923" s="12">
        <v>313.50480800000003</v>
      </c>
      <c r="P923" s="12">
        <v>314.30480800000004</v>
      </c>
      <c r="Q923" s="12">
        <v>316.10288600000001</v>
      </c>
      <c r="R923" s="12">
        <v>316.52788600000002</v>
      </c>
      <c r="S923" s="12">
        <v>320</v>
      </c>
      <c r="T923" s="12">
        <v>321.29102800000004</v>
      </c>
      <c r="U923" s="12">
        <v>314</v>
      </c>
      <c r="V923" s="20">
        <f t="shared" si="13"/>
        <v>640</v>
      </c>
      <c r="W923" s="12">
        <v>24</v>
      </c>
    </row>
    <row r="924" spans="1:23" x14ac:dyDescent="0.25">
      <c r="A924" s="8">
        <v>320</v>
      </c>
      <c r="C924" s="13" t="s">
        <v>872</v>
      </c>
      <c r="D924" s="95" t="s">
        <v>872</v>
      </c>
      <c r="E924" s="10">
        <v>6</v>
      </c>
      <c r="F924" s="8" t="s">
        <v>24</v>
      </c>
      <c r="G924" s="12">
        <v>319.92</v>
      </c>
      <c r="H924" s="12">
        <v>319.32</v>
      </c>
      <c r="I924" s="12">
        <v>316.02288600000003</v>
      </c>
      <c r="J924" s="12">
        <v>315.82288600000004</v>
      </c>
      <c r="K924" s="12">
        <v>313.42480800000004</v>
      </c>
      <c r="L924" s="12">
        <v>312.12673600000005</v>
      </c>
      <c r="M924" s="12"/>
      <c r="N924" s="12"/>
      <c r="O924" s="12"/>
      <c r="P924" s="12"/>
      <c r="Q924" s="12"/>
      <c r="R924" s="12"/>
      <c r="S924" s="12"/>
      <c r="T924" s="12"/>
      <c r="U924" s="12"/>
      <c r="V924" s="198" t="s">
        <v>1773</v>
      </c>
    </row>
    <row r="925" spans="1:23" x14ac:dyDescent="0.25">
      <c r="A925" s="8">
        <v>320</v>
      </c>
      <c r="C925" s="13" t="s">
        <v>873</v>
      </c>
      <c r="D925" s="95" t="s">
        <v>873</v>
      </c>
      <c r="E925" s="10">
        <v>4</v>
      </c>
      <c r="F925" s="8" t="s">
        <v>23</v>
      </c>
      <c r="G925" s="12">
        <v>319.94</v>
      </c>
      <c r="H925" s="12">
        <v>319.46499999999997</v>
      </c>
      <c r="I925" s="12">
        <v>317.34192400000001</v>
      </c>
      <c r="J925" s="12">
        <v>317.06192400000003</v>
      </c>
      <c r="K925" s="12">
        <v>315.609872</v>
      </c>
      <c r="L925" s="12">
        <v>314.59782400000006</v>
      </c>
      <c r="M925" s="12"/>
      <c r="N925" s="12" t="s">
        <v>22</v>
      </c>
      <c r="O925" s="12">
        <v>315.669872</v>
      </c>
      <c r="P925" s="12">
        <v>316.26987200000002</v>
      </c>
      <c r="Q925" s="12">
        <v>317.40192400000001</v>
      </c>
      <c r="R925" s="12">
        <v>317.77692400000001</v>
      </c>
      <c r="S925" s="12">
        <v>320</v>
      </c>
      <c r="T925" s="12">
        <v>320.95235200000002</v>
      </c>
      <c r="U925" s="12">
        <v>316</v>
      </c>
      <c r="V925" s="20">
        <f t="shared" si="13"/>
        <v>640</v>
      </c>
      <c r="W925" s="12">
        <v>16.8</v>
      </c>
    </row>
    <row r="926" spans="1:23" x14ac:dyDescent="0.25">
      <c r="A926" s="8">
        <v>320</v>
      </c>
      <c r="C926" s="13" t="s">
        <v>873</v>
      </c>
      <c r="D926" s="95" t="s">
        <v>873</v>
      </c>
      <c r="E926" s="10">
        <v>4</v>
      </c>
      <c r="F926" s="8" t="s">
        <v>24</v>
      </c>
      <c r="G926" s="12">
        <v>319.94</v>
      </c>
      <c r="H926" s="12">
        <v>319.46499999999997</v>
      </c>
      <c r="I926" s="12">
        <v>317.34192400000001</v>
      </c>
      <c r="J926" s="12">
        <v>317.161924</v>
      </c>
      <c r="K926" s="12">
        <v>315.609872</v>
      </c>
      <c r="L926" s="12">
        <v>314.69782400000003</v>
      </c>
      <c r="M926" s="12"/>
      <c r="N926" s="12"/>
      <c r="O926" s="12"/>
      <c r="P926" s="12"/>
      <c r="Q926" s="12"/>
      <c r="R926" s="12"/>
      <c r="S926" s="12"/>
      <c r="T926" s="12"/>
      <c r="U926" s="12"/>
      <c r="V926" s="198" t="s">
        <v>1773</v>
      </c>
    </row>
    <row r="927" spans="1:23" x14ac:dyDescent="0.25">
      <c r="A927" s="8">
        <v>330</v>
      </c>
      <c r="C927" s="13" t="s">
        <v>874</v>
      </c>
      <c r="D927" s="95" t="s">
        <v>874</v>
      </c>
      <c r="E927" s="10">
        <v>6</v>
      </c>
      <c r="F927" s="8" t="s">
        <v>23</v>
      </c>
      <c r="G927" s="12">
        <v>329.92</v>
      </c>
      <c r="H927" s="12">
        <v>329.32</v>
      </c>
      <c r="I927" s="12">
        <v>326.02288600000003</v>
      </c>
      <c r="J927" s="12">
        <v>325.70788600000003</v>
      </c>
      <c r="K927" s="12">
        <v>323.42480800000004</v>
      </c>
      <c r="L927" s="12">
        <v>322.01173600000004</v>
      </c>
      <c r="M927" s="12"/>
      <c r="N927" s="12" t="s">
        <v>22</v>
      </c>
      <c r="O927" s="12">
        <v>323.50480800000003</v>
      </c>
      <c r="P927" s="12">
        <v>324.30480800000004</v>
      </c>
      <c r="Q927" s="12">
        <v>326.10288600000001</v>
      </c>
      <c r="R927" s="12">
        <v>326.52788600000002</v>
      </c>
      <c r="S927" s="12">
        <v>330</v>
      </c>
      <c r="T927" s="12">
        <v>331.29102800000004</v>
      </c>
      <c r="U927" s="12">
        <v>324</v>
      </c>
      <c r="V927" s="20">
        <f t="shared" si="13"/>
        <v>660</v>
      </c>
      <c r="W927" s="12">
        <v>24</v>
      </c>
    </row>
    <row r="928" spans="1:23" x14ac:dyDescent="0.25">
      <c r="A928" s="8">
        <v>330</v>
      </c>
      <c r="C928" s="13" t="s">
        <v>874</v>
      </c>
      <c r="D928" s="95" t="s">
        <v>874</v>
      </c>
      <c r="E928" s="10">
        <v>6</v>
      </c>
      <c r="F928" s="8" t="s">
        <v>24</v>
      </c>
      <c r="G928" s="12">
        <v>329.92</v>
      </c>
      <c r="H928" s="12">
        <v>329.32</v>
      </c>
      <c r="I928" s="12">
        <v>326.02288600000003</v>
      </c>
      <c r="J928" s="12">
        <v>325.82288600000004</v>
      </c>
      <c r="K928" s="12">
        <v>323.42480800000004</v>
      </c>
      <c r="L928" s="12">
        <v>322.12673600000005</v>
      </c>
      <c r="M928" s="12"/>
      <c r="N928" s="12"/>
      <c r="O928" s="12"/>
      <c r="P928" s="12"/>
      <c r="Q928" s="12"/>
      <c r="R928" s="12"/>
      <c r="S928" s="12"/>
      <c r="T928" s="12"/>
      <c r="U928" s="12"/>
      <c r="V928" s="198" t="s">
        <v>1773</v>
      </c>
    </row>
    <row r="929" spans="1:23" x14ac:dyDescent="0.25">
      <c r="A929" s="8">
        <v>330</v>
      </c>
      <c r="C929" s="13" t="s">
        <v>875</v>
      </c>
      <c r="D929" s="95" t="s">
        <v>875</v>
      </c>
      <c r="E929" s="10">
        <v>4</v>
      </c>
      <c r="F929" s="8" t="s">
        <v>23</v>
      </c>
      <c r="G929" s="12">
        <v>329.94</v>
      </c>
      <c r="H929" s="12">
        <v>329.46499999999997</v>
      </c>
      <c r="I929" s="12">
        <v>327.34192400000001</v>
      </c>
      <c r="J929" s="12">
        <v>327.06192400000003</v>
      </c>
      <c r="K929" s="12">
        <v>325.609872</v>
      </c>
      <c r="L929" s="12">
        <v>324.59782400000006</v>
      </c>
      <c r="M929" s="12"/>
      <c r="N929" s="12" t="s">
        <v>22</v>
      </c>
      <c r="O929" s="12">
        <v>325.669872</v>
      </c>
      <c r="P929" s="12">
        <v>326.26987200000002</v>
      </c>
      <c r="Q929" s="12">
        <v>327.40192400000001</v>
      </c>
      <c r="R929" s="12">
        <v>327.77692400000001</v>
      </c>
      <c r="S929" s="12">
        <v>330</v>
      </c>
      <c r="T929" s="12">
        <v>330.95235200000002</v>
      </c>
      <c r="U929" s="12">
        <v>326</v>
      </c>
      <c r="V929" s="20">
        <f t="shared" si="13"/>
        <v>660</v>
      </c>
      <c r="W929" s="12">
        <v>16.8</v>
      </c>
    </row>
    <row r="930" spans="1:23" x14ac:dyDescent="0.25">
      <c r="A930" s="8">
        <v>330</v>
      </c>
      <c r="C930" s="13" t="s">
        <v>875</v>
      </c>
      <c r="D930" s="95" t="s">
        <v>875</v>
      </c>
      <c r="E930" s="10">
        <v>4</v>
      </c>
      <c r="F930" s="8" t="s">
        <v>24</v>
      </c>
      <c r="G930" s="12">
        <v>329.94</v>
      </c>
      <c r="H930" s="12">
        <v>329.46499999999997</v>
      </c>
      <c r="I930" s="12">
        <v>327.34192400000001</v>
      </c>
      <c r="J930" s="12">
        <v>327.161924</v>
      </c>
      <c r="K930" s="12">
        <v>325.609872</v>
      </c>
      <c r="L930" s="12">
        <v>324.69782400000003</v>
      </c>
      <c r="M930" s="12"/>
      <c r="N930" s="12"/>
      <c r="O930" s="12"/>
      <c r="P930" s="12"/>
      <c r="Q930" s="12"/>
      <c r="R930" s="12"/>
      <c r="S930" s="12"/>
      <c r="T930" s="12"/>
      <c r="U930" s="12"/>
      <c r="V930" s="198" t="s">
        <v>1773</v>
      </c>
    </row>
    <row r="931" spans="1:23" x14ac:dyDescent="0.25">
      <c r="A931" s="8">
        <v>340</v>
      </c>
      <c r="C931" s="13" t="s">
        <v>876</v>
      </c>
      <c r="D931" s="95" t="s">
        <v>876</v>
      </c>
      <c r="E931" s="10">
        <v>6</v>
      </c>
      <c r="F931" s="8" t="s">
        <v>23</v>
      </c>
      <c r="G931" s="12">
        <v>339.92</v>
      </c>
      <c r="H931" s="12">
        <v>339.32</v>
      </c>
      <c r="I931" s="12">
        <v>336.02288600000003</v>
      </c>
      <c r="J931" s="12">
        <v>335.70788600000003</v>
      </c>
      <c r="K931" s="12">
        <v>333.42480800000004</v>
      </c>
      <c r="L931" s="12">
        <v>332.01173600000004</v>
      </c>
      <c r="M931" s="12"/>
      <c r="N931" s="12" t="s">
        <v>22</v>
      </c>
      <c r="O931" s="12">
        <v>333.50480800000003</v>
      </c>
      <c r="P931" s="12">
        <v>334.30480800000004</v>
      </c>
      <c r="Q931" s="12">
        <v>336.10288600000001</v>
      </c>
      <c r="R931" s="12">
        <v>336.52788600000002</v>
      </c>
      <c r="S931" s="12">
        <v>340</v>
      </c>
      <c r="T931" s="12">
        <v>341.29102800000004</v>
      </c>
      <c r="U931" s="12">
        <v>324</v>
      </c>
      <c r="V931" s="20">
        <f t="shared" si="13"/>
        <v>680</v>
      </c>
      <c r="W931" s="12">
        <v>24</v>
      </c>
    </row>
    <row r="932" spans="1:23" x14ac:dyDescent="0.25">
      <c r="A932" s="8">
        <v>340</v>
      </c>
      <c r="C932" s="13" t="s">
        <v>876</v>
      </c>
      <c r="D932" s="95" t="s">
        <v>876</v>
      </c>
      <c r="E932" s="10">
        <v>6</v>
      </c>
      <c r="F932" s="8" t="s">
        <v>24</v>
      </c>
      <c r="G932" s="12">
        <v>339.92</v>
      </c>
      <c r="H932" s="12">
        <v>339.32</v>
      </c>
      <c r="I932" s="12">
        <v>336.02288600000003</v>
      </c>
      <c r="J932" s="12">
        <v>335.82288600000004</v>
      </c>
      <c r="K932" s="12">
        <v>333.42480800000004</v>
      </c>
      <c r="L932" s="12">
        <v>332.12673600000005</v>
      </c>
      <c r="M932" s="12"/>
      <c r="N932" s="12"/>
      <c r="O932" s="12"/>
      <c r="P932" s="12"/>
      <c r="Q932" s="12"/>
      <c r="R932" s="12"/>
      <c r="S932" s="12"/>
      <c r="T932" s="12"/>
      <c r="U932" s="12"/>
      <c r="V932" s="198" t="s">
        <v>1773</v>
      </c>
    </row>
    <row r="933" spans="1:23" x14ac:dyDescent="0.25">
      <c r="A933" s="8">
        <v>340</v>
      </c>
      <c r="C933" s="13" t="s">
        <v>877</v>
      </c>
      <c r="D933" s="95" t="s">
        <v>877</v>
      </c>
      <c r="E933" s="10">
        <v>4</v>
      </c>
      <c r="F933" s="8" t="s">
        <v>23</v>
      </c>
      <c r="G933" s="12">
        <v>339.94</v>
      </c>
      <c r="H933" s="12">
        <v>339.46499999999997</v>
      </c>
      <c r="I933" s="12">
        <v>337.34192400000001</v>
      </c>
      <c r="J933" s="12">
        <v>337.06192400000003</v>
      </c>
      <c r="K933" s="12">
        <v>335.609872</v>
      </c>
      <c r="L933" s="12">
        <v>334.59782400000006</v>
      </c>
      <c r="M933" s="12"/>
      <c r="N933" s="12" t="s">
        <v>22</v>
      </c>
      <c r="O933" s="12">
        <v>335.669872</v>
      </c>
      <c r="P933" s="12">
        <v>336.26987200000002</v>
      </c>
      <c r="Q933" s="12">
        <v>337.40192400000001</v>
      </c>
      <c r="R933" s="12">
        <v>337.77692400000001</v>
      </c>
      <c r="S933" s="12">
        <v>340</v>
      </c>
      <c r="T933" s="12">
        <v>340.95235200000002</v>
      </c>
      <c r="U933" s="12">
        <v>336</v>
      </c>
      <c r="V933" s="20">
        <f t="shared" si="13"/>
        <v>680</v>
      </c>
      <c r="W933" s="12">
        <v>16.8</v>
      </c>
    </row>
    <row r="934" spans="1:23" x14ac:dyDescent="0.25">
      <c r="A934" s="8">
        <v>340</v>
      </c>
      <c r="C934" s="13" t="s">
        <v>877</v>
      </c>
      <c r="D934" s="95" t="s">
        <v>877</v>
      </c>
      <c r="E934" s="10">
        <v>4</v>
      </c>
      <c r="F934" s="8" t="s">
        <v>24</v>
      </c>
      <c r="G934" s="12">
        <v>339.94</v>
      </c>
      <c r="H934" s="12">
        <v>339.46499999999997</v>
      </c>
      <c r="I934" s="12">
        <v>337.34192400000001</v>
      </c>
      <c r="J934" s="12">
        <v>337.161924</v>
      </c>
      <c r="K934" s="12">
        <v>335.609872</v>
      </c>
      <c r="L934" s="12">
        <v>334.69782400000003</v>
      </c>
      <c r="M934" s="12"/>
      <c r="N934" s="12"/>
      <c r="O934" s="12"/>
      <c r="P934" s="12"/>
      <c r="Q934" s="12"/>
      <c r="R934" s="12"/>
      <c r="S934" s="12"/>
      <c r="T934" s="12"/>
      <c r="U934" s="12"/>
      <c r="V934" s="198" t="s">
        <v>1773</v>
      </c>
    </row>
    <row r="935" spans="1:23" x14ac:dyDescent="0.25">
      <c r="A935" s="8">
        <v>350</v>
      </c>
      <c r="C935" s="13" t="s">
        <v>878</v>
      </c>
      <c r="D935" s="95" t="s">
        <v>878</v>
      </c>
      <c r="E935" s="10">
        <v>6</v>
      </c>
      <c r="F935" s="8" t="s">
        <v>23</v>
      </c>
      <c r="G935" s="12">
        <v>349.92</v>
      </c>
      <c r="H935" s="12">
        <v>349.32</v>
      </c>
      <c r="I935" s="12">
        <v>346.02288600000003</v>
      </c>
      <c r="J935" s="12">
        <v>345.70788600000003</v>
      </c>
      <c r="K935" s="12">
        <v>343.42480800000004</v>
      </c>
      <c r="L935" s="12">
        <v>342.01173600000004</v>
      </c>
      <c r="M935" s="12"/>
      <c r="N935" s="12" t="s">
        <v>22</v>
      </c>
      <c r="O935" s="12">
        <v>343.50480800000003</v>
      </c>
      <c r="P935" s="12">
        <v>344.30480800000004</v>
      </c>
      <c r="Q935" s="12">
        <v>346.10288600000001</v>
      </c>
      <c r="R935" s="12">
        <v>346.52788600000002</v>
      </c>
      <c r="S935" s="12">
        <v>350</v>
      </c>
      <c r="T935" s="12">
        <v>351.29102800000004</v>
      </c>
      <c r="U935" s="12">
        <v>344</v>
      </c>
      <c r="V935" s="20">
        <f t="shared" si="13"/>
        <v>700</v>
      </c>
      <c r="W935" s="12">
        <v>24</v>
      </c>
    </row>
    <row r="936" spans="1:23" x14ac:dyDescent="0.25">
      <c r="A936" s="8">
        <v>350</v>
      </c>
      <c r="C936" s="13" t="s">
        <v>878</v>
      </c>
      <c r="D936" s="95" t="s">
        <v>878</v>
      </c>
      <c r="E936" s="10">
        <v>6</v>
      </c>
      <c r="F936" s="8" t="s">
        <v>24</v>
      </c>
      <c r="G936" s="12">
        <v>349.92</v>
      </c>
      <c r="H936" s="12">
        <v>349.32</v>
      </c>
      <c r="I936" s="12">
        <v>346.02288600000003</v>
      </c>
      <c r="J936" s="12">
        <v>345.82288600000004</v>
      </c>
      <c r="K936" s="12">
        <v>343.42480800000004</v>
      </c>
      <c r="L936" s="12">
        <v>342.12673600000005</v>
      </c>
      <c r="M936" s="12"/>
      <c r="N936" s="12"/>
      <c r="O936" s="12"/>
      <c r="P936" s="12"/>
      <c r="Q936" s="12"/>
      <c r="R936" s="12"/>
      <c r="S936" s="12"/>
      <c r="T936" s="12"/>
      <c r="U936" s="12"/>
      <c r="V936" s="198" t="s">
        <v>1773</v>
      </c>
    </row>
    <row r="937" spans="1:23" x14ac:dyDescent="0.25">
      <c r="A937" s="8">
        <v>350</v>
      </c>
      <c r="C937" s="13" t="s">
        <v>879</v>
      </c>
      <c r="D937" s="95" t="s">
        <v>879</v>
      </c>
      <c r="E937" s="10">
        <v>4</v>
      </c>
      <c r="F937" s="8" t="s">
        <v>23</v>
      </c>
      <c r="G937" s="12">
        <v>349.94</v>
      </c>
      <c r="H937" s="12">
        <v>349.46499999999997</v>
      </c>
      <c r="I937" s="12">
        <v>347.34192400000001</v>
      </c>
      <c r="J937" s="12">
        <v>347.06192400000003</v>
      </c>
      <c r="K937" s="12">
        <v>345.609872</v>
      </c>
      <c r="L937" s="12">
        <v>344.59782400000006</v>
      </c>
      <c r="M937" s="12"/>
      <c r="N937" s="12" t="s">
        <v>22</v>
      </c>
      <c r="O937" s="12">
        <v>345.669872</v>
      </c>
      <c r="P937" s="12">
        <v>346.26987200000002</v>
      </c>
      <c r="Q937" s="12">
        <v>347.40192400000001</v>
      </c>
      <c r="R937" s="12">
        <v>347.77692400000001</v>
      </c>
      <c r="S937" s="12">
        <v>350</v>
      </c>
      <c r="T937" s="12">
        <v>350.95235200000002</v>
      </c>
      <c r="U937" s="12">
        <v>346</v>
      </c>
      <c r="V937" s="20">
        <f t="shared" si="13"/>
        <v>700</v>
      </c>
      <c r="W937" s="12">
        <v>16.8</v>
      </c>
    </row>
    <row r="938" spans="1:23" x14ac:dyDescent="0.25">
      <c r="A938" s="8">
        <v>350</v>
      </c>
      <c r="C938" s="13" t="s">
        <v>879</v>
      </c>
      <c r="D938" s="95" t="s">
        <v>879</v>
      </c>
      <c r="E938" s="10">
        <v>4</v>
      </c>
      <c r="F938" s="8" t="s">
        <v>24</v>
      </c>
      <c r="G938" s="12">
        <v>349.94</v>
      </c>
      <c r="H938" s="12">
        <v>349.46499999999997</v>
      </c>
      <c r="I938" s="12">
        <v>347.34192400000001</v>
      </c>
      <c r="J938" s="12">
        <v>347.161924</v>
      </c>
      <c r="K938" s="12">
        <v>345.609872</v>
      </c>
      <c r="L938" s="12">
        <v>344.69782400000003</v>
      </c>
      <c r="M938" s="12"/>
      <c r="N938" s="12"/>
      <c r="O938" s="12"/>
      <c r="P938" s="12"/>
      <c r="Q938" s="12"/>
      <c r="R938" s="12"/>
      <c r="S938" s="12"/>
      <c r="T938" s="12"/>
      <c r="U938" s="12"/>
      <c r="V938" s="198" t="s">
        <v>1773</v>
      </c>
    </row>
    <row r="939" spans="1:23" x14ac:dyDescent="0.25">
      <c r="A939" s="8">
        <v>360</v>
      </c>
      <c r="C939" s="13" t="s">
        <v>880</v>
      </c>
      <c r="D939" s="95" t="s">
        <v>880</v>
      </c>
      <c r="E939" s="10">
        <v>6</v>
      </c>
      <c r="F939" s="8" t="s">
        <v>23</v>
      </c>
      <c r="G939" s="12">
        <v>359.92</v>
      </c>
      <c r="H939" s="12">
        <v>359.32</v>
      </c>
      <c r="I939" s="12">
        <v>356.02288600000003</v>
      </c>
      <c r="J939" s="12">
        <v>355.66788600000001</v>
      </c>
      <c r="K939" s="12">
        <v>353.42480800000004</v>
      </c>
      <c r="L939" s="12">
        <v>351.97173600000002</v>
      </c>
      <c r="M939" s="12"/>
      <c r="N939" s="12" t="s">
        <v>22</v>
      </c>
      <c r="O939" s="12">
        <v>353.50480800000003</v>
      </c>
      <c r="P939" s="12">
        <v>354.30480800000004</v>
      </c>
      <c r="Q939" s="12">
        <v>356.10288600000001</v>
      </c>
      <c r="R939" s="12">
        <v>356.57788600000003</v>
      </c>
      <c r="S939" s="12">
        <v>360</v>
      </c>
      <c r="T939" s="12">
        <v>361.34102800000005</v>
      </c>
      <c r="U939" s="12">
        <v>354</v>
      </c>
      <c r="V939" s="20">
        <f t="shared" si="13"/>
        <v>720</v>
      </c>
      <c r="W939" s="12">
        <v>24</v>
      </c>
    </row>
    <row r="940" spans="1:23" x14ac:dyDescent="0.25">
      <c r="A940" s="8">
        <v>360</v>
      </c>
      <c r="C940" s="13" t="s">
        <v>880</v>
      </c>
      <c r="D940" s="95" t="s">
        <v>880</v>
      </c>
      <c r="E940" s="10">
        <v>6</v>
      </c>
      <c r="F940" s="8" t="s">
        <v>24</v>
      </c>
      <c r="G940" s="12">
        <v>359.92</v>
      </c>
      <c r="H940" s="12">
        <v>359.32</v>
      </c>
      <c r="I940" s="12">
        <v>356.02288600000003</v>
      </c>
      <c r="J940" s="12">
        <v>355.79888600000004</v>
      </c>
      <c r="K940" s="12">
        <v>353.42480800000004</v>
      </c>
      <c r="L940" s="12">
        <v>352.10273600000005</v>
      </c>
      <c r="M940" s="12"/>
      <c r="N940" s="12"/>
      <c r="O940" s="12"/>
      <c r="P940" s="12"/>
      <c r="Q940" s="12"/>
      <c r="R940" s="12"/>
      <c r="S940" s="12"/>
      <c r="T940" s="12"/>
      <c r="U940" s="12"/>
      <c r="V940" s="198" t="s">
        <v>1773</v>
      </c>
    </row>
    <row r="941" spans="1:23" x14ac:dyDescent="0.25">
      <c r="A941" s="8">
        <v>360</v>
      </c>
      <c r="C941" s="13" t="s">
        <v>881</v>
      </c>
      <c r="D941" s="95" t="s">
        <v>881</v>
      </c>
      <c r="E941" s="10">
        <v>4</v>
      </c>
      <c r="F941" s="8" t="s">
        <v>23</v>
      </c>
      <c r="G941" s="12">
        <v>359.94</v>
      </c>
      <c r="H941" s="12">
        <v>359.46499999999997</v>
      </c>
      <c r="I941" s="12">
        <v>357.34192400000001</v>
      </c>
      <c r="J941" s="12">
        <v>357.04192399999999</v>
      </c>
      <c r="K941" s="12">
        <v>355.609872</v>
      </c>
      <c r="L941" s="12">
        <v>354.57782400000002</v>
      </c>
      <c r="M941" s="12"/>
      <c r="N941" s="12" t="s">
        <v>22</v>
      </c>
      <c r="O941" s="12">
        <v>355.669872</v>
      </c>
      <c r="P941" s="12">
        <v>356.26987200000002</v>
      </c>
      <c r="Q941" s="12">
        <v>357.40192400000001</v>
      </c>
      <c r="R941" s="12">
        <v>357.80192399999999</v>
      </c>
      <c r="S941" s="12">
        <v>360</v>
      </c>
      <c r="T941" s="12">
        <v>360.977352</v>
      </c>
      <c r="U941" s="12">
        <v>356</v>
      </c>
      <c r="V941" s="20">
        <f t="shared" si="13"/>
        <v>720</v>
      </c>
      <c r="W941" s="12">
        <v>16.8</v>
      </c>
    </row>
    <row r="942" spans="1:23" x14ac:dyDescent="0.25">
      <c r="A942" s="8">
        <v>360</v>
      </c>
      <c r="C942" s="13" t="s">
        <v>881</v>
      </c>
      <c r="D942" s="95" t="s">
        <v>881</v>
      </c>
      <c r="E942" s="10">
        <v>4</v>
      </c>
      <c r="F942" s="8" t="s">
        <v>24</v>
      </c>
      <c r="G942" s="12">
        <v>359.94</v>
      </c>
      <c r="H942" s="12">
        <v>359.46499999999997</v>
      </c>
      <c r="I942" s="12">
        <v>357.34192400000001</v>
      </c>
      <c r="J942" s="12">
        <v>357.15192400000001</v>
      </c>
      <c r="K942" s="12">
        <v>355.609872</v>
      </c>
      <c r="L942" s="12">
        <v>354.68782400000003</v>
      </c>
      <c r="M942" s="12"/>
      <c r="N942" s="12"/>
      <c r="O942" s="12"/>
      <c r="P942" s="12"/>
      <c r="Q942" s="12"/>
      <c r="R942" s="12"/>
      <c r="S942" s="12"/>
      <c r="T942" s="12"/>
      <c r="U942" s="12"/>
      <c r="V942" s="198" t="s">
        <v>1773</v>
      </c>
    </row>
    <row r="943" spans="1:23" x14ac:dyDescent="0.25">
      <c r="A943" s="8">
        <v>370</v>
      </c>
      <c r="C943" s="13" t="s">
        <v>882</v>
      </c>
      <c r="D943" s="95" t="s">
        <v>882</v>
      </c>
      <c r="E943" s="10">
        <v>6</v>
      </c>
      <c r="F943" s="8" t="s">
        <v>23</v>
      </c>
      <c r="G943" s="12">
        <v>369.92</v>
      </c>
      <c r="H943" s="12">
        <v>369.32</v>
      </c>
      <c r="I943" s="12">
        <v>366.02288600000003</v>
      </c>
      <c r="J943" s="12">
        <v>365.66788600000001</v>
      </c>
      <c r="K943" s="12">
        <v>363.42480800000004</v>
      </c>
      <c r="L943" s="12">
        <v>361.97173600000002</v>
      </c>
      <c r="M943" s="12"/>
      <c r="N943" s="12" t="s">
        <v>22</v>
      </c>
      <c r="O943" s="12">
        <v>363.50480800000003</v>
      </c>
      <c r="P943" s="12">
        <v>364.30480800000004</v>
      </c>
      <c r="Q943" s="12">
        <v>366.10288600000001</v>
      </c>
      <c r="R943" s="12">
        <v>366.57788600000003</v>
      </c>
      <c r="S943" s="12">
        <v>370</v>
      </c>
      <c r="T943" s="12">
        <v>371.34102800000005</v>
      </c>
      <c r="U943" s="12">
        <v>364</v>
      </c>
      <c r="V943" s="20">
        <f t="shared" si="13"/>
        <v>740</v>
      </c>
      <c r="W943" s="12">
        <v>24</v>
      </c>
    </row>
    <row r="944" spans="1:23" x14ac:dyDescent="0.25">
      <c r="A944" s="8">
        <v>370</v>
      </c>
      <c r="C944" s="13" t="s">
        <v>882</v>
      </c>
      <c r="D944" s="95" t="s">
        <v>882</v>
      </c>
      <c r="E944" s="10">
        <v>6</v>
      </c>
      <c r="F944" s="8" t="s">
        <v>24</v>
      </c>
      <c r="G944" s="12">
        <v>369.92</v>
      </c>
      <c r="H944" s="12">
        <v>369.32</v>
      </c>
      <c r="I944" s="12">
        <v>366.02288600000003</v>
      </c>
      <c r="J944" s="12">
        <v>365.79888600000004</v>
      </c>
      <c r="K944" s="12">
        <v>363.42480800000004</v>
      </c>
      <c r="L944" s="12">
        <v>362.10273600000005</v>
      </c>
      <c r="M944" s="12"/>
      <c r="N944" s="12"/>
      <c r="O944" s="12"/>
      <c r="P944" s="12"/>
      <c r="Q944" s="12"/>
      <c r="R944" s="12"/>
      <c r="S944" s="12"/>
      <c r="T944" s="12"/>
      <c r="U944" s="12"/>
      <c r="V944" s="198" t="s">
        <v>1773</v>
      </c>
    </row>
    <row r="945" spans="1:23" x14ac:dyDescent="0.25">
      <c r="A945" s="8">
        <v>370</v>
      </c>
      <c r="C945" s="13" t="s">
        <v>883</v>
      </c>
      <c r="D945" s="95" t="s">
        <v>883</v>
      </c>
      <c r="E945" s="10">
        <v>4</v>
      </c>
      <c r="F945" s="8" t="s">
        <v>23</v>
      </c>
      <c r="G945" s="12">
        <v>369.94</v>
      </c>
      <c r="H945" s="12">
        <v>369.46499999999997</v>
      </c>
      <c r="I945" s="12">
        <v>367.34192400000001</v>
      </c>
      <c r="J945" s="12">
        <v>367.04192399999999</v>
      </c>
      <c r="K945" s="12">
        <v>365.609872</v>
      </c>
      <c r="L945" s="12">
        <v>364.57782400000002</v>
      </c>
      <c r="M945" s="12"/>
      <c r="N945" s="12" t="s">
        <v>22</v>
      </c>
      <c r="O945" s="12">
        <v>365.669872</v>
      </c>
      <c r="P945" s="12">
        <v>366.26987200000002</v>
      </c>
      <c r="Q945" s="12">
        <v>367.40192400000001</v>
      </c>
      <c r="R945" s="12">
        <v>367.80192399999999</v>
      </c>
      <c r="S945" s="12">
        <v>370</v>
      </c>
      <c r="T945" s="12">
        <v>370.977352</v>
      </c>
      <c r="U945" s="12">
        <v>366</v>
      </c>
      <c r="V945" s="20">
        <f t="shared" si="13"/>
        <v>740</v>
      </c>
      <c r="W945" s="12">
        <v>16.8</v>
      </c>
    </row>
    <row r="946" spans="1:23" x14ac:dyDescent="0.25">
      <c r="A946" s="8">
        <v>370</v>
      </c>
      <c r="C946" s="13" t="s">
        <v>883</v>
      </c>
      <c r="D946" s="95" t="s">
        <v>883</v>
      </c>
      <c r="E946" s="10">
        <v>4</v>
      </c>
      <c r="F946" s="8" t="s">
        <v>24</v>
      </c>
      <c r="G946" s="12">
        <v>369.94</v>
      </c>
      <c r="H946" s="12">
        <v>369.46499999999997</v>
      </c>
      <c r="I946" s="12">
        <v>367.34192400000001</v>
      </c>
      <c r="J946" s="12">
        <v>367.15192400000001</v>
      </c>
      <c r="K946" s="12">
        <v>365.609872</v>
      </c>
      <c r="L946" s="12">
        <v>364.68782400000003</v>
      </c>
      <c r="M946" s="12"/>
      <c r="N946" s="12"/>
      <c r="O946" s="12"/>
      <c r="P946" s="12"/>
      <c r="Q946" s="12"/>
      <c r="R946" s="12"/>
      <c r="S946" s="12"/>
      <c r="T946" s="12"/>
      <c r="U946" s="12"/>
      <c r="V946" s="198" t="s">
        <v>1773</v>
      </c>
    </row>
    <row r="947" spans="1:23" x14ac:dyDescent="0.25">
      <c r="A947" s="8">
        <v>380</v>
      </c>
      <c r="C947" s="13" t="s">
        <v>884</v>
      </c>
      <c r="D947" s="95" t="s">
        <v>884</v>
      </c>
      <c r="E947" s="10">
        <v>6</v>
      </c>
      <c r="F947" s="8" t="s">
        <v>23</v>
      </c>
      <c r="G947" s="12">
        <v>379.92</v>
      </c>
      <c r="H947" s="12">
        <v>379.32</v>
      </c>
      <c r="I947" s="12">
        <v>376.02288600000003</v>
      </c>
      <c r="J947" s="12">
        <v>375.66788600000001</v>
      </c>
      <c r="K947" s="12">
        <v>373.42480800000004</v>
      </c>
      <c r="L947" s="12">
        <v>371.97173600000002</v>
      </c>
      <c r="M947" s="12"/>
      <c r="N947" s="12" t="s">
        <v>22</v>
      </c>
      <c r="O947" s="12">
        <v>373.50480800000003</v>
      </c>
      <c r="P947" s="12">
        <v>374.30480800000004</v>
      </c>
      <c r="Q947" s="12">
        <v>376.10288600000001</v>
      </c>
      <c r="R947" s="12">
        <v>376.57788600000003</v>
      </c>
      <c r="S947" s="12">
        <v>380</v>
      </c>
      <c r="T947" s="12">
        <v>381.34102800000005</v>
      </c>
      <c r="U947" s="12">
        <v>374</v>
      </c>
      <c r="V947" s="20">
        <f t="shared" si="13"/>
        <v>760</v>
      </c>
      <c r="W947" s="12">
        <v>24</v>
      </c>
    </row>
    <row r="948" spans="1:23" x14ac:dyDescent="0.25">
      <c r="A948" s="8">
        <v>380</v>
      </c>
      <c r="C948" s="13" t="s">
        <v>884</v>
      </c>
      <c r="D948" s="95" t="s">
        <v>884</v>
      </c>
      <c r="E948" s="10">
        <v>6</v>
      </c>
      <c r="F948" s="8" t="s">
        <v>24</v>
      </c>
      <c r="G948" s="12">
        <v>379.92</v>
      </c>
      <c r="H948" s="12">
        <v>379.32</v>
      </c>
      <c r="I948" s="12">
        <v>376.02288600000003</v>
      </c>
      <c r="J948" s="12">
        <v>375.79888600000004</v>
      </c>
      <c r="K948" s="12">
        <v>373.42480800000004</v>
      </c>
      <c r="L948" s="12">
        <v>372.10273600000005</v>
      </c>
      <c r="M948" s="12"/>
      <c r="N948" s="12"/>
      <c r="O948" s="12"/>
      <c r="P948" s="12"/>
      <c r="Q948" s="12"/>
      <c r="R948" s="12"/>
      <c r="S948" s="12"/>
      <c r="T948" s="12"/>
      <c r="U948" s="12"/>
      <c r="V948" s="198" t="s">
        <v>1773</v>
      </c>
    </row>
    <row r="949" spans="1:23" x14ac:dyDescent="0.25">
      <c r="A949" s="8">
        <v>380</v>
      </c>
      <c r="C949" s="13" t="s">
        <v>885</v>
      </c>
      <c r="D949" s="95" t="s">
        <v>885</v>
      </c>
      <c r="E949" s="10">
        <v>4</v>
      </c>
      <c r="F949" s="8" t="s">
        <v>23</v>
      </c>
      <c r="G949" s="12">
        <v>379.94</v>
      </c>
      <c r="H949" s="12">
        <v>379.46499999999997</v>
      </c>
      <c r="I949" s="12">
        <v>377.34192400000001</v>
      </c>
      <c r="J949" s="12">
        <v>377.04192399999999</v>
      </c>
      <c r="K949" s="12">
        <v>375.609872</v>
      </c>
      <c r="L949" s="12">
        <v>374.57782400000002</v>
      </c>
      <c r="M949" s="12"/>
      <c r="N949" s="12" t="s">
        <v>22</v>
      </c>
      <c r="O949" s="12">
        <v>375.669872</v>
      </c>
      <c r="P949" s="12">
        <v>376.26987200000002</v>
      </c>
      <c r="Q949" s="12">
        <v>377.40192400000001</v>
      </c>
      <c r="R949" s="12">
        <v>377.80192399999999</v>
      </c>
      <c r="S949" s="12">
        <v>380</v>
      </c>
      <c r="T949" s="12">
        <v>380.977352</v>
      </c>
      <c r="U949" s="12">
        <v>376</v>
      </c>
      <c r="V949" s="20">
        <f t="shared" si="13"/>
        <v>760</v>
      </c>
      <c r="W949" s="12">
        <v>16.8</v>
      </c>
    </row>
    <row r="950" spans="1:23" x14ac:dyDescent="0.25">
      <c r="A950" s="8">
        <v>380</v>
      </c>
      <c r="C950" s="13" t="s">
        <v>885</v>
      </c>
      <c r="D950" s="95" t="s">
        <v>885</v>
      </c>
      <c r="E950" s="10">
        <v>4</v>
      </c>
      <c r="F950" s="8" t="s">
        <v>24</v>
      </c>
      <c r="G950" s="12">
        <v>379.94</v>
      </c>
      <c r="H950" s="12">
        <v>379.46499999999997</v>
      </c>
      <c r="I950" s="12">
        <v>377.34192400000001</v>
      </c>
      <c r="J950" s="12">
        <v>377.15192400000001</v>
      </c>
      <c r="K950" s="12">
        <v>375.609872</v>
      </c>
      <c r="L950" s="12">
        <v>374.68782400000003</v>
      </c>
      <c r="M950" s="12"/>
      <c r="N950" s="12"/>
      <c r="O950" s="12"/>
      <c r="P950" s="12"/>
      <c r="Q950" s="12"/>
      <c r="R950" s="12"/>
      <c r="S950" s="12"/>
      <c r="T950" s="12"/>
      <c r="U950" s="12"/>
      <c r="V950" s="198" t="s">
        <v>1773</v>
      </c>
    </row>
    <row r="951" spans="1:23" x14ac:dyDescent="0.25">
      <c r="A951" s="8">
        <v>390</v>
      </c>
      <c r="C951" s="13" t="s">
        <v>886</v>
      </c>
      <c r="D951" s="95" t="s">
        <v>886</v>
      </c>
      <c r="E951" s="10">
        <v>6</v>
      </c>
      <c r="F951" s="8" t="s">
        <v>23</v>
      </c>
      <c r="G951" s="12">
        <v>389.92</v>
      </c>
      <c r="H951" s="12">
        <v>389.32</v>
      </c>
      <c r="I951" s="12">
        <v>386.02288600000003</v>
      </c>
      <c r="J951" s="12">
        <v>385.66788600000001</v>
      </c>
      <c r="K951" s="12">
        <v>383.42480800000004</v>
      </c>
      <c r="L951" s="12">
        <v>381.97173600000002</v>
      </c>
      <c r="M951" s="12"/>
      <c r="N951" s="12" t="s">
        <v>22</v>
      </c>
      <c r="O951" s="12">
        <v>383.50480800000003</v>
      </c>
      <c r="P951" s="12">
        <v>384.30480800000004</v>
      </c>
      <c r="Q951" s="12">
        <v>386.10288600000001</v>
      </c>
      <c r="R951" s="12">
        <v>386.57788600000003</v>
      </c>
      <c r="S951" s="12">
        <v>390</v>
      </c>
      <c r="T951" s="12">
        <v>391.34102800000005</v>
      </c>
      <c r="U951" s="12">
        <v>384</v>
      </c>
      <c r="V951" s="20">
        <f t="shared" si="13"/>
        <v>780</v>
      </c>
      <c r="W951" s="12">
        <v>24</v>
      </c>
    </row>
    <row r="952" spans="1:23" x14ac:dyDescent="0.25">
      <c r="A952" s="8">
        <v>390</v>
      </c>
      <c r="C952" s="13" t="s">
        <v>886</v>
      </c>
      <c r="D952" s="95" t="s">
        <v>886</v>
      </c>
      <c r="E952" s="10">
        <v>6</v>
      </c>
      <c r="F952" s="8" t="s">
        <v>24</v>
      </c>
      <c r="G952" s="12">
        <v>389.92</v>
      </c>
      <c r="H952" s="12">
        <v>389.32</v>
      </c>
      <c r="I952" s="12">
        <v>386.02288600000003</v>
      </c>
      <c r="J952" s="12">
        <v>385.79888600000004</v>
      </c>
      <c r="K952" s="12">
        <v>383.42480800000004</v>
      </c>
      <c r="L952" s="12">
        <v>382.10273600000005</v>
      </c>
      <c r="M952" s="12"/>
      <c r="N952" s="12"/>
      <c r="O952" s="12"/>
      <c r="P952" s="12"/>
      <c r="Q952" s="12"/>
      <c r="R952" s="12"/>
      <c r="S952" s="12"/>
      <c r="T952" s="12"/>
      <c r="U952" s="12"/>
      <c r="V952" s="198" t="s">
        <v>1773</v>
      </c>
    </row>
    <row r="953" spans="1:23" x14ac:dyDescent="0.25">
      <c r="A953" s="8">
        <v>390</v>
      </c>
      <c r="C953" s="13" t="s">
        <v>887</v>
      </c>
      <c r="D953" s="95" t="s">
        <v>887</v>
      </c>
      <c r="E953" s="10">
        <v>4</v>
      </c>
      <c r="F953" s="8" t="s">
        <v>23</v>
      </c>
      <c r="G953" s="12">
        <v>389.94</v>
      </c>
      <c r="H953" s="12">
        <v>389.46499999999997</v>
      </c>
      <c r="I953" s="12">
        <v>387.34192400000001</v>
      </c>
      <c r="J953" s="12">
        <v>387.04192399999999</v>
      </c>
      <c r="K953" s="12">
        <v>385.609872</v>
      </c>
      <c r="L953" s="12">
        <v>384.57782400000002</v>
      </c>
      <c r="M953" s="12"/>
      <c r="N953" s="12" t="s">
        <v>22</v>
      </c>
      <c r="O953" s="12">
        <v>385.669872</v>
      </c>
      <c r="P953" s="12">
        <v>386.26987200000002</v>
      </c>
      <c r="Q953" s="12">
        <v>387.40192400000001</v>
      </c>
      <c r="R953" s="12">
        <v>387.80192399999999</v>
      </c>
      <c r="S953" s="12">
        <v>390</v>
      </c>
      <c r="T953" s="12">
        <v>390.977352</v>
      </c>
      <c r="U953" s="12">
        <v>386</v>
      </c>
      <c r="V953" s="20">
        <f t="shared" si="13"/>
        <v>780</v>
      </c>
      <c r="W953" s="12">
        <v>16.8</v>
      </c>
    </row>
    <row r="954" spans="1:23" x14ac:dyDescent="0.25">
      <c r="A954" s="8">
        <v>390</v>
      </c>
      <c r="C954" s="13" t="s">
        <v>887</v>
      </c>
      <c r="D954" s="95" t="s">
        <v>887</v>
      </c>
      <c r="E954" s="10">
        <v>4</v>
      </c>
      <c r="F954" s="8" t="s">
        <v>24</v>
      </c>
      <c r="G954" s="12">
        <v>389.94</v>
      </c>
      <c r="H954" s="12">
        <v>389.46499999999997</v>
      </c>
      <c r="I954" s="12">
        <v>387.34192400000001</v>
      </c>
      <c r="J954" s="12">
        <v>387.15192400000001</v>
      </c>
      <c r="K954" s="12">
        <v>385.609872</v>
      </c>
      <c r="L954" s="12">
        <v>384.68782400000003</v>
      </c>
      <c r="M954" s="12"/>
      <c r="N954" s="12"/>
      <c r="O954" s="12"/>
      <c r="P954" s="12"/>
      <c r="Q954" s="12"/>
      <c r="R954" s="12"/>
      <c r="S954" s="12"/>
      <c r="T954" s="12"/>
      <c r="U954" s="12"/>
      <c r="V954" s="198" t="s">
        <v>1773</v>
      </c>
    </row>
    <row r="955" spans="1:23" x14ac:dyDescent="0.25">
      <c r="A955" s="8">
        <v>400</v>
      </c>
      <c r="C955" s="13" t="s">
        <v>888</v>
      </c>
      <c r="D955" s="95" t="s">
        <v>888</v>
      </c>
      <c r="E955" s="10">
        <v>6</v>
      </c>
      <c r="F955" s="8" t="s">
        <v>23</v>
      </c>
      <c r="G955" s="12">
        <v>399.92</v>
      </c>
      <c r="H955" s="12">
        <v>399.32</v>
      </c>
      <c r="I955" s="12">
        <v>396.02288600000003</v>
      </c>
      <c r="J955" s="12">
        <v>395.66788600000001</v>
      </c>
      <c r="K955" s="12">
        <v>393.42480800000004</v>
      </c>
      <c r="L955" s="12">
        <v>391.97173600000002</v>
      </c>
      <c r="M955" s="12"/>
      <c r="N955" s="12" t="s">
        <v>22</v>
      </c>
      <c r="O955" s="12">
        <v>393.50480800000003</v>
      </c>
      <c r="P955" s="12">
        <v>394.30480800000004</v>
      </c>
      <c r="Q955" s="12">
        <v>396.10288600000001</v>
      </c>
      <c r="R955" s="12">
        <v>396.57788600000003</v>
      </c>
      <c r="S955" s="12">
        <v>400</v>
      </c>
      <c r="T955" s="12">
        <v>401.34102800000005</v>
      </c>
      <c r="U955" s="12">
        <v>394</v>
      </c>
      <c r="V955" s="20">
        <f t="shared" si="13"/>
        <v>800</v>
      </c>
      <c r="W955" s="12">
        <v>24</v>
      </c>
    </row>
    <row r="956" spans="1:23" x14ac:dyDescent="0.25">
      <c r="A956" s="8">
        <v>400</v>
      </c>
      <c r="C956" s="13" t="s">
        <v>888</v>
      </c>
      <c r="D956" s="95" t="s">
        <v>888</v>
      </c>
      <c r="E956" s="10">
        <v>6</v>
      </c>
      <c r="F956" s="8" t="s">
        <v>24</v>
      </c>
      <c r="G956" s="12">
        <v>399.92</v>
      </c>
      <c r="H956" s="12">
        <v>399.32</v>
      </c>
      <c r="I956" s="12">
        <v>396.02288600000003</v>
      </c>
      <c r="J956" s="12">
        <v>395.79888600000004</v>
      </c>
      <c r="K956" s="12">
        <v>393.42480800000004</v>
      </c>
      <c r="L956" s="12">
        <v>392.10273600000005</v>
      </c>
      <c r="M956" s="12"/>
      <c r="N956" s="12"/>
      <c r="O956" s="12"/>
      <c r="P956" s="12"/>
      <c r="Q956" s="12"/>
      <c r="R956" s="12"/>
      <c r="S956" s="12"/>
      <c r="T956" s="12"/>
      <c r="U956" s="12"/>
      <c r="V956" s="198" t="s">
        <v>1773</v>
      </c>
    </row>
    <row r="957" spans="1:23" x14ac:dyDescent="0.25">
      <c r="A957" s="8">
        <v>400</v>
      </c>
      <c r="C957" s="13" t="s">
        <v>889</v>
      </c>
      <c r="D957" s="95" t="s">
        <v>889</v>
      </c>
      <c r="E957" s="10">
        <v>4</v>
      </c>
      <c r="F957" s="8" t="s">
        <v>23</v>
      </c>
      <c r="G957" s="12">
        <v>399.94</v>
      </c>
      <c r="H957" s="12">
        <v>399.46499999999997</v>
      </c>
      <c r="I957" s="12">
        <v>397.34192400000001</v>
      </c>
      <c r="J957" s="12">
        <v>397.04192399999999</v>
      </c>
      <c r="K957" s="12">
        <v>395.609872</v>
      </c>
      <c r="L957" s="12">
        <v>394.57782400000002</v>
      </c>
      <c r="M957" s="12"/>
      <c r="N957" s="12" t="s">
        <v>22</v>
      </c>
      <c r="O957" s="12">
        <v>395.669872</v>
      </c>
      <c r="P957" s="12">
        <v>396.26987200000002</v>
      </c>
      <c r="Q957" s="12">
        <v>397.40192400000001</v>
      </c>
      <c r="R957" s="12">
        <v>397.80192399999999</v>
      </c>
      <c r="S957" s="12">
        <v>400</v>
      </c>
      <c r="T957" s="12">
        <v>400.977352</v>
      </c>
      <c r="U957" s="12">
        <v>396</v>
      </c>
      <c r="V957" s="20">
        <f t="shared" si="13"/>
        <v>800</v>
      </c>
      <c r="W957" s="12">
        <v>16.8</v>
      </c>
    </row>
    <row r="958" spans="1:23" x14ac:dyDescent="0.25">
      <c r="A958" s="8">
        <v>400</v>
      </c>
      <c r="C958" s="13" t="s">
        <v>889</v>
      </c>
      <c r="D958" s="95" t="s">
        <v>889</v>
      </c>
      <c r="E958" s="10">
        <v>4</v>
      </c>
      <c r="F958" s="8" t="s">
        <v>24</v>
      </c>
      <c r="G958" s="12">
        <v>399.94</v>
      </c>
      <c r="H958" s="12">
        <v>399.46499999999997</v>
      </c>
      <c r="I958" s="12">
        <v>397.34192400000001</v>
      </c>
      <c r="J958" s="12">
        <v>397.15192400000001</v>
      </c>
      <c r="K958" s="12">
        <v>395.609872</v>
      </c>
      <c r="L958" s="12">
        <v>394.68782400000003</v>
      </c>
      <c r="M958" s="12"/>
      <c r="N958" s="12"/>
      <c r="O958" s="12"/>
      <c r="P958" s="12"/>
      <c r="Q958" s="12"/>
      <c r="R958" s="12"/>
      <c r="S958" s="12"/>
      <c r="T958" s="12"/>
      <c r="U958" s="12"/>
      <c r="V958" s="198" t="s">
        <v>1773</v>
      </c>
    </row>
    <row r="959" spans="1:23" x14ac:dyDescent="0.25">
      <c r="A959" s="8">
        <v>410</v>
      </c>
      <c r="C959" s="13" t="s">
        <v>890</v>
      </c>
      <c r="D959" s="95" t="s">
        <v>890</v>
      </c>
      <c r="E959" s="10">
        <v>6</v>
      </c>
      <c r="F959" s="8" t="s">
        <v>23</v>
      </c>
      <c r="G959" s="12">
        <v>409.92</v>
      </c>
      <c r="H959" s="12">
        <v>409.32</v>
      </c>
      <c r="I959" s="12">
        <v>406.02288600000003</v>
      </c>
      <c r="J959" s="12">
        <v>405.66788600000001</v>
      </c>
      <c r="K959" s="12">
        <v>403.42480800000004</v>
      </c>
      <c r="L959" s="12">
        <v>401.97173600000002</v>
      </c>
      <c r="M959" s="12"/>
      <c r="N959" s="12" t="s">
        <v>22</v>
      </c>
      <c r="O959" s="12">
        <v>403.50480800000003</v>
      </c>
      <c r="P959" s="12">
        <v>404.30480800000004</v>
      </c>
      <c r="Q959" s="12">
        <v>406.10288600000001</v>
      </c>
      <c r="R959" s="12">
        <v>406.57788600000003</v>
      </c>
      <c r="S959" s="12">
        <v>410</v>
      </c>
      <c r="T959" s="12">
        <v>411.34102800000005</v>
      </c>
      <c r="U959" s="12">
        <v>404</v>
      </c>
      <c r="V959" s="20">
        <f t="shared" si="13"/>
        <v>820</v>
      </c>
      <c r="W959" s="12">
        <v>24</v>
      </c>
    </row>
    <row r="960" spans="1:23" x14ac:dyDescent="0.25">
      <c r="A960" s="8">
        <v>410</v>
      </c>
      <c r="C960" s="13" t="s">
        <v>890</v>
      </c>
      <c r="D960" s="95" t="s">
        <v>890</v>
      </c>
      <c r="E960" s="10">
        <v>6</v>
      </c>
      <c r="F960" s="8" t="s">
        <v>24</v>
      </c>
      <c r="G960" s="12">
        <v>409.92</v>
      </c>
      <c r="H960" s="12">
        <v>409.32</v>
      </c>
      <c r="I960" s="12">
        <v>406.02288600000003</v>
      </c>
      <c r="J960" s="12">
        <v>405.79888600000004</v>
      </c>
      <c r="K960" s="12">
        <v>403.42480800000004</v>
      </c>
      <c r="L960" s="12">
        <v>402.10273600000005</v>
      </c>
      <c r="M960" s="12"/>
      <c r="N960" s="12"/>
      <c r="O960" s="12"/>
      <c r="P960" s="12"/>
      <c r="Q960" s="12"/>
      <c r="R960" s="12"/>
      <c r="S960" s="12"/>
      <c r="T960" s="12"/>
      <c r="U960" s="12"/>
      <c r="V960" s="198" t="s">
        <v>1773</v>
      </c>
    </row>
    <row r="961" spans="1:23" x14ac:dyDescent="0.25">
      <c r="A961" s="8">
        <v>420</v>
      </c>
      <c r="C961" s="13" t="s">
        <v>891</v>
      </c>
      <c r="D961" s="95" t="s">
        <v>891</v>
      </c>
      <c r="E961" s="10">
        <v>6</v>
      </c>
      <c r="F961" s="8" t="s">
        <v>23</v>
      </c>
      <c r="G961" s="12">
        <v>419.92</v>
      </c>
      <c r="H961" s="12">
        <v>419.32</v>
      </c>
      <c r="I961" s="12">
        <v>416.02288600000003</v>
      </c>
      <c r="J961" s="12">
        <v>415.66788600000001</v>
      </c>
      <c r="K961" s="12">
        <v>413.42480800000004</v>
      </c>
      <c r="L961" s="12">
        <v>411.97173600000002</v>
      </c>
      <c r="M961" s="12"/>
      <c r="N961" s="12" t="s">
        <v>22</v>
      </c>
      <c r="O961" s="12">
        <v>413.50480800000003</v>
      </c>
      <c r="P961" s="12">
        <v>414.30480800000004</v>
      </c>
      <c r="Q961" s="12">
        <v>416.10288600000001</v>
      </c>
      <c r="R961" s="12">
        <v>416.57788600000003</v>
      </c>
      <c r="S961" s="12">
        <v>420</v>
      </c>
      <c r="T961" s="12">
        <v>421.34102800000005</v>
      </c>
      <c r="U961" s="12">
        <v>414</v>
      </c>
      <c r="V961" s="20">
        <f t="shared" si="13"/>
        <v>840</v>
      </c>
      <c r="W961" s="12">
        <v>24</v>
      </c>
    </row>
    <row r="962" spans="1:23" x14ac:dyDescent="0.25">
      <c r="A962" s="8">
        <v>420</v>
      </c>
      <c r="C962" s="13" t="s">
        <v>891</v>
      </c>
      <c r="D962" s="95" t="s">
        <v>891</v>
      </c>
      <c r="E962" s="10">
        <v>6</v>
      </c>
      <c r="F962" s="8" t="s">
        <v>24</v>
      </c>
      <c r="G962" s="12">
        <v>419.92</v>
      </c>
      <c r="H962" s="12">
        <v>419.32</v>
      </c>
      <c r="I962" s="12">
        <v>416.02288600000003</v>
      </c>
      <c r="J962" s="12">
        <v>415.79888600000004</v>
      </c>
      <c r="K962" s="12">
        <v>413.42480800000004</v>
      </c>
      <c r="L962" s="12">
        <v>412.10273600000005</v>
      </c>
      <c r="M962" s="12"/>
      <c r="N962" s="12"/>
      <c r="O962" s="12"/>
      <c r="P962" s="12"/>
      <c r="Q962" s="12"/>
      <c r="R962" s="12"/>
      <c r="S962" s="12"/>
      <c r="T962" s="12"/>
      <c r="U962" s="12"/>
      <c r="V962" s="198" t="s">
        <v>1773</v>
      </c>
    </row>
    <row r="963" spans="1:23" x14ac:dyDescent="0.25">
      <c r="A963" s="8">
        <v>430</v>
      </c>
      <c r="C963" s="13" t="s">
        <v>892</v>
      </c>
      <c r="D963" s="95" t="s">
        <v>892</v>
      </c>
      <c r="E963" s="10">
        <v>6</v>
      </c>
      <c r="F963" s="8" t="s">
        <v>23</v>
      </c>
      <c r="G963" s="12">
        <v>429.92</v>
      </c>
      <c r="H963" s="12">
        <v>429.32</v>
      </c>
      <c r="I963" s="12">
        <v>426.02288600000003</v>
      </c>
      <c r="J963" s="12">
        <v>425.66788600000001</v>
      </c>
      <c r="K963" s="12">
        <v>423.42480800000004</v>
      </c>
      <c r="L963" s="12">
        <v>421.97173600000002</v>
      </c>
      <c r="M963" s="12"/>
      <c r="N963" s="12" t="s">
        <v>22</v>
      </c>
      <c r="O963" s="12">
        <v>423.50480800000003</v>
      </c>
      <c r="P963" s="12">
        <v>424.30480800000004</v>
      </c>
      <c r="Q963" s="12">
        <v>426.10288600000001</v>
      </c>
      <c r="R963" s="12">
        <v>426.57788600000003</v>
      </c>
      <c r="S963" s="12">
        <v>430</v>
      </c>
      <c r="T963" s="12">
        <v>431.34102800000005</v>
      </c>
      <c r="U963" s="12">
        <v>424</v>
      </c>
      <c r="V963" s="20">
        <f t="shared" si="13"/>
        <v>860</v>
      </c>
      <c r="W963" s="12">
        <v>24</v>
      </c>
    </row>
    <row r="964" spans="1:23" x14ac:dyDescent="0.25">
      <c r="A964" s="8">
        <v>430</v>
      </c>
      <c r="C964" s="13" t="s">
        <v>892</v>
      </c>
      <c r="D964" s="95" t="s">
        <v>892</v>
      </c>
      <c r="E964" s="10">
        <v>6</v>
      </c>
      <c r="F964" s="8" t="s">
        <v>24</v>
      </c>
      <c r="G964" s="12">
        <v>429.92</v>
      </c>
      <c r="H964" s="12">
        <v>429.32</v>
      </c>
      <c r="I964" s="12">
        <v>426.02288600000003</v>
      </c>
      <c r="J964" s="12">
        <v>425.79888600000004</v>
      </c>
      <c r="K964" s="12">
        <v>423.42480800000004</v>
      </c>
      <c r="L964" s="12">
        <v>422.10273600000005</v>
      </c>
      <c r="M964" s="12"/>
      <c r="N964" s="12"/>
      <c r="O964" s="12"/>
      <c r="P964" s="12"/>
      <c r="Q964" s="12"/>
      <c r="R964" s="12"/>
      <c r="S964" s="12"/>
      <c r="T964" s="12"/>
      <c r="U964" s="12"/>
      <c r="V964" s="198" t="s">
        <v>1773</v>
      </c>
    </row>
    <row r="965" spans="1:23" x14ac:dyDescent="0.25">
      <c r="A965" s="8">
        <v>440</v>
      </c>
      <c r="C965" s="13" t="s">
        <v>893</v>
      </c>
      <c r="D965" s="95" t="s">
        <v>893</v>
      </c>
      <c r="E965" s="10">
        <v>6</v>
      </c>
      <c r="F965" s="8" t="s">
        <v>23</v>
      </c>
      <c r="G965" s="12">
        <v>439.92</v>
      </c>
      <c r="H965" s="12">
        <v>439.32</v>
      </c>
      <c r="I965" s="12">
        <v>436.02288600000003</v>
      </c>
      <c r="J965" s="12">
        <v>435.66788600000001</v>
      </c>
      <c r="K965" s="12">
        <v>433.42480800000004</v>
      </c>
      <c r="L965" s="12">
        <v>431.97173600000002</v>
      </c>
      <c r="M965" s="12"/>
      <c r="N965" s="12" t="s">
        <v>22</v>
      </c>
      <c r="O965" s="12">
        <v>433.50480800000003</v>
      </c>
      <c r="P965" s="12">
        <v>434.30480800000004</v>
      </c>
      <c r="Q965" s="12">
        <v>436.10288600000001</v>
      </c>
      <c r="R965" s="12">
        <v>436.57788600000003</v>
      </c>
      <c r="S965" s="12">
        <v>440</v>
      </c>
      <c r="T965" s="12">
        <v>441.34102800000005</v>
      </c>
      <c r="U965" s="12">
        <v>434</v>
      </c>
      <c r="V965" s="20">
        <f t="shared" ref="V965:V999" si="14">2*A965</f>
        <v>880</v>
      </c>
      <c r="W965" s="12">
        <v>24</v>
      </c>
    </row>
    <row r="966" spans="1:23" x14ac:dyDescent="0.25">
      <c r="A966" s="8">
        <v>440</v>
      </c>
      <c r="C966" s="13" t="s">
        <v>893</v>
      </c>
      <c r="D966" s="95" t="s">
        <v>893</v>
      </c>
      <c r="E966" s="10">
        <v>6</v>
      </c>
      <c r="F966" s="8" t="s">
        <v>24</v>
      </c>
      <c r="G966" s="12">
        <v>439.92</v>
      </c>
      <c r="H966" s="12">
        <v>439.32</v>
      </c>
      <c r="I966" s="12">
        <v>436.02288600000003</v>
      </c>
      <c r="J966" s="12">
        <v>435.79888600000004</v>
      </c>
      <c r="K966" s="12">
        <v>433.42480800000004</v>
      </c>
      <c r="L966" s="12">
        <v>432.10273600000005</v>
      </c>
      <c r="M966" s="12"/>
      <c r="N966" s="12"/>
      <c r="O966" s="12"/>
      <c r="P966" s="12"/>
      <c r="Q966" s="12"/>
      <c r="R966" s="12"/>
      <c r="S966" s="12"/>
      <c r="T966" s="12"/>
      <c r="U966" s="12"/>
      <c r="V966" s="198" t="s">
        <v>1773</v>
      </c>
    </row>
    <row r="967" spans="1:23" x14ac:dyDescent="0.25">
      <c r="A967" s="8">
        <v>450</v>
      </c>
      <c r="C967" s="13" t="s">
        <v>894</v>
      </c>
      <c r="D967" s="95" t="s">
        <v>894</v>
      </c>
      <c r="E967" s="10">
        <v>6</v>
      </c>
      <c r="F967" s="8" t="s">
        <v>23</v>
      </c>
      <c r="G967" s="12">
        <v>449.92</v>
      </c>
      <c r="H967" s="12">
        <v>449.32</v>
      </c>
      <c r="I967" s="12">
        <v>446.02288600000003</v>
      </c>
      <c r="J967" s="12">
        <v>445.66788600000001</v>
      </c>
      <c r="K967" s="12">
        <v>443.42480800000004</v>
      </c>
      <c r="L967" s="12">
        <v>441.97173600000002</v>
      </c>
      <c r="M967" s="12"/>
      <c r="N967" s="12" t="s">
        <v>22</v>
      </c>
      <c r="O967" s="12">
        <v>443.50480800000003</v>
      </c>
      <c r="P967" s="12">
        <v>444.30480800000004</v>
      </c>
      <c r="Q967" s="12">
        <v>446.10288600000001</v>
      </c>
      <c r="R967" s="12">
        <v>446.57788600000003</v>
      </c>
      <c r="S967" s="12">
        <v>450</v>
      </c>
      <c r="T967" s="12">
        <v>451.34102800000005</v>
      </c>
      <c r="U967" s="12">
        <v>444</v>
      </c>
      <c r="V967" s="20">
        <f t="shared" si="14"/>
        <v>900</v>
      </c>
      <c r="W967" s="12">
        <v>24</v>
      </c>
    </row>
    <row r="968" spans="1:23" x14ac:dyDescent="0.25">
      <c r="A968" s="8">
        <v>450</v>
      </c>
      <c r="C968" s="13" t="s">
        <v>894</v>
      </c>
      <c r="D968" s="95" t="s">
        <v>894</v>
      </c>
      <c r="E968" s="10">
        <v>6</v>
      </c>
      <c r="F968" s="8" t="s">
        <v>24</v>
      </c>
      <c r="G968" s="12">
        <v>449.92</v>
      </c>
      <c r="H968" s="12">
        <v>449.32</v>
      </c>
      <c r="I968" s="12">
        <v>446.02288600000003</v>
      </c>
      <c r="J968" s="12">
        <v>445.79888600000004</v>
      </c>
      <c r="K968" s="12">
        <v>443.42480800000004</v>
      </c>
      <c r="L968" s="12">
        <v>442.10273600000005</v>
      </c>
      <c r="M968" s="12"/>
      <c r="N968" s="12"/>
      <c r="O968" s="12"/>
      <c r="P968" s="12"/>
      <c r="Q968" s="12"/>
      <c r="R968" s="12"/>
      <c r="S968" s="12"/>
      <c r="T968" s="12"/>
      <c r="U968" s="12"/>
      <c r="V968" s="198" t="s">
        <v>1773</v>
      </c>
    </row>
    <row r="969" spans="1:23" x14ac:dyDescent="0.25">
      <c r="A969" s="8">
        <v>460</v>
      </c>
      <c r="C969" s="13" t="s">
        <v>895</v>
      </c>
      <c r="D969" s="95" t="s">
        <v>895</v>
      </c>
      <c r="E969" s="10">
        <v>6</v>
      </c>
      <c r="F969" s="8" t="s">
        <v>23</v>
      </c>
      <c r="G969" s="12">
        <v>459.92</v>
      </c>
      <c r="H969" s="12">
        <v>459.32</v>
      </c>
      <c r="I969" s="12">
        <v>456.02288600000003</v>
      </c>
      <c r="J969" s="12">
        <v>455.66788600000001</v>
      </c>
      <c r="K969" s="12">
        <v>453.42480800000004</v>
      </c>
      <c r="L969" s="12">
        <v>451.97173600000002</v>
      </c>
      <c r="M969" s="12"/>
      <c r="N969" s="12" t="s">
        <v>22</v>
      </c>
      <c r="O969" s="12">
        <v>453.50480800000003</v>
      </c>
      <c r="P969" s="12">
        <v>454.30480800000004</v>
      </c>
      <c r="Q969" s="12">
        <v>456.10288600000001</v>
      </c>
      <c r="R969" s="12">
        <v>456.57788600000003</v>
      </c>
      <c r="S969" s="12">
        <v>460</v>
      </c>
      <c r="T969" s="12">
        <v>461.34102800000005</v>
      </c>
      <c r="U969" s="12">
        <v>454</v>
      </c>
      <c r="V969" s="20">
        <f t="shared" si="14"/>
        <v>920</v>
      </c>
      <c r="W969" s="12">
        <v>24</v>
      </c>
    </row>
    <row r="970" spans="1:23" x14ac:dyDescent="0.25">
      <c r="A970" s="8">
        <v>460</v>
      </c>
      <c r="C970" s="13" t="s">
        <v>895</v>
      </c>
      <c r="D970" s="95" t="s">
        <v>895</v>
      </c>
      <c r="E970" s="10">
        <v>6</v>
      </c>
      <c r="F970" s="8" t="s">
        <v>24</v>
      </c>
      <c r="G970" s="12">
        <v>459.92</v>
      </c>
      <c r="H970" s="12">
        <v>459.32</v>
      </c>
      <c r="I970" s="12">
        <v>456.02288600000003</v>
      </c>
      <c r="J970" s="12">
        <v>455.79888600000004</v>
      </c>
      <c r="K970" s="12">
        <v>453.42480800000004</v>
      </c>
      <c r="L970" s="12">
        <v>452.10273600000005</v>
      </c>
      <c r="M970" s="12"/>
      <c r="N970" s="12"/>
      <c r="O970" s="12"/>
      <c r="P970" s="12"/>
      <c r="Q970" s="12"/>
      <c r="R970" s="12"/>
      <c r="S970" s="12"/>
      <c r="T970" s="12"/>
      <c r="U970" s="12"/>
      <c r="V970" s="198" t="s">
        <v>1773</v>
      </c>
    </row>
    <row r="971" spans="1:23" x14ac:dyDescent="0.25">
      <c r="A971" s="8">
        <v>470</v>
      </c>
      <c r="C971" s="13" t="s">
        <v>896</v>
      </c>
      <c r="D971" s="95" t="s">
        <v>896</v>
      </c>
      <c r="E971" s="10">
        <v>6</v>
      </c>
      <c r="F971" s="8" t="s">
        <v>23</v>
      </c>
      <c r="G971" s="12">
        <v>469.92</v>
      </c>
      <c r="H971" s="12">
        <v>469.32</v>
      </c>
      <c r="I971" s="12">
        <v>466.02288600000003</v>
      </c>
      <c r="J971" s="12">
        <v>465.66788600000001</v>
      </c>
      <c r="K971" s="12">
        <v>463.42480800000004</v>
      </c>
      <c r="L971" s="12">
        <v>461.97173600000002</v>
      </c>
      <c r="M971" s="12"/>
      <c r="N971" s="12" t="s">
        <v>22</v>
      </c>
      <c r="O971" s="12">
        <v>463.50480800000003</v>
      </c>
      <c r="P971" s="12">
        <v>464.30480800000004</v>
      </c>
      <c r="Q971" s="12">
        <v>466.10288600000001</v>
      </c>
      <c r="R971" s="12">
        <v>466.57788600000003</v>
      </c>
      <c r="S971" s="12">
        <v>470</v>
      </c>
      <c r="T971" s="12">
        <v>471.34102800000005</v>
      </c>
      <c r="U971" s="12">
        <v>464</v>
      </c>
      <c r="V971" s="20">
        <f t="shared" si="14"/>
        <v>940</v>
      </c>
      <c r="W971" s="12">
        <v>24</v>
      </c>
    </row>
    <row r="972" spans="1:23" x14ac:dyDescent="0.25">
      <c r="A972" s="8">
        <v>470</v>
      </c>
      <c r="C972" s="13" t="s">
        <v>896</v>
      </c>
      <c r="D972" s="95" t="s">
        <v>896</v>
      </c>
      <c r="E972" s="10">
        <v>6</v>
      </c>
      <c r="F972" s="8" t="s">
        <v>24</v>
      </c>
      <c r="G972" s="12">
        <v>469.92</v>
      </c>
      <c r="H972" s="12">
        <v>469.32</v>
      </c>
      <c r="I972" s="12">
        <v>466.02288600000003</v>
      </c>
      <c r="J972" s="12">
        <v>465.79888600000004</v>
      </c>
      <c r="K972" s="12">
        <v>463.42480800000004</v>
      </c>
      <c r="L972" s="12">
        <v>462.10273600000005</v>
      </c>
      <c r="M972" s="12"/>
      <c r="N972" s="12"/>
      <c r="O972" s="12"/>
      <c r="P972" s="12"/>
      <c r="Q972" s="12"/>
      <c r="R972" s="12"/>
      <c r="S972" s="12"/>
      <c r="T972" s="12"/>
      <c r="U972" s="12"/>
      <c r="V972" s="198" t="s">
        <v>1773</v>
      </c>
    </row>
    <row r="973" spans="1:23" x14ac:dyDescent="0.25">
      <c r="A973" s="8">
        <v>480</v>
      </c>
      <c r="C973" s="13" t="s">
        <v>897</v>
      </c>
      <c r="D973" s="95" t="s">
        <v>897</v>
      </c>
      <c r="E973" s="10">
        <v>6</v>
      </c>
      <c r="F973" s="8" t="s">
        <v>23</v>
      </c>
      <c r="G973" s="12">
        <v>479.92</v>
      </c>
      <c r="H973" s="12">
        <v>479.32</v>
      </c>
      <c r="I973" s="12">
        <v>476.02288600000003</v>
      </c>
      <c r="J973" s="12">
        <v>475.66788600000001</v>
      </c>
      <c r="K973" s="12">
        <v>473.42480800000004</v>
      </c>
      <c r="L973" s="12">
        <v>471.97173600000002</v>
      </c>
      <c r="M973" s="12"/>
      <c r="N973" s="12" t="s">
        <v>22</v>
      </c>
      <c r="O973" s="12">
        <v>473.50480800000003</v>
      </c>
      <c r="P973" s="12">
        <v>474.30480800000004</v>
      </c>
      <c r="Q973" s="12">
        <v>476.10288600000001</v>
      </c>
      <c r="R973" s="12">
        <v>476.57788600000003</v>
      </c>
      <c r="S973" s="12">
        <v>480</v>
      </c>
      <c r="T973" s="12">
        <v>481.34102800000005</v>
      </c>
      <c r="U973" s="12">
        <v>474</v>
      </c>
      <c r="V973" s="20">
        <f t="shared" si="14"/>
        <v>960</v>
      </c>
      <c r="W973" s="12">
        <v>24</v>
      </c>
    </row>
    <row r="974" spans="1:23" x14ac:dyDescent="0.25">
      <c r="A974" s="8">
        <v>480</v>
      </c>
      <c r="C974" s="13" t="s">
        <v>897</v>
      </c>
      <c r="D974" s="95" t="s">
        <v>897</v>
      </c>
      <c r="E974" s="10">
        <v>6</v>
      </c>
      <c r="F974" s="8" t="s">
        <v>24</v>
      </c>
      <c r="G974" s="12">
        <v>479.92</v>
      </c>
      <c r="H974" s="12">
        <v>479.32</v>
      </c>
      <c r="I974" s="12">
        <v>476.02288600000003</v>
      </c>
      <c r="J974" s="12">
        <v>475.79888600000004</v>
      </c>
      <c r="K974" s="12">
        <v>473.42480800000004</v>
      </c>
      <c r="L974" s="12">
        <v>472.10273600000005</v>
      </c>
      <c r="M974" s="12"/>
      <c r="N974" s="12"/>
      <c r="O974" s="12"/>
      <c r="P974" s="12"/>
      <c r="Q974" s="12"/>
      <c r="R974" s="12"/>
      <c r="S974" s="12"/>
      <c r="T974" s="12"/>
      <c r="U974" s="12"/>
      <c r="V974" s="198" t="s">
        <v>1773</v>
      </c>
    </row>
    <row r="975" spans="1:23" x14ac:dyDescent="0.25">
      <c r="A975" s="8">
        <v>490</v>
      </c>
      <c r="C975" s="13" t="s">
        <v>898</v>
      </c>
      <c r="D975" s="95" t="s">
        <v>898</v>
      </c>
      <c r="E975" s="10">
        <v>6</v>
      </c>
      <c r="F975" s="8" t="s">
        <v>23</v>
      </c>
      <c r="G975" s="12">
        <v>489.92</v>
      </c>
      <c r="H975" s="12">
        <v>489.32</v>
      </c>
      <c r="I975" s="12">
        <v>486.02288600000003</v>
      </c>
      <c r="J975" s="12">
        <v>485.66788600000001</v>
      </c>
      <c r="K975" s="12">
        <v>483.42480800000004</v>
      </c>
      <c r="L975" s="12">
        <v>481.97173600000002</v>
      </c>
      <c r="M975" s="12"/>
      <c r="N975" s="12" t="s">
        <v>22</v>
      </c>
      <c r="O975" s="12">
        <v>483.50480800000003</v>
      </c>
      <c r="P975" s="12">
        <v>484.30480800000004</v>
      </c>
      <c r="Q975" s="12">
        <v>486.10288600000001</v>
      </c>
      <c r="R975" s="12">
        <v>486.57788600000003</v>
      </c>
      <c r="S975" s="12">
        <v>490</v>
      </c>
      <c r="T975" s="12">
        <v>491.34102800000005</v>
      </c>
      <c r="U975" s="12">
        <v>484</v>
      </c>
      <c r="V975" s="20">
        <f t="shared" si="14"/>
        <v>980</v>
      </c>
      <c r="W975" s="12">
        <v>24</v>
      </c>
    </row>
    <row r="976" spans="1:23" x14ac:dyDescent="0.25">
      <c r="A976" s="8">
        <v>490</v>
      </c>
      <c r="C976" s="13" t="s">
        <v>898</v>
      </c>
      <c r="D976" s="95" t="s">
        <v>898</v>
      </c>
      <c r="E976" s="10">
        <v>6</v>
      </c>
      <c r="F976" s="8" t="s">
        <v>24</v>
      </c>
      <c r="G976" s="12">
        <v>489.92</v>
      </c>
      <c r="H976" s="12">
        <v>489.32</v>
      </c>
      <c r="I976" s="12">
        <v>486.02288600000003</v>
      </c>
      <c r="J976" s="12">
        <v>485.79888600000004</v>
      </c>
      <c r="K976" s="12">
        <v>483.42480800000004</v>
      </c>
      <c r="L976" s="12">
        <v>482.10273600000005</v>
      </c>
      <c r="M976" s="12"/>
      <c r="N976" s="12"/>
      <c r="O976" s="12"/>
      <c r="P976" s="12"/>
      <c r="Q976" s="12"/>
      <c r="R976" s="12"/>
      <c r="S976" s="12"/>
      <c r="T976" s="12"/>
      <c r="U976" s="12"/>
      <c r="V976" s="198" t="s">
        <v>1773</v>
      </c>
    </row>
    <row r="977" spans="1:23" x14ac:dyDescent="0.25">
      <c r="A977" s="8">
        <v>500</v>
      </c>
      <c r="C977" s="13" t="s">
        <v>899</v>
      </c>
      <c r="D977" s="95" t="s">
        <v>899</v>
      </c>
      <c r="E977" s="10">
        <v>6</v>
      </c>
      <c r="F977" s="8" t="s">
        <v>23</v>
      </c>
      <c r="G977" s="12">
        <v>499.92</v>
      </c>
      <c r="H977" s="12">
        <v>499.32</v>
      </c>
      <c r="I977" s="12">
        <v>496.02288600000003</v>
      </c>
      <c r="J977" s="12">
        <v>495.66788600000001</v>
      </c>
      <c r="K977" s="12">
        <v>493.42480800000004</v>
      </c>
      <c r="L977" s="12">
        <v>491.97173600000002</v>
      </c>
      <c r="M977" s="12"/>
      <c r="N977" s="12" t="s">
        <v>22</v>
      </c>
      <c r="O977" s="12">
        <v>493.50480800000003</v>
      </c>
      <c r="P977" s="12">
        <v>494.30480800000004</v>
      </c>
      <c r="Q977" s="12">
        <v>496.10288600000001</v>
      </c>
      <c r="R977" s="12">
        <v>496.57788600000003</v>
      </c>
      <c r="S977" s="12">
        <v>500</v>
      </c>
      <c r="T977" s="12">
        <v>501.34102800000005</v>
      </c>
      <c r="U977" s="12">
        <v>494</v>
      </c>
      <c r="V977" s="20">
        <f t="shared" si="14"/>
        <v>1000</v>
      </c>
      <c r="W977" s="12">
        <v>24</v>
      </c>
    </row>
    <row r="978" spans="1:23" x14ac:dyDescent="0.25">
      <c r="A978" s="8">
        <v>500</v>
      </c>
      <c r="C978" s="13" t="s">
        <v>899</v>
      </c>
      <c r="D978" s="95" t="s">
        <v>899</v>
      </c>
      <c r="E978" s="10">
        <v>6</v>
      </c>
      <c r="F978" s="8" t="s">
        <v>24</v>
      </c>
      <c r="G978" s="12">
        <v>499.92</v>
      </c>
      <c r="H978" s="12">
        <v>499.32</v>
      </c>
      <c r="I978" s="12">
        <v>496.02288600000003</v>
      </c>
      <c r="J978" s="12">
        <v>495.79888600000004</v>
      </c>
      <c r="K978" s="12">
        <v>493.42480800000004</v>
      </c>
      <c r="L978" s="12">
        <v>492.10273600000005</v>
      </c>
      <c r="M978" s="12"/>
      <c r="N978" s="12"/>
      <c r="O978" s="12"/>
      <c r="P978" s="12"/>
      <c r="Q978" s="12"/>
      <c r="R978" s="12"/>
      <c r="S978" s="12"/>
      <c r="T978" s="12"/>
      <c r="U978" s="12"/>
      <c r="V978" s="198" t="s">
        <v>1773</v>
      </c>
    </row>
    <row r="979" spans="1:23" x14ac:dyDescent="0.25">
      <c r="A979" s="8">
        <v>510</v>
      </c>
      <c r="C979" s="13" t="s">
        <v>900</v>
      </c>
      <c r="D979" s="95" t="s">
        <v>900</v>
      </c>
      <c r="E979" s="10">
        <v>6</v>
      </c>
      <c r="F979" s="8" t="s">
        <v>23</v>
      </c>
      <c r="G979" s="12">
        <v>509.92</v>
      </c>
      <c r="H979" s="12">
        <v>509.32</v>
      </c>
      <c r="I979" s="12">
        <v>506.02288600000003</v>
      </c>
      <c r="J979" s="12">
        <v>505.66788600000001</v>
      </c>
      <c r="K979" s="12">
        <v>503.42480800000004</v>
      </c>
      <c r="L979" s="12">
        <v>501.97173600000002</v>
      </c>
      <c r="M979" s="12"/>
      <c r="N979" s="12" t="s">
        <v>22</v>
      </c>
      <c r="O979" s="12">
        <v>503.50480800000003</v>
      </c>
      <c r="P979" s="12">
        <v>504.30480800000004</v>
      </c>
      <c r="Q979" s="12">
        <v>506.10288600000001</v>
      </c>
      <c r="R979" s="12">
        <v>506.57788600000003</v>
      </c>
      <c r="S979" s="12">
        <v>510</v>
      </c>
      <c r="T979" s="12">
        <v>511.34102800000005</v>
      </c>
      <c r="U979" s="12">
        <v>504</v>
      </c>
      <c r="V979" s="20">
        <f t="shared" si="14"/>
        <v>1020</v>
      </c>
      <c r="W979" s="12">
        <v>24</v>
      </c>
    </row>
    <row r="980" spans="1:23" x14ac:dyDescent="0.25">
      <c r="A980" s="8">
        <v>510</v>
      </c>
      <c r="C980" s="13" t="s">
        <v>900</v>
      </c>
      <c r="D980" s="95" t="s">
        <v>900</v>
      </c>
      <c r="E980" s="10">
        <v>6</v>
      </c>
      <c r="F980" s="8" t="s">
        <v>24</v>
      </c>
      <c r="G980" s="12">
        <v>509.92</v>
      </c>
      <c r="H980" s="12">
        <v>509.32</v>
      </c>
      <c r="I980" s="12">
        <v>506.02288600000003</v>
      </c>
      <c r="J980" s="12">
        <v>505.79888600000004</v>
      </c>
      <c r="K980" s="12">
        <v>503.42480800000004</v>
      </c>
      <c r="L980" s="12">
        <v>502.10273600000005</v>
      </c>
      <c r="M980" s="12"/>
      <c r="N980" s="12"/>
      <c r="O980" s="12"/>
      <c r="P980" s="12"/>
      <c r="Q980" s="12"/>
      <c r="R980" s="12"/>
      <c r="S980" s="12"/>
      <c r="T980" s="12"/>
      <c r="U980" s="12"/>
      <c r="V980" s="198" t="s">
        <v>1773</v>
      </c>
    </row>
    <row r="981" spans="1:23" x14ac:dyDescent="0.25">
      <c r="A981" s="8">
        <v>520</v>
      </c>
      <c r="C981" s="13" t="s">
        <v>901</v>
      </c>
      <c r="D981" s="95" t="s">
        <v>901</v>
      </c>
      <c r="E981" s="10">
        <v>6</v>
      </c>
      <c r="F981" s="8" t="s">
        <v>23</v>
      </c>
      <c r="G981" s="12">
        <v>519.91999999999996</v>
      </c>
      <c r="H981" s="12">
        <v>519.32000000000005</v>
      </c>
      <c r="I981" s="12">
        <v>516.02288599999997</v>
      </c>
      <c r="J981" s="12">
        <v>515.66788599999995</v>
      </c>
      <c r="K981" s="12">
        <v>513.42480799999998</v>
      </c>
      <c r="L981" s="12">
        <v>511.97173599999996</v>
      </c>
      <c r="M981" s="12"/>
      <c r="N981" s="12" t="s">
        <v>22</v>
      </c>
      <c r="O981" s="12">
        <v>513.50480800000003</v>
      </c>
      <c r="P981" s="12">
        <v>514.30480799999998</v>
      </c>
      <c r="Q981" s="12">
        <v>516.10288600000001</v>
      </c>
      <c r="R981" s="12">
        <v>516.57788600000003</v>
      </c>
      <c r="S981" s="12">
        <v>520</v>
      </c>
      <c r="T981" s="12">
        <v>521.34102800000005</v>
      </c>
      <c r="U981" s="12">
        <v>514</v>
      </c>
      <c r="V981" s="20">
        <f t="shared" si="14"/>
        <v>1040</v>
      </c>
      <c r="W981" s="12">
        <v>24</v>
      </c>
    </row>
    <row r="982" spans="1:23" x14ac:dyDescent="0.25">
      <c r="A982" s="8">
        <v>520</v>
      </c>
      <c r="C982" s="13" t="s">
        <v>901</v>
      </c>
      <c r="D982" s="95" t="s">
        <v>901</v>
      </c>
      <c r="E982" s="10">
        <v>6</v>
      </c>
      <c r="F982" s="8" t="s">
        <v>24</v>
      </c>
      <c r="G982" s="12">
        <v>519.91999999999996</v>
      </c>
      <c r="H982" s="12">
        <v>519.32000000000005</v>
      </c>
      <c r="I982" s="12">
        <v>516.02288599999997</v>
      </c>
      <c r="J982" s="12">
        <v>515.79888599999992</v>
      </c>
      <c r="K982" s="12">
        <v>513.42480799999998</v>
      </c>
      <c r="L982" s="12">
        <v>512.10273599999994</v>
      </c>
      <c r="M982" s="12"/>
      <c r="N982" s="12"/>
      <c r="O982" s="12"/>
      <c r="P982" s="12"/>
      <c r="Q982" s="12"/>
      <c r="R982" s="12"/>
      <c r="S982" s="12"/>
      <c r="T982" s="12"/>
      <c r="U982" s="12"/>
      <c r="V982" s="198" t="s">
        <v>1773</v>
      </c>
    </row>
    <row r="983" spans="1:23" x14ac:dyDescent="0.25">
      <c r="A983" s="8">
        <v>530</v>
      </c>
      <c r="C983" s="13" t="s">
        <v>902</v>
      </c>
      <c r="D983" s="95" t="s">
        <v>902</v>
      </c>
      <c r="E983" s="10">
        <v>6</v>
      </c>
      <c r="F983" s="8" t="s">
        <v>23</v>
      </c>
      <c r="G983" s="12">
        <v>529.91999999999996</v>
      </c>
      <c r="H983" s="12">
        <v>529.32000000000005</v>
      </c>
      <c r="I983" s="12">
        <v>526.02288599999997</v>
      </c>
      <c r="J983" s="12">
        <v>525.66788599999995</v>
      </c>
      <c r="K983" s="12">
        <v>523.42480799999998</v>
      </c>
      <c r="L983" s="12">
        <v>521.97173599999996</v>
      </c>
      <c r="M983" s="12"/>
      <c r="N983" s="12" t="s">
        <v>22</v>
      </c>
      <c r="O983" s="12">
        <v>523.50480800000003</v>
      </c>
      <c r="P983" s="12">
        <v>524.30480799999998</v>
      </c>
      <c r="Q983" s="12">
        <v>526.10288600000001</v>
      </c>
      <c r="R983" s="12">
        <v>526.57788600000003</v>
      </c>
      <c r="S983" s="12">
        <v>530</v>
      </c>
      <c r="T983" s="12">
        <v>531.34102800000005</v>
      </c>
      <c r="U983" s="12">
        <v>524</v>
      </c>
      <c r="V983" s="20">
        <f t="shared" si="14"/>
        <v>1060</v>
      </c>
      <c r="W983" s="12">
        <v>24</v>
      </c>
    </row>
    <row r="984" spans="1:23" x14ac:dyDescent="0.25">
      <c r="A984" s="8">
        <v>530</v>
      </c>
      <c r="C984" s="13" t="s">
        <v>902</v>
      </c>
      <c r="D984" s="95" t="s">
        <v>902</v>
      </c>
      <c r="E984" s="10">
        <v>6</v>
      </c>
      <c r="F984" s="8" t="s">
        <v>24</v>
      </c>
      <c r="G984" s="12">
        <v>529.91999999999996</v>
      </c>
      <c r="H984" s="12">
        <v>529.32000000000005</v>
      </c>
      <c r="I984" s="12">
        <v>526.02288599999997</v>
      </c>
      <c r="J984" s="12">
        <v>525.79888599999992</v>
      </c>
      <c r="K984" s="12">
        <v>523.42480799999998</v>
      </c>
      <c r="L984" s="12">
        <v>522.10273599999994</v>
      </c>
      <c r="M984" s="12"/>
      <c r="N984" s="12"/>
      <c r="O984" s="12"/>
      <c r="P984" s="12"/>
      <c r="Q984" s="12"/>
      <c r="R984" s="12"/>
      <c r="S984" s="12"/>
      <c r="T984" s="12"/>
      <c r="U984" s="12"/>
      <c r="V984" s="198" t="s">
        <v>1773</v>
      </c>
    </row>
    <row r="985" spans="1:23" x14ac:dyDescent="0.25">
      <c r="A985" s="8">
        <v>540</v>
      </c>
      <c r="C985" s="13" t="s">
        <v>903</v>
      </c>
      <c r="D985" s="95" t="s">
        <v>903</v>
      </c>
      <c r="E985" s="10">
        <v>6</v>
      </c>
      <c r="F985" s="8" t="s">
        <v>23</v>
      </c>
      <c r="G985" s="12">
        <v>539.91999999999996</v>
      </c>
      <c r="H985" s="12">
        <v>539.32000000000005</v>
      </c>
      <c r="I985" s="12">
        <v>536.02288599999997</v>
      </c>
      <c r="J985" s="12">
        <v>535.66788599999995</v>
      </c>
      <c r="K985" s="12">
        <v>533.42480799999998</v>
      </c>
      <c r="L985" s="12">
        <v>531.97173599999996</v>
      </c>
      <c r="M985" s="12"/>
      <c r="N985" s="12" t="s">
        <v>22</v>
      </c>
      <c r="O985" s="12">
        <v>533.50480800000003</v>
      </c>
      <c r="P985" s="12">
        <v>534.30480799999998</v>
      </c>
      <c r="Q985" s="12">
        <v>536.10288600000001</v>
      </c>
      <c r="R985" s="12">
        <v>536.57788600000003</v>
      </c>
      <c r="S985" s="12">
        <v>540</v>
      </c>
      <c r="T985" s="12">
        <v>541.34102800000005</v>
      </c>
      <c r="U985" s="12">
        <v>534</v>
      </c>
      <c r="V985" s="20">
        <f t="shared" si="14"/>
        <v>1080</v>
      </c>
      <c r="W985" s="12">
        <v>24</v>
      </c>
    </row>
    <row r="986" spans="1:23" x14ac:dyDescent="0.25">
      <c r="A986" s="8">
        <v>540</v>
      </c>
      <c r="C986" s="13" t="s">
        <v>903</v>
      </c>
      <c r="D986" s="95" t="s">
        <v>903</v>
      </c>
      <c r="E986" s="10">
        <v>6</v>
      </c>
      <c r="F986" s="8" t="s">
        <v>24</v>
      </c>
      <c r="G986" s="12">
        <v>539.91999999999996</v>
      </c>
      <c r="H986" s="12">
        <v>539.32000000000005</v>
      </c>
      <c r="I986" s="12">
        <v>536.02288599999997</v>
      </c>
      <c r="J986" s="12">
        <v>535.79888599999992</v>
      </c>
      <c r="K986" s="12">
        <v>533.42480799999998</v>
      </c>
      <c r="L986" s="12">
        <v>532.10273599999994</v>
      </c>
      <c r="M986" s="12"/>
      <c r="N986" s="12"/>
      <c r="O986" s="12"/>
      <c r="P986" s="12"/>
      <c r="Q986" s="12"/>
      <c r="R986" s="12"/>
      <c r="S986" s="12"/>
      <c r="T986" s="12"/>
      <c r="U986" s="12"/>
      <c r="V986" s="198" t="s">
        <v>1773</v>
      </c>
    </row>
    <row r="987" spans="1:23" x14ac:dyDescent="0.25">
      <c r="A987" s="8">
        <v>550</v>
      </c>
      <c r="C987" s="13" t="s">
        <v>904</v>
      </c>
      <c r="D987" s="95" t="s">
        <v>904</v>
      </c>
      <c r="E987" s="10">
        <v>6</v>
      </c>
      <c r="F987" s="8" t="s">
        <v>23</v>
      </c>
      <c r="G987" s="12">
        <v>549.91999999999996</v>
      </c>
      <c r="H987" s="12">
        <v>549.32000000000005</v>
      </c>
      <c r="I987" s="12">
        <v>546.02288599999997</v>
      </c>
      <c r="J987" s="12">
        <v>545.66788599999995</v>
      </c>
      <c r="K987" s="12">
        <v>543.42480799999998</v>
      </c>
      <c r="L987" s="12">
        <v>541.97173599999996</v>
      </c>
      <c r="M987" s="12"/>
      <c r="N987" s="12" t="s">
        <v>22</v>
      </c>
      <c r="O987" s="12">
        <v>543.50480800000003</v>
      </c>
      <c r="P987" s="12">
        <v>544.30480799999998</v>
      </c>
      <c r="Q987" s="12">
        <v>546.10288600000001</v>
      </c>
      <c r="R987" s="12">
        <v>546.57788600000003</v>
      </c>
      <c r="S987" s="12">
        <v>550</v>
      </c>
      <c r="T987" s="12">
        <v>551.34102800000005</v>
      </c>
      <c r="U987" s="12">
        <v>544</v>
      </c>
      <c r="V987" s="20">
        <f t="shared" si="14"/>
        <v>1100</v>
      </c>
      <c r="W987" s="12">
        <v>24</v>
      </c>
    </row>
    <row r="988" spans="1:23" x14ac:dyDescent="0.25">
      <c r="A988" s="8">
        <v>550</v>
      </c>
      <c r="C988" s="13" t="s">
        <v>904</v>
      </c>
      <c r="D988" s="95" t="s">
        <v>904</v>
      </c>
      <c r="E988" s="10">
        <v>6</v>
      </c>
      <c r="F988" s="8" t="s">
        <v>24</v>
      </c>
      <c r="G988" s="12">
        <v>549.91999999999996</v>
      </c>
      <c r="H988" s="12">
        <v>549.32000000000005</v>
      </c>
      <c r="I988" s="12">
        <v>546.02288599999997</v>
      </c>
      <c r="J988" s="12">
        <v>545.79888599999992</v>
      </c>
      <c r="K988" s="12">
        <v>543.42480799999998</v>
      </c>
      <c r="L988" s="12">
        <v>542.10273599999994</v>
      </c>
      <c r="M988" s="12"/>
      <c r="N988" s="12"/>
      <c r="O988" s="12"/>
      <c r="P988" s="12"/>
      <c r="Q988" s="12"/>
      <c r="R988" s="12"/>
      <c r="S988" s="12"/>
      <c r="T988" s="12"/>
      <c r="U988" s="12"/>
      <c r="V988" s="198" t="s">
        <v>1773</v>
      </c>
    </row>
    <row r="989" spans="1:23" x14ac:dyDescent="0.25">
      <c r="A989" s="8">
        <v>560</v>
      </c>
      <c r="C989" s="13" t="s">
        <v>905</v>
      </c>
      <c r="D989" s="95" t="s">
        <v>905</v>
      </c>
      <c r="E989" s="10">
        <v>6</v>
      </c>
      <c r="F989" s="8" t="s">
        <v>23</v>
      </c>
      <c r="G989" s="12">
        <v>559.91999999999996</v>
      </c>
      <c r="H989" s="12">
        <v>559.32000000000005</v>
      </c>
      <c r="I989" s="12">
        <v>556.02288599999997</v>
      </c>
      <c r="J989" s="12">
        <v>555.66788599999995</v>
      </c>
      <c r="K989" s="12">
        <v>553.42480799999998</v>
      </c>
      <c r="L989" s="12">
        <v>551.97173599999996</v>
      </c>
      <c r="M989" s="12"/>
      <c r="N989" s="12" t="s">
        <v>22</v>
      </c>
      <c r="O989" s="12">
        <v>553.50480800000003</v>
      </c>
      <c r="P989" s="12">
        <v>554.30480799999998</v>
      </c>
      <c r="Q989" s="12">
        <v>556.10288600000001</v>
      </c>
      <c r="R989" s="12">
        <v>556.57788600000003</v>
      </c>
      <c r="S989" s="12">
        <v>560</v>
      </c>
      <c r="T989" s="12">
        <v>561.34102800000005</v>
      </c>
      <c r="U989" s="12">
        <v>554</v>
      </c>
      <c r="V989" s="20">
        <f t="shared" si="14"/>
        <v>1120</v>
      </c>
      <c r="W989" s="12">
        <v>24</v>
      </c>
    </row>
    <row r="990" spans="1:23" x14ac:dyDescent="0.25">
      <c r="A990" s="8">
        <v>560</v>
      </c>
      <c r="C990" s="13" t="s">
        <v>905</v>
      </c>
      <c r="D990" s="95" t="s">
        <v>905</v>
      </c>
      <c r="E990" s="10">
        <v>6</v>
      </c>
      <c r="F990" s="8" t="s">
        <v>24</v>
      </c>
      <c r="G990" s="12">
        <v>559.91999999999996</v>
      </c>
      <c r="H990" s="12">
        <v>559.32000000000005</v>
      </c>
      <c r="I990" s="12">
        <v>556.02288599999997</v>
      </c>
      <c r="J990" s="12">
        <v>555.79888599999992</v>
      </c>
      <c r="K990" s="12">
        <v>553.42480799999998</v>
      </c>
      <c r="L990" s="12">
        <v>552.10273599999994</v>
      </c>
      <c r="M990" s="12"/>
      <c r="N990" s="12"/>
      <c r="O990" s="12"/>
      <c r="P990" s="12"/>
      <c r="Q990" s="12"/>
      <c r="R990" s="12"/>
      <c r="S990" s="12"/>
      <c r="T990" s="12"/>
      <c r="U990" s="12"/>
      <c r="V990" s="198" t="s">
        <v>1773</v>
      </c>
    </row>
    <row r="991" spans="1:23" x14ac:dyDescent="0.25">
      <c r="A991" s="8">
        <v>570</v>
      </c>
      <c r="C991" s="13" t="s">
        <v>906</v>
      </c>
      <c r="D991" s="95" t="s">
        <v>906</v>
      </c>
      <c r="E991" s="10">
        <v>6</v>
      </c>
      <c r="F991" s="8" t="s">
        <v>23</v>
      </c>
      <c r="G991" s="12">
        <v>569.91999999999996</v>
      </c>
      <c r="H991" s="12">
        <v>569.32000000000005</v>
      </c>
      <c r="I991" s="12">
        <v>566.02288599999997</v>
      </c>
      <c r="J991" s="12">
        <v>565.66788599999995</v>
      </c>
      <c r="K991" s="12">
        <v>563.42480799999998</v>
      </c>
      <c r="L991" s="12">
        <v>561.97173599999996</v>
      </c>
      <c r="M991" s="12"/>
      <c r="N991" s="12" t="s">
        <v>22</v>
      </c>
      <c r="O991" s="12">
        <v>563.50480800000003</v>
      </c>
      <c r="P991" s="12">
        <v>564.30480799999998</v>
      </c>
      <c r="Q991" s="12">
        <v>566.10288600000001</v>
      </c>
      <c r="R991" s="12">
        <v>566.57788600000003</v>
      </c>
      <c r="S991" s="12">
        <v>570</v>
      </c>
      <c r="T991" s="12">
        <v>571.34102800000005</v>
      </c>
      <c r="U991" s="12">
        <v>564</v>
      </c>
      <c r="V991" s="20">
        <f t="shared" si="14"/>
        <v>1140</v>
      </c>
      <c r="W991" s="12">
        <v>24</v>
      </c>
    </row>
    <row r="992" spans="1:23" x14ac:dyDescent="0.25">
      <c r="A992" s="8">
        <v>570</v>
      </c>
      <c r="C992" s="13" t="s">
        <v>906</v>
      </c>
      <c r="D992" s="95" t="s">
        <v>906</v>
      </c>
      <c r="E992" s="10">
        <v>6</v>
      </c>
      <c r="F992" s="8" t="s">
        <v>24</v>
      </c>
      <c r="G992" s="12">
        <v>569.91999999999996</v>
      </c>
      <c r="H992" s="12">
        <v>569.32000000000005</v>
      </c>
      <c r="I992" s="12">
        <v>566.02288599999997</v>
      </c>
      <c r="J992" s="12">
        <v>565.79888599999992</v>
      </c>
      <c r="K992" s="12">
        <v>563.42480799999998</v>
      </c>
      <c r="L992" s="12">
        <v>562.10273599999994</v>
      </c>
      <c r="M992" s="12"/>
      <c r="N992" s="12"/>
      <c r="O992" s="12"/>
      <c r="P992" s="12"/>
      <c r="Q992" s="12"/>
      <c r="R992" s="12"/>
      <c r="S992" s="12"/>
      <c r="T992" s="12"/>
      <c r="U992" s="12"/>
      <c r="V992" s="198" t="s">
        <v>1773</v>
      </c>
    </row>
    <row r="993" spans="1:23" x14ac:dyDescent="0.25">
      <c r="A993" s="8">
        <v>580</v>
      </c>
      <c r="C993" s="13" t="s">
        <v>907</v>
      </c>
      <c r="D993" s="95" t="s">
        <v>907</v>
      </c>
      <c r="E993" s="10">
        <v>6</v>
      </c>
      <c r="F993" s="8" t="s">
        <v>23</v>
      </c>
      <c r="G993" s="12">
        <v>579.91999999999996</v>
      </c>
      <c r="H993" s="12">
        <v>579.32000000000005</v>
      </c>
      <c r="I993" s="12">
        <v>576.02288599999997</v>
      </c>
      <c r="J993" s="12">
        <v>575.66788599999995</v>
      </c>
      <c r="K993" s="12">
        <v>573.42480799999998</v>
      </c>
      <c r="L993" s="12">
        <v>571.97173599999996</v>
      </c>
      <c r="M993" s="12"/>
      <c r="N993" s="12" t="s">
        <v>22</v>
      </c>
      <c r="O993" s="12">
        <v>573.50480800000003</v>
      </c>
      <c r="P993" s="12">
        <v>574.30480799999998</v>
      </c>
      <c r="Q993" s="12">
        <v>576.10288600000001</v>
      </c>
      <c r="R993" s="12">
        <v>576.57788600000003</v>
      </c>
      <c r="S993" s="12">
        <v>580</v>
      </c>
      <c r="T993" s="12">
        <v>581.34102800000005</v>
      </c>
      <c r="U993" s="12">
        <v>574</v>
      </c>
      <c r="V993" s="20">
        <f t="shared" si="14"/>
        <v>1160</v>
      </c>
      <c r="W993" s="12">
        <v>24</v>
      </c>
    </row>
    <row r="994" spans="1:23" x14ac:dyDescent="0.25">
      <c r="A994" s="8">
        <v>580</v>
      </c>
      <c r="C994" s="13" t="s">
        <v>907</v>
      </c>
      <c r="D994" s="95" t="s">
        <v>907</v>
      </c>
      <c r="E994" s="10">
        <v>6</v>
      </c>
      <c r="F994" s="8" t="s">
        <v>24</v>
      </c>
      <c r="G994" s="12">
        <v>579.91999999999996</v>
      </c>
      <c r="H994" s="12">
        <v>579.32000000000005</v>
      </c>
      <c r="I994" s="12">
        <v>576.02288599999997</v>
      </c>
      <c r="J994" s="12">
        <v>575.79888599999992</v>
      </c>
      <c r="K994" s="12">
        <v>573.42480799999998</v>
      </c>
      <c r="L994" s="12">
        <v>572.10273599999994</v>
      </c>
      <c r="M994" s="12"/>
      <c r="N994" s="12"/>
      <c r="O994" s="12"/>
      <c r="P994" s="12"/>
      <c r="Q994" s="12"/>
      <c r="R994" s="12"/>
      <c r="S994" s="12"/>
      <c r="T994" s="12"/>
      <c r="U994" s="12"/>
      <c r="V994" s="198" t="s">
        <v>1773</v>
      </c>
    </row>
    <row r="995" spans="1:23" x14ac:dyDescent="0.25">
      <c r="A995" s="8">
        <v>590</v>
      </c>
      <c r="C995" s="13" t="s">
        <v>908</v>
      </c>
      <c r="D995" s="95" t="s">
        <v>908</v>
      </c>
      <c r="E995" s="10">
        <v>6</v>
      </c>
      <c r="F995" s="8" t="s">
        <v>23</v>
      </c>
      <c r="G995" s="12">
        <v>589.91999999999996</v>
      </c>
      <c r="H995" s="12">
        <v>589.32000000000005</v>
      </c>
      <c r="I995" s="12">
        <v>586.02288599999997</v>
      </c>
      <c r="J995" s="12">
        <v>585.66788599999995</v>
      </c>
      <c r="K995" s="12">
        <v>583.42480799999998</v>
      </c>
      <c r="L995" s="12">
        <v>581.97173599999996</v>
      </c>
      <c r="M995" s="12"/>
      <c r="N995" s="12" t="s">
        <v>22</v>
      </c>
      <c r="O995" s="12">
        <v>583.50480800000003</v>
      </c>
      <c r="P995" s="12">
        <v>584.30480799999998</v>
      </c>
      <c r="Q995" s="12">
        <v>586.10288600000001</v>
      </c>
      <c r="R995" s="12">
        <v>586.57788600000003</v>
      </c>
      <c r="S995" s="12">
        <v>590</v>
      </c>
      <c r="T995" s="12">
        <v>591.34102800000005</v>
      </c>
      <c r="U995" s="12">
        <v>584</v>
      </c>
      <c r="V995" s="20">
        <f t="shared" si="14"/>
        <v>1180</v>
      </c>
      <c r="W995" s="12">
        <v>24</v>
      </c>
    </row>
    <row r="996" spans="1:23" x14ac:dyDescent="0.25">
      <c r="A996" s="8">
        <v>590</v>
      </c>
      <c r="C996" s="13" t="s">
        <v>908</v>
      </c>
      <c r="D996" s="95" t="s">
        <v>908</v>
      </c>
      <c r="E996" s="10">
        <v>6</v>
      </c>
      <c r="F996" s="8" t="s">
        <v>24</v>
      </c>
      <c r="G996" s="12">
        <v>589.91999999999996</v>
      </c>
      <c r="H996" s="12">
        <v>589.32000000000005</v>
      </c>
      <c r="I996" s="12">
        <v>586.02288599999997</v>
      </c>
      <c r="J996" s="12">
        <v>585.79888599999992</v>
      </c>
      <c r="K996" s="12">
        <v>583.42480799999998</v>
      </c>
      <c r="L996" s="12">
        <v>582.10273599999994</v>
      </c>
      <c r="M996" s="12"/>
      <c r="N996" s="12"/>
      <c r="O996" s="12"/>
      <c r="P996" s="12"/>
      <c r="Q996" s="12"/>
      <c r="R996" s="12"/>
      <c r="S996" s="12"/>
      <c r="T996" s="12"/>
      <c r="U996" s="12"/>
      <c r="V996" s="198" t="s">
        <v>1773</v>
      </c>
    </row>
    <row r="997" spans="1:23" x14ac:dyDescent="0.25">
      <c r="A997" s="8">
        <v>600</v>
      </c>
      <c r="C997" s="13" t="s">
        <v>909</v>
      </c>
      <c r="D997" s="95" t="s">
        <v>909</v>
      </c>
      <c r="E997" s="10">
        <v>6</v>
      </c>
      <c r="F997" s="8" t="s">
        <v>23</v>
      </c>
      <c r="G997" s="12">
        <v>599.91999999999996</v>
      </c>
      <c r="H997" s="12">
        <v>599.32000000000005</v>
      </c>
      <c r="I997" s="12">
        <v>596.02288599999997</v>
      </c>
      <c r="J997" s="12">
        <v>595.66788599999995</v>
      </c>
      <c r="K997" s="12">
        <v>593.42480799999998</v>
      </c>
      <c r="L997" s="12">
        <v>591.97173599999996</v>
      </c>
      <c r="M997" s="12"/>
      <c r="N997" s="12" t="s">
        <v>22</v>
      </c>
      <c r="O997" s="12">
        <v>593.50480800000003</v>
      </c>
      <c r="P997" s="12">
        <v>594.30480799999998</v>
      </c>
      <c r="Q997" s="12">
        <v>596.10288600000001</v>
      </c>
      <c r="R997" s="12">
        <v>596.57788600000003</v>
      </c>
      <c r="S997" s="12">
        <v>600</v>
      </c>
      <c r="T997" s="12">
        <v>601.34102800000005</v>
      </c>
      <c r="U997" s="12">
        <v>594</v>
      </c>
      <c r="V997" s="20">
        <f t="shared" si="14"/>
        <v>1200</v>
      </c>
      <c r="W997" s="12">
        <v>24</v>
      </c>
    </row>
    <row r="998" spans="1:23" x14ac:dyDescent="0.25">
      <c r="A998" s="8">
        <v>600</v>
      </c>
      <c r="C998" s="13" t="s">
        <v>909</v>
      </c>
      <c r="D998" s="95" t="s">
        <v>909</v>
      </c>
      <c r="E998" s="10">
        <v>6</v>
      </c>
      <c r="F998" s="8" t="s">
        <v>24</v>
      </c>
      <c r="G998" s="12">
        <v>599.91999999999996</v>
      </c>
      <c r="H998" s="12">
        <v>599.32000000000005</v>
      </c>
      <c r="I998" s="12">
        <v>596.02288599999997</v>
      </c>
      <c r="J998" s="12">
        <v>595.79888599999992</v>
      </c>
      <c r="K998" s="12">
        <v>593.42480799999998</v>
      </c>
      <c r="L998" s="12">
        <v>592.10273599999994</v>
      </c>
      <c r="M998" s="12"/>
      <c r="N998" s="12"/>
      <c r="O998" s="12"/>
      <c r="P998" s="12"/>
      <c r="Q998" s="12"/>
      <c r="R998" s="12"/>
      <c r="S998" s="12"/>
      <c r="T998" s="12"/>
      <c r="U998" s="12"/>
      <c r="V998" s="198" t="s">
        <v>1773</v>
      </c>
    </row>
    <row r="999" spans="1:23" x14ac:dyDescent="0.25">
      <c r="A999" s="8">
        <v>1060</v>
      </c>
      <c r="C999" s="13" t="s">
        <v>910</v>
      </c>
      <c r="D999" s="95" t="s">
        <v>910</v>
      </c>
      <c r="E999" s="10">
        <v>8</v>
      </c>
      <c r="F999" s="8" t="s">
        <v>23</v>
      </c>
      <c r="G999" s="12">
        <v>1059.9000000000001</v>
      </c>
      <c r="H999" s="12">
        <v>1059.19</v>
      </c>
      <c r="I999" s="12">
        <v>1054.7038480000001</v>
      </c>
      <c r="J999" s="12">
        <v>1054.2788480000002</v>
      </c>
      <c r="K999" s="12">
        <v>1051.2397440000002</v>
      </c>
      <c r="L999" s="12">
        <v>1049.3506480000001</v>
      </c>
      <c r="M999" s="12"/>
      <c r="N999" s="12" t="s">
        <v>22</v>
      </c>
      <c r="O999" s="12">
        <v>1051.3397440000001</v>
      </c>
      <c r="P999" s="12">
        <v>1052.3397440000001</v>
      </c>
      <c r="Q999" s="12">
        <v>1054.803848</v>
      </c>
      <c r="R999" s="12">
        <v>1055.363848</v>
      </c>
      <c r="S999" s="12">
        <v>1060</v>
      </c>
      <c r="T999" s="12">
        <v>1061.714704</v>
      </c>
      <c r="U999" s="12">
        <v>1052</v>
      </c>
      <c r="V999" s="20">
        <f t="shared" si="14"/>
        <v>2120</v>
      </c>
      <c r="W999" s="12">
        <f>5*E999</f>
        <v>40</v>
      </c>
    </row>
    <row r="1000" spans="1:23" x14ac:dyDescent="0.25">
      <c r="A1000" s="8">
        <v>1060</v>
      </c>
      <c r="C1000" s="13" t="s">
        <v>910</v>
      </c>
      <c r="D1000" s="95" t="s">
        <v>910</v>
      </c>
      <c r="E1000" s="10">
        <v>8</v>
      </c>
      <c r="F1000" s="8" t="s">
        <v>24</v>
      </c>
      <c r="G1000" s="12">
        <v>1059.9000000000001</v>
      </c>
      <c r="H1000" s="12">
        <v>1059.19</v>
      </c>
      <c r="I1000" s="12">
        <v>1054.7038480000001</v>
      </c>
      <c r="J1000" s="12">
        <v>1054.438848</v>
      </c>
      <c r="K1000" s="12">
        <v>1051.2397440000002</v>
      </c>
      <c r="L1000" s="12">
        <v>1049.5106479999999</v>
      </c>
      <c r="M1000" s="12"/>
      <c r="N1000" s="12"/>
      <c r="O1000" s="12"/>
      <c r="P1000" s="12"/>
      <c r="Q1000" s="12"/>
      <c r="R1000" s="12"/>
      <c r="S1000" s="12"/>
      <c r="T1000" s="12"/>
      <c r="U1000" s="12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4921259845" footer="0.4921259845"/>
  <pageSetup paperSize="9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G381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8"/>
    <col min="2" max="2" width="8.109375" style="8" customWidth="1"/>
    <col min="3" max="3" width="18.6640625" style="8" customWidth="1"/>
    <col min="4" max="4" width="12.6640625" style="8" customWidth="1"/>
    <col min="5" max="5" width="8" style="8" customWidth="1"/>
    <col min="6" max="20" width="9.109375" style="8"/>
    <col min="21" max="21" width="13.33203125" style="8" customWidth="1"/>
    <col min="22" max="22" width="17.44140625" style="8" customWidth="1"/>
    <col min="23" max="23" width="19.5546875" style="8" customWidth="1"/>
    <col min="24" max="58" width="9.109375" style="8"/>
    <col min="59" max="59" width="9.109375" style="8" hidden="1" customWidth="1"/>
    <col min="60" max="16384" width="9.109375" style="8"/>
  </cols>
  <sheetData>
    <row r="1" spans="1:59" ht="39.9" customHeight="1" x14ac:dyDescent="0.3">
      <c r="A1" s="1" t="s">
        <v>1559</v>
      </c>
      <c r="B1" s="234" t="s">
        <v>1295</v>
      </c>
      <c r="C1" s="248"/>
      <c r="D1" s="102" t="s">
        <v>1471</v>
      </c>
      <c r="F1" s="236" t="s">
        <v>1</v>
      </c>
      <c r="G1" s="237"/>
      <c r="H1" s="237"/>
      <c r="I1" s="237"/>
      <c r="J1" s="237"/>
      <c r="K1" s="237"/>
      <c r="L1" s="238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BG1" s="8" t="s">
        <v>1295</v>
      </c>
    </row>
    <row r="2" spans="1:59" ht="17.399999999999999" x14ac:dyDescent="0.3">
      <c r="A2" s="1"/>
      <c r="B2" s="1"/>
      <c r="C2" s="4"/>
      <c r="D2" s="4"/>
      <c r="E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196" t="s">
        <v>8</v>
      </c>
      <c r="V2" s="204" t="s">
        <v>1771</v>
      </c>
      <c r="W2" s="134" t="s">
        <v>1772</v>
      </c>
      <c r="BG2" s="8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1" t="s">
        <v>11</v>
      </c>
      <c r="D3" s="111" t="s">
        <v>1414</v>
      </c>
      <c r="E3" s="125" t="s">
        <v>1413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195" t="s">
        <v>9</v>
      </c>
      <c r="V3" s="205"/>
      <c r="W3" s="135" t="s">
        <v>1773</v>
      </c>
    </row>
    <row r="4" spans="1:59" x14ac:dyDescent="0.25">
      <c r="A4" s="8">
        <v>8</v>
      </c>
      <c r="C4" s="8" t="s">
        <v>915</v>
      </c>
      <c r="D4" s="93" t="s">
        <v>915</v>
      </c>
      <c r="E4" s="10">
        <v>1.5</v>
      </c>
      <c r="F4" s="8" t="s">
        <v>916</v>
      </c>
      <c r="G4" s="12">
        <v>8</v>
      </c>
      <c r="H4" s="12">
        <v>7.85</v>
      </c>
      <c r="I4" s="12">
        <v>7.1829999999999998</v>
      </c>
      <c r="J4" s="12">
        <v>7.0129999999999999</v>
      </c>
      <c r="K4" s="12">
        <v>6.2</v>
      </c>
      <c r="L4" s="12">
        <v>5.9210000000000003</v>
      </c>
      <c r="M4" s="12"/>
      <c r="N4" s="12" t="s">
        <v>917</v>
      </c>
      <c r="O4" s="12">
        <v>6.5</v>
      </c>
      <c r="P4" s="12">
        <v>6.69</v>
      </c>
      <c r="Q4" s="12">
        <v>7.25</v>
      </c>
      <c r="R4" s="12">
        <v>7.4740000000000002</v>
      </c>
      <c r="S4" s="12">
        <v>8.3000000000000007</v>
      </c>
      <c r="T4" s="12"/>
      <c r="U4" s="12">
        <v>6.5</v>
      </c>
      <c r="V4" s="12">
        <f>2*A4</f>
        <v>16</v>
      </c>
      <c r="W4" s="12">
        <f>6*E4</f>
        <v>9</v>
      </c>
    </row>
    <row r="5" spans="1:59" x14ac:dyDescent="0.25">
      <c r="A5" s="8">
        <v>9</v>
      </c>
      <c r="C5" s="8" t="s">
        <v>918</v>
      </c>
      <c r="D5" s="93" t="s">
        <v>918</v>
      </c>
      <c r="E5" s="10">
        <v>1.5</v>
      </c>
      <c r="F5" s="8" t="s">
        <v>916</v>
      </c>
      <c r="G5" s="12">
        <v>9</v>
      </c>
      <c r="H5" s="12">
        <v>8.85</v>
      </c>
      <c r="I5" s="12">
        <v>8.1829999999999998</v>
      </c>
      <c r="J5" s="12">
        <v>8.0129999999999999</v>
      </c>
      <c r="K5" s="12">
        <v>7.2</v>
      </c>
      <c r="L5" s="12">
        <v>6.9210000000000003</v>
      </c>
      <c r="M5" s="12"/>
      <c r="N5" s="12" t="s">
        <v>917</v>
      </c>
      <c r="O5" s="12">
        <v>7.5</v>
      </c>
      <c r="P5" s="12">
        <v>7.69</v>
      </c>
      <c r="Q5" s="12">
        <v>8.25</v>
      </c>
      <c r="R5" s="12">
        <v>8.4740000000000002</v>
      </c>
      <c r="S5" s="12">
        <v>9.3000000000000007</v>
      </c>
      <c r="T5" s="12"/>
      <c r="U5" s="12">
        <v>7.5</v>
      </c>
      <c r="V5" s="12">
        <f>2*A5</f>
        <v>18</v>
      </c>
      <c r="W5" s="12">
        <f t="shared" ref="W5:W68" si="0">6*E5</f>
        <v>9</v>
      </c>
    </row>
    <row r="6" spans="1:59" x14ac:dyDescent="0.25">
      <c r="A6" s="8">
        <v>9</v>
      </c>
      <c r="C6" s="8" t="s">
        <v>919</v>
      </c>
      <c r="D6" s="93" t="s">
        <v>919</v>
      </c>
      <c r="E6" s="10">
        <v>2</v>
      </c>
      <c r="F6" s="8" t="s">
        <v>916</v>
      </c>
      <c r="G6" s="12">
        <v>9</v>
      </c>
      <c r="H6" s="12">
        <v>8.82</v>
      </c>
      <c r="I6" s="12">
        <v>7.9290000000000003</v>
      </c>
      <c r="J6" s="12">
        <v>7.7389999999999999</v>
      </c>
      <c r="K6" s="12">
        <v>6.5</v>
      </c>
      <c r="L6" s="12">
        <v>6.1909999999999998</v>
      </c>
      <c r="M6" s="12"/>
      <c r="N6" s="12" t="s">
        <v>917</v>
      </c>
      <c r="O6" s="12">
        <v>7</v>
      </c>
      <c r="P6" s="12">
        <v>7.2359999999999998</v>
      </c>
      <c r="Q6" s="12">
        <v>8</v>
      </c>
      <c r="R6" s="12">
        <v>8.25</v>
      </c>
      <c r="S6" s="12">
        <v>9.5</v>
      </c>
      <c r="T6" s="12"/>
      <c r="U6" s="12"/>
      <c r="V6" s="12">
        <f t="shared" ref="V6:V69" si="1">2*A6</f>
        <v>18</v>
      </c>
      <c r="W6" s="12">
        <f t="shared" si="0"/>
        <v>12</v>
      </c>
    </row>
    <row r="7" spans="1:59" x14ac:dyDescent="0.25">
      <c r="A7" s="8">
        <v>10</v>
      </c>
      <c r="C7" s="8" t="s">
        <v>920</v>
      </c>
      <c r="D7" s="93" t="s">
        <v>920</v>
      </c>
      <c r="E7" s="10">
        <v>1.5</v>
      </c>
      <c r="F7" s="8" t="s">
        <v>916</v>
      </c>
      <c r="G7" s="12">
        <v>10</v>
      </c>
      <c r="H7" s="12">
        <v>9.85</v>
      </c>
      <c r="I7" s="12">
        <v>9.1829999999999998</v>
      </c>
      <c r="J7" s="12">
        <v>9.0129999999999999</v>
      </c>
      <c r="K7" s="12">
        <v>8.1999999999999993</v>
      </c>
      <c r="L7" s="12">
        <v>7.9209999999999994</v>
      </c>
      <c r="M7" s="12"/>
      <c r="N7" s="12" t="s">
        <v>917</v>
      </c>
      <c r="O7" s="12">
        <v>8.5</v>
      </c>
      <c r="P7" s="12">
        <v>8.69</v>
      </c>
      <c r="Q7" s="12">
        <v>9.25</v>
      </c>
      <c r="R7" s="12">
        <v>9.4740000000000002</v>
      </c>
      <c r="S7" s="12">
        <v>10.3</v>
      </c>
      <c r="T7" s="12"/>
      <c r="U7" s="12">
        <v>8</v>
      </c>
      <c r="V7" s="12">
        <f t="shared" si="1"/>
        <v>20</v>
      </c>
      <c r="W7" s="12">
        <f t="shared" si="0"/>
        <v>9</v>
      </c>
    </row>
    <row r="8" spans="1:59" x14ac:dyDescent="0.25">
      <c r="A8" s="8">
        <v>10</v>
      </c>
      <c r="C8" s="8" t="s">
        <v>921</v>
      </c>
      <c r="D8" s="93" t="s">
        <v>921</v>
      </c>
      <c r="E8" s="10">
        <v>2</v>
      </c>
      <c r="F8" s="8" t="s">
        <v>916</v>
      </c>
      <c r="G8" s="12">
        <v>10</v>
      </c>
      <c r="H8" s="12">
        <v>9.82</v>
      </c>
      <c r="I8" s="12">
        <v>8.9290000000000003</v>
      </c>
      <c r="J8" s="12">
        <v>8.7390000000000008</v>
      </c>
      <c r="K8" s="12">
        <v>7.5</v>
      </c>
      <c r="L8" s="12">
        <v>7.1909999999999998</v>
      </c>
      <c r="M8" s="12"/>
      <c r="N8" s="12" t="s">
        <v>917</v>
      </c>
      <c r="O8" s="12">
        <v>8</v>
      </c>
      <c r="P8" s="12">
        <v>8.2360000000000007</v>
      </c>
      <c r="Q8" s="12">
        <v>9</v>
      </c>
      <c r="R8" s="12">
        <v>9.25</v>
      </c>
      <c r="S8" s="12">
        <v>10.5</v>
      </c>
      <c r="T8" s="12"/>
      <c r="U8" s="12"/>
      <c r="V8" s="12">
        <f t="shared" si="1"/>
        <v>20</v>
      </c>
      <c r="W8" s="12">
        <f t="shared" si="0"/>
        <v>12</v>
      </c>
    </row>
    <row r="9" spans="1:59" x14ac:dyDescent="0.25">
      <c r="A9" s="8">
        <v>11</v>
      </c>
      <c r="C9" s="8" t="s">
        <v>922</v>
      </c>
      <c r="D9" s="93" t="s">
        <v>922</v>
      </c>
      <c r="E9" s="10">
        <v>2</v>
      </c>
      <c r="F9" s="8" t="s">
        <v>916</v>
      </c>
      <c r="G9" s="12">
        <v>11</v>
      </c>
      <c r="H9" s="12">
        <v>10.82</v>
      </c>
      <c r="I9" s="12">
        <v>9.9290000000000003</v>
      </c>
      <c r="J9" s="12">
        <v>9.7390000000000008</v>
      </c>
      <c r="K9" s="12">
        <v>8.5</v>
      </c>
      <c r="L9" s="12">
        <v>8.1910000000000007</v>
      </c>
      <c r="M9" s="12"/>
      <c r="N9" s="12" t="s">
        <v>917</v>
      </c>
      <c r="O9" s="12">
        <v>9</v>
      </c>
      <c r="P9" s="12">
        <v>9.2360000000000007</v>
      </c>
      <c r="Q9" s="12">
        <v>10</v>
      </c>
      <c r="R9" s="12">
        <v>10.25</v>
      </c>
      <c r="S9" s="12">
        <v>11.5</v>
      </c>
      <c r="T9" s="12"/>
      <c r="U9" s="12">
        <v>8</v>
      </c>
      <c r="V9" s="12">
        <f t="shared" si="1"/>
        <v>22</v>
      </c>
      <c r="W9" s="12">
        <f>6*E9</f>
        <v>12</v>
      </c>
    </row>
    <row r="10" spans="1:59" x14ac:dyDescent="0.25">
      <c r="A10" s="8">
        <v>11</v>
      </c>
      <c r="C10" s="8" t="s">
        <v>923</v>
      </c>
      <c r="D10" s="93" t="s">
        <v>923</v>
      </c>
      <c r="E10" s="10">
        <v>3</v>
      </c>
      <c r="F10" s="8" t="s">
        <v>916</v>
      </c>
      <c r="G10" s="12">
        <v>11</v>
      </c>
      <c r="H10" s="12">
        <v>10.763999999999999</v>
      </c>
      <c r="I10" s="12">
        <v>9.4149999999999991</v>
      </c>
      <c r="J10" s="12">
        <v>9.2029999999999994</v>
      </c>
      <c r="K10" s="12">
        <v>7.5</v>
      </c>
      <c r="L10" s="12">
        <v>7.15</v>
      </c>
      <c r="M10" s="12"/>
      <c r="N10" s="12" t="s">
        <v>917</v>
      </c>
      <c r="O10" s="12">
        <v>8</v>
      </c>
      <c r="P10" s="12">
        <v>8.3149999999999995</v>
      </c>
      <c r="Q10" s="12">
        <v>9.5</v>
      </c>
      <c r="R10" s="12">
        <v>9.7799999999999994</v>
      </c>
      <c r="S10" s="12">
        <v>11.5</v>
      </c>
      <c r="T10" s="12"/>
      <c r="U10" s="12"/>
      <c r="V10" s="12">
        <f t="shared" si="1"/>
        <v>22</v>
      </c>
      <c r="W10" s="12">
        <f t="shared" si="0"/>
        <v>18</v>
      </c>
    </row>
    <row r="11" spans="1:59" x14ac:dyDescent="0.25">
      <c r="A11" s="8">
        <v>12</v>
      </c>
      <c r="C11" s="8" t="s">
        <v>924</v>
      </c>
      <c r="D11" s="93" t="s">
        <v>924</v>
      </c>
      <c r="E11" s="10">
        <v>2</v>
      </c>
      <c r="F11" s="8" t="s">
        <v>916</v>
      </c>
      <c r="G11" s="12">
        <v>12</v>
      </c>
      <c r="H11" s="12">
        <v>11.82</v>
      </c>
      <c r="I11" s="12">
        <v>10.929</v>
      </c>
      <c r="J11" s="12">
        <v>10.729000000000001</v>
      </c>
      <c r="K11" s="12">
        <v>9.5</v>
      </c>
      <c r="L11" s="12">
        <v>9.1790000000000003</v>
      </c>
      <c r="M11" s="12"/>
      <c r="N11" s="12" t="s">
        <v>917</v>
      </c>
      <c r="O11" s="12">
        <v>10</v>
      </c>
      <c r="P11" s="12">
        <v>10.236000000000001</v>
      </c>
      <c r="Q11" s="12">
        <v>11</v>
      </c>
      <c r="R11" s="12">
        <v>11.265000000000001</v>
      </c>
      <c r="S11" s="12">
        <v>12.5</v>
      </c>
      <c r="T11" s="12"/>
      <c r="U11" s="12">
        <v>9</v>
      </c>
      <c r="V11" s="12">
        <f t="shared" si="1"/>
        <v>24</v>
      </c>
      <c r="W11" s="12">
        <f t="shared" si="0"/>
        <v>12</v>
      </c>
    </row>
    <row r="12" spans="1:59" x14ac:dyDescent="0.25">
      <c r="A12" s="8">
        <v>12</v>
      </c>
      <c r="C12" s="8" t="s">
        <v>925</v>
      </c>
      <c r="D12" s="93" t="s">
        <v>925</v>
      </c>
      <c r="E12" s="10">
        <v>3</v>
      </c>
      <c r="F12" s="8" t="s">
        <v>916</v>
      </c>
      <c r="G12" s="12">
        <v>12</v>
      </c>
      <c r="H12" s="12">
        <v>11.763999999999999</v>
      </c>
      <c r="I12" s="12">
        <v>10.414999999999999</v>
      </c>
      <c r="J12" s="12">
        <v>10.190999999999999</v>
      </c>
      <c r="K12" s="12">
        <v>8.5</v>
      </c>
      <c r="L12" s="12">
        <v>8.1349999999999998</v>
      </c>
      <c r="M12" s="12"/>
      <c r="N12" s="12" t="s">
        <v>917</v>
      </c>
      <c r="O12" s="12">
        <v>9</v>
      </c>
      <c r="P12" s="12">
        <v>9.3149999999999995</v>
      </c>
      <c r="Q12" s="12">
        <v>10.5</v>
      </c>
      <c r="R12" s="12">
        <v>10.8</v>
      </c>
      <c r="S12" s="12">
        <v>12.5</v>
      </c>
      <c r="T12" s="12"/>
      <c r="U12" s="12"/>
      <c r="V12" s="12">
        <f t="shared" si="1"/>
        <v>24</v>
      </c>
      <c r="W12" s="12">
        <f t="shared" si="0"/>
        <v>18</v>
      </c>
    </row>
    <row r="13" spans="1:59" x14ac:dyDescent="0.25">
      <c r="A13" s="8">
        <v>14</v>
      </c>
      <c r="C13" s="8" t="s">
        <v>926</v>
      </c>
      <c r="D13" s="93" t="s">
        <v>926</v>
      </c>
      <c r="E13" s="10">
        <v>2</v>
      </c>
      <c r="F13" s="8" t="s">
        <v>916</v>
      </c>
      <c r="G13" s="12">
        <v>14</v>
      </c>
      <c r="H13" s="12">
        <v>13.82</v>
      </c>
      <c r="I13" s="12">
        <v>12.929</v>
      </c>
      <c r="J13" s="12">
        <v>12.729000000000001</v>
      </c>
      <c r="K13" s="12">
        <v>11.5</v>
      </c>
      <c r="L13" s="12">
        <v>11.179</v>
      </c>
      <c r="M13" s="12"/>
      <c r="N13" s="12" t="s">
        <v>917</v>
      </c>
      <c r="O13" s="12">
        <v>12</v>
      </c>
      <c r="P13" s="12">
        <v>12.236000000000001</v>
      </c>
      <c r="Q13" s="12">
        <v>13</v>
      </c>
      <c r="R13" s="12">
        <v>13.265000000000001</v>
      </c>
      <c r="S13" s="12">
        <v>14.5</v>
      </c>
      <c r="T13" s="12"/>
      <c r="U13" s="12">
        <v>11</v>
      </c>
      <c r="V13" s="12">
        <f t="shared" si="1"/>
        <v>28</v>
      </c>
      <c r="W13" s="12">
        <f t="shared" si="0"/>
        <v>12</v>
      </c>
    </row>
    <row r="14" spans="1:59" x14ac:dyDescent="0.25">
      <c r="A14" s="8">
        <v>14</v>
      </c>
      <c r="C14" s="8" t="s">
        <v>927</v>
      </c>
      <c r="D14" s="93" t="s">
        <v>927</v>
      </c>
      <c r="E14" s="10">
        <v>3</v>
      </c>
      <c r="F14" s="8" t="s">
        <v>916</v>
      </c>
      <c r="G14" s="12">
        <v>14</v>
      </c>
      <c r="H14" s="12">
        <v>13.763999999999999</v>
      </c>
      <c r="I14" s="12">
        <v>12.414999999999999</v>
      </c>
      <c r="J14" s="12">
        <v>12.190999999999999</v>
      </c>
      <c r="K14" s="12">
        <v>10.5</v>
      </c>
      <c r="L14" s="12">
        <v>10.135</v>
      </c>
      <c r="M14" s="12"/>
      <c r="N14" s="12" t="s">
        <v>917</v>
      </c>
      <c r="O14" s="12">
        <v>11</v>
      </c>
      <c r="P14" s="12">
        <v>11.315</v>
      </c>
      <c r="Q14" s="12">
        <v>12.5</v>
      </c>
      <c r="R14" s="12">
        <v>12.8</v>
      </c>
      <c r="S14" s="12">
        <v>14.5</v>
      </c>
      <c r="T14" s="12"/>
      <c r="U14" s="12"/>
      <c r="V14" s="12">
        <f t="shared" si="1"/>
        <v>28</v>
      </c>
      <c r="W14" s="12">
        <f t="shared" si="0"/>
        <v>18</v>
      </c>
    </row>
    <row r="15" spans="1:59" x14ac:dyDescent="0.25">
      <c r="A15" s="8">
        <v>16</v>
      </c>
      <c r="C15" s="8" t="s">
        <v>928</v>
      </c>
      <c r="D15" s="93" t="s">
        <v>928</v>
      </c>
      <c r="E15" s="10">
        <v>2</v>
      </c>
      <c r="F15" s="8" t="s">
        <v>916</v>
      </c>
      <c r="G15" s="12">
        <v>16</v>
      </c>
      <c r="H15" s="12">
        <v>15.82</v>
      </c>
      <c r="I15" s="12">
        <v>14.929</v>
      </c>
      <c r="J15" s="12">
        <v>14.729000000000001</v>
      </c>
      <c r="K15" s="12">
        <v>13.5</v>
      </c>
      <c r="L15" s="12">
        <v>13.179</v>
      </c>
      <c r="M15" s="12"/>
      <c r="N15" s="12" t="s">
        <v>917</v>
      </c>
      <c r="O15" s="12">
        <v>14</v>
      </c>
      <c r="P15" s="12">
        <v>14.236000000000001</v>
      </c>
      <c r="Q15" s="12">
        <v>15</v>
      </c>
      <c r="R15" s="12">
        <v>15.265000000000001</v>
      </c>
      <c r="S15" s="12">
        <v>16.5</v>
      </c>
      <c r="T15" s="12"/>
      <c r="U15" s="12">
        <v>12</v>
      </c>
      <c r="V15" s="12">
        <f t="shared" si="1"/>
        <v>32</v>
      </c>
      <c r="W15" s="12">
        <f t="shared" si="0"/>
        <v>12</v>
      </c>
    </row>
    <row r="16" spans="1:59" x14ac:dyDescent="0.25">
      <c r="A16" s="8">
        <v>16</v>
      </c>
      <c r="C16" s="8" t="s">
        <v>929</v>
      </c>
      <c r="D16" s="93" t="s">
        <v>929</v>
      </c>
      <c r="E16" s="10">
        <v>3</v>
      </c>
      <c r="F16" s="8" t="s">
        <v>916</v>
      </c>
      <c r="G16" s="12">
        <v>16</v>
      </c>
      <c r="H16" s="12">
        <v>15.763999999999999</v>
      </c>
      <c r="I16" s="12">
        <v>14.414999999999999</v>
      </c>
      <c r="J16" s="12">
        <v>14.190999999999999</v>
      </c>
      <c r="K16" s="12">
        <v>12.5</v>
      </c>
      <c r="L16" s="12">
        <v>12.135</v>
      </c>
      <c r="M16" s="12"/>
      <c r="N16" s="12" t="s">
        <v>917</v>
      </c>
      <c r="O16" s="12">
        <v>13</v>
      </c>
      <c r="P16" s="12">
        <v>13.315</v>
      </c>
      <c r="Q16" s="12">
        <v>14.5</v>
      </c>
      <c r="R16" s="12">
        <v>14.8</v>
      </c>
      <c r="S16" s="12">
        <v>16.5</v>
      </c>
      <c r="T16" s="12"/>
      <c r="U16" s="12"/>
      <c r="V16" s="12">
        <f t="shared" si="1"/>
        <v>32</v>
      </c>
      <c r="W16" s="12">
        <f t="shared" si="0"/>
        <v>18</v>
      </c>
    </row>
    <row r="17" spans="1:23" x14ac:dyDescent="0.25">
      <c r="A17" s="8">
        <v>16</v>
      </c>
      <c r="C17" s="8" t="s">
        <v>930</v>
      </c>
      <c r="D17" s="93" t="s">
        <v>930</v>
      </c>
      <c r="E17" s="10">
        <v>4</v>
      </c>
      <c r="F17" s="8" t="s">
        <v>916</v>
      </c>
      <c r="G17" s="12">
        <v>16</v>
      </c>
      <c r="H17" s="12">
        <v>15.7</v>
      </c>
      <c r="I17" s="12">
        <v>13.904999999999999</v>
      </c>
      <c r="J17" s="12">
        <v>13.64</v>
      </c>
      <c r="K17" s="12">
        <v>11.5</v>
      </c>
      <c r="L17" s="12">
        <v>11.074</v>
      </c>
      <c r="M17" s="12"/>
      <c r="N17" s="12" t="s">
        <v>917</v>
      </c>
      <c r="O17" s="12">
        <v>12</v>
      </c>
      <c r="P17" s="12">
        <v>12.375</v>
      </c>
      <c r="Q17" s="12">
        <v>14</v>
      </c>
      <c r="R17" s="12">
        <v>14.355</v>
      </c>
      <c r="S17" s="12">
        <v>16.5</v>
      </c>
      <c r="T17" s="12"/>
      <c r="U17" s="12"/>
      <c r="V17" s="12">
        <f t="shared" si="1"/>
        <v>32</v>
      </c>
      <c r="W17" s="12">
        <f t="shared" si="0"/>
        <v>24</v>
      </c>
    </row>
    <row r="18" spans="1:23" x14ac:dyDescent="0.25">
      <c r="A18" s="8">
        <v>18</v>
      </c>
      <c r="C18" s="8" t="s">
        <v>931</v>
      </c>
      <c r="D18" s="93" t="s">
        <v>931</v>
      </c>
      <c r="E18" s="10">
        <v>2</v>
      </c>
      <c r="F18" s="8" t="s">
        <v>916</v>
      </c>
      <c r="G18" s="12">
        <v>18</v>
      </c>
      <c r="H18" s="12">
        <v>17.82</v>
      </c>
      <c r="I18" s="12">
        <v>16.928999999999998</v>
      </c>
      <c r="J18" s="12">
        <v>16.728999999999999</v>
      </c>
      <c r="K18" s="12">
        <v>15.5</v>
      </c>
      <c r="L18" s="12">
        <v>15.179</v>
      </c>
      <c r="M18" s="12"/>
      <c r="N18" s="12" t="s">
        <v>917</v>
      </c>
      <c r="O18" s="12">
        <v>16</v>
      </c>
      <c r="P18" s="12">
        <v>16.236000000000001</v>
      </c>
      <c r="Q18" s="12">
        <v>17</v>
      </c>
      <c r="R18" s="12">
        <v>17.265000000000001</v>
      </c>
      <c r="S18" s="12">
        <v>18.5</v>
      </c>
      <c r="T18" s="12"/>
      <c r="U18" s="12">
        <v>14</v>
      </c>
      <c r="V18" s="12">
        <f t="shared" si="1"/>
        <v>36</v>
      </c>
      <c r="W18" s="12">
        <f t="shared" si="0"/>
        <v>12</v>
      </c>
    </row>
    <row r="19" spans="1:23" x14ac:dyDescent="0.25">
      <c r="A19" s="8">
        <v>18</v>
      </c>
      <c r="C19" s="8" t="s">
        <v>932</v>
      </c>
      <c r="D19" s="93" t="s">
        <v>932</v>
      </c>
      <c r="E19" s="10">
        <v>3</v>
      </c>
      <c r="F19" s="8" t="s">
        <v>916</v>
      </c>
      <c r="G19" s="12">
        <v>18</v>
      </c>
      <c r="H19" s="12">
        <v>17.763999999999999</v>
      </c>
      <c r="I19" s="12">
        <v>16.414999999999999</v>
      </c>
      <c r="J19" s="12">
        <v>16.190999999999999</v>
      </c>
      <c r="K19" s="12">
        <v>14.5</v>
      </c>
      <c r="L19" s="12">
        <v>14.135</v>
      </c>
      <c r="M19" s="12"/>
      <c r="N19" s="12" t="s">
        <v>917</v>
      </c>
      <c r="O19" s="12">
        <v>15</v>
      </c>
      <c r="P19" s="12">
        <v>15.315</v>
      </c>
      <c r="Q19" s="12">
        <v>16.5</v>
      </c>
      <c r="R19" s="12">
        <v>16.8</v>
      </c>
      <c r="S19" s="12">
        <v>18.5</v>
      </c>
      <c r="T19" s="12"/>
      <c r="U19" s="12"/>
      <c r="V19" s="12">
        <f t="shared" si="1"/>
        <v>36</v>
      </c>
      <c r="W19" s="12">
        <f t="shared" si="0"/>
        <v>18</v>
      </c>
    </row>
    <row r="20" spans="1:23" x14ac:dyDescent="0.25">
      <c r="A20" s="8">
        <v>18</v>
      </c>
      <c r="C20" s="8" t="s">
        <v>933</v>
      </c>
      <c r="D20" s="93" t="s">
        <v>933</v>
      </c>
      <c r="E20" s="10">
        <v>4</v>
      </c>
      <c r="F20" s="8" t="s">
        <v>916</v>
      </c>
      <c r="G20" s="12">
        <v>18</v>
      </c>
      <c r="H20" s="12">
        <v>17.7</v>
      </c>
      <c r="I20" s="12">
        <v>15.904999999999999</v>
      </c>
      <c r="J20" s="12">
        <v>15.64</v>
      </c>
      <c r="K20" s="12">
        <v>13.5</v>
      </c>
      <c r="L20" s="12">
        <v>13.074</v>
      </c>
      <c r="M20" s="12"/>
      <c r="N20" s="12" t="s">
        <v>917</v>
      </c>
      <c r="O20" s="12">
        <v>14</v>
      </c>
      <c r="P20" s="12">
        <v>14.375</v>
      </c>
      <c r="Q20" s="12">
        <v>16</v>
      </c>
      <c r="R20" s="12">
        <v>16.355</v>
      </c>
      <c r="S20" s="12">
        <v>18.5</v>
      </c>
      <c r="T20" s="12"/>
      <c r="U20" s="12"/>
      <c r="V20" s="12">
        <f t="shared" si="1"/>
        <v>36</v>
      </c>
      <c r="W20" s="12">
        <f t="shared" si="0"/>
        <v>24</v>
      </c>
    </row>
    <row r="21" spans="1:23" x14ac:dyDescent="0.25">
      <c r="A21" s="8">
        <v>20</v>
      </c>
      <c r="C21" s="8" t="s">
        <v>934</v>
      </c>
      <c r="D21" s="93" t="s">
        <v>934</v>
      </c>
      <c r="E21" s="10">
        <v>2</v>
      </c>
      <c r="F21" s="8" t="s">
        <v>916</v>
      </c>
      <c r="G21" s="12">
        <v>20</v>
      </c>
      <c r="H21" s="12">
        <v>19.82</v>
      </c>
      <c r="I21" s="12">
        <v>18.928999999999998</v>
      </c>
      <c r="J21" s="12">
        <v>18.728999999999999</v>
      </c>
      <c r="K21" s="12">
        <v>17.5</v>
      </c>
      <c r="L21" s="12">
        <v>17.178999999999998</v>
      </c>
      <c r="M21" s="12"/>
      <c r="N21" s="12" t="s">
        <v>917</v>
      </c>
      <c r="O21" s="12">
        <v>18</v>
      </c>
      <c r="P21" s="12">
        <v>18.236000000000001</v>
      </c>
      <c r="Q21" s="12">
        <v>19</v>
      </c>
      <c r="R21" s="12">
        <v>19.265000000000001</v>
      </c>
      <c r="S21" s="12">
        <v>20.5</v>
      </c>
      <c r="T21" s="12"/>
      <c r="U21" s="12">
        <v>16</v>
      </c>
      <c r="V21" s="12">
        <f t="shared" si="1"/>
        <v>40</v>
      </c>
      <c r="W21" s="12">
        <f t="shared" si="0"/>
        <v>12</v>
      </c>
    </row>
    <row r="22" spans="1:23" x14ac:dyDescent="0.25">
      <c r="A22" s="8">
        <v>20</v>
      </c>
      <c r="C22" s="8" t="s">
        <v>935</v>
      </c>
      <c r="D22" s="93" t="s">
        <v>935</v>
      </c>
      <c r="E22" s="10">
        <v>3</v>
      </c>
      <c r="F22" s="8" t="s">
        <v>916</v>
      </c>
      <c r="G22" s="12">
        <v>20</v>
      </c>
      <c r="H22" s="12">
        <v>19.763999999999999</v>
      </c>
      <c r="I22" s="12">
        <v>18.414999999999999</v>
      </c>
      <c r="J22" s="12">
        <v>18.190999999999999</v>
      </c>
      <c r="K22" s="12">
        <v>16.5</v>
      </c>
      <c r="L22" s="12">
        <v>16.135000000000002</v>
      </c>
      <c r="M22" s="12"/>
      <c r="N22" s="12" t="s">
        <v>917</v>
      </c>
      <c r="O22" s="12">
        <v>17</v>
      </c>
      <c r="P22" s="12">
        <v>17.315000000000001</v>
      </c>
      <c r="Q22" s="12">
        <v>18.5</v>
      </c>
      <c r="R22" s="12">
        <v>18.8</v>
      </c>
      <c r="S22" s="12">
        <v>20.5</v>
      </c>
      <c r="T22" s="12"/>
      <c r="U22" s="12"/>
      <c r="V22" s="12">
        <f t="shared" si="1"/>
        <v>40</v>
      </c>
      <c r="W22" s="12">
        <f t="shared" si="0"/>
        <v>18</v>
      </c>
    </row>
    <row r="23" spans="1:23" x14ac:dyDescent="0.25">
      <c r="A23" s="8">
        <v>20</v>
      </c>
      <c r="C23" s="8" t="s">
        <v>936</v>
      </c>
      <c r="D23" s="93" t="s">
        <v>936</v>
      </c>
      <c r="E23" s="10">
        <v>4</v>
      </c>
      <c r="F23" s="8" t="s">
        <v>916</v>
      </c>
      <c r="G23" s="12">
        <v>20</v>
      </c>
      <c r="H23" s="12">
        <v>19.7</v>
      </c>
      <c r="I23" s="12">
        <v>17.905000000000001</v>
      </c>
      <c r="J23" s="12">
        <v>17.64</v>
      </c>
      <c r="K23" s="12">
        <v>15.5</v>
      </c>
      <c r="L23" s="12">
        <v>15.074</v>
      </c>
      <c r="M23" s="12"/>
      <c r="N23" s="12" t="s">
        <v>917</v>
      </c>
      <c r="O23" s="12">
        <v>16</v>
      </c>
      <c r="P23" s="12">
        <v>16.375</v>
      </c>
      <c r="Q23" s="12">
        <v>18</v>
      </c>
      <c r="R23" s="12">
        <v>18.355</v>
      </c>
      <c r="S23" s="12">
        <v>20.5</v>
      </c>
      <c r="T23" s="12"/>
      <c r="U23" s="12"/>
      <c r="V23" s="12">
        <f t="shared" si="1"/>
        <v>40</v>
      </c>
      <c r="W23" s="12">
        <f>6*E23</f>
        <v>24</v>
      </c>
    </row>
    <row r="24" spans="1:23" x14ac:dyDescent="0.25">
      <c r="A24" s="8">
        <v>22</v>
      </c>
      <c r="C24" s="8" t="s">
        <v>937</v>
      </c>
      <c r="D24" s="93" t="s">
        <v>937</v>
      </c>
      <c r="E24" s="10">
        <v>3</v>
      </c>
      <c r="F24" s="8" t="s">
        <v>916</v>
      </c>
      <c r="G24" s="12">
        <v>22</v>
      </c>
      <c r="H24" s="12">
        <v>21.763999999999999</v>
      </c>
      <c r="I24" s="12">
        <v>20.414999999999999</v>
      </c>
      <c r="J24" s="12">
        <v>20.190999999999999</v>
      </c>
      <c r="K24" s="12">
        <v>18.5</v>
      </c>
      <c r="L24" s="12">
        <v>18.135000000000002</v>
      </c>
      <c r="M24" s="12"/>
      <c r="N24" s="12" t="s">
        <v>917</v>
      </c>
      <c r="O24" s="12">
        <v>19</v>
      </c>
      <c r="P24" s="12">
        <v>19.315000000000001</v>
      </c>
      <c r="Q24" s="12">
        <v>20.5</v>
      </c>
      <c r="R24" s="12">
        <v>20.8</v>
      </c>
      <c r="S24" s="12">
        <v>22.5</v>
      </c>
      <c r="T24" s="12"/>
      <c r="U24" s="12">
        <v>14</v>
      </c>
      <c r="V24" s="12">
        <f t="shared" si="1"/>
        <v>44</v>
      </c>
      <c r="W24" s="12">
        <f t="shared" si="0"/>
        <v>18</v>
      </c>
    </row>
    <row r="25" spans="1:23" x14ac:dyDescent="0.25">
      <c r="A25" s="8">
        <v>22</v>
      </c>
      <c r="C25" s="8" t="s">
        <v>938</v>
      </c>
      <c r="D25" s="93" t="s">
        <v>938</v>
      </c>
      <c r="E25" s="10">
        <v>5</v>
      </c>
      <c r="F25" s="8" t="s">
        <v>916</v>
      </c>
      <c r="G25" s="12">
        <v>22</v>
      </c>
      <c r="H25" s="12">
        <v>21.664999999999999</v>
      </c>
      <c r="I25" s="12">
        <v>19.393999999999998</v>
      </c>
      <c r="J25" s="12">
        <v>19.113999999999997</v>
      </c>
      <c r="K25" s="12">
        <v>16.5</v>
      </c>
      <c r="L25" s="12">
        <v>16.044</v>
      </c>
      <c r="M25" s="12"/>
      <c r="N25" s="12" t="s">
        <v>917</v>
      </c>
      <c r="O25" s="12">
        <v>17</v>
      </c>
      <c r="P25" s="12">
        <v>17.45</v>
      </c>
      <c r="Q25" s="12">
        <v>19.5</v>
      </c>
      <c r="R25" s="12">
        <v>19.875</v>
      </c>
      <c r="S25" s="12">
        <v>22.5</v>
      </c>
      <c r="T25" s="12"/>
      <c r="U25" s="12"/>
      <c r="V25" s="12">
        <f t="shared" si="1"/>
        <v>44</v>
      </c>
      <c r="W25" s="12">
        <f t="shared" si="0"/>
        <v>30</v>
      </c>
    </row>
    <row r="26" spans="1:23" x14ac:dyDescent="0.25">
      <c r="A26" s="8">
        <v>22</v>
      </c>
      <c r="C26" s="8" t="s">
        <v>939</v>
      </c>
      <c r="D26" s="93" t="s">
        <v>939</v>
      </c>
      <c r="E26" s="10">
        <v>8</v>
      </c>
      <c r="F26" s="8" t="s">
        <v>916</v>
      </c>
      <c r="G26" s="12">
        <v>22</v>
      </c>
      <c r="H26" s="12">
        <v>21.55</v>
      </c>
      <c r="I26" s="12">
        <v>17.867999999999999</v>
      </c>
      <c r="J26" s="12">
        <v>17.512999999999998</v>
      </c>
      <c r="K26" s="12">
        <v>13.5</v>
      </c>
      <c r="L26" s="12">
        <v>12.923999999999999</v>
      </c>
      <c r="M26" s="12"/>
      <c r="N26" s="12" t="s">
        <v>917</v>
      </c>
      <c r="O26" s="12">
        <v>14</v>
      </c>
      <c r="P26" s="12">
        <v>14.63</v>
      </c>
      <c r="Q26" s="12">
        <v>18</v>
      </c>
      <c r="R26" s="12">
        <v>18.475000000000001</v>
      </c>
      <c r="S26" s="12">
        <v>22.5</v>
      </c>
      <c r="T26" s="12"/>
      <c r="U26" s="12"/>
      <c r="V26" s="12">
        <f t="shared" si="1"/>
        <v>44</v>
      </c>
      <c r="W26" s="12">
        <f t="shared" si="0"/>
        <v>48</v>
      </c>
    </row>
    <row r="27" spans="1:23" x14ac:dyDescent="0.25">
      <c r="A27" s="8">
        <v>24</v>
      </c>
      <c r="C27" s="8" t="s">
        <v>940</v>
      </c>
      <c r="D27" s="93" t="s">
        <v>940</v>
      </c>
      <c r="E27" s="10">
        <v>3</v>
      </c>
      <c r="F27" s="8" t="s">
        <v>916</v>
      </c>
      <c r="G27" s="12">
        <v>24</v>
      </c>
      <c r="H27" s="12">
        <v>23.763999999999999</v>
      </c>
      <c r="I27" s="12">
        <v>22.414999999999999</v>
      </c>
      <c r="J27" s="12">
        <v>22.164999999999999</v>
      </c>
      <c r="K27" s="12">
        <v>20.5</v>
      </c>
      <c r="L27" s="12">
        <v>20.103000000000002</v>
      </c>
      <c r="M27" s="12"/>
      <c r="N27" s="12" t="s">
        <v>917</v>
      </c>
      <c r="O27" s="12">
        <v>21</v>
      </c>
      <c r="P27" s="12">
        <v>21.315000000000001</v>
      </c>
      <c r="Q27" s="12">
        <v>22.5</v>
      </c>
      <c r="R27" s="12">
        <v>22.835000000000001</v>
      </c>
      <c r="S27" s="12">
        <v>24.5</v>
      </c>
      <c r="T27" s="12"/>
      <c r="U27" s="12">
        <v>16</v>
      </c>
      <c r="V27" s="12">
        <f t="shared" si="1"/>
        <v>48</v>
      </c>
      <c r="W27" s="12">
        <f t="shared" si="0"/>
        <v>18</v>
      </c>
    </row>
    <row r="28" spans="1:23" x14ac:dyDescent="0.25">
      <c r="A28" s="8">
        <v>24</v>
      </c>
      <c r="C28" s="8" t="s">
        <v>941</v>
      </c>
      <c r="D28" s="93" t="s">
        <v>941</v>
      </c>
      <c r="E28" s="10">
        <v>5</v>
      </c>
      <c r="F28" s="8" t="s">
        <v>916</v>
      </c>
      <c r="G28" s="12">
        <v>24</v>
      </c>
      <c r="H28" s="12">
        <v>23.664999999999999</v>
      </c>
      <c r="I28" s="12">
        <v>21.393999999999998</v>
      </c>
      <c r="J28" s="12">
        <v>21.093999999999998</v>
      </c>
      <c r="K28" s="12">
        <v>18.5</v>
      </c>
      <c r="L28" s="12">
        <v>18.018999999999998</v>
      </c>
      <c r="M28" s="12"/>
      <c r="N28" s="12" t="s">
        <v>917</v>
      </c>
      <c r="O28" s="12">
        <v>19</v>
      </c>
      <c r="P28" s="12">
        <v>19.45</v>
      </c>
      <c r="Q28" s="12">
        <v>21.5</v>
      </c>
      <c r="R28" s="12">
        <v>21.9</v>
      </c>
      <c r="S28" s="12">
        <v>24.5</v>
      </c>
      <c r="T28" s="12"/>
      <c r="U28" s="12"/>
      <c r="V28" s="12">
        <f t="shared" si="1"/>
        <v>48</v>
      </c>
      <c r="W28" s="12">
        <f>6*E28</f>
        <v>30</v>
      </c>
    </row>
    <row r="29" spans="1:23" x14ac:dyDescent="0.25">
      <c r="A29" s="8">
        <v>24</v>
      </c>
      <c r="C29" s="8" t="s">
        <v>942</v>
      </c>
      <c r="D29" s="93" t="s">
        <v>942</v>
      </c>
      <c r="E29" s="10">
        <v>8</v>
      </c>
      <c r="F29" s="8" t="s">
        <v>916</v>
      </c>
      <c r="G29" s="12">
        <v>24</v>
      </c>
      <c r="H29" s="12">
        <v>23.55</v>
      </c>
      <c r="I29" s="12">
        <v>19.867999999999999</v>
      </c>
      <c r="J29" s="12">
        <v>19.492999999999999</v>
      </c>
      <c r="K29" s="12">
        <v>15.5</v>
      </c>
      <c r="L29" s="12">
        <v>14.899000000000001</v>
      </c>
      <c r="M29" s="12"/>
      <c r="N29" s="12" t="s">
        <v>917</v>
      </c>
      <c r="O29" s="12">
        <v>16</v>
      </c>
      <c r="P29" s="12">
        <v>16.63</v>
      </c>
      <c r="Q29" s="12">
        <v>20</v>
      </c>
      <c r="R29" s="12">
        <v>20.5</v>
      </c>
      <c r="S29" s="12">
        <v>24.5</v>
      </c>
      <c r="T29" s="12"/>
      <c r="U29" s="12"/>
      <c r="V29" s="12">
        <f t="shared" si="1"/>
        <v>48</v>
      </c>
      <c r="W29" s="12">
        <f t="shared" si="0"/>
        <v>48</v>
      </c>
    </row>
    <row r="30" spans="1:23" x14ac:dyDescent="0.25">
      <c r="A30" s="8">
        <v>26</v>
      </c>
      <c r="C30" s="8" t="s">
        <v>943</v>
      </c>
      <c r="D30" s="93" t="s">
        <v>943</v>
      </c>
      <c r="E30" s="10">
        <v>3</v>
      </c>
      <c r="F30" s="8" t="s">
        <v>916</v>
      </c>
      <c r="G30" s="12">
        <v>26</v>
      </c>
      <c r="H30" s="12">
        <v>25.763999999999999</v>
      </c>
      <c r="I30" s="12">
        <v>24.414999999999999</v>
      </c>
      <c r="J30" s="12">
        <v>24.164999999999999</v>
      </c>
      <c r="K30" s="12">
        <v>22.5</v>
      </c>
      <c r="L30" s="12">
        <v>22.103000000000002</v>
      </c>
      <c r="M30" s="12"/>
      <c r="N30" s="12" t="s">
        <v>917</v>
      </c>
      <c r="O30" s="12">
        <v>23</v>
      </c>
      <c r="P30" s="12">
        <v>23.315000000000001</v>
      </c>
      <c r="Q30" s="12">
        <v>24.5</v>
      </c>
      <c r="R30" s="12">
        <v>24.835000000000001</v>
      </c>
      <c r="S30" s="12">
        <v>26.5</v>
      </c>
      <c r="T30" s="12"/>
      <c r="U30" s="12">
        <v>18</v>
      </c>
      <c r="V30" s="12">
        <f t="shared" si="1"/>
        <v>52</v>
      </c>
      <c r="W30" s="12">
        <f t="shared" si="0"/>
        <v>18</v>
      </c>
    </row>
    <row r="31" spans="1:23" x14ac:dyDescent="0.25">
      <c r="A31" s="8">
        <v>26</v>
      </c>
      <c r="C31" s="8" t="s">
        <v>944</v>
      </c>
      <c r="D31" s="93" t="s">
        <v>944</v>
      </c>
      <c r="E31" s="10">
        <v>5</v>
      </c>
      <c r="F31" s="8" t="s">
        <v>916</v>
      </c>
      <c r="G31" s="12">
        <v>26</v>
      </c>
      <c r="H31" s="12">
        <v>25.664999999999999</v>
      </c>
      <c r="I31" s="12">
        <v>23.393999999999998</v>
      </c>
      <c r="J31" s="12">
        <v>23.093999999999998</v>
      </c>
      <c r="K31" s="12">
        <v>20.5</v>
      </c>
      <c r="L31" s="12">
        <v>20.018999999999998</v>
      </c>
      <c r="M31" s="12"/>
      <c r="N31" s="12" t="s">
        <v>917</v>
      </c>
      <c r="O31" s="12">
        <v>21</v>
      </c>
      <c r="P31" s="12">
        <v>21.45</v>
      </c>
      <c r="Q31" s="12">
        <v>23.5</v>
      </c>
      <c r="R31" s="12">
        <v>23.9</v>
      </c>
      <c r="S31" s="12">
        <v>26.5</v>
      </c>
      <c r="T31" s="12"/>
      <c r="U31" s="12"/>
      <c r="V31" s="12">
        <f t="shared" si="1"/>
        <v>52</v>
      </c>
      <c r="W31" s="12">
        <f t="shared" si="0"/>
        <v>30</v>
      </c>
    </row>
    <row r="32" spans="1:23" x14ac:dyDescent="0.25">
      <c r="A32" s="8">
        <v>26</v>
      </c>
      <c r="C32" s="8" t="s">
        <v>945</v>
      </c>
      <c r="D32" s="93" t="s">
        <v>945</v>
      </c>
      <c r="E32" s="10">
        <v>8</v>
      </c>
      <c r="F32" s="8" t="s">
        <v>916</v>
      </c>
      <c r="G32" s="12">
        <v>26</v>
      </c>
      <c r="H32" s="12">
        <v>25.55</v>
      </c>
      <c r="I32" s="12">
        <v>21.867999999999999</v>
      </c>
      <c r="J32" s="12">
        <v>21.492999999999999</v>
      </c>
      <c r="K32" s="12">
        <v>17.5</v>
      </c>
      <c r="L32" s="12">
        <v>16.899000000000001</v>
      </c>
      <c r="M32" s="12"/>
      <c r="N32" s="12" t="s">
        <v>917</v>
      </c>
      <c r="O32" s="12">
        <v>18</v>
      </c>
      <c r="P32" s="12">
        <v>18.63</v>
      </c>
      <c r="Q32" s="12">
        <v>22</v>
      </c>
      <c r="R32" s="12">
        <v>22.5</v>
      </c>
      <c r="S32" s="12">
        <v>26.5</v>
      </c>
      <c r="T32" s="12"/>
      <c r="U32" s="12"/>
      <c r="V32" s="12">
        <f t="shared" si="1"/>
        <v>52</v>
      </c>
      <c r="W32" s="12">
        <f>6*E32</f>
        <v>48</v>
      </c>
    </row>
    <row r="33" spans="1:23" x14ac:dyDescent="0.25">
      <c r="A33" s="8">
        <v>28</v>
      </c>
      <c r="C33" s="8" t="s">
        <v>946</v>
      </c>
      <c r="D33" s="93" t="s">
        <v>946</v>
      </c>
      <c r="E33" s="10">
        <v>3</v>
      </c>
      <c r="F33" s="8" t="s">
        <v>916</v>
      </c>
      <c r="G33" s="12">
        <v>28</v>
      </c>
      <c r="H33" s="12">
        <v>27.763999999999999</v>
      </c>
      <c r="I33" s="12">
        <v>26.414999999999999</v>
      </c>
      <c r="J33" s="12">
        <v>26.164999999999999</v>
      </c>
      <c r="K33" s="12">
        <v>24.5</v>
      </c>
      <c r="L33" s="12">
        <v>24.103000000000002</v>
      </c>
      <c r="M33" s="12"/>
      <c r="N33" s="12" t="s">
        <v>917</v>
      </c>
      <c r="O33" s="12">
        <v>25</v>
      </c>
      <c r="P33" s="12">
        <v>25.315000000000001</v>
      </c>
      <c r="Q33" s="12">
        <v>26.5</v>
      </c>
      <c r="R33" s="12">
        <v>26.835000000000001</v>
      </c>
      <c r="S33" s="12">
        <v>28.5</v>
      </c>
      <c r="T33" s="12"/>
      <c r="U33" s="12">
        <v>20</v>
      </c>
      <c r="V33" s="12">
        <f t="shared" si="1"/>
        <v>56</v>
      </c>
      <c r="W33" s="12">
        <f t="shared" si="0"/>
        <v>18</v>
      </c>
    </row>
    <row r="34" spans="1:23" x14ac:dyDescent="0.25">
      <c r="A34" s="8">
        <v>28</v>
      </c>
      <c r="C34" s="8" t="s">
        <v>947</v>
      </c>
      <c r="D34" s="93" t="s">
        <v>947</v>
      </c>
      <c r="E34" s="10">
        <v>5</v>
      </c>
      <c r="F34" s="8" t="s">
        <v>916</v>
      </c>
      <c r="G34" s="12">
        <v>28</v>
      </c>
      <c r="H34" s="12">
        <v>27.664999999999999</v>
      </c>
      <c r="I34" s="12">
        <v>25.393999999999998</v>
      </c>
      <c r="J34" s="12">
        <v>25.093999999999998</v>
      </c>
      <c r="K34" s="12">
        <v>22.5</v>
      </c>
      <c r="L34" s="12">
        <v>22.018999999999998</v>
      </c>
      <c r="M34" s="12"/>
      <c r="N34" s="12" t="s">
        <v>917</v>
      </c>
      <c r="O34" s="12">
        <v>23</v>
      </c>
      <c r="P34" s="12">
        <v>23.45</v>
      </c>
      <c r="Q34" s="12">
        <v>25.5</v>
      </c>
      <c r="R34" s="12">
        <v>25.9</v>
      </c>
      <c r="S34" s="12">
        <v>28.5</v>
      </c>
      <c r="T34" s="12"/>
      <c r="U34" s="12"/>
      <c r="V34" s="12">
        <f t="shared" si="1"/>
        <v>56</v>
      </c>
      <c r="W34" s="12">
        <f t="shared" si="0"/>
        <v>30</v>
      </c>
    </row>
    <row r="35" spans="1:23" x14ac:dyDescent="0.25">
      <c r="A35" s="8">
        <v>28</v>
      </c>
      <c r="C35" s="8" t="s">
        <v>948</v>
      </c>
      <c r="D35" s="93" t="s">
        <v>948</v>
      </c>
      <c r="E35" s="10">
        <v>8</v>
      </c>
      <c r="F35" s="8" t="s">
        <v>916</v>
      </c>
      <c r="G35" s="12">
        <v>28</v>
      </c>
      <c r="H35" s="12">
        <v>27.55</v>
      </c>
      <c r="I35" s="12">
        <v>23.867999999999999</v>
      </c>
      <c r="J35" s="12">
        <v>23.492999999999999</v>
      </c>
      <c r="K35" s="12">
        <v>19.5</v>
      </c>
      <c r="L35" s="12">
        <v>18.899000000000001</v>
      </c>
      <c r="M35" s="12"/>
      <c r="N35" s="12" t="s">
        <v>917</v>
      </c>
      <c r="O35" s="12">
        <v>20</v>
      </c>
      <c r="P35" s="12">
        <v>20.63</v>
      </c>
      <c r="Q35" s="12">
        <v>24</v>
      </c>
      <c r="R35" s="12">
        <v>24.5</v>
      </c>
      <c r="S35" s="12">
        <v>28.5</v>
      </c>
      <c r="T35" s="12"/>
      <c r="U35" s="12"/>
      <c r="V35" s="12">
        <f t="shared" si="1"/>
        <v>56</v>
      </c>
      <c r="W35" s="12">
        <f t="shared" si="0"/>
        <v>48</v>
      </c>
    </row>
    <row r="36" spans="1:23" x14ac:dyDescent="0.25">
      <c r="A36" s="8">
        <v>30</v>
      </c>
      <c r="C36" s="8" t="s">
        <v>949</v>
      </c>
      <c r="D36" s="93" t="s">
        <v>949</v>
      </c>
      <c r="E36" s="10">
        <v>3</v>
      </c>
      <c r="F36" s="8" t="s">
        <v>916</v>
      </c>
      <c r="G36" s="12">
        <v>30</v>
      </c>
      <c r="H36" s="12">
        <v>29.763999999999999</v>
      </c>
      <c r="I36" s="12">
        <v>28.414999999999999</v>
      </c>
      <c r="J36" s="12">
        <v>28.164999999999999</v>
      </c>
      <c r="K36" s="12">
        <v>26.5</v>
      </c>
      <c r="L36" s="12">
        <v>26.103000000000002</v>
      </c>
      <c r="M36" s="12"/>
      <c r="N36" s="12" t="s">
        <v>917</v>
      </c>
      <c r="O36" s="12">
        <v>27</v>
      </c>
      <c r="P36" s="12">
        <v>27.315000000000001</v>
      </c>
      <c r="Q36" s="12">
        <v>28.5</v>
      </c>
      <c r="R36" s="12">
        <v>28.835000000000001</v>
      </c>
      <c r="S36" s="12">
        <v>30.5</v>
      </c>
      <c r="T36" s="12"/>
      <c r="U36" s="12">
        <v>20</v>
      </c>
      <c r="V36" s="12">
        <f t="shared" si="1"/>
        <v>60</v>
      </c>
      <c r="W36" s="12">
        <f t="shared" si="0"/>
        <v>18</v>
      </c>
    </row>
    <row r="37" spans="1:23" x14ac:dyDescent="0.25">
      <c r="A37" s="8">
        <v>30</v>
      </c>
      <c r="C37" s="8" t="s">
        <v>950</v>
      </c>
      <c r="D37" s="93" t="s">
        <v>950</v>
      </c>
      <c r="E37" s="10">
        <v>6</v>
      </c>
      <c r="F37" s="8" t="s">
        <v>916</v>
      </c>
      <c r="G37" s="12">
        <v>30</v>
      </c>
      <c r="H37" s="12">
        <v>29.574999999999999</v>
      </c>
      <c r="I37" s="12">
        <v>26.875</v>
      </c>
      <c r="J37" s="12">
        <v>26.54</v>
      </c>
      <c r="K37" s="12">
        <v>23</v>
      </c>
      <c r="L37" s="12">
        <v>22.463000000000001</v>
      </c>
      <c r="M37" s="12"/>
      <c r="N37" s="12" t="s">
        <v>917</v>
      </c>
      <c r="O37" s="12">
        <v>24</v>
      </c>
      <c r="P37" s="12">
        <v>24.56</v>
      </c>
      <c r="Q37" s="12">
        <v>27</v>
      </c>
      <c r="R37" s="12">
        <v>27.45</v>
      </c>
      <c r="S37" s="12">
        <v>31</v>
      </c>
      <c r="T37" s="12"/>
      <c r="U37" s="12"/>
      <c r="V37" s="12">
        <f t="shared" si="1"/>
        <v>60</v>
      </c>
      <c r="W37" s="12">
        <f>6*E37</f>
        <v>36</v>
      </c>
    </row>
    <row r="38" spans="1:23" x14ac:dyDescent="0.25">
      <c r="A38" s="8">
        <v>30</v>
      </c>
      <c r="C38" s="8" t="s">
        <v>951</v>
      </c>
      <c r="D38" s="93" t="s">
        <v>951</v>
      </c>
      <c r="E38" s="10">
        <v>10</v>
      </c>
      <c r="F38" s="8" t="s">
        <v>916</v>
      </c>
      <c r="G38" s="12">
        <v>30</v>
      </c>
      <c r="H38" s="12">
        <v>29.47</v>
      </c>
      <c r="I38" s="12">
        <v>24.85</v>
      </c>
      <c r="J38" s="12">
        <v>24.45</v>
      </c>
      <c r="K38" s="12">
        <v>19</v>
      </c>
      <c r="L38" s="12">
        <v>18.350000000000001</v>
      </c>
      <c r="M38" s="12"/>
      <c r="N38" s="12" t="s">
        <v>917</v>
      </c>
      <c r="O38" s="12">
        <v>20</v>
      </c>
      <c r="P38" s="12">
        <v>20.71</v>
      </c>
      <c r="Q38" s="12">
        <v>25</v>
      </c>
      <c r="R38" s="12">
        <v>25.53</v>
      </c>
      <c r="S38" s="12">
        <v>31</v>
      </c>
      <c r="T38" s="12"/>
      <c r="U38" s="12"/>
      <c r="V38" s="12">
        <f t="shared" si="1"/>
        <v>60</v>
      </c>
      <c r="W38" s="12">
        <f t="shared" si="0"/>
        <v>60</v>
      </c>
    </row>
    <row r="39" spans="1:23" x14ac:dyDescent="0.25">
      <c r="A39" s="8">
        <v>32</v>
      </c>
      <c r="C39" s="8" t="s">
        <v>952</v>
      </c>
      <c r="D39" s="93" t="s">
        <v>952</v>
      </c>
      <c r="E39" s="10">
        <v>3</v>
      </c>
      <c r="F39" s="8" t="s">
        <v>916</v>
      </c>
      <c r="G39" s="12">
        <v>32</v>
      </c>
      <c r="H39" s="12">
        <v>31.763999999999999</v>
      </c>
      <c r="I39" s="12">
        <v>30.414999999999999</v>
      </c>
      <c r="J39" s="12">
        <v>30.164999999999999</v>
      </c>
      <c r="K39" s="12">
        <v>28.5</v>
      </c>
      <c r="L39" s="12">
        <v>28.103000000000002</v>
      </c>
      <c r="M39" s="12"/>
      <c r="N39" s="12" t="s">
        <v>917</v>
      </c>
      <c r="O39" s="12">
        <v>29</v>
      </c>
      <c r="P39" s="12">
        <v>29.315000000000001</v>
      </c>
      <c r="Q39" s="12">
        <v>30.5</v>
      </c>
      <c r="R39" s="12">
        <v>30.835000000000001</v>
      </c>
      <c r="S39" s="12">
        <v>32.5</v>
      </c>
      <c r="T39" s="12"/>
      <c r="U39" s="12">
        <v>22</v>
      </c>
      <c r="V39" s="12">
        <f t="shared" si="1"/>
        <v>64</v>
      </c>
      <c r="W39" s="12">
        <f t="shared" si="0"/>
        <v>18</v>
      </c>
    </row>
    <row r="40" spans="1:23" x14ac:dyDescent="0.25">
      <c r="A40" s="8">
        <v>32</v>
      </c>
      <c r="C40" s="8" t="s">
        <v>953</v>
      </c>
      <c r="D40" s="93" t="s">
        <v>953</v>
      </c>
      <c r="E40" s="10">
        <v>6</v>
      </c>
      <c r="F40" s="8" t="s">
        <v>916</v>
      </c>
      <c r="G40" s="12">
        <v>32</v>
      </c>
      <c r="H40" s="12">
        <v>31.574999999999999</v>
      </c>
      <c r="I40" s="12">
        <v>28.875</v>
      </c>
      <c r="J40" s="12">
        <v>28.54</v>
      </c>
      <c r="K40" s="12">
        <v>25</v>
      </c>
      <c r="L40" s="12">
        <v>24.463000000000001</v>
      </c>
      <c r="M40" s="12"/>
      <c r="N40" s="12" t="s">
        <v>917</v>
      </c>
      <c r="O40" s="12">
        <v>26</v>
      </c>
      <c r="P40" s="12">
        <v>26.56</v>
      </c>
      <c r="Q40" s="12">
        <v>29</v>
      </c>
      <c r="R40" s="12">
        <v>29.45</v>
      </c>
      <c r="S40" s="12">
        <v>33</v>
      </c>
      <c r="T40" s="12"/>
      <c r="U40" s="12"/>
      <c r="V40" s="12">
        <f t="shared" si="1"/>
        <v>64</v>
      </c>
      <c r="W40" s="12">
        <f t="shared" si="0"/>
        <v>36</v>
      </c>
    </row>
    <row r="41" spans="1:23" x14ac:dyDescent="0.25">
      <c r="A41" s="8">
        <v>32</v>
      </c>
      <c r="C41" s="8" t="s">
        <v>954</v>
      </c>
      <c r="D41" s="93" t="s">
        <v>954</v>
      </c>
      <c r="E41" s="10">
        <v>10</v>
      </c>
      <c r="F41" s="8" t="s">
        <v>916</v>
      </c>
      <c r="G41" s="12">
        <v>32</v>
      </c>
      <c r="H41" s="12">
        <v>31.47</v>
      </c>
      <c r="I41" s="12">
        <v>26.85</v>
      </c>
      <c r="J41" s="12">
        <v>26.45</v>
      </c>
      <c r="K41" s="12">
        <v>21</v>
      </c>
      <c r="L41" s="12">
        <v>20.350000000000001</v>
      </c>
      <c r="M41" s="12"/>
      <c r="N41" s="12" t="s">
        <v>917</v>
      </c>
      <c r="O41" s="12">
        <v>22</v>
      </c>
      <c r="P41" s="12">
        <v>22.71</v>
      </c>
      <c r="Q41" s="12">
        <v>27</v>
      </c>
      <c r="R41" s="12">
        <v>27.53</v>
      </c>
      <c r="S41" s="12">
        <v>33</v>
      </c>
      <c r="T41" s="12"/>
      <c r="U41" s="12"/>
      <c r="V41" s="12">
        <f t="shared" si="1"/>
        <v>64</v>
      </c>
      <c r="W41" s="12">
        <f t="shared" si="0"/>
        <v>60</v>
      </c>
    </row>
    <row r="42" spans="1:23" x14ac:dyDescent="0.25">
      <c r="A42" s="8">
        <v>34</v>
      </c>
      <c r="C42" s="8" t="s">
        <v>955</v>
      </c>
      <c r="D42" s="93" t="s">
        <v>955</v>
      </c>
      <c r="E42" s="10">
        <v>3</v>
      </c>
      <c r="F42" s="8" t="s">
        <v>916</v>
      </c>
      <c r="G42" s="12">
        <v>34</v>
      </c>
      <c r="H42" s="12">
        <v>33.764000000000003</v>
      </c>
      <c r="I42" s="12">
        <v>32.414999999999999</v>
      </c>
      <c r="J42" s="12">
        <v>32.164999999999999</v>
      </c>
      <c r="K42" s="12">
        <v>30.5</v>
      </c>
      <c r="L42" s="12">
        <v>30.103000000000002</v>
      </c>
      <c r="M42" s="12"/>
      <c r="N42" s="12" t="s">
        <v>917</v>
      </c>
      <c r="O42" s="12">
        <v>31</v>
      </c>
      <c r="P42" s="12">
        <v>31.315000000000001</v>
      </c>
      <c r="Q42" s="12">
        <v>32.5</v>
      </c>
      <c r="R42" s="12">
        <v>32.835000000000001</v>
      </c>
      <c r="S42" s="12">
        <v>34.5</v>
      </c>
      <c r="T42" s="12"/>
      <c r="U42" s="12">
        <v>24</v>
      </c>
      <c r="V42" s="12">
        <f t="shared" si="1"/>
        <v>68</v>
      </c>
      <c r="W42" s="12">
        <f t="shared" si="0"/>
        <v>18</v>
      </c>
    </row>
    <row r="43" spans="1:23" x14ac:dyDescent="0.25">
      <c r="A43" s="8">
        <v>34</v>
      </c>
      <c r="C43" s="8" t="s">
        <v>956</v>
      </c>
      <c r="D43" s="93" t="s">
        <v>956</v>
      </c>
      <c r="E43" s="10">
        <v>6</v>
      </c>
      <c r="F43" s="8" t="s">
        <v>916</v>
      </c>
      <c r="G43" s="12">
        <v>34</v>
      </c>
      <c r="H43" s="12">
        <v>33.575000000000003</v>
      </c>
      <c r="I43" s="12">
        <v>30.875</v>
      </c>
      <c r="J43" s="12">
        <v>30.54</v>
      </c>
      <c r="K43" s="12">
        <v>27</v>
      </c>
      <c r="L43" s="12">
        <v>26.463000000000001</v>
      </c>
      <c r="M43" s="12"/>
      <c r="N43" s="12" t="s">
        <v>917</v>
      </c>
      <c r="O43" s="12">
        <v>28</v>
      </c>
      <c r="P43" s="12">
        <v>28.56</v>
      </c>
      <c r="Q43" s="12">
        <v>31</v>
      </c>
      <c r="R43" s="12">
        <v>31.45</v>
      </c>
      <c r="S43" s="12">
        <v>35</v>
      </c>
      <c r="T43" s="12"/>
      <c r="U43" s="12"/>
      <c r="V43" s="12">
        <f t="shared" si="1"/>
        <v>68</v>
      </c>
      <c r="W43" s="12">
        <f t="shared" si="0"/>
        <v>36</v>
      </c>
    </row>
    <row r="44" spans="1:23" x14ac:dyDescent="0.25">
      <c r="A44" s="8">
        <v>34</v>
      </c>
      <c r="C44" s="8" t="s">
        <v>957</v>
      </c>
      <c r="D44" s="93" t="s">
        <v>957</v>
      </c>
      <c r="E44" s="10">
        <v>10</v>
      </c>
      <c r="F44" s="8" t="s">
        <v>916</v>
      </c>
      <c r="G44" s="12">
        <v>34</v>
      </c>
      <c r="H44" s="12">
        <v>33.47</v>
      </c>
      <c r="I44" s="12">
        <v>28.85</v>
      </c>
      <c r="J44" s="12">
        <v>28.45</v>
      </c>
      <c r="K44" s="12">
        <v>23</v>
      </c>
      <c r="L44" s="12">
        <v>22.35</v>
      </c>
      <c r="M44" s="12"/>
      <c r="N44" s="12" t="s">
        <v>917</v>
      </c>
      <c r="O44" s="12">
        <v>24</v>
      </c>
      <c r="P44" s="12">
        <v>24.71</v>
      </c>
      <c r="Q44" s="12">
        <v>29</v>
      </c>
      <c r="R44" s="12">
        <v>29.53</v>
      </c>
      <c r="S44" s="12">
        <v>35</v>
      </c>
      <c r="T44" s="12"/>
      <c r="U44" s="12"/>
      <c r="V44" s="12">
        <f t="shared" si="1"/>
        <v>68</v>
      </c>
      <c r="W44" s="12">
        <f t="shared" si="0"/>
        <v>60</v>
      </c>
    </row>
    <row r="45" spans="1:23" x14ac:dyDescent="0.25">
      <c r="A45" s="8">
        <v>36</v>
      </c>
      <c r="C45" s="8" t="s">
        <v>958</v>
      </c>
      <c r="D45" s="93" t="s">
        <v>958</v>
      </c>
      <c r="E45" s="10">
        <v>3</v>
      </c>
      <c r="F45" s="8" t="s">
        <v>916</v>
      </c>
      <c r="G45" s="12">
        <v>36</v>
      </c>
      <c r="H45" s="12">
        <v>35.764000000000003</v>
      </c>
      <c r="I45" s="12">
        <v>34.414999999999999</v>
      </c>
      <c r="J45" s="12">
        <v>34.164999999999999</v>
      </c>
      <c r="K45" s="12">
        <v>32.5</v>
      </c>
      <c r="L45" s="12">
        <v>32.103000000000002</v>
      </c>
      <c r="M45" s="12"/>
      <c r="N45" s="12" t="s">
        <v>917</v>
      </c>
      <c r="O45" s="12">
        <v>33</v>
      </c>
      <c r="P45" s="12">
        <v>33.314999999999998</v>
      </c>
      <c r="Q45" s="12">
        <v>34.5</v>
      </c>
      <c r="R45" s="12">
        <v>34.835000000000001</v>
      </c>
      <c r="S45" s="12">
        <v>36.5</v>
      </c>
      <c r="T45" s="12"/>
      <c r="U45" s="12">
        <v>26</v>
      </c>
      <c r="V45" s="12">
        <f t="shared" si="1"/>
        <v>72</v>
      </c>
      <c r="W45" s="12">
        <f t="shared" si="0"/>
        <v>18</v>
      </c>
    </row>
    <row r="46" spans="1:23" x14ac:dyDescent="0.25">
      <c r="A46" s="8">
        <v>36</v>
      </c>
      <c r="C46" s="8" t="s">
        <v>959</v>
      </c>
      <c r="D46" s="93" t="s">
        <v>959</v>
      </c>
      <c r="E46" s="10">
        <v>6</v>
      </c>
      <c r="F46" s="8" t="s">
        <v>916</v>
      </c>
      <c r="G46" s="12">
        <v>36</v>
      </c>
      <c r="H46" s="12">
        <v>35.575000000000003</v>
      </c>
      <c r="I46" s="12">
        <v>32.875</v>
      </c>
      <c r="J46" s="12">
        <v>32.54</v>
      </c>
      <c r="K46" s="12">
        <v>29</v>
      </c>
      <c r="L46" s="12">
        <v>28.463000000000001</v>
      </c>
      <c r="M46" s="12"/>
      <c r="N46" s="12" t="s">
        <v>917</v>
      </c>
      <c r="O46" s="12">
        <v>30</v>
      </c>
      <c r="P46" s="12">
        <v>30.56</v>
      </c>
      <c r="Q46" s="12">
        <v>33</v>
      </c>
      <c r="R46" s="12">
        <v>33.450000000000003</v>
      </c>
      <c r="S46" s="12">
        <v>37</v>
      </c>
      <c r="T46" s="12"/>
      <c r="U46" s="12"/>
      <c r="V46" s="12">
        <f t="shared" si="1"/>
        <v>72</v>
      </c>
      <c r="W46" s="12">
        <f t="shared" si="0"/>
        <v>36</v>
      </c>
    </row>
    <row r="47" spans="1:23" x14ac:dyDescent="0.25">
      <c r="A47" s="8">
        <v>36</v>
      </c>
      <c r="C47" s="8" t="s">
        <v>960</v>
      </c>
      <c r="D47" s="93" t="s">
        <v>960</v>
      </c>
      <c r="E47" s="10">
        <v>10</v>
      </c>
      <c r="F47" s="8" t="s">
        <v>916</v>
      </c>
      <c r="G47" s="12">
        <v>36</v>
      </c>
      <c r="H47" s="12">
        <v>35.47</v>
      </c>
      <c r="I47" s="12">
        <v>30.85</v>
      </c>
      <c r="J47" s="12">
        <v>30.45</v>
      </c>
      <c r="K47" s="12">
        <v>25</v>
      </c>
      <c r="L47" s="12">
        <v>24.35</v>
      </c>
      <c r="M47" s="12"/>
      <c r="N47" s="12" t="s">
        <v>917</v>
      </c>
      <c r="O47" s="12">
        <v>26</v>
      </c>
      <c r="P47" s="12">
        <v>26.71</v>
      </c>
      <c r="Q47" s="12">
        <v>31</v>
      </c>
      <c r="R47" s="12">
        <v>31.53</v>
      </c>
      <c r="S47" s="12">
        <v>37</v>
      </c>
      <c r="T47" s="12"/>
      <c r="U47" s="12"/>
      <c r="V47" s="12">
        <f t="shared" si="1"/>
        <v>72</v>
      </c>
      <c r="W47" s="12">
        <f t="shared" si="0"/>
        <v>60</v>
      </c>
    </row>
    <row r="48" spans="1:23" x14ac:dyDescent="0.25">
      <c r="A48" s="8">
        <v>38</v>
      </c>
      <c r="C48" s="8" t="s">
        <v>961</v>
      </c>
      <c r="D48" s="93" t="s">
        <v>961</v>
      </c>
      <c r="E48" s="10">
        <v>3</v>
      </c>
      <c r="F48" s="8" t="s">
        <v>916</v>
      </c>
      <c r="G48" s="12">
        <v>38</v>
      </c>
      <c r="H48" s="12">
        <v>37.764000000000003</v>
      </c>
      <c r="I48" s="12">
        <v>36.414999999999999</v>
      </c>
      <c r="J48" s="12">
        <v>36.164999999999999</v>
      </c>
      <c r="K48" s="12">
        <v>34.5</v>
      </c>
      <c r="L48" s="12">
        <v>34.103000000000002</v>
      </c>
      <c r="M48" s="12"/>
      <c r="N48" s="12" t="s">
        <v>917</v>
      </c>
      <c r="O48" s="12">
        <v>35</v>
      </c>
      <c r="P48" s="12">
        <v>35.314999999999998</v>
      </c>
      <c r="Q48" s="12">
        <v>36.5</v>
      </c>
      <c r="R48" s="12">
        <v>36.835000000000001</v>
      </c>
      <c r="S48" s="12">
        <v>38.5</v>
      </c>
      <c r="T48" s="12"/>
      <c r="U48" s="12">
        <v>28</v>
      </c>
      <c r="V48" s="12">
        <f t="shared" si="1"/>
        <v>76</v>
      </c>
      <c r="W48" s="12">
        <f t="shared" si="0"/>
        <v>18</v>
      </c>
    </row>
    <row r="49" spans="1:23" x14ac:dyDescent="0.25">
      <c r="A49" s="8">
        <v>38</v>
      </c>
      <c r="C49" s="8" t="s">
        <v>962</v>
      </c>
      <c r="D49" s="93" t="s">
        <v>962</v>
      </c>
      <c r="E49" s="10">
        <v>7</v>
      </c>
      <c r="F49" s="8" t="s">
        <v>916</v>
      </c>
      <c r="G49" s="12">
        <v>38</v>
      </c>
      <c r="H49" s="12">
        <v>37.575000000000003</v>
      </c>
      <c r="I49" s="12">
        <v>34.375</v>
      </c>
      <c r="J49" s="12">
        <v>34.020000000000003</v>
      </c>
      <c r="K49" s="12">
        <v>30</v>
      </c>
      <c r="L49" s="12">
        <v>29.431000000000001</v>
      </c>
      <c r="M49" s="12"/>
      <c r="N49" s="12" t="s">
        <v>917</v>
      </c>
      <c r="O49" s="12">
        <v>31</v>
      </c>
      <c r="P49" s="12">
        <v>31.56</v>
      </c>
      <c r="Q49" s="12">
        <v>34.5</v>
      </c>
      <c r="R49" s="12">
        <v>34.975000000000001</v>
      </c>
      <c r="S49" s="12">
        <v>39</v>
      </c>
      <c r="T49" s="12"/>
      <c r="U49" s="12"/>
      <c r="V49" s="12">
        <f t="shared" si="1"/>
        <v>76</v>
      </c>
      <c r="W49" s="12">
        <f t="shared" si="0"/>
        <v>42</v>
      </c>
    </row>
    <row r="50" spans="1:23" x14ac:dyDescent="0.25">
      <c r="A50" s="8">
        <v>38</v>
      </c>
      <c r="C50" s="8" t="s">
        <v>963</v>
      </c>
      <c r="D50" s="93" t="s">
        <v>963</v>
      </c>
      <c r="E50" s="10">
        <v>10</v>
      </c>
      <c r="F50" s="8" t="s">
        <v>916</v>
      </c>
      <c r="G50" s="12">
        <v>38</v>
      </c>
      <c r="H50" s="12">
        <v>37.47</v>
      </c>
      <c r="I50" s="12">
        <v>32.85</v>
      </c>
      <c r="J50" s="12">
        <v>32.450000000000003</v>
      </c>
      <c r="K50" s="12">
        <v>27</v>
      </c>
      <c r="L50" s="12">
        <v>26.35</v>
      </c>
      <c r="M50" s="12"/>
      <c r="N50" s="12" t="s">
        <v>917</v>
      </c>
      <c r="O50" s="12">
        <v>28</v>
      </c>
      <c r="P50" s="12">
        <v>28.71</v>
      </c>
      <c r="Q50" s="12">
        <v>33</v>
      </c>
      <c r="R50" s="12">
        <v>33.53</v>
      </c>
      <c r="S50" s="12">
        <v>39</v>
      </c>
      <c r="T50" s="12"/>
      <c r="U50" s="12"/>
      <c r="V50" s="12">
        <f t="shared" si="1"/>
        <v>76</v>
      </c>
      <c r="W50" s="12">
        <f t="shared" si="0"/>
        <v>60</v>
      </c>
    </row>
    <row r="51" spans="1:23" x14ac:dyDescent="0.25">
      <c r="A51" s="8">
        <v>40</v>
      </c>
      <c r="C51" s="8" t="s">
        <v>964</v>
      </c>
      <c r="D51" s="93" t="s">
        <v>964</v>
      </c>
      <c r="E51" s="10">
        <v>3</v>
      </c>
      <c r="F51" s="8" t="s">
        <v>916</v>
      </c>
      <c r="G51" s="12">
        <v>40</v>
      </c>
      <c r="H51" s="12">
        <v>39.764000000000003</v>
      </c>
      <c r="I51" s="12">
        <v>38.414999999999999</v>
      </c>
      <c r="J51" s="12">
        <v>38.164999999999999</v>
      </c>
      <c r="K51" s="12">
        <v>36.5</v>
      </c>
      <c r="L51" s="12">
        <v>36.103000000000002</v>
      </c>
      <c r="M51" s="12"/>
      <c r="N51" s="12" t="s">
        <v>917</v>
      </c>
      <c r="O51" s="12">
        <v>37</v>
      </c>
      <c r="P51" s="12">
        <v>37.314999999999998</v>
      </c>
      <c r="Q51" s="12">
        <v>38.5</v>
      </c>
      <c r="R51" s="12">
        <v>38.835000000000001</v>
      </c>
      <c r="S51" s="12">
        <v>40.5</v>
      </c>
      <c r="T51" s="12"/>
      <c r="U51" s="12">
        <v>30</v>
      </c>
      <c r="V51" s="12">
        <f t="shared" si="1"/>
        <v>80</v>
      </c>
      <c r="W51" s="12">
        <f t="shared" si="0"/>
        <v>18</v>
      </c>
    </row>
    <row r="52" spans="1:23" x14ac:dyDescent="0.25">
      <c r="A52" s="8">
        <v>40</v>
      </c>
      <c r="C52" s="8" t="s">
        <v>965</v>
      </c>
      <c r="D52" s="93" t="s">
        <v>965</v>
      </c>
      <c r="E52" s="10">
        <v>7</v>
      </c>
      <c r="F52" s="8" t="s">
        <v>916</v>
      </c>
      <c r="G52" s="12">
        <v>40</v>
      </c>
      <c r="H52" s="12">
        <v>39.575000000000003</v>
      </c>
      <c r="I52" s="12">
        <v>36.375</v>
      </c>
      <c r="J52" s="12">
        <v>36.020000000000003</v>
      </c>
      <c r="K52" s="12">
        <v>32</v>
      </c>
      <c r="L52" s="12">
        <v>31.431000000000001</v>
      </c>
      <c r="M52" s="12"/>
      <c r="N52" s="12" t="s">
        <v>917</v>
      </c>
      <c r="O52" s="12">
        <v>33</v>
      </c>
      <c r="P52" s="12">
        <v>33.56</v>
      </c>
      <c r="Q52" s="12">
        <v>36.5</v>
      </c>
      <c r="R52" s="12">
        <v>36.975000000000001</v>
      </c>
      <c r="S52" s="12">
        <v>41</v>
      </c>
      <c r="T52" s="12"/>
      <c r="U52" s="12"/>
      <c r="V52" s="12">
        <f t="shared" si="1"/>
        <v>80</v>
      </c>
      <c r="W52" s="12">
        <f t="shared" si="0"/>
        <v>42</v>
      </c>
    </row>
    <row r="53" spans="1:23" x14ac:dyDescent="0.25">
      <c r="A53" s="8">
        <v>40</v>
      </c>
      <c r="C53" s="8" t="s">
        <v>966</v>
      </c>
      <c r="D53" s="93" t="s">
        <v>966</v>
      </c>
      <c r="E53" s="10">
        <v>10</v>
      </c>
      <c r="F53" s="8" t="s">
        <v>916</v>
      </c>
      <c r="G53" s="12">
        <v>40</v>
      </c>
      <c r="H53" s="12">
        <v>39.47</v>
      </c>
      <c r="I53" s="12">
        <v>34.85</v>
      </c>
      <c r="J53" s="12">
        <v>34.450000000000003</v>
      </c>
      <c r="K53" s="12">
        <v>29</v>
      </c>
      <c r="L53" s="12">
        <v>28.35</v>
      </c>
      <c r="M53" s="12"/>
      <c r="N53" s="12" t="s">
        <v>917</v>
      </c>
      <c r="O53" s="12">
        <v>30</v>
      </c>
      <c r="P53" s="12">
        <v>30.71</v>
      </c>
      <c r="Q53" s="12">
        <v>35</v>
      </c>
      <c r="R53" s="12">
        <v>35.53</v>
      </c>
      <c r="S53" s="12">
        <v>41</v>
      </c>
      <c r="T53" s="12"/>
      <c r="U53" s="12"/>
      <c r="V53" s="12">
        <f t="shared" si="1"/>
        <v>80</v>
      </c>
      <c r="W53" s="12">
        <f t="shared" si="0"/>
        <v>60</v>
      </c>
    </row>
    <row r="54" spans="1:23" x14ac:dyDescent="0.25">
      <c r="A54" s="8">
        <v>42</v>
      </c>
      <c r="C54" s="8" t="s">
        <v>967</v>
      </c>
      <c r="D54" s="93" t="s">
        <v>967</v>
      </c>
      <c r="E54" s="10">
        <v>3</v>
      </c>
      <c r="F54" s="8" t="s">
        <v>916</v>
      </c>
      <c r="G54" s="12">
        <v>42</v>
      </c>
      <c r="H54" s="12">
        <v>41.764000000000003</v>
      </c>
      <c r="I54" s="12">
        <v>40.414999999999999</v>
      </c>
      <c r="J54" s="12">
        <v>40.164999999999999</v>
      </c>
      <c r="K54" s="12">
        <v>38.5</v>
      </c>
      <c r="L54" s="12">
        <v>38.103000000000002</v>
      </c>
      <c r="M54" s="12"/>
      <c r="N54" s="12" t="s">
        <v>917</v>
      </c>
      <c r="O54" s="12">
        <v>39</v>
      </c>
      <c r="P54" s="12">
        <v>39.314999999999998</v>
      </c>
      <c r="Q54" s="12">
        <v>40.5</v>
      </c>
      <c r="R54" s="12">
        <v>40.835000000000001</v>
      </c>
      <c r="S54" s="12">
        <v>42.5</v>
      </c>
      <c r="T54" s="12"/>
      <c r="U54" s="12">
        <v>32</v>
      </c>
      <c r="V54" s="12">
        <f t="shared" si="1"/>
        <v>84</v>
      </c>
      <c r="W54" s="12">
        <f t="shared" si="0"/>
        <v>18</v>
      </c>
    </row>
    <row r="55" spans="1:23" x14ac:dyDescent="0.25">
      <c r="A55" s="8">
        <v>42</v>
      </c>
      <c r="C55" s="8" t="s">
        <v>968</v>
      </c>
      <c r="D55" s="93" t="s">
        <v>968</v>
      </c>
      <c r="E55" s="10">
        <v>7</v>
      </c>
      <c r="F55" s="8" t="s">
        <v>916</v>
      </c>
      <c r="G55" s="12">
        <v>42</v>
      </c>
      <c r="H55" s="12">
        <v>41.575000000000003</v>
      </c>
      <c r="I55" s="12">
        <v>38.375</v>
      </c>
      <c r="J55" s="12">
        <v>38.020000000000003</v>
      </c>
      <c r="K55" s="12">
        <v>34</v>
      </c>
      <c r="L55" s="12">
        <v>33.430999999999997</v>
      </c>
      <c r="M55" s="12"/>
      <c r="N55" s="12" t="s">
        <v>917</v>
      </c>
      <c r="O55" s="12">
        <v>35</v>
      </c>
      <c r="P55" s="12">
        <v>35.56</v>
      </c>
      <c r="Q55" s="12">
        <v>38.5</v>
      </c>
      <c r="R55" s="12">
        <v>38.975000000000001</v>
      </c>
      <c r="S55" s="12">
        <v>43</v>
      </c>
      <c r="T55" s="12"/>
      <c r="U55" s="12"/>
      <c r="V55" s="12">
        <f t="shared" si="1"/>
        <v>84</v>
      </c>
      <c r="W55" s="12">
        <f t="shared" si="0"/>
        <v>42</v>
      </c>
    </row>
    <row r="56" spans="1:23" x14ac:dyDescent="0.25">
      <c r="A56" s="8">
        <v>42</v>
      </c>
      <c r="C56" s="8" t="s">
        <v>969</v>
      </c>
      <c r="D56" s="93" t="s">
        <v>969</v>
      </c>
      <c r="E56" s="10">
        <v>10</v>
      </c>
      <c r="F56" s="8" t="s">
        <v>916</v>
      </c>
      <c r="G56" s="12">
        <v>42</v>
      </c>
      <c r="H56" s="12">
        <v>41.47</v>
      </c>
      <c r="I56" s="12">
        <v>36.85</v>
      </c>
      <c r="J56" s="12">
        <v>36.450000000000003</v>
      </c>
      <c r="K56" s="12">
        <v>31</v>
      </c>
      <c r="L56" s="12">
        <v>30.35</v>
      </c>
      <c r="M56" s="12"/>
      <c r="N56" s="12" t="s">
        <v>917</v>
      </c>
      <c r="O56" s="12">
        <v>32</v>
      </c>
      <c r="P56" s="12">
        <v>32.71</v>
      </c>
      <c r="Q56" s="12">
        <v>37</v>
      </c>
      <c r="R56" s="12">
        <v>37.53</v>
      </c>
      <c r="S56" s="12">
        <v>43</v>
      </c>
      <c r="T56" s="12"/>
      <c r="U56" s="12"/>
      <c r="V56" s="12">
        <f t="shared" si="1"/>
        <v>84</v>
      </c>
      <c r="W56" s="12">
        <f t="shared" si="0"/>
        <v>60</v>
      </c>
    </row>
    <row r="57" spans="1:23" x14ac:dyDescent="0.25">
      <c r="A57" s="8">
        <v>44</v>
      </c>
      <c r="C57" s="8" t="s">
        <v>970</v>
      </c>
      <c r="D57" s="93" t="s">
        <v>970</v>
      </c>
      <c r="E57" s="10">
        <v>3</v>
      </c>
      <c r="F57" s="8" t="s">
        <v>916</v>
      </c>
      <c r="G57" s="12">
        <v>44</v>
      </c>
      <c r="H57" s="12">
        <v>43.764000000000003</v>
      </c>
      <c r="I57" s="12">
        <v>42.414999999999999</v>
      </c>
      <c r="J57" s="12">
        <v>42.164999999999999</v>
      </c>
      <c r="K57" s="12">
        <v>40.5</v>
      </c>
      <c r="L57" s="12">
        <v>40.103000000000002</v>
      </c>
      <c r="M57" s="12"/>
      <c r="N57" s="12" t="s">
        <v>917</v>
      </c>
      <c r="O57" s="12">
        <v>41</v>
      </c>
      <c r="P57" s="12">
        <v>41.314999999999998</v>
      </c>
      <c r="Q57" s="12">
        <v>42.5</v>
      </c>
      <c r="R57" s="12">
        <v>42.835000000000001</v>
      </c>
      <c r="S57" s="12">
        <v>44.5</v>
      </c>
      <c r="T57" s="12"/>
      <c r="U57" s="12">
        <v>32</v>
      </c>
      <c r="V57" s="12">
        <f t="shared" si="1"/>
        <v>88</v>
      </c>
      <c r="W57" s="12">
        <f t="shared" si="0"/>
        <v>18</v>
      </c>
    </row>
    <row r="58" spans="1:23" x14ac:dyDescent="0.25">
      <c r="A58" s="8">
        <v>44</v>
      </c>
      <c r="C58" s="8" t="s">
        <v>971</v>
      </c>
      <c r="D58" s="93" t="s">
        <v>971</v>
      </c>
      <c r="E58" s="10">
        <v>7</v>
      </c>
      <c r="F58" s="8" t="s">
        <v>916</v>
      </c>
      <c r="G58" s="12">
        <v>44</v>
      </c>
      <c r="H58" s="12">
        <v>43.575000000000003</v>
      </c>
      <c r="I58" s="12">
        <v>40.375</v>
      </c>
      <c r="J58" s="12">
        <v>40.020000000000003</v>
      </c>
      <c r="K58" s="12">
        <v>36</v>
      </c>
      <c r="L58" s="12">
        <v>35.430999999999997</v>
      </c>
      <c r="M58" s="12"/>
      <c r="N58" s="12" t="s">
        <v>917</v>
      </c>
      <c r="O58" s="12">
        <v>37</v>
      </c>
      <c r="P58" s="12">
        <v>37.56</v>
      </c>
      <c r="Q58" s="12">
        <v>40.5</v>
      </c>
      <c r="R58" s="12">
        <v>40.975000000000001</v>
      </c>
      <c r="S58" s="12">
        <v>45</v>
      </c>
      <c r="T58" s="12"/>
      <c r="U58" s="12"/>
      <c r="V58" s="12">
        <f t="shared" si="1"/>
        <v>88</v>
      </c>
      <c r="W58" s="12">
        <f t="shared" si="0"/>
        <v>42</v>
      </c>
    </row>
    <row r="59" spans="1:23" x14ac:dyDescent="0.25">
      <c r="A59" s="8">
        <v>44</v>
      </c>
      <c r="C59" s="8" t="s">
        <v>972</v>
      </c>
      <c r="D59" s="93" t="s">
        <v>972</v>
      </c>
      <c r="E59" s="10">
        <v>12</v>
      </c>
      <c r="F59" s="8" t="s">
        <v>916</v>
      </c>
      <c r="G59" s="12">
        <v>44</v>
      </c>
      <c r="H59" s="12">
        <v>43.4</v>
      </c>
      <c r="I59" s="12">
        <v>37.83</v>
      </c>
      <c r="J59" s="12">
        <v>37.405000000000001</v>
      </c>
      <c r="K59" s="12">
        <v>31</v>
      </c>
      <c r="L59" s="12">
        <v>30.309000000000001</v>
      </c>
      <c r="M59" s="12"/>
      <c r="N59" s="12" t="s">
        <v>917</v>
      </c>
      <c r="O59" s="12">
        <v>32</v>
      </c>
      <c r="P59" s="12">
        <v>32.799999999999997</v>
      </c>
      <c r="Q59" s="12">
        <v>38</v>
      </c>
      <c r="R59" s="12">
        <v>38.56</v>
      </c>
      <c r="S59" s="12">
        <v>45</v>
      </c>
      <c r="T59" s="12"/>
      <c r="U59" s="12"/>
      <c r="V59" s="12">
        <f t="shared" si="1"/>
        <v>88</v>
      </c>
      <c r="W59" s="12">
        <f t="shared" si="0"/>
        <v>72</v>
      </c>
    </row>
    <row r="60" spans="1:23" x14ac:dyDescent="0.25">
      <c r="A60" s="8">
        <v>46</v>
      </c>
      <c r="C60" s="8" t="s">
        <v>973</v>
      </c>
      <c r="D60" s="93" t="s">
        <v>973</v>
      </c>
      <c r="E60" s="10">
        <v>3</v>
      </c>
      <c r="F60" s="8" t="s">
        <v>916</v>
      </c>
      <c r="G60" s="12">
        <v>46</v>
      </c>
      <c r="H60" s="12">
        <v>45.764000000000003</v>
      </c>
      <c r="I60" s="12">
        <v>44.414999999999999</v>
      </c>
      <c r="J60" s="12">
        <v>44.15</v>
      </c>
      <c r="K60" s="12">
        <v>42.5</v>
      </c>
      <c r="L60" s="12">
        <v>42.084000000000003</v>
      </c>
      <c r="M60" s="12"/>
      <c r="N60" s="12" t="s">
        <v>917</v>
      </c>
      <c r="O60" s="12">
        <v>43</v>
      </c>
      <c r="P60" s="12">
        <v>43.314999999999998</v>
      </c>
      <c r="Q60" s="12">
        <v>44.5</v>
      </c>
      <c r="R60" s="12">
        <v>44.854999999999997</v>
      </c>
      <c r="S60" s="12">
        <v>46.5</v>
      </c>
      <c r="T60" s="12"/>
      <c r="U60" s="12">
        <v>34</v>
      </c>
      <c r="V60" s="12">
        <f t="shared" si="1"/>
        <v>92</v>
      </c>
      <c r="W60" s="12">
        <f t="shared" si="0"/>
        <v>18</v>
      </c>
    </row>
    <row r="61" spans="1:23" x14ac:dyDescent="0.25">
      <c r="A61" s="8">
        <v>46</v>
      </c>
      <c r="C61" s="8" t="s">
        <v>974</v>
      </c>
      <c r="D61" s="93" t="s">
        <v>974</v>
      </c>
      <c r="E61" s="10">
        <v>8</v>
      </c>
      <c r="F61" s="8" t="s">
        <v>916</v>
      </c>
      <c r="G61" s="12">
        <v>46</v>
      </c>
      <c r="H61" s="12">
        <v>45.55</v>
      </c>
      <c r="I61" s="12">
        <v>41.868000000000002</v>
      </c>
      <c r="J61" s="12">
        <v>41.468000000000004</v>
      </c>
      <c r="K61" s="12">
        <v>37</v>
      </c>
      <c r="L61" s="12">
        <v>36.368000000000002</v>
      </c>
      <c r="M61" s="12"/>
      <c r="N61" s="12" t="s">
        <v>917</v>
      </c>
      <c r="O61" s="12">
        <v>38</v>
      </c>
      <c r="P61" s="12">
        <v>38.630000000000003</v>
      </c>
      <c r="Q61" s="12">
        <v>42</v>
      </c>
      <c r="R61" s="12">
        <v>42.53</v>
      </c>
      <c r="S61" s="12">
        <v>47</v>
      </c>
      <c r="T61" s="12"/>
      <c r="U61" s="12"/>
      <c r="V61" s="12">
        <f t="shared" si="1"/>
        <v>92</v>
      </c>
      <c r="W61" s="12">
        <f t="shared" si="0"/>
        <v>48</v>
      </c>
    </row>
    <row r="62" spans="1:23" x14ac:dyDescent="0.25">
      <c r="A62" s="8">
        <v>46</v>
      </c>
      <c r="C62" s="8" t="s">
        <v>975</v>
      </c>
      <c r="D62" s="93" t="s">
        <v>975</v>
      </c>
      <c r="E62" s="10">
        <v>12</v>
      </c>
      <c r="F62" s="8" t="s">
        <v>916</v>
      </c>
      <c r="G62" s="12">
        <v>46</v>
      </c>
      <c r="H62" s="12">
        <v>45.4</v>
      </c>
      <c r="I62" s="12">
        <v>39.83</v>
      </c>
      <c r="J62" s="12">
        <v>39.354999999999997</v>
      </c>
      <c r="K62" s="12">
        <v>33</v>
      </c>
      <c r="L62" s="12">
        <v>32.246000000000002</v>
      </c>
      <c r="M62" s="12"/>
      <c r="N62" s="12" t="s">
        <v>917</v>
      </c>
      <c r="O62" s="12">
        <v>34</v>
      </c>
      <c r="P62" s="12">
        <v>34.799999999999997</v>
      </c>
      <c r="Q62" s="12">
        <v>40</v>
      </c>
      <c r="R62" s="12">
        <v>40.630000000000003</v>
      </c>
      <c r="S62" s="12">
        <v>47</v>
      </c>
      <c r="T62" s="12"/>
      <c r="U62" s="12"/>
      <c r="V62" s="12">
        <f t="shared" si="1"/>
        <v>92</v>
      </c>
      <c r="W62" s="12">
        <f t="shared" si="0"/>
        <v>72</v>
      </c>
    </row>
    <row r="63" spans="1:23" x14ac:dyDescent="0.25">
      <c r="A63" s="8">
        <v>48</v>
      </c>
      <c r="C63" s="8" t="s">
        <v>976</v>
      </c>
      <c r="D63" s="93" t="s">
        <v>976</v>
      </c>
      <c r="E63" s="10">
        <v>3</v>
      </c>
      <c r="F63" s="8" t="s">
        <v>916</v>
      </c>
      <c r="G63" s="12">
        <v>48</v>
      </c>
      <c r="H63" s="12">
        <v>47.764000000000003</v>
      </c>
      <c r="I63" s="12">
        <v>46.414999999999999</v>
      </c>
      <c r="J63" s="12">
        <v>46.15</v>
      </c>
      <c r="K63" s="12">
        <v>44.5</v>
      </c>
      <c r="L63" s="12">
        <v>44.084000000000003</v>
      </c>
      <c r="M63" s="12"/>
      <c r="N63" s="12" t="s">
        <v>917</v>
      </c>
      <c r="O63" s="12">
        <v>45</v>
      </c>
      <c r="P63" s="12">
        <v>45.314999999999998</v>
      </c>
      <c r="Q63" s="12">
        <v>46.5</v>
      </c>
      <c r="R63" s="12">
        <v>46.854999999999997</v>
      </c>
      <c r="S63" s="12">
        <v>48.5</v>
      </c>
      <c r="T63" s="12"/>
      <c r="U63" s="12">
        <v>36</v>
      </c>
      <c r="V63" s="12">
        <f t="shared" si="1"/>
        <v>96</v>
      </c>
      <c r="W63" s="12">
        <f t="shared" si="0"/>
        <v>18</v>
      </c>
    </row>
    <row r="64" spans="1:23" x14ac:dyDescent="0.25">
      <c r="A64" s="8">
        <v>48</v>
      </c>
      <c r="C64" s="8" t="s">
        <v>977</v>
      </c>
      <c r="D64" s="93" t="s">
        <v>977</v>
      </c>
      <c r="E64" s="10">
        <v>8</v>
      </c>
      <c r="F64" s="8" t="s">
        <v>916</v>
      </c>
      <c r="G64" s="12">
        <v>48</v>
      </c>
      <c r="H64" s="12">
        <v>47.55</v>
      </c>
      <c r="I64" s="12">
        <v>43.868000000000002</v>
      </c>
      <c r="J64" s="12">
        <v>43.468000000000004</v>
      </c>
      <c r="K64" s="12">
        <v>39</v>
      </c>
      <c r="L64" s="12">
        <v>38.368000000000002</v>
      </c>
      <c r="M64" s="12"/>
      <c r="N64" s="12" t="s">
        <v>917</v>
      </c>
      <c r="O64" s="12">
        <v>40</v>
      </c>
      <c r="P64" s="12">
        <v>40.630000000000003</v>
      </c>
      <c r="Q64" s="12">
        <v>44</v>
      </c>
      <c r="R64" s="12">
        <v>44.53</v>
      </c>
      <c r="S64" s="12">
        <v>49</v>
      </c>
      <c r="T64" s="12"/>
      <c r="U64" s="12"/>
      <c r="V64" s="12">
        <f t="shared" si="1"/>
        <v>96</v>
      </c>
      <c r="W64" s="12">
        <f t="shared" si="0"/>
        <v>48</v>
      </c>
    </row>
    <row r="65" spans="1:23" x14ac:dyDescent="0.25">
      <c r="A65" s="8">
        <v>48</v>
      </c>
      <c r="C65" s="8" t="s">
        <v>978</v>
      </c>
      <c r="D65" s="93" t="s">
        <v>978</v>
      </c>
      <c r="E65" s="10">
        <v>12</v>
      </c>
      <c r="F65" s="8" t="s">
        <v>916</v>
      </c>
      <c r="G65" s="12">
        <v>48</v>
      </c>
      <c r="H65" s="12">
        <v>47.4</v>
      </c>
      <c r="I65" s="12">
        <v>41.83</v>
      </c>
      <c r="J65" s="12">
        <v>41.354999999999997</v>
      </c>
      <c r="K65" s="12">
        <v>35</v>
      </c>
      <c r="L65" s="12">
        <v>34.246000000000002</v>
      </c>
      <c r="M65" s="12"/>
      <c r="N65" s="12" t="s">
        <v>917</v>
      </c>
      <c r="O65" s="12">
        <v>36</v>
      </c>
      <c r="P65" s="12">
        <v>36.799999999999997</v>
      </c>
      <c r="Q65" s="12">
        <v>42</v>
      </c>
      <c r="R65" s="12">
        <v>42.63</v>
      </c>
      <c r="S65" s="12">
        <v>49</v>
      </c>
      <c r="T65" s="12"/>
      <c r="U65" s="12"/>
      <c r="V65" s="12">
        <f t="shared" si="1"/>
        <v>96</v>
      </c>
      <c r="W65" s="12">
        <f t="shared" si="0"/>
        <v>72</v>
      </c>
    </row>
    <row r="66" spans="1:23" x14ac:dyDescent="0.25">
      <c r="A66" s="8">
        <v>50</v>
      </c>
      <c r="C66" s="8" t="s">
        <v>979</v>
      </c>
      <c r="D66" s="93" t="s">
        <v>979</v>
      </c>
      <c r="E66" s="10">
        <v>3</v>
      </c>
      <c r="F66" s="8" t="s">
        <v>916</v>
      </c>
      <c r="G66" s="12">
        <v>50</v>
      </c>
      <c r="H66" s="12">
        <v>49.764000000000003</v>
      </c>
      <c r="I66" s="12">
        <v>48.414999999999999</v>
      </c>
      <c r="J66" s="12">
        <v>48.15</v>
      </c>
      <c r="K66" s="12">
        <v>46.5</v>
      </c>
      <c r="L66" s="12">
        <v>46.084000000000003</v>
      </c>
      <c r="M66" s="12"/>
      <c r="N66" s="12" t="s">
        <v>917</v>
      </c>
      <c r="O66" s="12">
        <v>47</v>
      </c>
      <c r="P66" s="12">
        <v>47.314999999999998</v>
      </c>
      <c r="Q66" s="12">
        <v>48.5</v>
      </c>
      <c r="R66" s="12">
        <v>48.854999999999997</v>
      </c>
      <c r="S66" s="12">
        <v>50.5</v>
      </c>
      <c r="T66" s="12"/>
      <c r="U66" s="12">
        <v>38</v>
      </c>
      <c r="V66" s="12">
        <f t="shared" si="1"/>
        <v>100</v>
      </c>
      <c r="W66" s="12">
        <f t="shared" si="0"/>
        <v>18</v>
      </c>
    </row>
    <row r="67" spans="1:23" x14ac:dyDescent="0.25">
      <c r="A67" s="8">
        <v>50</v>
      </c>
      <c r="C67" s="8" t="s">
        <v>980</v>
      </c>
      <c r="D67" s="93" t="s">
        <v>980</v>
      </c>
      <c r="E67" s="10">
        <v>8</v>
      </c>
      <c r="F67" s="8" t="s">
        <v>916</v>
      </c>
      <c r="G67" s="12">
        <v>50</v>
      </c>
      <c r="H67" s="12">
        <v>49.55</v>
      </c>
      <c r="I67" s="12">
        <v>45.868000000000002</v>
      </c>
      <c r="J67" s="12">
        <v>45.468000000000004</v>
      </c>
      <c r="K67" s="12">
        <v>41</v>
      </c>
      <c r="L67" s="12">
        <v>40.368000000000002</v>
      </c>
      <c r="M67" s="12"/>
      <c r="N67" s="12" t="s">
        <v>917</v>
      </c>
      <c r="O67" s="12">
        <v>42</v>
      </c>
      <c r="P67" s="12">
        <v>42.63</v>
      </c>
      <c r="Q67" s="12">
        <v>46</v>
      </c>
      <c r="R67" s="12">
        <v>46.53</v>
      </c>
      <c r="S67" s="12">
        <v>51</v>
      </c>
      <c r="T67" s="12"/>
      <c r="U67" s="12"/>
      <c r="V67" s="12">
        <f t="shared" si="1"/>
        <v>100</v>
      </c>
      <c r="W67" s="12">
        <f t="shared" si="0"/>
        <v>48</v>
      </c>
    </row>
    <row r="68" spans="1:23" x14ac:dyDescent="0.25">
      <c r="A68" s="8">
        <v>50</v>
      </c>
      <c r="C68" s="8" t="s">
        <v>981</v>
      </c>
      <c r="D68" s="93" t="s">
        <v>981</v>
      </c>
      <c r="E68" s="10">
        <v>12</v>
      </c>
      <c r="F68" s="8" t="s">
        <v>916</v>
      </c>
      <c r="G68" s="12">
        <v>50</v>
      </c>
      <c r="H68" s="12">
        <v>49.4</v>
      </c>
      <c r="I68" s="12">
        <v>43.83</v>
      </c>
      <c r="J68" s="12">
        <v>43.354999999999997</v>
      </c>
      <c r="K68" s="12">
        <v>37</v>
      </c>
      <c r="L68" s="12">
        <v>36.246000000000002</v>
      </c>
      <c r="M68" s="12"/>
      <c r="N68" s="12" t="s">
        <v>917</v>
      </c>
      <c r="O68" s="12">
        <v>38</v>
      </c>
      <c r="P68" s="12">
        <v>38.799999999999997</v>
      </c>
      <c r="Q68" s="12">
        <v>44</v>
      </c>
      <c r="R68" s="12">
        <v>44.63</v>
      </c>
      <c r="S68" s="12">
        <v>51</v>
      </c>
      <c r="T68" s="12"/>
      <c r="U68" s="12"/>
      <c r="V68" s="12">
        <f t="shared" si="1"/>
        <v>100</v>
      </c>
      <c r="W68" s="12">
        <f t="shared" si="0"/>
        <v>72</v>
      </c>
    </row>
    <row r="69" spans="1:23" x14ac:dyDescent="0.25">
      <c r="A69" s="8">
        <v>52</v>
      </c>
      <c r="C69" s="8" t="s">
        <v>982</v>
      </c>
      <c r="D69" s="93" t="s">
        <v>982</v>
      </c>
      <c r="E69" s="10">
        <v>3</v>
      </c>
      <c r="F69" s="8" t="s">
        <v>916</v>
      </c>
      <c r="G69" s="12">
        <v>52</v>
      </c>
      <c r="H69" s="12">
        <v>51.764000000000003</v>
      </c>
      <c r="I69" s="12">
        <v>50.414999999999999</v>
      </c>
      <c r="J69" s="12">
        <v>50.15</v>
      </c>
      <c r="K69" s="12">
        <v>48.5</v>
      </c>
      <c r="L69" s="12">
        <v>48.084000000000003</v>
      </c>
      <c r="M69" s="12"/>
      <c r="N69" s="12" t="s">
        <v>917</v>
      </c>
      <c r="O69" s="12">
        <v>49</v>
      </c>
      <c r="P69" s="12">
        <v>49.314999999999998</v>
      </c>
      <c r="Q69" s="12">
        <v>50.5</v>
      </c>
      <c r="R69" s="12">
        <v>50.854999999999997</v>
      </c>
      <c r="S69" s="12">
        <v>52.5</v>
      </c>
      <c r="T69" s="12"/>
      <c r="U69" s="12">
        <v>40</v>
      </c>
      <c r="V69" s="12">
        <f t="shared" si="1"/>
        <v>104</v>
      </c>
      <c r="W69" s="12">
        <f t="shared" ref="W69:W99" si="2">6*E69</f>
        <v>18</v>
      </c>
    </row>
    <row r="70" spans="1:23" x14ac:dyDescent="0.25">
      <c r="A70" s="8">
        <v>52</v>
      </c>
      <c r="C70" s="8" t="s">
        <v>983</v>
      </c>
      <c r="D70" s="93" t="s">
        <v>983</v>
      </c>
      <c r="E70" s="10">
        <v>8</v>
      </c>
      <c r="F70" s="8" t="s">
        <v>916</v>
      </c>
      <c r="G70" s="12">
        <v>52</v>
      </c>
      <c r="H70" s="12">
        <v>51.55</v>
      </c>
      <c r="I70" s="12">
        <v>47.868000000000002</v>
      </c>
      <c r="J70" s="12">
        <v>47.468000000000004</v>
      </c>
      <c r="K70" s="12">
        <v>43</v>
      </c>
      <c r="L70" s="12">
        <v>42.368000000000002</v>
      </c>
      <c r="M70" s="12"/>
      <c r="N70" s="12" t="s">
        <v>917</v>
      </c>
      <c r="O70" s="12">
        <v>44</v>
      </c>
      <c r="P70" s="12">
        <v>44.63</v>
      </c>
      <c r="Q70" s="12">
        <v>48</v>
      </c>
      <c r="R70" s="12">
        <v>48.53</v>
      </c>
      <c r="S70" s="12">
        <v>53</v>
      </c>
      <c r="T70" s="12"/>
      <c r="U70" s="12"/>
      <c r="V70" s="12">
        <f t="shared" ref="V70:V133" si="3">2*A70</f>
        <v>104</v>
      </c>
      <c r="W70" s="12">
        <f t="shared" si="2"/>
        <v>48</v>
      </c>
    </row>
    <row r="71" spans="1:23" x14ac:dyDescent="0.25">
      <c r="A71" s="8">
        <v>52</v>
      </c>
      <c r="C71" s="8" t="s">
        <v>984</v>
      </c>
      <c r="D71" s="93" t="s">
        <v>984</v>
      </c>
      <c r="E71" s="10">
        <v>12</v>
      </c>
      <c r="F71" s="8" t="s">
        <v>916</v>
      </c>
      <c r="G71" s="12">
        <v>52</v>
      </c>
      <c r="H71" s="12">
        <v>51.4</v>
      </c>
      <c r="I71" s="12">
        <v>45.83</v>
      </c>
      <c r="J71" s="12">
        <v>45.354999999999997</v>
      </c>
      <c r="K71" s="12">
        <v>39</v>
      </c>
      <c r="L71" s="12">
        <v>38.246000000000002</v>
      </c>
      <c r="M71" s="12"/>
      <c r="N71" s="12" t="s">
        <v>917</v>
      </c>
      <c r="O71" s="12">
        <v>40</v>
      </c>
      <c r="P71" s="12">
        <v>40.799999999999997</v>
      </c>
      <c r="Q71" s="12">
        <v>46</v>
      </c>
      <c r="R71" s="12">
        <v>46.63</v>
      </c>
      <c r="S71" s="12">
        <v>53</v>
      </c>
      <c r="T71" s="12"/>
      <c r="U71" s="12"/>
      <c r="V71" s="12">
        <f t="shared" si="3"/>
        <v>104</v>
      </c>
      <c r="W71" s="12">
        <f t="shared" si="2"/>
        <v>72</v>
      </c>
    </row>
    <row r="72" spans="1:23" x14ac:dyDescent="0.25">
      <c r="A72" s="8">
        <v>55</v>
      </c>
      <c r="C72" s="8" t="s">
        <v>985</v>
      </c>
      <c r="D72" s="93" t="s">
        <v>985</v>
      </c>
      <c r="E72" s="10">
        <v>3</v>
      </c>
      <c r="F72" s="8" t="s">
        <v>916</v>
      </c>
      <c r="G72" s="12">
        <v>55</v>
      </c>
      <c r="H72" s="12">
        <v>54.764000000000003</v>
      </c>
      <c r="I72" s="12">
        <v>53.414999999999999</v>
      </c>
      <c r="J72" s="12">
        <v>53.15</v>
      </c>
      <c r="K72" s="12">
        <v>51.5</v>
      </c>
      <c r="L72" s="12">
        <v>51.084000000000003</v>
      </c>
      <c r="M72" s="12"/>
      <c r="N72" s="12" t="s">
        <v>917</v>
      </c>
      <c r="O72" s="12">
        <v>52</v>
      </c>
      <c r="P72" s="12">
        <v>52.314999999999998</v>
      </c>
      <c r="Q72" s="12">
        <v>53.5</v>
      </c>
      <c r="R72" s="12">
        <v>53.854999999999997</v>
      </c>
      <c r="S72" s="12">
        <v>55.5</v>
      </c>
      <c r="T72" s="12"/>
      <c r="U72" s="12">
        <v>41</v>
      </c>
      <c r="V72" s="12">
        <f t="shared" si="3"/>
        <v>110</v>
      </c>
      <c r="W72" s="12">
        <f t="shared" si="2"/>
        <v>18</v>
      </c>
    </row>
    <row r="73" spans="1:23" x14ac:dyDescent="0.25">
      <c r="A73" s="8">
        <v>55</v>
      </c>
      <c r="C73" s="8" t="s">
        <v>986</v>
      </c>
      <c r="D73" s="93" t="s">
        <v>986</v>
      </c>
      <c r="E73" s="10">
        <v>9</v>
      </c>
      <c r="F73" s="8" t="s">
        <v>916</v>
      </c>
      <c r="G73" s="12">
        <v>55</v>
      </c>
      <c r="H73" s="12">
        <v>54.5</v>
      </c>
      <c r="I73" s="12">
        <v>50.36</v>
      </c>
      <c r="J73" s="12">
        <v>49.935000000000002</v>
      </c>
      <c r="K73" s="12">
        <v>45</v>
      </c>
      <c r="L73" s="12">
        <v>44.329000000000001</v>
      </c>
      <c r="M73" s="12"/>
      <c r="N73" s="12" t="s">
        <v>917</v>
      </c>
      <c r="O73" s="12">
        <v>46</v>
      </c>
      <c r="P73" s="12">
        <v>46.67</v>
      </c>
      <c r="Q73" s="12">
        <v>50.5</v>
      </c>
      <c r="R73" s="12">
        <v>51.06</v>
      </c>
      <c r="S73" s="12">
        <v>56</v>
      </c>
      <c r="T73" s="12"/>
      <c r="U73" s="12"/>
      <c r="V73" s="12">
        <f t="shared" si="3"/>
        <v>110</v>
      </c>
      <c r="W73" s="12">
        <f t="shared" si="2"/>
        <v>54</v>
      </c>
    </row>
    <row r="74" spans="1:23" x14ac:dyDescent="0.25">
      <c r="A74" s="8">
        <v>55</v>
      </c>
      <c r="C74" s="8" t="s">
        <v>987</v>
      </c>
      <c r="D74" s="93" t="s">
        <v>987</v>
      </c>
      <c r="E74" s="10">
        <v>14</v>
      </c>
      <c r="F74" s="8" t="s">
        <v>916</v>
      </c>
      <c r="G74" s="12">
        <v>55</v>
      </c>
      <c r="H74" s="12">
        <v>54.33</v>
      </c>
      <c r="I74" s="12">
        <v>47.82</v>
      </c>
      <c r="J74" s="12">
        <v>47.32</v>
      </c>
      <c r="K74" s="12">
        <v>39</v>
      </c>
      <c r="L74" s="12">
        <v>38.195</v>
      </c>
      <c r="M74" s="12"/>
      <c r="N74" s="12" t="s">
        <v>917</v>
      </c>
      <c r="O74" s="12">
        <v>41</v>
      </c>
      <c r="P74" s="12">
        <v>41.9</v>
      </c>
      <c r="Q74" s="12">
        <v>48</v>
      </c>
      <c r="R74" s="12">
        <v>48.67</v>
      </c>
      <c r="S74" s="12">
        <v>57</v>
      </c>
      <c r="T74" s="12"/>
      <c r="U74" s="12"/>
      <c r="V74" s="12">
        <f t="shared" si="3"/>
        <v>110</v>
      </c>
      <c r="W74" s="12">
        <f t="shared" si="2"/>
        <v>84</v>
      </c>
    </row>
    <row r="75" spans="1:23" x14ac:dyDescent="0.25">
      <c r="A75" s="8">
        <v>60</v>
      </c>
      <c r="C75" s="8" t="s">
        <v>988</v>
      </c>
      <c r="D75" s="93" t="s">
        <v>988</v>
      </c>
      <c r="E75" s="10">
        <v>3</v>
      </c>
      <c r="F75" s="8" t="s">
        <v>916</v>
      </c>
      <c r="G75" s="12">
        <v>60</v>
      </c>
      <c r="H75" s="12">
        <v>59.764000000000003</v>
      </c>
      <c r="I75" s="12">
        <v>58.414999999999999</v>
      </c>
      <c r="J75" s="12">
        <v>58.15</v>
      </c>
      <c r="K75" s="12">
        <v>56.5</v>
      </c>
      <c r="L75" s="12">
        <v>56.084000000000003</v>
      </c>
      <c r="M75" s="12"/>
      <c r="N75" s="12" t="s">
        <v>917</v>
      </c>
      <c r="O75" s="12">
        <v>57</v>
      </c>
      <c r="P75" s="12">
        <v>57.314999999999998</v>
      </c>
      <c r="Q75" s="12">
        <v>58.5</v>
      </c>
      <c r="R75" s="12">
        <v>58.854999999999997</v>
      </c>
      <c r="S75" s="12">
        <v>60.5</v>
      </c>
      <c r="T75" s="12"/>
      <c r="U75" s="12">
        <v>46</v>
      </c>
      <c r="V75" s="12">
        <f t="shared" si="3"/>
        <v>120</v>
      </c>
      <c r="W75" s="12">
        <f t="shared" si="2"/>
        <v>18</v>
      </c>
    </row>
    <row r="76" spans="1:23" x14ac:dyDescent="0.25">
      <c r="A76" s="8">
        <v>60</v>
      </c>
      <c r="C76" s="8" t="s">
        <v>989</v>
      </c>
      <c r="D76" s="93" t="s">
        <v>989</v>
      </c>
      <c r="E76" s="10">
        <v>9</v>
      </c>
      <c r="F76" s="8" t="s">
        <v>916</v>
      </c>
      <c r="G76" s="12">
        <v>60</v>
      </c>
      <c r="H76" s="12">
        <v>59.5</v>
      </c>
      <c r="I76" s="12">
        <v>55.36</v>
      </c>
      <c r="J76" s="12">
        <v>54.935000000000002</v>
      </c>
      <c r="K76" s="12">
        <v>50</v>
      </c>
      <c r="L76" s="12">
        <v>49.329000000000001</v>
      </c>
      <c r="M76" s="12"/>
      <c r="N76" s="12" t="s">
        <v>917</v>
      </c>
      <c r="O76" s="12">
        <v>51</v>
      </c>
      <c r="P76" s="12">
        <v>51.67</v>
      </c>
      <c r="Q76" s="12">
        <v>55.5</v>
      </c>
      <c r="R76" s="12">
        <v>56.06</v>
      </c>
      <c r="S76" s="12">
        <v>61</v>
      </c>
      <c r="T76" s="12"/>
      <c r="U76" s="12"/>
      <c r="V76" s="12">
        <f t="shared" si="3"/>
        <v>120</v>
      </c>
      <c r="W76" s="12">
        <f t="shared" si="2"/>
        <v>54</v>
      </c>
    </row>
    <row r="77" spans="1:23" x14ac:dyDescent="0.25">
      <c r="A77" s="8">
        <v>60</v>
      </c>
      <c r="C77" s="8" t="s">
        <v>990</v>
      </c>
      <c r="D77" s="93" t="s">
        <v>990</v>
      </c>
      <c r="E77" s="10">
        <v>14</v>
      </c>
      <c r="F77" s="8" t="s">
        <v>916</v>
      </c>
      <c r="G77" s="12">
        <v>60</v>
      </c>
      <c r="H77" s="12">
        <v>59.33</v>
      </c>
      <c r="I77" s="12">
        <v>52.82</v>
      </c>
      <c r="J77" s="12">
        <v>52.32</v>
      </c>
      <c r="K77" s="12">
        <v>44</v>
      </c>
      <c r="L77" s="12">
        <v>43.195</v>
      </c>
      <c r="M77" s="12"/>
      <c r="N77" s="12" t="s">
        <v>917</v>
      </c>
      <c r="O77" s="12">
        <v>46</v>
      </c>
      <c r="P77" s="12">
        <v>46.9</v>
      </c>
      <c r="Q77" s="12">
        <v>53</v>
      </c>
      <c r="R77" s="12">
        <v>53.67</v>
      </c>
      <c r="S77" s="12">
        <v>62</v>
      </c>
      <c r="T77" s="12"/>
      <c r="U77" s="12"/>
      <c r="V77" s="12">
        <f t="shared" si="3"/>
        <v>120</v>
      </c>
      <c r="W77" s="12">
        <f t="shared" si="2"/>
        <v>84</v>
      </c>
    </row>
    <row r="78" spans="1:23" x14ac:dyDescent="0.25">
      <c r="A78" s="8">
        <v>65</v>
      </c>
      <c r="C78" s="8" t="s">
        <v>991</v>
      </c>
      <c r="D78" s="93" t="s">
        <v>991</v>
      </c>
      <c r="E78" s="10">
        <v>4</v>
      </c>
      <c r="F78" s="8" t="s">
        <v>916</v>
      </c>
      <c r="G78" s="12">
        <v>65</v>
      </c>
      <c r="H78" s="12">
        <v>64.7</v>
      </c>
      <c r="I78" s="12">
        <v>62.905000000000001</v>
      </c>
      <c r="J78" s="12">
        <v>62.604999999999997</v>
      </c>
      <c r="K78" s="12">
        <v>60.5</v>
      </c>
      <c r="L78" s="12">
        <v>60.03</v>
      </c>
      <c r="M78" s="12"/>
      <c r="N78" s="12" t="s">
        <v>917</v>
      </c>
      <c r="O78" s="12">
        <v>61</v>
      </c>
      <c r="P78" s="12">
        <v>61.375</v>
      </c>
      <c r="Q78" s="12">
        <v>63</v>
      </c>
      <c r="R78" s="12">
        <v>63.4</v>
      </c>
      <c r="S78" s="12">
        <v>65.5</v>
      </c>
      <c r="T78" s="12"/>
      <c r="U78" s="12">
        <v>49</v>
      </c>
      <c r="V78" s="12">
        <f t="shared" si="3"/>
        <v>130</v>
      </c>
      <c r="W78" s="12">
        <f t="shared" si="2"/>
        <v>24</v>
      </c>
    </row>
    <row r="79" spans="1:23" x14ac:dyDescent="0.25">
      <c r="A79" s="8">
        <v>65</v>
      </c>
      <c r="C79" s="8" t="s">
        <v>992</v>
      </c>
      <c r="D79" s="93" t="s">
        <v>992</v>
      </c>
      <c r="E79" s="10">
        <v>10</v>
      </c>
      <c r="F79" s="8" t="s">
        <v>916</v>
      </c>
      <c r="G79" s="12">
        <v>65</v>
      </c>
      <c r="H79" s="12">
        <v>64.47</v>
      </c>
      <c r="I79" s="12">
        <v>59.85</v>
      </c>
      <c r="J79" s="12">
        <v>59.424999999999997</v>
      </c>
      <c r="K79" s="12">
        <v>54</v>
      </c>
      <c r="L79" s="12">
        <v>53.319000000000003</v>
      </c>
      <c r="M79" s="12"/>
      <c r="N79" s="12" t="s">
        <v>917</v>
      </c>
      <c r="O79" s="12">
        <v>55</v>
      </c>
      <c r="P79" s="12">
        <v>55.71</v>
      </c>
      <c r="Q79" s="12">
        <v>60</v>
      </c>
      <c r="R79" s="12">
        <v>60.56</v>
      </c>
      <c r="S79" s="12">
        <v>66</v>
      </c>
      <c r="T79" s="12"/>
      <c r="U79" s="12"/>
      <c r="V79" s="12">
        <f t="shared" si="3"/>
        <v>130</v>
      </c>
      <c r="W79" s="12">
        <f t="shared" si="2"/>
        <v>60</v>
      </c>
    </row>
    <row r="80" spans="1:23" x14ac:dyDescent="0.25">
      <c r="A80" s="8">
        <v>65</v>
      </c>
      <c r="C80" s="8" t="s">
        <v>993</v>
      </c>
      <c r="D80" s="93" t="s">
        <v>993</v>
      </c>
      <c r="E80" s="10">
        <v>16</v>
      </c>
      <c r="F80" s="8" t="s">
        <v>916</v>
      </c>
      <c r="G80" s="12">
        <v>65</v>
      </c>
      <c r="H80" s="12">
        <v>64.290000000000006</v>
      </c>
      <c r="I80" s="12">
        <v>56.81</v>
      </c>
      <c r="J80" s="12">
        <v>56.28</v>
      </c>
      <c r="K80" s="12">
        <v>47</v>
      </c>
      <c r="L80" s="12">
        <v>46.146999999999998</v>
      </c>
      <c r="M80" s="12"/>
      <c r="N80" s="12" t="s">
        <v>917</v>
      </c>
      <c r="O80" s="12">
        <v>49</v>
      </c>
      <c r="P80" s="12">
        <v>50</v>
      </c>
      <c r="Q80" s="12">
        <v>57</v>
      </c>
      <c r="R80" s="12">
        <v>57.71</v>
      </c>
      <c r="S80" s="12">
        <v>67</v>
      </c>
      <c r="T80" s="12"/>
      <c r="U80" s="12"/>
      <c r="V80" s="12">
        <f t="shared" si="3"/>
        <v>130</v>
      </c>
      <c r="W80" s="12">
        <f t="shared" si="2"/>
        <v>96</v>
      </c>
    </row>
    <row r="81" spans="1:23" x14ac:dyDescent="0.25">
      <c r="A81" s="8">
        <v>70</v>
      </c>
      <c r="C81" s="8" t="s">
        <v>994</v>
      </c>
      <c r="D81" s="93" t="s">
        <v>994</v>
      </c>
      <c r="E81" s="10">
        <v>4</v>
      </c>
      <c r="F81" s="8" t="s">
        <v>916</v>
      </c>
      <c r="G81" s="12">
        <v>70</v>
      </c>
      <c r="H81" s="12">
        <v>69.7</v>
      </c>
      <c r="I81" s="12">
        <v>67.905000000000001</v>
      </c>
      <c r="J81" s="12">
        <v>67.605000000000004</v>
      </c>
      <c r="K81" s="12">
        <v>65.5</v>
      </c>
      <c r="L81" s="12">
        <v>65.03</v>
      </c>
      <c r="M81" s="12"/>
      <c r="N81" s="12" t="s">
        <v>917</v>
      </c>
      <c r="O81" s="12">
        <v>66</v>
      </c>
      <c r="P81" s="12">
        <v>66.375</v>
      </c>
      <c r="Q81" s="12">
        <v>68</v>
      </c>
      <c r="R81" s="12">
        <v>68.400000000000006</v>
      </c>
      <c r="S81" s="12">
        <v>70.5</v>
      </c>
      <c r="T81" s="12"/>
      <c r="U81" s="12">
        <v>54</v>
      </c>
      <c r="V81" s="12">
        <f t="shared" si="3"/>
        <v>140</v>
      </c>
      <c r="W81" s="12">
        <f t="shared" si="2"/>
        <v>24</v>
      </c>
    </row>
    <row r="82" spans="1:23" x14ac:dyDescent="0.25">
      <c r="A82" s="8">
        <v>70</v>
      </c>
      <c r="C82" s="8" t="s">
        <v>995</v>
      </c>
      <c r="D82" s="93" t="s">
        <v>995</v>
      </c>
      <c r="E82" s="10">
        <v>10</v>
      </c>
      <c r="F82" s="8" t="s">
        <v>916</v>
      </c>
      <c r="G82" s="12">
        <v>70</v>
      </c>
      <c r="H82" s="12">
        <v>69.47</v>
      </c>
      <c r="I82" s="12">
        <v>64.849999999999994</v>
      </c>
      <c r="J82" s="12">
        <v>64.424999999999997</v>
      </c>
      <c r="K82" s="12">
        <v>59</v>
      </c>
      <c r="L82" s="12">
        <v>58.319000000000003</v>
      </c>
      <c r="M82" s="12"/>
      <c r="N82" s="12" t="s">
        <v>917</v>
      </c>
      <c r="O82" s="12">
        <v>60</v>
      </c>
      <c r="P82" s="12">
        <v>60.71</v>
      </c>
      <c r="Q82" s="12">
        <v>65</v>
      </c>
      <c r="R82" s="12">
        <v>65.56</v>
      </c>
      <c r="S82" s="12">
        <v>71</v>
      </c>
      <c r="T82" s="12"/>
      <c r="U82" s="12"/>
      <c r="V82" s="12">
        <f t="shared" si="3"/>
        <v>140</v>
      </c>
      <c r="W82" s="12">
        <f t="shared" si="2"/>
        <v>60</v>
      </c>
    </row>
    <row r="83" spans="1:23" x14ac:dyDescent="0.25">
      <c r="A83" s="8">
        <v>70</v>
      </c>
      <c r="C83" s="8" t="s">
        <v>996</v>
      </c>
      <c r="D83" s="93" t="s">
        <v>996</v>
      </c>
      <c r="E83" s="10">
        <v>16</v>
      </c>
      <c r="F83" s="8" t="s">
        <v>916</v>
      </c>
      <c r="G83" s="12">
        <v>70</v>
      </c>
      <c r="H83" s="12">
        <v>69.290000000000006</v>
      </c>
      <c r="I83" s="12">
        <v>61.81</v>
      </c>
      <c r="J83" s="12">
        <v>61.28</v>
      </c>
      <c r="K83" s="12">
        <v>52</v>
      </c>
      <c r="L83" s="12">
        <v>51.146999999999998</v>
      </c>
      <c r="M83" s="12"/>
      <c r="N83" s="12" t="s">
        <v>917</v>
      </c>
      <c r="O83" s="12">
        <v>54</v>
      </c>
      <c r="P83" s="12">
        <v>55</v>
      </c>
      <c r="Q83" s="12">
        <v>62</v>
      </c>
      <c r="R83" s="12">
        <v>62.71</v>
      </c>
      <c r="S83" s="12">
        <v>72</v>
      </c>
      <c r="T83" s="12"/>
      <c r="U83" s="12"/>
      <c r="V83" s="12">
        <f t="shared" si="3"/>
        <v>140</v>
      </c>
      <c r="W83" s="12">
        <f t="shared" si="2"/>
        <v>96</v>
      </c>
    </row>
    <row r="84" spans="1:23" x14ac:dyDescent="0.25">
      <c r="A84" s="8">
        <v>75</v>
      </c>
      <c r="C84" s="8" t="s">
        <v>997</v>
      </c>
      <c r="D84" s="93" t="s">
        <v>997</v>
      </c>
      <c r="E84" s="10">
        <v>4</v>
      </c>
      <c r="F84" s="8" t="s">
        <v>916</v>
      </c>
      <c r="G84" s="12">
        <v>75</v>
      </c>
      <c r="H84" s="12">
        <v>74.7</v>
      </c>
      <c r="I84" s="12">
        <v>72.905000000000001</v>
      </c>
      <c r="J84" s="12">
        <v>72.605000000000004</v>
      </c>
      <c r="K84" s="12">
        <v>70.5</v>
      </c>
      <c r="L84" s="12">
        <v>70.03</v>
      </c>
      <c r="M84" s="12"/>
      <c r="N84" s="12" t="s">
        <v>917</v>
      </c>
      <c r="O84" s="12">
        <v>71</v>
      </c>
      <c r="P84" s="12">
        <v>71.375</v>
      </c>
      <c r="Q84" s="12">
        <v>73</v>
      </c>
      <c r="R84" s="12">
        <v>73.400000000000006</v>
      </c>
      <c r="S84" s="12">
        <v>75.5</v>
      </c>
      <c r="T84" s="12"/>
      <c r="U84" s="12">
        <v>59</v>
      </c>
      <c r="V84" s="12">
        <f t="shared" si="3"/>
        <v>150</v>
      </c>
      <c r="W84" s="12">
        <f t="shared" si="2"/>
        <v>24</v>
      </c>
    </row>
    <row r="85" spans="1:23" x14ac:dyDescent="0.25">
      <c r="A85" s="8">
        <v>75</v>
      </c>
      <c r="C85" s="8" t="s">
        <v>998</v>
      </c>
      <c r="D85" s="93" t="s">
        <v>998</v>
      </c>
      <c r="E85" s="10">
        <v>10</v>
      </c>
      <c r="F85" s="8" t="s">
        <v>916</v>
      </c>
      <c r="G85" s="12">
        <v>75</v>
      </c>
      <c r="H85" s="12">
        <v>74.47</v>
      </c>
      <c r="I85" s="12">
        <v>69.849999999999994</v>
      </c>
      <c r="J85" s="12">
        <v>69.424999999999997</v>
      </c>
      <c r="K85" s="12">
        <v>64</v>
      </c>
      <c r="L85" s="12">
        <v>63.319000000000003</v>
      </c>
      <c r="M85" s="12"/>
      <c r="N85" s="12" t="s">
        <v>917</v>
      </c>
      <c r="O85" s="12">
        <v>65</v>
      </c>
      <c r="P85" s="12">
        <v>65.709999999999994</v>
      </c>
      <c r="Q85" s="12">
        <v>70</v>
      </c>
      <c r="R85" s="12">
        <v>70.56</v>
      </c>
      <c r="S85" s="12">
        <v>76</v>
      </c>
      <c r="T85" s="12"/>
      <c r="U85" s="12"/>
      <c r="V85" s="12">
        <f t="shared" si="3"/>
        <v>150</v>
      </c>
      <c r="W85" s="12">
        <f t="shared" si="2"/>
        <v>60</v>
      </c>
    </row>
    <row r="86" spans="1:23" x14ac:dyDescent="0.25">
      <c r="A86" s="8">
        <v>75</v>
      </c>
      <c r="C86" s="8" t="s">
        <v>999</v>
      </c>
      <c r="D86" s="93" t="s">
        <v>999</v>
      </c>
      <c r="E86" s="10">
        <v>16</v>
      </c>
      <c r="F86" s="8" t="s">
        <v>916</v>
      </c>
      <c r="G86" s="12">
        <v>75</v>
      </c>
      <c r="H86" s="12">
        <v>74.290000000000006</v>
      </c>
      <c r="I86" s="12">
        <v>66.81</v>
      </c>
      <c r="J86" s="12">
        <v>66.28</v>
      </c>
      <c r="K86" s="12">
        <v>57</v>
      </c>
      <c r="L86" s="12">
        <v>56.146999999999998</v>
      </c>
      <c r="M86" s="12"/>
      <c r="N86" s="12" t="s">
        <v>917</v>
      </c>
      <c r="O86" s="12">
        <v>59</v>
      </c>
      <c r="P86" s="12">
        <v>60</v>
      </c>
      <c r="Q86" s="12">
        <v>67</v>
      </c>
      <c r="R86" s="12">
        <v>67.709999999999994</v>
      </c>
      <c r="S86" s="12">
        <v>77</v>
      </c>
      <c r="T86" s="12"/>
      <c r="U86" s="12"/>
      <c r="V86" s="12">
        <f t="shared" si="3"/>
        <v>150</v>
      </c>
      <c r="W86" s="12">
        <f t="shared" si="2"/>
        <v>96</v>
      </c>
    </row>
    <row r="87" spans="1:23" x14ac:dyDescent="0.25">
      <c r="A87" s="8">
        <v>80</v>
      </c>
      <c r="C87" s="8" t="s">
        <v>1000</v>
      </c>
      <c r="D87" s="93" t="s">
        <v>1000</v>
      </c>
      <c r="E87" s="10">
        <v>4</v>
      </c>
      <c r="F87" s="8" t="s">
        <v>916</v>
      </c>
      <c r="G87" s="12">
        <v>80</v>
      </c>
      <c r="H87" s="12">
        <v>79.7</v>
      </c>
      <c r="I87" s="12">
        <v>77.905000000000001</v>
      </c>
      <c r="J87" s="12">
        <v>77.605000000000004</v>
      </c>
      <c r="K87" s="12">
        <v>75.5</v>
      </c>
      <c r="L87" s="12">
        <v>75.03</v>
      </c>
      <c r="M87" s="12"/>
      <c r="N87" s="12" t="s">
        <v>917</v>
      </c>
      <c r="O87" s="12">
        <v>76</v>
      </c>
      <c r="P87" s="12">
        <v>76.375</v>
      </c>
      <c r="Q87" s="12">
        <v>78</v>
      </c>
      <c r="R87" s="12">
        <v>78.400000000000006</v>
      </c>
      <c r="S87" s="12">
        <v>80.5</v>
      </c>
      <c r="T87" s="12"/>
      <c r="U87" s="12">
        <v>64</v>
      </c>
      <c r="V87" s="12">
        <f t="shared" si="3"/>
        <v>160</v>
      </c>
      <c r="W87" s="12">
        <f t="shared" si="2"/>
        <v>24</v>
      </c>
    </row>
    <row r="88" spans="1:23" x14ac:dyDescent="0.25">
      <c r="A88" s="8">
        <v>80</v>
      </c>
      <c r="C88" s="8" t="s">
        <v>1001</v>
      </c>
      <c r="D88" s="93" t="s">
        <v>1001</v>
      </c>
      <c r="E88" s="10">
        <v>10</v>
      </c>
      <c r="F88" s="8" t="s">
        <v>916</v>
      </c>
      <c r="G88" s="12">
        <v>80</v>
      </c>
      <c r="H88" s="12">
        <v>79.47</v>
      </c>
      <c r="I88" s="12">
        <v>74.849999999999994</v>
      </c>
      <c r="J88" s="12">
        <v>74.424999999999997</v>
      </c>
      <c r="K88" s="12">
        <v>69</v>
      </c>
      <c r="L88" s="12">
        <v>68.319000000000003</v>
      </c>
      <c r="M88" s="12"/>
      <c r="N88" s="12" t="s">
        <v>917</v>
      </c>
      <c r="O88" s="12">
        <v>70</v>
      </c>
      <c r="P88" s="12">
        <v>70.709999999999994</v>
      </c>
      <c r="Q88" s="12">
        <v>75</v>
      </c>
      <c r="R88" s="12">
        <v>75.56</v>
      </c>
      <c r="S88" s="12">
        <v>81</v>
      </c>
      <c r="T88" s="12"/>
      <c r="U88" s="12"/>
      <c r="V88" s="12">
        <f t="shared" si="3"/>
        <v>160</v>
      </c>
      <c r="W88" s="12">
        <f t="shared" si="2"/>
        <v>60</v>
      </c>
    </row>
    <row r="89" spans="1:23" x14ac:dyDescent="0.25">
      <c r="A89" s="8">
        <v>80</v>
      </c>
      <c r="C89" s="8" t="s">
        <v>1002</v>
      </c>
      <c r="D89" s="93" t="s">
        <v>1002</v>
      </c>
      <c r="E89" s="10">
        <v>16</v>
      </c>
      <c r="F89" s="8" t="s">
        <v>916</v>
      </c>
      <c r="G89" s="12">
        <v>80</v>
      </c>
      <c r="H89" s="12">
        <v>79.290000000000006</v>
      </c>
      <c r="I89" s="12">
        <v>71.81</v>
      </c>
      <c r="J89" s="12">
        <v>71.28</v>
      </c>
      <c r="K89" s="12">
        <v>62</v>
      </c>
      <c r="L89" s="12">
        <v>61.146999999999998</v>
      </c>
      <c r="M89" s="12"/>
      <c r="N89" s="12" t="s">
        <v>917</v>
      </c>
      <c r="O89" s="12">
        <v>64</v>
      </c>
      <c r="P89" s="12">
        <v>65</v>
      </c>
      <c r="Q89" s="12">
        <v>72</v>
      </c>
      <c r="R89" s="12">
        <v>72.709999999999994</v>
      </c>
      <c r="S89" s="12">
        <v>82</v>
      </c>
      <c r="T89" s="12"/>
      <c r="U89" s="12"/>
      <c r="V89" s="12">
        <f t="shared" si="3"/>
        <v>160</v>
      </c>
      <c r="W89" s="12">
        <f t="shared" si="2"/>
        <v>96</v>
      </c>
    </row>
    <row r="90" spans="1:23" x14ac:dyDescent="0.25">
      <c r="A90" s="8">
        <v>85</v>
      </c>
      <c r="C90" s="8" t="s">
        <v>1003</v>
      </c>
      <c r="D90" s="93" t="s">
        <v>1003</v>
      </c>
      <c r="E90" s="10">
        <v>4</v>
      </c>
      <c r="F90" s="8" t="s">
        <v>916</v>
      </c>
      <c r="G90" s="12">
        <v>85</v>
      </c>
      <c r="H90" s="12">
        <v>84.7</v>
      </c>
      <c r="I90" s="12">
        <v>82.905000000000001</v>
      </c>
      <c r="J90" s="12">
        <v>82.605000000000004</v>
      </c>
      <c r="K90" s="12">
        <v>80.5</v>
      </c>
      <c r="L90" s="12">
        <v>80.03</v>
      </c>
      <c r="M90" s="12"/>
      <c r="N90" s="12" t="s">
        <v>917</v>
      </c>
      <c r="O90" s="12">
        <v>81</v>
      </c>
      <c r="P90" s="12">
        <v>81.375</v>
      </c>
      <c r="Q90" s="12">
        <v>83</v>
      </c>
      <c r="R90" s="12">
        <v>83.4</v>
      </c>
      <c r="S90" s="12">
        <v>85.5</v>
      </c>
      <c r="T90" s="12"/>
      <c r="U90" s="12">
        <v>67</v>
      </c>
      <c r="V90" s="12">
        <f t="shared" si="3"/>
        <v>170</v>
      </c>
      <c r="W90" s="12">
        <f t="shared" si="2"/>
        <v>24</v>
      </c>
    </row>
    <row r="91" spans="1:23" x14ac:dyDescent="0.25">
      <c r="A91" s="8">
        <v>85</v>
      </c>
      <c r="C91" s="8" t="s">
        <v>1004</v>
      </c>
      <c r="D91" s="93" t="s">
        <v>1004</v>
      </c>
      <c r="E91" s="10">
        <v>12</v>
      </c>
      <c r="F91" s="8" t="s">
        <v>916</v>
      </c>
      <c r="G91" s="12">
        <v>85</v>
      </c>
      <c r="H91" s="12">
        <v>84.4</v>
      </c>
      <c r="I91" s="12">
        <v>78.83</v>
      </c>
      <c r="J91" s="12">
        <v>78.355000000000004</v>
      </c>
      <c r="K91" s="12">
        <v>72</v>
      </c>
      <c r="L91" s="12">
        <v>71.245999999999995</v>
      </c>
      <c r="M91" s="12"/>
      <c r="N91" s="12" t="s">
        <v>917</v>
      </c>
      <c r="O91" s="12">
        <v>73</v>
      </c>
      <c r="P91" s="12">
        <v>73.8</v>
      </c>
      <c r="Q91" s="12">
        <v>79</v>
      </c>
      <c r="R91" s="12">
        <v>79.63</v>
      </c>
      <c r="S91" s="12">
        <v>86</v>
      </c>
      <c r="T91" s="12"/>
      <c r="U91" s="12"/>
      <c r="V91" s="12">
        <f t="shared" si="3"/>
        <v>170</v>
      </c>
      <c r="W91" s="12">
        <f t="shared" si="2"/>
        <v>72</v>
      </c>
    </row>
    <row r="92" spans="1:23" x14ac:dyDescent="0.25">
      <c r="A92" s="8">
        <v>85</v>
      </c>
      <c r="C92" s="8" t="s">
        <v>1005</v>
      </c>
      <c r="D92" s="93" t="s">
        <v>1005</v>
      </c>
      <c r="E92" s="10">
        <v>18</v>
      </c>
      <c r="F92" s="8" t="s">
        <v>916</v>
      </c>
      <c r="G92" s="12">
        <v>85</v>
      </c>
      <c r="H92" s="12">
        <v>84.2</v>
      </c>
      <c r="I92" s="12">
        <v>75.8</v>
      </c>
      <c r="J92" s="12">
        <v>75.239999999999995</v>
      </c>
      <c r="K92" s="12">
        <v>65</v>
      </c>
      <c r="L92" s="12">
        <v>64.099999999999994</v>
      </c>
      <c r="M92" s="12"/>
      <c r="N92" s="12" t="s">
        <v>917</v>
      </c>
      <c r="O92" s="12">
        <v>67</v>
      </c>
      <c r="P92" s="12">
        <v>68.12</v>
      </c>
      <c r="Q92" s="12">
        <v>76</v>
      </c>
      <c r="R92" s="12">
        <v>76.75</v>
      </c>
      <c r="S92" s="12">
        <v>87</v>
      </c>
      <c r="T92" s="12"/>
      <c r="U92" s="12"/>
      <c r="V92" s="12">
        <f t="shared" si="3"/>
        <v>170</v>
      </c>
      <c r="W92" s="12">
        <f t="shared" si="2"/>
        <v>108</v>
      </c>
    </row>
    <row r="93" spans="1:23" x14ac:dyDescent="0.25">
      <c r="A93" s="8">
        <v>90</v>
      </c>
      <c r="C93" s="8" t="s">
        <v>1006</v>
      </c>
      <c r="D93" s="93" t="s">
        <v>1006</v>
      </c>
      <c r="E93" s="10">
        <v>4</v>
      </c>
      <c r="F93" s="8" t="s">
        <v>916</v>
      </c>
      <c r="G93" s="12">
        <v>90</v>
      </c>
      <c r="H93" s="12">
        <v>89.7</v>
      </c>
      <c r="I93" s="12">
        <v>87.905000000000001</v>
      </c>
      <c r="J93" s="12">
        <v>87.605000000000004</v>
      </c>
      <c r="K93" s="12">
        <v>85.5</v>
      </c>
      <c r="L93" s="12">
        <v>85.03</v>
      </c>
      <c r="M93" s="12"/>
      <c r="N93" s="12" t="s">
        <v>917</v>
      </c>
      <c r="O93" s="12">
        <v>86</v>
      </c>
      <c r="P93" s="12">
        <v>86.375</v>
      </c>
      <c r="Q93" s="12">
        <v>88</v>
      </c>
      <c r="R93" s="12">
        <v>88.4</v>
      </c>
      <c r="S93" s="12">
        <v>90.5</v>
      </c>
      <c r="T93" s="12"/>
      <c r="U93" s="12">
        <v>72</v>
      </c>
      <c r="V93" s="12">
        <f t="shared" si="3"/>
        <v>180</v>
      </c>
      <c r="W93" s="12">
        <f t="shared" si="2"/>
        <v>24</v>
      </c>
    </row>
    <row r="94" spans="1:23" x14ac:dyDescent="0.25">
      <c r="A94" s="8">
        <v>90</v>
      </c>
      <c r="C94" s="8" t="s">
        <v>1007</v>
      </c>
      <c r="D94" s="93" t="s">
        <v>1007</v>
      </c>
      <c r="E94" s="10">
        <v>12</v>
      </c>
      <c r="F94" s="8" t="s">
        <v>916</v>
      </c>
      <c r="G94" s="12">
        <v>90</v>
      </c>
      <c r="H94" s="12">
        <v>89.4</v>
      </c>
      <c r="I94" s="12">
        <v>83.83</v>
      </c>
      <c r="J94" s="12">
        <v>83.355000000000004</v>
      </c>
      <c r="K94" s="12">
        <v>77</v>
      </c>
      <c r="L94" s="12">
        <v>76.245999999999995</v>
      </c>
      <c r="M94" s="12"/>
      <c r="N94" s="12" t="s">
        <v>917</v>
      </c>
      <c r="O94" s="12">
        <v>78</v>
      </c>
      <c r="P94" s="12">
        <v>78.8</v>
      </c>
      <c r="Q94" s="12">
        <v>84</v>
      </c>
      <c r="R94" s="12">
        <v>84.63</v>
      </c>
      <c r="S94" s="12">
        <v>91</v>
      </c>
      <c r="T94" s="12"/>
      <c r="U94" s="12"/>
      <c r="V94" s="12">
        <f t="shared" si="3"/>
        <v>180</v>
      </c>
      <c r="W94" s="12">
        <f t="shared" si="2"/>
        <v>72</v>
      </c>
    </row>
    <row r="95" spans="1:23" x14ac:dyDescent="0.25">
      <c r="A95" s="8">
        <v>90</v>
      </c>
      <c r="C95" s="8" t="s">
        <v>1008</v>
      </c>
      <c r="D95" s="93" t="s">
        <v>1008</v>
      </c>
      <c r="E95" s="10">
        <v>18</v>
      </c>
      <c r="F95" s="8" t="s">
        <v>916</v>
      </c>
      <c r="G95" s="12">
        <v>90</v>
      </c>
      <c r="H95" s="12">
        <v>89.2</v>
      </c>
      <c r="I95" s="12">
        <v>80.8</v>
      </c>
      <c r="J95" s="12">
        <v>80.239999999999995</v>
      </c>
      <c r="K95" s="12">
        <v>70</v>
      </c>
      <c r="L95" s="12">
        <v>69.099999999999994</v>
      </c>
      <c r="M95" s="12"/>
      <c r="N95" s="12" t="s">
        <v>917</v>
      </c>
      <c r="O95" s="12">
        <v>72</v>
      </c>
      <c r="P95" s="12">
        <v>73.12</v>
      </c>
      <c r="Q95" s="12">
        <v>81</v>
      </c>
      <c r="R95" s="12">
        <v>81.75</v>
      </c>
      <c r="S95" s="12">
        <v>92</v>
      </c>
      <c r="T95" s="12"/>
      <c r="U95" s="12"/>
      <c r="V95" s="12">
        <f t="shared" si="3"/>
        <v>180</v>
      </c>
      <c r="W95" s="12">
        <f t="shared" si="2"/>
        <v>108</v>
      </c>
    </row>
    <row r="96" spans="1:23" x14ac:dyDescent="0.25">
      <c r="A96" s="8">
        <v>95</v>
      </c>
      <c r="C96" s="8" t="s">
        <v>1009</v>
      </c>
      <c r="D96" s="93" t="s">
        <v>1009</v>
      </c>
      <c r="E96" s="10">
        <v>4</v>
      </c>
      <c r="F96" s="8" t="s">
        <v>916</v>
      </c>
      <c r="G96" s="12">
        <v>95</v>
      </c>
      <c r="H96" s="12">
        <v>94.7</v>
      </c>
      <c r="I96" s="12">
        <v>92.905000000000001</v>
      </c>
      <c r="J96" s="12">
        <v>92.59</v>
      </c>
      <c r="K96" s="12">
        <v>90.5</v>
      </c>
      <c r="L96" s="12">
        <v>90.010999999999996</v>
      </c>
      <c r="M96" s="12"/>
      <c r="N96" s="12" t="s">
        <v>917</v>
      </c>
      <c r="O96" s="12">
        <v>91</v>
      </c>
      <c r="P96" s="12">
        <v>91.375</v>
      </c>
      <c r="Q96" s="12">
        <v>93</v>
      </c>
      <c r="R96" s="12">
        <v>93.424999999999997</v>
      </c>
      <c r="S96" s="12">
        <v>95.5</v>
      </c>
      <c r="T96" s="12"/>
      <c r="U96" s="12">
        <v>77</v>
      </c>
      <c r="V96" s="12">
        <f t="shared" si="3"/>
        <v>190</v>
      </c>
      <c r="W96" s="12">
        <f t="shared" si="2"/>
        <v>24</v>
      </c>
    </row>
    <row r="97" spans="1:23" x14ac:dyDescent="0.25">
      <c r="A97" s="8">
        <v>95</v>
      </c>
      <c r="C97" s="8" t="s">
        <v>1010</v>
      </c>
      <c r="D97" s="93" t="s">
        <v>1010</v>
      </c>
      <c r="E97" s="10">
        <v>12</v>
      </c>
      <c r="F97" s="8" t="s">
        <v>916</v>
      </c>
      <c r="G97" s="12">
        <v>95</v>
      </c>
      <c r="H97" s="12">
        <v>94.4</v>
      </c>
      <c r="I97" s="12">
        <v>88.83</v>
      </c>
      <c r="J97" s="12">
        <v>88.3</v>
      </c>
      <c r="K97" s="12">
        <v>82</v>
      </c>
      <c r="L97" s="12">
        <v>81.177000000000007</v>
      </c>
      <c r="M97" s="12"/>
      <c r="N97" s="12" t="s">
        <v>917</v>
      </c>
      <c r="O97" s="12">
        <v>83</v>
      </c>
      <c r="P97" s="12">
        <v>83.8</v>
      </c>
      <c r="Q97" s="12">
        <v>89</v>
      </c>
      <c r="R97" s="12">
        <v>89.71</v>
      </c>
      <c r="S97" s="12">
        <v>96</v>
      </c>
      <c r="T97" s="12"/>
      <c r="U97" s="12"/>
      <c r="V97" s="12">
        <f t="shared" si="3"/>
        <v>190</v>
      </c>
      <c r="W97" s="12">
        <f t="shared" si="2"/>
        <v>72</v>
      </c>
    </row>
    <row r="98" spans="1:23" x14ac:dyDescent="0.25">
      <c r="A98" s="8">
        <v>95</v>
      </c>
      <c r="C98" s="8" t="s">
        <v>1011</v>
      </c>
      <c r="D98" s="93" t="s">
        <v>1011</v>
      </c>
      <c r="E98" s="10">
        <v>18</v>
      </c>
      <c r="F98" s="8" t="s">
        <v>916</v>
      </c>
      <c r="G98" s="12">
        <v>95</v>
      </c>
      <c r="H98" s="12">
        <v>94.2</v>
      </c>
      <c r="I98" s="12">
        <v>85.8</v>
      </c>
      <c r="J98" s="12">
        <v>85.2</v>
      </c>
      <c r="K98" s="12">
        <v>75</v>
      </c>
      <c r="L98" s="12">
        <v>74.05</v>
      </c>
      <c r="M98" s="12"/>
      <c r="N98" s="12" t="s">
        <v>917</v>
      </c>
      <c r="O98" s="12">
        <v>77</v>
      </c>
      <c r="P98" s="12">
        <v>78.12</v>
      </c>
      <c r="Q98" s="12">
        <v>86</v>
      </c>
      <c r="R98" s="12">
        <v>86.8</v>
      </c>
      <c r="S98" s="12">
        <v>97</v>
      </c>
      <c r="T98" s="12"/>
      <c r="U98" s="12"/>
      <c r="V98" s="12">
        <f t="shared" si="3"/>
        <v>190</v>
      </c>
      <c r="W98" s="12">
        <f t="shared" si="2"/>
        <v>108</v>
      </c>
    </row>
    <row r="99" spans="1:23" x14ac:dyDescent="0.25">
      <c r="A99" s="8">
        <v>100</v>
      </c>
      <c r="C99" s="8" t="s">
        <v>1012</v>
      </c>
      <c r="D99" s="93" t="s">
        <v>1012</v>
      </c>
      <c r="E99" s="10">
        <v>4</v>
      </c>
      <c r="F99" s="8" t="s">
        <v>916</v>
      </c>
      <c r="G99" s="12">
        <v>100</v>
      </c>
      <c r="H99" s="12">
        <v>99.7</v>
      </c>
      <c r="I99" s="12">
        <v>97.905000000000001</v>
      </c>
      <c r="J99" s="12">
        <v>97.59</v>
      </c>
      <c r="K99" s="12">
        <v>95.5</v>
      </c>
      <c r="L99" s="12">
        <v>95.010999999999996</v>
      </c>
      <c r="M99" s="12"/>
      <c r="N99" s="12" t="s">
        <v>917</v>
      </c>
      <c r="O99" s="12">
        <v>96</v>
      </c>
      <c r="P99" s="12">
        <v>96.375</v>
      </c>
      <c r="Q99" s="12">
        <v>98</v>
      </c>
      <c r="R99" s="12">
        <v>98.424999999999997</v>
      </c>
      <c r="S99" s="12">
        <v>100.5</v>
      </c>
      <c r="T99" s="12"/>
      <c r="U99" s="12">
        <v>80</v>
      </c>
      <c r="V99" s="12">
        <f t="shared" si="3"/>
        <v>200</v>
      </c>
      <c r="W99" s="12">
        <f t="shared" si="2"/>
        <v>24</v>
      </c>
    </row>
    <row r="100" spans="1:23" x14ac:dyDescent="0.25">
      <c r="A100" s="8">
        <v>100</v>
      </c>
      <c r="C100" s="8" t="s">
        <v>1013</v>
      </c>
      <c r="D100" s="93" t="s">
        <v>1013</v>
      </c>
      <c r="E100" s="10">
        <v>12</v>
      </c>
      <c r="F100" s="8" t="s">
        <v>916</v>
      </c>
      <c r="G100" s="12">
        <v>100</v>
      </c>
      <c r="H100" s="12">
        <v>99.4</v>
      </c>
      <c r="I100" s="12">
        <v>93.83</v>
      </c>
      <c r="J100" s="12">
        <v>93.3</v>
      </c>
      <c r="K100" s="12">
        <v>87</v>
      </c>
      <c r="L100" s="12">
        <v>86.177000000000007</v>
      </c>
      <c r="M100" s="12"/>
      <c r="N100" s="12" t="s">
        <v>917</v>
      </c>
      <c r="O100" s="12">
        <v>88</v>
      </c>
      <c r="P100" s="12">
        <v>88.8</v>
      </c>
      <c r="Q100" s="12">
        <v>94</v>
      </c>
      <c r="R100" s="12">
        <v>94.71</v>
      </c>
      <c r="S100" s="12">
        <v>101</v>
      </c>
      <c r="T100" s="12"/>
      <c r="U100" s="12"/>
      <c r="V100" s="12">
        <f t="shared" si="3"/>
        <v>200</v>
      </c>
      <c r="W100" s="12">
        <f>6*E100</f>
        <v>72</v>
      </c>
    </row>
    <row r="101" spans="1:23" x14ac:dyDescent="0.25">
      <c r="A101" s="8">
        <v>100</v>
      </c>
      <c r="C101" s="8" t="s">
        <v>1014</v>
      </c>
      <c r="D101" s="93" t="s">
        <v>1014</v>
      </c>
      <c r="E101" s="10">
        <v>20</v>
      </c>
      <c r="F101" s="8" t="s">
        <v>916</v>
      </c>
      <c r="G101" s="12">
        <v>100</v>
      </c>
      <c r="H101" s="12">
        <v>99.15</v>
      </c>
      <c r="I101" s="12">
        <v>89.787999999999997</v>
      </c>
      <c r="J101" s="12">
        <v>89.188000000000002</v>
      </c>
      <c r="K101" s="12">
        <v>78</v>
      </c>
      <c r="L101" s="12">
        <v>77.037999999999997</v>
      </c>
      <c r="M101" s="12"/>
      <c r="N101" s="12" t="s">
        <v>917</v>
      </c>
      <c r="O101" s="12">
        <v>80</v>
      </c>
      <c r="P101" s="12">
        <v>81.180000000000007</v>
      </c>
      <c r="Q101" s="12">
        <v>90</v>
      </c>
      <c r="R101" s="12">
        <v>90.8</v>
      </c>
      <c r="S101" s="12">
        <v>102</v>
      </c>
      <c r="T101" s="12"/>
      <c r="U101" s="12"/>
      <c r="V101" s="12">
        <f t="shared" si="3"/>
        <v>200</v>
      </c>
      <c r="W101" s="12">
        <f t="shared" ref="W101:W164" si="4">6*E101</f>
        <v>120</v>
      </c>
    </row>
    <row r="102" spans="1:23" x14ac:dyDescent="0.25">
      <c r="A102" s="8">
        <v>105</v>
      </c>
      <c r="C102" s="8" t="s">
        <v>1015</v>
      </c>
      <c r="D102" s="93" t="s">
        <v>1015</v>
      </c>
      <c r="E102" s="10">
        <v>4</v>
      </c>
      <c r="F102" s="8" t="s">
        <v>916</v>
      </c>
      <c r="G102" s="12">
        <v>105</v>
      </c>
      <c r="H102" s="12">
        <v>104.7</v>
      </c>
      <c r="I102" s="12">
        <v>102.905</v>
      </c>
      <c r="J102" s="12">
        <v>102.59</v>
      </c>
      <c r="K102" s="12">
        <v>100.5</v>
      </c>
      <c r="L102" s="12">
        <v>100.011</v>
      </c>
      <c r="M102" s="12"/>
      <c r="N102" s="12" t="s">
        <v>917</v>
      </c>
      <c r="O102" s="12">
        <v>101</v>
      </c>
      <c r="P102" s="12">
        <v>101.375</v>
      </c>
      <c r="Q102" s="12">
        <v>103</v>
      </c>
      <c r="R102" s="12">
        <v>103.425</v>
      </c>
      <c r="S102" s="12">
        <v>105.5</v>
      </c>
      <c r="T102" s="12"/>
      <c r="U102" s="12">
        <v>85</v>
      </c>
      <c r="V102" s="12">
        <f t="shared" si="3"/>
        <v>210</v>
      </c>
      <c r="W102" s="12">
        <f t="shared" si="4"/>
        <v>24</v>
      </c>
    </row>
    <row r="103" spans="1:23" x14ac:dyDescent="0.25">
      <c r="A103" s="8">
        <v>105</v>
      </c>
      <c r="C103" s="8" t="s">
        <v>1016</v>
      </c>
      <c r="D103" s="93" t="s">
        <v>1016</v>
      </c>
      <c r="E103" s="10">
        <v>12</v>
      </c>
      <c r="F103" s="8" t="s">
        <v>916</v>
      </c>
      <c r="G103" s="12">
        <v>105</v>
      </c>
      <c r="H103" s="12">
        <v>104.4</v>
      </c>
      <c r="I103" s="12">
        <v>98.83</v>
      </c>
      <c r="J103" s="12">
        <v>98.3</v>
      </c>
      <c r="K103" s="12">
        <v>92</v>
      </c>
      <c r="L103" s="12">
        <v>91.177000000000007</v>
      </c>
      <c r="M103" s="12"/>
      <c r="N103" s="12" t="s">
        <v>917</v>
      </c>
      <c r="O103" s="12">
        <v>93</v>
      </c>
      <c r="P103" s="12">
        <v>93.8</v>
      </c>
      <c r="Q103" s="12">
        <v>99</v>
      </c>
      <c r="R103" s="12">
        <v>99.71</v>
      </c>
      <c r="S103" s="12">
        <v>106</v>
      </c>
      <c r="T103" s="12"/>
      <c r="U103" s="12"/>
      <c r="V103" s="12">
        <f t="shared" si="3"/>
        <v>210</v>
      </c>
      <c r="W103" s="12">
        <f t="shared" si="4"/>
        <v>72</v>
      </c>
    </row>
    <row r="104" spans="1:23" x14ac:dyDescent="0.25">
      <c r="A104" s="8">
        <v>105</v>
      </c>
      <c r="C104" s="8" t="s">
        <v>1017</v>
      </c>
      <c r="D104" s="93" t="s">
        <v>1017</v>
      </c>
      <c r="E104" s="10">
        <v>20</v>
      </c>
      <c r="F104" s="8" t="s">
        <v>916</v>
      </c>
      <c r="G104" s="12">
        <v>105</v>
      </c>
      <c r="H104" s="12">
        <v>104.15</v>
      </c>
      <c r="I104" s="12">
        <v>94.787999999999997</v>
      </c>
      <c r="J104" s="12">
        <v>94.188000000000002</v>
      </c>
      <c r="K104" s="12">
        <v>83</v>
      </c>
      <c r="L104" s="12">
        <v>82.037999999999997</v>
      </c>
      <c r="M104" s="12"/>
      <c r="N104" s="12" t="s">
        <v>917</v>
      </c>
      <c r="O104" s="12">
        <v>85</v>
      </c>
      <c r="P104" s="12">
        <v>86.18</v>
      </c>
      <c r="Q104" s="12">
        <v>95</v>
      </c>
      <c r="R104" s="12">
        <v>95.8</v>
      </c>
      <c r="S104" s="12">
        <v>107</v>
      </c>
      <c r="T104" s="12"/>
      <c r="U104" s="12"/>
      <c r="V104" s="12">
        <f t="shared" si="3"/>
        <v>210</v>
      </c>
      <c r="W104" s="12">
        <f t="shared" si="4"/>
        <v>120</v>
      </c>
    </row>
    <row r="105" spans="1:23" x14ac:dyDescent="0.25">
      <c r="A105" s="8">
        <v>110</v>
      </c>
      <c r="C105" s="8" t="s">
        <v>1018</v>
      </c>
      <c r="D105" s="93" t="s">
        <v>1018</v>
      </c>
      <c r="E105" s="10">
        <v>4</v>
      </c>
      <c r="F105" s="8" t="s">
        <v>916</v>
      </c>
      <c r="G105" s="12">
        <v>110</v>
      </c>
      <c r="H105" s="12">
        <v>109.7</v>
      </c>
      <c r="I105" s="12">
        <v>107.905</v>
      </c>
      <c r="J105" s="12">
        <v>107.59</v>
      </c>
      <c r="K105" s="12">
        <v>105.5</v>
      </c>
      <c r="L105" s="12">
        <v>105.011</v>
      </c>
      <c r="M105" s="12"/>
      <c r="N105" s="12" t="s">
        <v>917</v>
      </c>
      <c r="O105" s="12">
        <v>106</v>
      </c>
      <c r="P105" s="12">
        <v>106.375</v>
      </c>
      <c r="Q105" s="12">
        <v>108</v>
      </c>
      <c r="R105" s="12">
        <v>108.425</v>
      </c>
      <c r="S105" s="12">
        <v>110.5</v>
      </c>
      <c r="T105" s="12"/>
      <c r="U105" s="12">
        <v>90</v>
      </c>
      <c r="V105" s="12">
        <f t="shared" si="3"/>
        <v>220</v>
      </c>
      <c r="W105" s="12">
        <f>6*E105</f>
        <v>24</v>
      </c>
    </row>
    <row r="106" spans="1:23" x14ac:dyDescent="0.25">
      <c r="A106" s="8">
        <v>110</v>
      </c>
      <c r="C106" s="8" t="s">
        <v>1019</v>
      </c>
      <c r="D106" s="93" t="s">
        <v>1019</v>
      </c>
      <c r="E106" s="10">
        <v>12</v>
      </c>
      <c r="F106" s="8" t="s">
        <v>916</v>
      </c>
      <c r="G106" s="12">
        <v>110</v>
      </c>
      <c r="H106" s="12">
        <v>109.4</v>
      </c>
      <c r="I106" s="12">
        <v>103.83</v>
      </c>
      <c r="J106" s="12">
        <v>103.3</v>
      </c>
      <c r="K106" s="12">
        <v>97</v>
      </c>
      <c r="L106" s="12">
        <v>96.177000000000007</v>
      </c>
      <c r="M106" s="12"/>
      <c r="N106" s="12" t="s">
        <v>917</v>
      </c>
      <c r="O106" s="12">
        <v>98</v>
      </c>
      <c r="P106" s="12">
        <v>98.8</v>
      </c>
      <c r="Q106" s="12">
        <v>104</v>
      </c>
      <c r="R106" s="12">
        <v>104.71</v>
      </c>
      <c r="S106" s="12">
        <v>111</v>
      </c>
      <c r="T106" s="12"/>
      <c r="U106" s="12"/>
      <c r="V106" s="12">
        <f t="shared" si="3"/>
        <v>220</v>
      </c>
      <c r="W106" s="12">
        <f t="shared" si="4"/>
        <v>72</v>
      </c>
    </row>
    <row r="107" spans="1:23" x14ac:dyDescent="0.25">
      <c r="A107" s="8">
        <v>110</v>
      </c>
      <c r="C107" s="8" t="s">
        <v>1020</v>
      </c>
      <c r="D107" s="93" t="s">
        <v>1020</v>
      </c>
      <c r="E107" s="10">
        <v>20</v>
      </c>
      <c r="F107" s="8" t="s">
        <v>916</v>
      </c>
      <c r="G107" s="12">
        <v>110</v>
      </c>
      <c r="H107" s="12">
        <v>109.15</v>
      </c>
      <c r="I107" s="12">
        <v>99.787999999999997</v>
      </c>
      <c r="J107" s="12">
        <v>99.188000000000002</v>
      </c>
      <c r="K107" s="12">
        <v>88</v>
      </c>
      <c r="L107" s="12">
        <v>87.037999999999997</v>
      </c>
      <c r="M107" s="12"/>
      <c r="N107" s="12" t="s">
        <v>917</v>
      </c>
      <c r="O107" s="12">
        <v>90</v>
      </c>
      <c r="P107" s="12">
        <v>91.18</v>
      </c>
      <c r="Q107" s="12">
        <v>100</v>
      </c>
      <c r="R107" s="12">
        <v>100.8</v>
      </c>
      <c r="S107" s="12">
        <v>112</v>
      </c>
      <c r="T107" s="12"/>
      <c r="U107" s="12"/>
      <c r="V107" s="12">
        <f t="shared" si="3"/>
        <v>220</v>
      </c>
      <c r="W107" s="12">
        <f t="shared" si="4"/>
        <v>120</v>
      </c>
    </row>
    <row r="108" spans="1:23" x14ac:dyDescent="0.25">
      <c r="A108" s="8">
        <v>115</v>
      </c>
      <c r="C108" s="8" t="s">
        <v>1021</v>
      </c>
      <c r="D108" s="93" t="s">
        <v>1021</v>
      </c>
      <c r="E108" s="10">
        <v>6</v>
      </c>
      <c r="F108" s="8" t="s">
        <v>916</v>
      </c>
      <c r="G108" s="12">
        <v>115</v>
      </c>
      <c r="H108" s="12">
        <v>114.575</v>
      </c>
      <c r="I108" s="12">
        <v>111.875</v>
      </c>
      <c r="J108" s="12">
        <v>111.5</v>
      </c>
      <c r="K108" s="12">
        <v>108</v>
      </c>
      <c r="L108" s="12">
        <v>107.413</v>
      </c>
      <c r="M108" s="12"/>
      <c r="N108" s="12" t="s">
        <v>917</v>
      </c>
      <c r="O108" s="12">
        <v>109</v>
      </c>
      <c r="P108" s="12">
        <v>109.56</v>
      </c>
      <c r="Q108" s="12">
        <v>112</v>
      </c>
      <c r="R108" s="12">
        <v>112.5</v>
      </c>
      <c r="S108" s="12">
        <v>116</v>
      </c>
      <c r="T108" s="12"/>
      <c r="U108" s="12">
        <v>93</v>
      </c>
      <c r="V108" s="12">
        <f t="shared" si="3"/>
        <v>230</v>
      </c>
      <c r="W108" s="12">
        <f t="shared" si="4"/>
        <v>36</v>
      </c>
    </row>
    <row r="109" spans="1:23" x14ac:dyDescent="0.25">
      <c r="A109" s="8">
        <v>115</v>
      </c>
      <c r="C109" s="8" t="s">
        <v>1022</v>
      </c>
      <c r="D109" s="93" t="s">
        <v>1022</v>
      </c>
      <c r="E109" s="10">
        <v>12</v>
      </c>
      <c r="F109" s="8" t="s">
        <v>916</v>
      </c>
      <c r="G109" s="12">
        <v>115</v>
      </c>
      <c r="H109" s="12">
        <v>114.4</v>
      </c>
      <c r="I109" s="12">
        <v>108.83</v>
      </c>
      <c r="J109" s="12">
        <v>108.33</v>
      </c>
      <c r="K109" s="12">
        <v>102</v>
      </c>
      <c r="L109" s="12">
        <v>101.215</v>
      </c>
      <c r="M109" s="12"/>
      <c r="N109" s="12" t="s">
        <v>917</v>
      </c>
      <c r="O109" s="12">
        <v>103</v>
      </c>
      <c r="P109" s="12">
        <v>103.8</v>
      </c>
      <c r="Q109" s="12">
        <v>109</v>
      </c>
      <c r="R109" s="12">
        <v>109.67</v>
      </c>
      <c r="S109" s="12">
        <v>116</v>
      </c>
      <c r="T109" s="12"/>
      <c r="U109" s="12"/>
      <c r="V109" s="12">
        <f t="shared" si="3"/>
        <v>230</v>
      </c>
      <c r="W109" s="12">
        <f t="shared" si="4"/>
        <v>72</v>
      </c>
    </row>
    <row r="110" spans="1:23" x14ac:dyDescent="0.25">
      <c r="A110" s="8">
        <v>115</v>
      </c>
      <c r="C110" s="8" t="s">
        <v>1023</v>
      </c>
      <c r="D110" s="93" t="s">
        <v>1023</v>
      </c>
      <c r="E110" s="10">
        <v>14</v>
      </c>
      <c r="F110" s="8" t="s">
        <v>916</v>
      </c>
      <c r="G110" s="12">
        <v>115</v>
      </c>
      <c r="H110" s="12">
        <v>114.33</v>
      </c>
      <c r="I110" s="12">
        <v>107.82</v>
      </c>
      <c r="J110" s="12">
        <v>107.29</v>
      </c>
      <c r="K110" s="12">
        <v>99</v>
      </c>
      <c r="L110" s="12">
        <v>98.156999999999996</v>
      </c>
      <c r="M110" s="12"/>
      <c r="N110" s="12" t="s">
        <v>917</v>
      </c>
      <c r="O110" s="12">
        <v>101</v>
      </c>
      <c r="P110" s="12">
        <v>101.9</v>
      </c>
      <c r="Q110" s="12">
        <v>108</v>
      </c>
      <c r="R110" s="12">
        <v>108.71</v>
      </c>
      <c r="S110" s="12">
        <v>117</v>
      </c>
      <c r="T110" s="12"/>
      <c r="U110" s="12"/>
      <c r="V110" s="12">
        <f t="shared" si="3"/>
        <v>230</v>
      </c>
      <c r="W110" s="12">
        <f t="shared" si="4"/>
        <v>84</v>
      </c>
    </row>
    <row r="111" spans="1:23" x14ac:dyDescent="0.25">
      <c r="A111" s="8">
        <v>115</v>
      </c>
      <c r="C111" s="8" t="s">
        <v>1024</v>
      </c>
      <c r="D111" s="93" t="s">
        <v>1024</v>
      </c>
      <c r="E111" s="10">
        <v>22</v>
      </c>
      <c r="F111" s="8" t="s">
        <v>916</v>
      </c>
      <c r="G111" s="12">
        <v>115</v>
      </c>
      <c r="H111" s="12">
        <v>114.1</v>
      </c>
      <c r="I111" s="12">
        <v>103.776</v>
      </c>
      <c r="J111" s="12">
        <v>103.146</v>
      </c>
      <c r="K111" s="12">
        <v>91</v>
      </c>
      <c r="L111" s="12">
        <v>89.989000000000004</v>
      </c>
      <c r="M111" s="12"/>
      <c r="N111" s="12" t="s">
        <v>917</v>
      </c>
      <c r="O111" s="12">
        <v>93</v>
      </c>
      <c r="P111" s="12">
        <v>94.25</v>
      </c>
      <c r="Q111" s="12">
        <v>104</v>
      </c>
      <c r="R111" s="12">
        <v>104.85</v>
      </c>
      <c r="S111" s="12">
        <v>117</v>
      </c>
      <c r="T111" s="12"/>
      <c r="U111" s="12"/>
      <c r="V111" s="12">
        <f t="shared" si="3"/>
        <v>230</v>
      </c>
      <c r="W111" s="12">
        <f t="shared" si="4"/>
        <v>132</v>
      </c>
    </row>
    <row r="112" spans="1:23" x14ac:dyDescent="0.25">
      <c r="A112" s="8">
        <v>120</v>
      </c>
      <c r="C112" s="8" t="s">
        <v>1025</v>
      </c>
      <c r="D112" s="93" t="s">
        <v>1025</v>
      </c>
      <c r="E112" s="10">
        <v>6</v>
      </c>
      <c r="F112" s="8" t="s">
        <v>916</v>
      </c>
      <c r="G112" s="12">
        <v>120</v>
      </c>
      <c r="H112" s="12">
        <v>119.575</v>
      </c>
      <c r="I112" s="12">
        <v>116.875</v>
      </c>
      <c r="J112" s="12">
        <v>116.5</v>
      </c>
      <c r="K112" s="12">
        <v>113</v>
      </c>
      <c r="L112" s="12">
        <v>112.413</v>
      </c>
      <c r="M112" s="12"/>
      <c r="N112" s="12" t="s">
        <v>917</v>
      </c>
      <c r="O112" s="12">
        <v>114</v>
      </c>
      <c r="P112" s="12">
        <v>114.56</v>
      </c>
      <c r="Q112" s="12">
        <v>117</v>
      </c>
      <c r="R112" s="12">
        <v>117.5</v>
      </c>
      <c r="S112" s="12">
        <v>121</v>
      </c>
      <c r="T112" s="12"/>
      <c r="U112" s="12">
        <v>98</v>
      </c>
      <c r="V112" s="12">
        <f t="shared" si="3"/>
        <v>240</v>
      </c>
      <c r="W112" s="12">
        <f t="shared" si="4"/>
        <v>36</v>
      </c>
    </row>
    <row r="113" spans="1:23" x14ac:dyDescent="0.25">
      <c r="A113" s="8">
        <v>120</v>
      </c>
      <c r="C113" s="8" t="s">
        <v>1026</v>
      </c>
      <c r="D113" s="93" t="s">
        <v>1026</v>
      </c>
      <c r="E113" s="10">
        <v>12</v>
      </c>
      <c r="F113" s="8" t="s">
        <v>916</v>
      </c>
      <c r="G113" s="12">
        <v>120</v>
      </c>
      <c r="H113" s="12">
        <v>119.4</v>
      </c>
      <c r="I113" s="12">
        <v>113.83</v>
      </c>
      <c r="J113" s="12">
        <v>113.33</v>
      </c>
      <c r="K113" s="12">
        <v>107</v>
      </c>
      <c r="L113" s="12">
        <v>106.215</v>
      </c>
      <c r="M113" s="12"/>
      <c r="N113" s="12" t="s">
        <v>917</v>
      </c>
      <c r="O113" s="12">
        <v>108</v>
      </c>
      <c r="P113" s="12">
        <v>108.8</v>
      </c>
      <c r="Q113" s="12">
        <v>114</v>
      </c>
      <c r="R113" s="12">
        <v>114.67</v>
      </c>
      <c r="S113" s="12">
        <v>121</v>
      </c>
      <c r="T113" s="12"/>
      <c r="U113" s="12"/>
      <c r="V113" s="12">
        <f t="shared" si="3"/>
        <v>240</v>
      </c>
      <c r="W113" s="12">
        <f t="shared" si="4"/>
        <v>72</v>
      </c>
    </row>
    <row r="114" spans="1:23" x14ac:dyDescent="0.25">
      <c r="A114" s="8">
        <v>120</v>
      </c>
      <c r="C114" s="8" t="s">
        <v>1027</v>
      </c>
      <c r="D114" s="93" t="s">
        <v>1027</v>
      </c>
      <c r="E114" s="10">
        <v>14</v>
      </c>
      <c r="F114" s="8" t="s">
        <v>916</v>
      </c>
      <c r="G114" s="12">
        <v>120</v>
      </c>
      <c r="H114" s="12">
        <v>119.33</v>
      </c>
      <c r="I114" s="12">
        <v>112.82</v>
      </c>
      <c r="J114" s="12">
        <v>112.29</v>
      </c>
      <c r="K114" s="12">
        <v>104</v>
      </c>
      <c r="L114" s="12">
        <v>103.157</v>
      </c>
      <c r="M114" s="12"/>
      <c r="N114" s="12" t="s">
        <v>917</v>
      </c>
      <c r="O114" s="12">
        <v>106</v>
      </c>
      <c r="P114" s="12">
        <v>106.9</v>
      </c>
      <c r="Q114" s="12">
        <v>113</v>
      </c>
      <c r="R114" s="12">
        <v>113.71</v>
      </c>
      <c r="S114" s="12">
        <v>122</v>
      </c>
      <c r="T114" s="12"/>
      <c r="U114" s="12"/>
      <c r="V114" s="12">
        <f t="shared" si="3"/>
        <v>240</v>
      </c>
      <c r="W114" s="12">
        <f t="shared" si="4"/>
        <v>84</v>
      </c>
    </row>
    <row r="115" spans="1:23" x14ac:dyDescent="0.25">
      <c r="A115" s="8">
        <v>120</v>
      </c>
      <c r="C115" s="8" t="s">
        <v>1028</v>
      </c>
      <c r="D115" s="93" t="s">
        <v>1028</v>
      </c>
      <c r="E115" s="10">
        <v>22</v>
      </c>
      <c r="F115" s="8" t="s">
        <v>916</v>
      </c>
      <c r="G115" s="12">
        <v>120</v>
      </c>
      <c r="H115" s="12">
        <v>119.1</v>
      </c>
      <c r="I115" s="12">
        <v>108.776</v>
      </c>
      <c r="J115" s="12">
        <v>108.146</v>
      </c>
      <c r="K115" s="12">
        <v>96</v>
      </c>
      <c r="L115" s="12">
        <v>94.989000000000004</v>
      </c>
      <c r="M115" s="12"/>
      <c r="N115" s="12" t="s">
        <v>917</v>
      </c>
      <c r="O115" s="12">
        <v>98</v>
      </c>
      <c r="P115" s="12">
        <v>99.25</v>
      </c>
      <c r="Q115" s="12">
        <v>109</v>
      </c>
      <c r="R115" s="12">
        <v>109.85</v>
      </c>
      <c r="S115" s="12">
        <v>122</v>
      </c>
      <c r="T115" s="12"/>
      <c r="U115" s="12"/>
      <c r="V115" s="12">
        <f t="shared" si="3"/>
        <v>240</v>
      </c>
      <c r="W115" s="12">
        <f t="shared" si="4"/>
        <v>132</v>
      </c>
    </row>
    <row r="116" spans="1:23" x14ac:dyDescent="0.25">
      <c r="A116" s="8">
        <v>125</v>
      </c>
      <c r="C116" s="8" t="s">
        <v>1029</v>
      </c>
      <c r="D116" s="93" t="s">
        <v>1029</v>
      </c>
      <c r="E116" s="10">
        <v>6</v>
      </c>
      <c r="F116" s="8" t="s">
        <v>916</v>
      </c>
      <c r="G116" s="12">
        <v>125</v>
      </c>
      <c r="H116" s="12">
        <v>124.575</v>
      </c>
      <c r="I116" s="12">
        <v>121.875</v>
      </c>
      <c r="J116" s="12">
        <v>121.5</v>
      </c>
      <c r="K116" s="12">
        <v>118</v>
      </c>
      <c r="L116" s="12">
        <v>117.413</v>
      </c>
      <c r="M116" s="12"/>
      <c r="N116" s="12" t="s">
        <v>917</v>
      </c>
      <c r="O116" s="12">
        <v>119</v>
      </c>
      <c r="P116" s="12">
        <v>119.56</v>
      </c>
      <c r="Q116" s="12">
        <v>122</v>
      </c>
      <c r="R116" s="12">
        <v>122.5</v>
      </c>
      <c r="S116" s="12">
        <v>126</v>
      </c>
      <c r="T116" s="12"/>
      <c r="U116" s="12">
        <v>103</v>
      </c>
      <c r="V116" s="12">
        <f t="shared" si="3"/>
        <v>250</v>
      </c>
      <c r="W116" s="12">
        <f t="shared" si="4"/>
        <v>36</v>
      </c>
    </row>
    <row r="117" spans="1:23" x14ac:dyDescent="0.25">
      <c r="A117" s="8">
        <v>125</v>
      </c>
      <c r="C117" s="8" t="s">
        <v>1030</v>
      </c>
      <c r="D117" s="93" t="s">
        <v>1030</v>
      </c>
      <c r="E117" s="10">
        <v>12</v>
      </c>
      <c r="F117" s="8" t="s">
        <v>916</v>
      </c>
      <c r="G117" s="12">
        <v>125</v>
      </c>
      <c r="H117" s="12">
        <v>124.4</v>
      </c>
      <c r="I117" s="12">
        <v>118.83</v>
      </c>
      <c r="J117" s="12">
        <v>118.33</v>
      </c>
      <c r="K117" s="12">
        <v>112</v>
      </c>
      <c r="L117" s="12">
        <v>111.215</v>
      </c>
      <c r="M117" s="12"/>
      <c r="N117" s="12" t="s">
        <v>917</v>
      </c>
      <c r="O117" s="12">
        <v>113</v>
      </c>
      <c r="P117" s="12">
        <v>113.8</v>
      </c>
      <c r="Q117" s="12">
        <v>119</v>
      </c>
      <c r="R117" s="12">
        <v>119.67</v>
      </c>
      <c r="S117" s="12">
        <v>126</v>
      </c>
      <c r="T117" s="12"/>
      <c r="U117" s="12"/>
      <c r="V117" s="12">
        <f t="shared" si="3"/>
        <v>250</v>
      </c>
      <c r="W117" s="12">
        <f t="shared" si="4"/>
        <v>72</v>
      </c>
    </row>
    <row r="118" spans="1:23" x14ac:dyDescent="0.25">
      <c r="A118" s="8">
        <v>125</v>
      </c>
      <c r="C118" s="8" t="s">
        <v>1031</v>
      </c>
      <c r="D118" s="93" t="s">
        <v>1031</v>
      </c>
      <c r="E118" s="10">
        <v>14</v>
      </c>
      <c r="F118" s="8" t="s">
        <v>916</v>
      </c>
      <c r="G118" s="12">
        <v>125</v>
      </c>
      <c r="H118" s="12">
        <v>124.33</v>
      </c>
      <c r="I118" s="12">
        <v>117.82</v>
      </c>
      <c r="J118" s="12">
        <v>117.29</v>
      </c>
      <c r="K118" s="12">
        <v>109</v>
      </c>
      <c r="L118" s="12">
        <v>108.157</v>
      </c>
      <c r="M118" s="12"/>
      <c r="N118" s="12" t="s">
        <v>917</v>
      </c>
      <c r="O118" s="12">
        <v>111</v>
      </c>
      <c r="P118" s="12">
        <v>111.9</v>
      </c>
      <c r="Q118" s="12">
        <v>118</v>
      </c>
      <c r="R118" s="12">
        <v>118.71</v>
      </c>
      <c r="S118" s="12">
        <v>127</v>
      </c>
      <c r="T118" s="12"/>
      <c r="U118" s="12"/>
      <c r="V118" s="12">
        <f t="shared" si="3"/>
        <v>250</v>
      </c>
      <c r="W118" s="12">
        <f t="shared" si="4"/>
        <v>84</v>
      </c>
    </row>
    <row r="119" spans="1:23" x14ac:dyDescent="0.25">
      <c r="A119" s="8">
        <v>125</v>
      </c>
      <c r="C119" s="8" t="s">
        <v>1032</v>
      </c>
      <c r="D119" s="93" t="s">
        <v>1032</v>
      </c>
      <c r="E119" s="10">
        <v>22</v>
      </c>
      <c r="F119" s="8" t="s">
        <v>916</v>
      </c>
      <c r="G119" s="12">
        <v>125</v>
      </c>
      <c r="H119" s="12">
        <v>124.1</v>
      </c>
      <c r="I119" s="12">
        <v>113.776</v>
      </c>
      <c r="J119" s="12">
        <v>113.146</v>
      </c>
      <c r="K119" s="12">
        <v>101</v>
      </c>
      <c r="L119" s="12">
        <v>99.989000000000004</v>
      </c>
      <c r="M119" s="12"/>
      <c r="N119" s="12" t="s">
        <v>917</v>
      </c>
      <c r="O119" s="12">
        <v>103</v>
      </c>
      <c r="P119" s="12">
        <v>104.25</v>
      </c>
      <c r="Q119" s="12">
        <v>114</v>
      </c>
      <c r="R119" s="12">
        <v>114.85</v>
      </c>
      <c r="S119" s="12">
        <v>127</v>
      </c>
      <c r="T119" s="12"/>
      <c r="U119" s="12"/>
      <c r="V119" s="12">
        <f t="shared" si="3"/>
        <v>250</v>
      </c>
      <c r="W119" s="12">
        <f t="shared" si="4"/>
        <v>132</v>
      </c>
    </row>
    <row r="120" spans="1:23" x14ac:dyDescent="0.25">
      <c r="A120" s="8">
        <v>130</v>
      </c>
      <c r="C120" s="8" t="s">
        <v>1033</v>
      </c>
      <c r="D120" s="93" t="s">
        <v>1033</v>
      </c>
      <c r="E120" s="10">
        <v>6</v>
      </c>
      <c r="F120" s="8" t="s">
        <v>916</v>
      </c>
      <c r="G120" s="12">
        <v>130</v>
      </c>
      <c r="H120" s="12">
        <v>129.57499999999999</v>
      </c>
      <c r="I120" s="12">
        <v>126.875</v>
      </c>
      <c r="J120" s="12">
        <v>126.5</v>
      </c>
      <c r="K120" s="12">
        <v>123</v>
      </c>
      <c r="L120" s="12">
        <v>122.413</v>
      </c>
      <c r="M120" s="12"/>
      <c r="N120" s="12" t="s">
        <v>917</v>
      </c>
      <c r="O120" s="12">
        <v>124</v>
      </c>
      <c r="P120" s="12">
        <v>124.56</v>
      </c>
      <c r="Q120" s="12">
        <v>127</v>
      </c>
      <c r="R120" s="12">
        <v>127.5</v>
      </c>
      <c r="S120" s="12">
        <v>131</v>
      </c>
      <c r="T120" s="12"/>
      <c r="U120" s="12">
        <v>108</v>
      </c>
      <c r="V120" s="12">
        <f t="shared" si="3"/>
        <v>260</v>
      </c>
      <c r="W120" s="12">
        <f t="shared" si="4"/>
        <v>36</v>
      </c>
    </row>
    <row r="121" spans="1:23" x14ac:dyDescent="0.25">
      <c r="A121" s="8">
        <v>130</v>
      </c>
      <c r="C121" s="8" t="s">
        <v>1034</v>
      </c>
      <c r="D121" s="93" t="s">
        <v>1034</v>
      </c>
      <c r="E121" s="10">
        <v>12</v>
      </c>
      <c r="F121" s="8" t="s">
        <v>916</v>
      </c>
      <c r="G121" s="12">
        <v>130</v>
      </c>
      <c r="H121" s="12">
        <v>129.4</v>
      </c>
      <c r="I121" s="12">
        <v>123.83</v>
      </c>
      <c r="J121" s="12">
        <v>123.33</v>
      </c>
      <c r="K121" s="12">
        <v>117</v>
      </c>
      <c r="L121" s="12">
        <v>116.215</v>
      </c>
      <c r="M121" s="12"/>
      <c r="N121" s="12" t="s">
        <v>917</v>
      </c>
      <c r="O121" s="12">
        <v>118</v>
      </c>
      <c r="P121" s="12">
        <v>118.8</v>
      </c>
      <c r="Q121" s="12">
        <v>124</v>
      </c>
      <c r="R121" s="12">
        <v>124.67</v>
      </c>
      <c r="S121" s="12">
        <v>131</v>
      </c>
      <c r="T121" s="12"/>
      <c r="U121" s="12"/>
      <c r="V121" s="12">
        <f t="shared" si="3"/>
        <v>260</v>
      </c>
      <c r="W121" s="12">
        <f t="shared" si="4"/>
        <v>72</v>
      </c>
    </row>
    <row r="122" spans="1:23" x14ac:dyDescent="0.25">
      <c r="A122" s="8">
        <v>130</v>
      </c>
      <c r="C122" s="8" t="s">
        <v>1035</v>
      </c>
      <c r="D122" s="93" t="s">
        <v>1035</v>
      </c>
      <c r="E122" s="10">
        <v>14</v>
      </c>
      <c r="F122" s="8" t="s">
        <v>916</v>
      </c>
      <c r="G122" s="12">
        <v>130</v>
      </c>
      <c r="H122" s="12">
        <v>129.33000000000001</v>
      </c>
      <c r="I122" s="12">
        <v>122.82</v>
      </c>
      <c r="J122" s="12">
        <v>122.29</v>
      </c>
      <c r="K122" s="12">
        <v>114</v>
      </c>
      <c r="L122" s="12">
        <v>113.157</v>
      </c>
      <c r="M122" s="12"/>
      <c r="N122" s="12" t="s">
        <v>917</v>
      </c>
      <c r="O122" s="12">
        <v>116</v>
      </c>
      <c r="P122" s="12">
        <v>116.9</v>
      </c>
      <c r="Q122" s="12">
        <v>123</v>
      </c>
      <c r="R122" s="12">
        <v>123.71</v>
      </c>
      <c r="S122" s="12">
        <v>132</v>
      </c>
      <c r="T122" s="12"/>
      <c r="U122" s="12"/>
      <c r="V122" s="12">
        <f t="shared" si="3"/>
        <v>260</v>
      </c>
      <c r="W122" s="12">
        <f t="shared" si="4"/>
        <v>84</v>
      </c>
    </row>
    <row r="123" spans="1:23" x14ac:dyDescent="0.25">
      <c r="A123" s="8">
        <v>130</v>
      </c>
      <c r="C123" s="8" t="s">
        <v>1036</v>
      </c>
      <c r="D123" s="93" t="s">
        <v>1036</v>
      </c>
      <c r="E123" s="10">
        <v>22</v>
      </c>
      <c r="F123" s="8" t="s">
        <v>916</v>
      </c>
      <c r="G123" s="12">
        <v>130</v>
      </c>
      <c r="H123" s="12">
        <v>129.1</v>
      </c>
      <c r="I123" s="12">
        <v>118.776</v>
      </c>
      <c r="J123" s="12">
        <v>118.146</v>
      </c>
      <c r="K123" s="12">
        <v>106</v>
      </c>
      <c r="L123" s="12">
        <v>104.989</v>
      </c>
      <c r="M123" s="12"/>
      <c r="N123" s="12" t="s">
        <v>917</v>
      </c>
      <c r="O123" s="12">
        <v>108</v>
      </c>
      <c r="P123" s="12">
        <v>109.25</v>
      </c>
      <c r="Q123" s="12">
        <v>119</v>
      </c>
      <c r="R123" s="12">
        <v>119.85</v>
      </c>
      <c r="S123" s="12">
        <v>132</v>
      </c>
      <c r="T123" s="12"/>
      <c r="U123" s="12"/>
      <c r="V123" s="12">
        <f t="shared" si="3"/>
        <v>260</v>
      </c>
      <c r="W123" s="12">
        <f t="shared" si="4"/>
        <v>132</v>
      </c>
    </row>
    <row r="124" spans="1:23" x14ac:dyDescent="0.25">
      <c r="A124" s="8">
        <v>135</v>
      </c>
      <c r="C124" s="8" t="s">
        <v>1037</v>
      </c>
      <c r="D124" s="93" t="s">
        <v>1037</v>
      </c>
      <c r="E124" s="10">
        <v>6</v>
      </c>
      <c r="F124" s="8" t="s">
        <v>916</v>
      </c>
      <c r="G124" s="12">
        <v>135</v>
      </c>
      <c r="H124" s="12">
        <v>134.57499999999999</v>
      </c>
      <c r="I124" s="12">
        <v>131.875</v>
      </c>
      <c r="J124" s="12">
        <v>131.5</v>
      </c>
      <c r="K124" s="12">
        <v>128</v>
      </c>
      <c r="L124" s="12">
        <v>127.413</v>
      </c>
      <c r="M124" s="12"/>
      <c r="N124" s="12" t="s">
        <v>917</v>
      </c>
      <c r="O124" s="12">
        <v>129</v>
      </c>
      <c r="P124" s="12">
        <v>129.56</v>
      </c>
      <c r="Q124" s="12">
        <v>132</v>
      </c>
      <c r="R124" s="12">
        <v>132.5</v>
      </c>
      <c r="S124" s="12">
        <v>136</v>
      </c>
      <c r="T124" s="12"/>
      <c r="U124" s="12">
        <v>111</v>
      </c>
      <c r="V124" s="12">
        <f t="shared" si="3"/>
        <v>270</v>
      </c>
      <c r="W124" s="12">
        <f t="shared" si="4"/>
        <v>36</v>
      </c>
    </row>
    <row r="125" spans="1:23" x14ac:dyDescent="0.25">
      <c r="A125" s="8">
        <v>135</v>
      </c>
      <c r="C125" s="8" t="s">
        <v>1038</v>
      </c>
      <c r="D125" s="93" t="s">
        <v>1038</v>
      </c>
      <c r="E125" s="10">
        <v>12</v>
      </c>
      <c r="F125" s="8" t="s">
        <v>916</v>
      </c>
      <c r="G125" s="12">
        <v>135</v>
      </c>
      <c r="H125" s="12">
        <v>134.4</v>
      </c>
      <c r="I125" s="12">
        <v>128.83000000000001</v>
      </c>
      <c r="J125" s="12">
        <v>128.33000000000001</v>
      </c>
      <c r="K125" s="12">
        <v>122</v>
      </c>
      <c r="L125" s="12">
        <v>121.215</v>
      </c>
      <c r="M125" s="12"/>
      <c r="N125" s="12" t="s">
        <v>917</v>
      </c>
      <c r="O125" s="12">
        <v>123</v>
      </c>
      <c r="P125" s="12">
        <v>123.8</v>
      </c>
      <c r="Q125" s="12">
        <v>129</v>
      </c>
      <c r="R125" s="12">
        <v>129.66999999999999</v>
      </c>
      <c r="S125" s="12">
        <v>136</v>
      </c>
      <c r="T125" s="12"/>
      <c r="U125" s="12"/>
      <c r="V125" s="12">
        <f t="shared" si="3"/>
        <v>270</v>
      </c>
      <c r="W125" s="12">
        <f t="shared" si="4"/>
        <v>72</v>
      </c>
    </row>
    <row r="126" spans="1:23" x14ac:dyDescent="0.25">
      <c r="A126" s="8">
        <v>135</v>
      </c>
      <c r="C126" s="8" t="s">
        <v>1039</v>
      </c>
      <c r="D126" s="93" t="s">
        <v>1039</v>
      </c>
      <c r="E126" s="10">
        <v>14</v>
      </c>
      <c r="F126" s="8" t="s">
        <v>916</v>
      </c>
      <c r="G126" s="12">
        <v>135</v>
      </c>
      <c r="H126" s="12">
        <v>134.33000000000001</v>
      </c>
      <c r="I126" s="12">
        <v>127.82</v>
      </c>
      <c r="J126" s="12">
        <v>127.29</v>
      </c>
      <c r="K126" s="12">
        <v>119</v>
      </c>
      <c r="L126" s="12">
        <v>118.157</v>
      </c>
      <c r="M126" s="12"/>
      <c r="N126" s="12" t="s">
        <v>917</v>
      </c>
      <c r="O126" s="12">
        <v>121</v>
      </c>
      <c r="P126" s="12">
        <v>121.9</v>
      </c>
      <c r="Q126" s="12">
        <v>128</v>
      </c>
      <c r="R126" s="12">
        <v>128.71</v>
      </c>
      <c r="S126" s="12">
        <v>137</v>
      </c>
      <c r="T126" s="12"/>
      <c r="U126" s="12"/>
      <c r="V126" s="12">
        <f t="shared" si="3"/>
        <v>270</v>
      </c>
      <c r="W126" s="12">
        <f t="shared" si="4"/>
        <v>84</v>
      </c>
    </row>
    <row r="127" spans="1:23" x14ac:dyDescent="0.25">
      <c r="A127" s="8">
        <v>135</v>
      </c>
      <c r="C127" s="8" t="s">
        <v>1040</v>
      </c>
      <c r="D127" s="93" t="s">
        <v>1040</v>
      </c>
      <c r="E127" s="10">
        <v>24</v>
      </c>
      <c r="F127" s="8" t="s">
        <v>916</v>
      </c>
      <c r="G127" s="12">
        <v>135</v>
      </c>
      <c r="H127" s="12">
        <v>134.05000000000001</v>
      </c>
      <c r="I127" s="12">
        <v>122.764</v>
      </c>
      <c r="J127" s="12">
        <v>122.09399999999999</v>
      </c>
      <c r="K127" s="12">
        <v>109</v>
      </c>
      <c r="L127" s="12">
        <v>107.926</v>
      </c>
      <c r="M127" s="12"/>
      <c r="N127" s="12" t="s">
        <v>917</v>
      </c>
      <c r="O127" s="12">
        <v>111</v>
      </c>
      <c r="P127" s="12">
        <v>112.32</v>
      </c>
      <c r="Q127" s="12">
        <v>123</v>
      </c>
      <c r="R127" s="12">
        <v>123.9</v>
      </c>
      <c r="S127" s="12">
        <v>137</v>
      </c>
      <c r="T127" s="12"/>
      <c r="U127" s="12"/>
      <c r="V127" s="12">
        <f t="shared" si="3"/>
        <v>270</v>
      </c>
      <c r="W127" s="12">
        <f t="shared" si="4"/>
        <v>144</v>
      </c>
    </row>
    <row r="128" spans="1:23" x14ac:dyDescent="0.25">
      <c r="A128" s="8">
        <v>140</v>
      </c>
      <c r="C128" s="8" t="s">
        <v>1041</v>
      </c>
      <c r="D128" s="93" t="s">
        <v>1041</v>
      </c>
      <c r="E128" s="10">
        <v>6</v>
      </c>
      <c r="F128" s="8" t="s">
        <v>916</v>
      </c>
      <c r="G128" s="12">
        <v>140</v>
      </c>
      <c r="H128" s="12">
        <v>139.57499999999999</v>
      </c>
      <c r="I128" s="12">
        <v>136.875</v>
      </c>
      <c r="J128" s="12">
        <v>136.5</v>
      </c>
      <c r="K128" s="12">
        <v>133</v>
      </c>
      <c r="L128" s="12">
        <v>132.41300000000001</v>
      </c>
      <c r="M128" s="12"/>
      <c r="N128" s="12" t="s">
        <v>917</v>
      </c>
      <c r="O128" s="12">
        <v>134</v>
      </c>
      <c r="P128" s="12">
        <v>134.56</v>
      </c>
      <c r="Q128" s="12">
        <v>137</v>
      </c>
      <c r="R128" s="12">
        <v>137.5</v>
      </c>
      <c r="S128" s="12">
        <v>141</v>
      </c>
      <c r="T128" s="12"/>
      <c r="U128" s="12">
        <v>116</v>
      </c>
      <c r="V128" s="12">
        <f t="shared" si="3"/>
        <v>280</v>
      </c>
      <c r="W128" s="12">
        <f t="shared" si="4"/>
        <v>36</v>
      </c>
    </row>
    <row r="129" spans="1:23" x14ac:dyDescent="0.25">
      <c r="A129" s="8">
        <v>140</v>
      </c>
      <c r="C129" s="8" t="s">
        <v>1042</v>
      </c>
      <c r="D129" s="93" t="s">
        <v>1042</v>
      </c>
      <c r="E129" s="10">
        <v>12</v>
      </c>
      <c r="F129" s="8" t="s">
        <v>916</v>
      </c>
      <c r="G129" s="12">
        <v>140</v>
      </c>
      <c r="H129" s="12">
        <v>139.4</v>
      </c>
      <c r="I129" s="12">
        <v>133.83000000000001</v>
      </c>
      <c r="J129" s="12">
        <v>133.33000000000001</v>
      </c>
      <c r="K129" s="12">
        <v>127</v>
      </c>
      <c r="L129" s="12">
        <v>126.215</v>
      </c>
      <c r="M129" s="12"/>
      <c r="N129" s="12" t="s">
        <v>917</v>
      </c>
      <c r="O129" s="12">
        <v>128</v>
      </c>
      <c r="P129" s="12">
        <v>128.80000000000001</v>
      </c>
      <c r="Q129" s="12">
        <v>134</v>
      </c>
      <c r="R129" s="12">
        <v>134.66999999999999</v>
      </c>
      <c r="S129" s="12">
        <v>141</v>
      </c>
      <c r="T129" s="12"/>
      <c r="U129" s="12"/>
      <c r="V129" s="12">
        <f t="shared" si="3"/>
        <v>280</v>
      </c>
      <c r="W129" s="12">
        <f t="shared" si="4"/>
        <v>72</v>
      </c>
    </row>
    <row r="130" spans="1:23" x14ac:dyDescent="0.25">
      <c r="A130" s="8">
        <v>140</v>
      </c>
      <c r="C130" s="8" t="s">
        <v>1043</v>
      </c>
      <c r="D130" s="93" t="s">
        <v>1043</v>
      </c>
      <c r="E130" s="10">
        <v>14</v>
      </c>
      <c r="F130" s="8" t="s">
        <v>916</v>
      </c>
      <c r="G130" s="12">
        <v>140</v>
      </c>
      <c r="H130" s="12">
        <v>139.33000000000001</v>
      </c>
      <c r="I130" s="12">
        <v>132.82</v>
      </c>
      <c r="J130" s="12">
        <v>132.29</v>
      </c>
      <c r="K130" s="12">
        <v>124</v>
      </c>
      <c r="L130" s="12">
        <v>123.157</v>
      </c>
      <c r="M130" s="12"/>
      <c r="N130" s="12" t="s">
        <v>917</v>
      </c>
      <c r="O130" s="12">
        <v>126</v>
      </c>
      <c r="P130" s="12">
        <v>126.9</v>
      </c>
      <c r="Q130" s="12">
        <v>133</v>
      </c>
      <c r="R130" s="12">
        <v>133.71</v>
      </c>
      <c r="S130" s="12">
        <v>142</v>
      </c>
      <c r="T130" s="12"/>
      <c r="U130" s="12"/>
      <c r="V130" s="12">
        <f t="shared" si="3"/>
        <v>280</v>
      </c>
      <c r="W130" s="12">
        <f t="shared" si="4"/>
        <v>84</v>
      </c>
    </row>
    <row r="131" spans="1:23" x14ac:dyDescent="0.25">
      <c r="A131" s="8">
        <v>140</v>
      </c>
      <c r="C131" s="8" t="s">
        <v>1044</v>
      </c>
      <c r="D131" s="93" t="s">
        <v>1044</v>
      </c>
      <c r="E131" s="10">
        <v>24</v>
      </c>
      <c r="F131" s="8" t="s">
        <v>916</v>
      </c>
      <c r="G131" s="12">
        <v>140</v>
      </c>
      <c r="H131" s="12">
        <v>139.05000000000001</v>
      </c>
      <c r="I131" s="12">
        <v>127.764</v>
      </c>
      <c r="J131" s="12">
        <v>127.09399999999999</v>
      </c>
      <c r="K131" s="12">
        <v>114</v>
      </c>
      <c r="L131" s="12">
        <v>112.926</v>
      </c>
      <c r="M131" s="12"/>
      <c r="N131" s="12" t="s">
        <v>917</v>
      </c>
      <c r="O131" s="12">
        <v>116</v>
      </c>
      <c r="P131" s="12">
        <v>117.32</v>
      </c>
      <c r="Q131" s="12">
        <v>128</v>
      </c>
      <c r="R131" s="12">
        <v>128.9</v>
      </c>
      <c r="S131" s="12">
        <v>142</v>
      </c>
      <c r="T131" s="12"/>
      <c r="U131" s="12"/>
      <c r="V131" s="12">
        <f t="shared" si="3"/>
        <v>280</v>
      </c>
      <c r="W131" s="12">
        <f t="shared" si="4"/>
        <v>144</v>
      </c>
    </row>
    <row r="132" spans="1:23" x14ac:dyDescent="0.25">
      <c r="A132" s="8">
        <v>145</v>
      </c>
      <c r="C132" s="8" t="s">
        <v>1045</v>
      </c>
      <c r="D132" s="93" t="s">
        <v>1045</v>
      </c>
      <c r="E132" s="10">
        <v>6</v>
      </c>
      <c r="F132" s="8" t="s">
        <v>916</v>
      </c>
      <c r="G132" s="12">
        <v>145</v>
      </c>
      <c r="H132" s="12">
        <v>144.57499999999999</v>
      </c>
      <c r="I132" s="12">
        <v>141.875</v>
      </c>
      <c r="J132" s="12">
        <v>141.5</v>
      </c>
      <c r="K132" s="12">
        <v>138</v>
      </c>
      <c r="L132" s="12">
        <v>137.41300000000001</v>
      </c>
      <c r="M132" s="12"/>
      <c r="N132" s="12" t="s">
        <v>917</v>
      </c>
      <c r="O132" s="12">
        <v>139</v>
      </c>
      <c r="P132" s="12">
        <v>139.56</v>
      </c>
      <c r="Q132" s="12">
        <v>142</v>
      </c>
      <c r="R132" s="12">
        <v>142.5</v>
      </c>
      <c r="S132" s="12">
        <v>146</v>
      </c>
      <c r="T132" s="12"/>
      <c r="U132" s="12">
        <v>121</v>
      </c>
      <c r="V132" s="12">
        <f t="shared" si="3"/>
        <v>290</v>
      </c>
      <c r="W132" s="12">
        <f t="shared" si="4"/>
        <v>36</v>
      </c>
    </row>
    <row r="133" spans="1:23" x14ac:dyDescent="0.25">
      <c r="A133" s="8">
        <v>145</v>
      </c>
      <c r="C133" s="8" t="s">
        <v>1046</v>
      </c>
      <c r="D133" s="93" t="s">
        <v>1046</v>
      </c>
      <c r="E133" s="10">
        <v>12</v>
      </c>
      <c r="F133" s="8" t="s">
        <v>916</v>
      </c>
      <c r="G133" s="12">
        <v>145</v>
      </c>
      <c r="H133" s="12">
        <v>144.4</v>
      </c>
      <c r="I133" s="12">
        <v>138.83000000000001</v>
      </c>
      <c r="J133" s="12">
        <v>138.33000000000001</v>
      </c>
      <c r="K133" s="12">
        <v>132</v>
      </c>
      <c r="L133" s="12">
        <v>131.215</v>
      </c>
      <c r="M133" s="12"/>
      <c r="N133" s="12" t="s">
        <v>917</v>
      </c>
      <c r="O133" s="12">
        <v>133</v>
      </c>
      <c r="P133" s="12">
        <v>133.80000000000001</v>
      </c>
      <c r="Q133" s="12">
        <v>139</v>
      </c>
      <c r="R133" s="12">
        <v>139.66999999999999</v>
      </c>
      <c r="S133" s="12">
        <v>146</v>
      </c>
      <c r="T133" s="12"/>
      <c r="U133" s="12"/>
      <c r="V133" s="12">
        <f t="shared" si="3"/>
        <v>290</v>
      </c>
      <c r="W133" s="12">
        <f t="shared" si="4"/>
        <v>72</v>
      </c>
    </row>
    <row r="134" spans="1:23" x14ac:dyDescent="0.25">
      <c r="A134" s="8">
        <v>145</v>
      </c>
      <c r="C134" s="8" t="s">
        <v>1047</v>
      </c>
      <c r="D134" s="93" t="s">
        <v>1047</v>
      </c>
      <c r="E134" s="10">
        <v>14</v>
      </c>
      <c r="F134" s="8" t="s">
        <v>916</v>
      </c>
      <c r="G134" s="12">
        <v>145</v>
      </c>
      <c r="H134" s="12">
        <v>144.33000000000001</v>
      </c>
      <c r="I134" s="12">
        <v>137.82</v>
      </c>
      <c r="J134" s="12">
        <v>137.29</v>
      </c>
      <c r="K134" s="12">
        <v>129</v>
      </c>
      <c r="L134" s="12">
        <v>128.15700000000001</v>
      </c>
      <c r="M134" s="12"/>
      <c r="N134" s="12" t="s">
        <v>917</v>
      </c>
      <c r="O134" s="12">
        <v>131</v>
      </c>
      <c r="P134" s="12">
        <v>131.9</v>
      </c>
      <c r="Q134" s="12">
        <v>138</v>
      </c>
      <c r="R134" s="12">
        <v>138.71</v>
      </c>
      <c r="S134" s="12">
        <v>147</v>
      </c>
      <c r="T134" s="12"/>
      <c r="U134" s="12"/>
      <c r="V134" s="12">
        <f t="shared" ref="V134:V197" si="5">2*A134</f>
        <v>290</v>
      </c>
      <c r="W134" s="12">
        <f t="shared" si="4"/>
        <v>84</v>
      </c>
    </row>
    <row r="135" spans="1:23" x14ac:dyDescent="0.25">
      <c r="A135" s="8">
        <v>145</v>
      </c>
      <c r="C135" s="8" t="s">
        <v>1048</v>
      </c>
      <c r="D135" s="93" t="s">
        <v>1048</v>
      </c>
      <c r="E135" s="10">
        <v>24</v>
      </c>
      <c r="F135" s="8" t="s">
        <v>916</v>
      </c>
      <c r="G135" s="12">
        <v>145</v>
      </c>
      <c r="H135" s="12">
        <v>144.05000000000001</v>
      </c>
      <c r="I135" s="12">
        <v>132.76400000000001</v>
      </c>
      <c r="J135" s="12">
        <v>132.09400000000002</v>
      </c>
      <c r="K135" s="12">
        <v>119</v>
      </c>
      <c r="L135" s="12">
        <v>117.926</v>
      </c>
      <c r="M135" s="12"/>
      <c r="N135" s="12" t="s">
        <v>917</v>
      </c>
      <c r="O135" s="12">
        <v>121</v>
      </c>
      <c r="P135" s="12">
        <v>122.32</v>
      </c>
      <c r="Q135" s="12">
        <v>133</v>
      </c>
      <c r="R135" s="12">
        <v>133.9</v>
      </c>
      <c r="S135" s="12">
        <v>147</v>
      </c>
      <c r="T135" s="12"/>
      <c r="U135" s="12"/>
      <c r="V135" s="12">
        <f t="shared" si="5"/>
        <v>290</v>
      </c>
      <c r="W135" s="12">
        <f t="shared" si="4"/>
        <v>144</v>
      </c>
    </row>
    <row r="136" spans="1:23" x14ac:dyDescent="0.25">
      <c r="A136" s="8">
        <v>150</v>
      </c>
      <c r="C136" s="8" t="s">
        <v>1049</v>
      </c>
      <c r="D136" s="93" t="s">
        <v>1049</v>
      </c>
      <c r="E136" s="10">
        <v>6</v>
      </c>
      <c r="F136" s="8" t="s">
        <v>916</v>
      </c>
      <c r="G136" s="12">
        <v>150</v>
      </c>
      <c r="H136" s="12">
        <v>149.57499999999999</v>
      </c>
      <c r="I136" s="12">
        <v>146.875</v>
      </c>
      <c r="J136" s="12">
        <v>146.5</v>
      </c>
      <c r="K136" s="12">
        <v>143</v>
      </c>
      <c r="L136" s="12">
        <v>142.41300000000001</v>
      </c>
      <c r="M136" s="12"/>
      <c r="N136" s="12" t="s">
        <v>917</v>
      </c>
      <c r="O136" s="12">
        <v>144</v>
      </c>
      <c r="P136" s="12">
        <v>144.56</v>
      </c>
      <c r="Q136" s="12">
        <v>147</v>
      </c>
      <c r="R136" s="12">
        <v>147.5</v>
      </c>
      <c r="S136" s="12">
        <v>151</v>
      </c>
      <c r="T136" s="12"/>
      <c r="U136" s="12">
        <v>126</v>
      </c>
      <c r="V136" s="12">
        <f t="shared" si="5"/>
        <v>300</v>
      </c>
      <c r="W136" s="12">
        <f t="shared" si="4"/>
        <v>36</v>
      </c>
    </row>
    <row r="137" spans="1:23" x14ac:dyDescent="0.25">
      <c r="A137" s="8">
        <v>150</v>
      </c>
      <c r="C137" s="8" t="s">
        <v>1050</v>
      </c>
      <c r="D137" s="93" t="s">
        <v>1050</v>
      </c>
      <c r="E137" s="10">
        <v>12</v>
      </c>
      <c r="F137" s="8" t="s">
        <v>916</v>
      </c>
      <c r="G137" s="12">
        <v>150</v>
      </c>
      <c r="H137" s="12">
        <v>149.4</v>
      </c>
      <c r="I137" s="12">
        <v>143.83000000000001</v>
      </c>
      <c r="J137" s="12">
        <v>143.33000000000001</v>
      </c>
      <c r="K137" s="12">
        <v>137</v>
      </c>
      <c r="L137" s="12">
        <v>136.215</v>
      </c>
      <c r="M137" s="12"/>
      <c r="N137" s="12" t="s">
        <v>917</v>
      </c>
      <c r="O137" s="12">
        <v>138</v>
      </c>
      <c r="P137" s="12">
        <v>138.80000000000001</v>
      </c>
      <c r="Q137" s="12">
        <v>144</v>
      </c>
      <c r="R137" s="12">
        <v>144.66999999999999</v>
      </c>
      <c r="S137" s="12">
        <v>151</v>
      </c>
      <c r="T137" s="12"/>
      <c r="U137" s="12"/>
      <c r="V137" s="12">
        <f t="shared" si="5"/>
        <v>300</v>
      </c>
      <c r="W137" s="12">
        <f t="shared" si="4"/>
        <v>72</v>
      </c>
    </row>
    <row r="138" spans="1:23" x14ac:dyDescent="0.25">
      <c r="A138" s="8">
        <v>150</v>
      </c>
      <c r="C138" s="8" t="s">
        <v>1051</v>
      </c>
      <c r="D138" s="93" t="s">
        <v>1051</v>
      </c>
      <c r="E138" s="10">
        <v>16</v>
      </c>
      <c r="F138" s="8" t="s">
        <v>916</v>
      </c>
      <c r="G138" s="12">
        <v>150</v>
      </c>
      <c r="H138" s="12">
        <v>149.29</v>
      </c>
      <c r="I138" s="12">
        <v>141.81</v>
      </c>
      <c r="J138" s="12">
        <v>141.25</v>
      </c>
      <c r="K138" s="12">
        <v>132</v>
      </c>
      <c r="L138" s="12">
        <v>131.11000000000001</v>
      </c>
      <c r="M138" s="12"/>
      <c r="N138" s="12" t="s">
        <v>917</v>
      </c>
      <c r="O138" s="12">
        <v>134</v>
      </c>
      <c r="P138" s="12">
        <v>135</v>
      </c>
      <c r="Q138" s="12">
        <v>142</v>
      </c>
      <c r="R138" s="12">
        <v>142.75</v>
      </c>
      <c r="S138" s="12">
        <v>152</v>
      </c>
      <c r="T138" s="12"/>
      <c r="U138" s="12"/>
      <c r="V138" s="12">
        <f t="shared" si="5"/>
        <v>300</v>
      </c>
      <c r="W138" s="12">
        <f t="shared" si="4"/>
        <v>96</v>
      </c>
    </row>
    <row r="139" spans="1:23" x14ac:dyDescent="0.25">
      <c r="A139" s="8">
        <v>150</v>
      </c>
      <c r="C139" s="8" t="s">
        <v>1052</v>
      </c>
      <c r="D139" s="93" t="s">
        <v>1052</v>
      </c>
      <c r="E139" s="10">
        <v>24</v>
      </c>
      <c r="F139" s="8" t="s">
        <v>916</v>
      </c>
      <c r="G139" s="12">
        <v>150</v>
      </c>
      <c r="H139" s="12">
        <v>149.05000000000001</v>
      </c>
      <c r="I139" s="12">
        <v>137.76400000000001</v>
      </c>
      <c r="J139" s="12">
        <v>137.09400000000002</v>
      </c>
      <c r="K139" s="12">
        <v>124</v>
      </c>
      <c r="L139" s="12">
        <v>122.926</v>
      </c>
      <c r="M139" s="12"/>
      <c r="N139" s="12" t="s">
        <v>917</v>
      </c>
      <c r="O139" s="12">
        <v>126</v>
      </c>
      <c r="P139" s="12">
        <v>127.32</v>
      </c>
      <c r="Q139" s="12">
        <v>138</v>
      </c>
      <c r="R139" s="12">
        <v>138.9</v>
      </c>
      <c r="S139" s="12">
        <v>152</v>
      </c>
      <c r="T139" s="12"/>
      <c r="U139" s="12"/>
      <c r="V139" s="12">
        <f t="shared" si="5"/>
        <v>300</v>
      </c>
      <c r="W139" s="12">
        <f t="shared" si="4"/>
        <v>144</v>
      </c>
    </row>
    <row r="140" spans="1:23" x14ac:dyDescent="0.25">
      <c r="A140" s="8">
        <v>155</v>
      </c>
      <c r="C140" s="8" t="s">
        <v>1053</v>
      </c>
      <c r="D140" s="93" t="s">
        <v>1053</v>
      </c>
      <c r="E140" s="10">
        <v>6</v>
      </c>
      <c r="F140" s="8" t="s">
        <v>916</v>
      </c>
      <c r="G140" s="12">
        <v>155</v>
      </c>
      <c r="H140" s="12">
        <v>154.57499999999999</v>
      </c>
      <c r="I140" s="12">
        <v>151.875</v>
      </c>
      <c r="J140" s="12">
        <v>151.5</v>
      </c>
      <c r="K140" s="12">
        <v>148</v>
      </c>
      <c r="L140" s="12">
        <v>147.41300000000001</v>
      </c>
      <c r="M140" s="12"/>
      <c r="N140" s="12" t="s">
        <v>917</v>
      </c>
      <c r="O140" s="12">
        <v>149</v>
      </c>
      <c r="P140" s="12">
        <v>149.56</v>
      </c>
      <c r="Q140" s="12">
        <v>152</v>
      </c>
      <c r="R140" s="12">
        <v>152.5</v>
      </c>
      <c r="S140" s="12">
        <v>156</v>
      </c>
      <c r="T140" s="12"/>
      <c r="U140" s="12">
        <v>131</v>
      </c>
      <c r="V140" s="12">
        <f t="shared" si="5"/>
        <v>310</v>
      </c>
      <c r="W140" s="12">
        <f t="shared" si="4"/>
        <v>36</v>
      </c>
    </row>
    <row r="141" spans="1:23" x14ac:dyDescent="0.25">
      <c r="A141" s="8">
        <v>155</v>
      </c>
      <c r="C141" s="8" t="s">
        <v>1054</v>
      </c>
      <c r="D141" s="93" t="s">
        <v>1054</v>
      </c>
      <c r="E141" s="10">
        <v>12</v>
      </c>
      <c r="F141" s="8" t="s">
        <v>916</v>
      </c>
      <c r="G141" s="12">
        <v>155</v>
      </c>
      <c r="H141" s="12">
        <v>154.4</v>
      </c>
      <c r="I141" s="12">
        <v>148.83000000000001</v>
      </c>
      <c r="J141" s="12">
        <v>148.33000000000001</v>
      </c>
      <c r="K141" s="12">
        <v>142</v>
      </c>
      <c r="L141" s="12">
        <v>141.215</v>
      </c>
      <c r="M141" s="12"/>
      <c r="N141" s="12" t="s">
        <v>917</v>
      </c>
      <c r="O141" s="12">
        <v>143</v>
      </c>
      <c r="P141" s="12">
        <v>143.80000000000001</v>
      </c>
      <c r="Q141" s="12">
        <v>149</v>
      </c>
      <c r="R141" s="12">
        <v>149.66999999999999</v>
      </c>
      <c r="S141" s="12">
        <v>156</v>
      </c>
      <c r="T141" s="12"/>
      <c r="U141" s="12"/>
      <c r="V141" s="12">
        <f t="shared" si="5"/>
        <v>310</v>
      </c>
      <c r="W141" s="12">
        <f t="shared" si="4"/>
        <v>72</v>
      </c>
    </row>
    <row r="142" spans="1:23" x14ac:dyDescent="0.25">
      <c r="A142" s="8">
        <v>155</v>
      </c>
      <c r="C142" s="8" t="s">
        <v>1055</v>
      </c>
      <c r="D142" s="93" t="s">
        <v>1055</v>
      </c>
      <c r="E142" s="10">
        <v>16</v>
      </c>
      <c r="F142" s="8" t="s">
        <v>916</v>
      </c>
      <c r="G142" s="12">
        <v>155</v>
      </c>
      <c r="H142" s="12">
        <v>154.29</v>
      </c>
      <c r="I142" s="12">
        <v>146.81</v>
      </c>
      <c r="J142" s="12">
        <v>146.25</v>
      </c>
      <c r="K142" s="12">
        <v>137</v>
      </c>
      <c r="L142" s="12">
        <v>136.11000000000001</v>
      </c>
      <c r="M142" s="12"/>
      <c r="N142" s="12" t="s">
        <v>917</v>
      </c>
      <c r="O142" s="12">
        <v>139</v>
      </c>
      <c r="P142" s="12">
        <v>140</v>
      </c>
      <c r="Q142" s="12">
        <v>147</v>
      </c>
      <c r="R142" s="12">
        <v>147.75</v>
      </c>
      <c r="S142" s="12">
        <v>157</v>
      </c>
      <c r="T142" s="12"/>
      <c r="U142" s="12"/>
      <c r="V142" s="12">
        <f t="shared" si="5"/>
        <v>310</v>
      </c>
      <c r="W142" s="12">
        <f t="shared" si="4"/>
        <v>96</v>
      </c>
    </row>
    <row r="143" spans="1:23" x14ac:dyDescent="0.25">
      <c r="A143" s="8">
        <v>155</v>
      </c>
      <c r="C143" s="8" t="s">
        <v>1056</v>
      </c>
      <c r="D143" s="93" t="s">
        <v>1056</v>
      </c>
      <c r="E143" s="10">
        <v>24</v>
      </c>
      <c r="F143" s="8" t="s">
        <v>916</v>
      </c>
      <c r="G143" s="12">
        <v>155</v>
      </c>
      <c r="H143" s="12">
        <v>154.05000000000001</v>
      </c>
      <c r="I143" s="12">
        <v>142.76400000000001</v>
      </c>
      <c r="J143" s="12">
        <v>142.09400000000002</v>
      </c>
      <c r="K143" s="12">
        <v>129</v>
      </c>
      <c r="L143" s="12">
        <v>127.926</v>
      </c>
      <c r="M143" s="12"/>
      <c r="N143" s="12" t="s">
        <v>917</v>
      </c>
      <c r="O143" s="12">
        <v>131</v>
      </c>
      <c r="P143" s="12">
        <v>132.32</v>
      </c>
      <c r="Q143" s="12">
        <v>143</v>
      </c>
      <c r="R143" s="12">
        <v>143.9</v>
      </c>
      <c r="S143" s="12">
        <v>157</v>
      </c>
      <c r="T143" s="12"/>
      <c r="U143" s="12"/>
      <c r="V143" s="12">
        <f t="shared" si="5"/>
        <v>310</v>
      </c>
      <c r="W143" s="12">
        <f t="shared" si="4"/>
        <v>144</v>
      </c>
    </row>
    <row r="144" spans="1:23" x14ac:dyDescent="0.25">
      <c r="A144" s="8">
        <v>160</v>
      </c>
      <c r="C144" s="8" t="s">
        <v>1057</v>
      </c>
      <c r="D144" s="93" t="s">
        <v>1057</v>
      </c>
      <c r="E144" s="10">
        <v>6</v>
      </c>
      <c r="F144" s="8" t="s">
        <v>916</v>
      </c>
      <c r="G144" s="12">
        <v>160</v>
      </c>
      <c r="H144" s="12">
        <v>159.57499999999999</v>
      </c>
      <c r="I144" s="12">
        <v>156.875</v>
      </c>
      <c r="J144" s="12">
        <v>156.5</v>
      </c>
      <c r="K144" s="12">
        <v>153</v>
      </c>
      <c r="L144" s="12">
        <v>152.41300000000001</v>
      </c>
      <c r="M144" s="12"/>
      <c r="N144" s="12" t="s">
        <v>917</v>
      </c>
      <c r="O144" s="12">
        <v>154</v>
      </c>
      <c r="P144" s="12">
        <v>154.56</v>
      </c>
      <c r="Q144" s="12">
        <v>157</v>
      </c>
      <c r="R144" s="12">
        <v>157.5</v>
      </c>
      <c r="S144" s="12">
        <v>161</v>
      </c>
      <c r="T144" s="12"/>
      <c r="U144" s="12">
        <v>132</v>
      </c>
      <c r="V144" s="12">
        <f t="shared" si="5"/>
        <v>320</v>
      </c>
      <c r="W144" s="12">
        <f t="shared" si="4"/>
        <v>36</v>
      </c>
    </row>
    <row r="145" spans="1:23" x14ac:dyDescent="0.25">
      <c r="A145" s="8">
        <v>160</v>
      </c>
      <c r="C145" s="8" t="s">
        <v>1058</v>
      </c>
      <c r="D145" s="93" t="s">
        <v>1058</v>
      </c>
      <c r="E145" s="10">
        <v>12</v>
      </c>
      <c r="F145" s="8" t="s">
        <v>916</v>
      </c>
      <c r="G145" s="12">
        <v>160</v>
      </c>
      <c r="H145" s="12">
        <v>159.4</v>
      </c>
      <c r="I145" s="12">
        <v>153.83000000000001</v>
      </c>
      <c r="J145" s="12">
        <v>153.33000000000001</v>
      </c>
      <c r="K145" s="12">
        <v>147</v>
      </c>
      <c r="L145" s="12">
        <v>146.215</v>
      </c>
      <c r="M145" s="12"/>
      <c r="N145" s="12" t="s">
        <v>917</v>
      </c>
      <c r="O145" s="12">
        <v>148</v>
      </c>
      <c r="P145" s="12">
        <v>148.80000000000001</v>
      </c>
      <c r="Q145" s="12">
        <v>154</v>
      </c>
      <c r="R145" s="12">
        <v>154.66999999999999</v>
      </c>
      <c r="S145" s="12">
        <v>161</v>
      </c>
      <c r="T145" s="12"/>
      <c r="U145" s="12"/>
      <c r="V145" s="12">
        <f t="shared" si="5"/>
        <v>320</v>
      </c>
      <c r="W145" s="12">
        <f t="shared" si="4"/>
        <v>72</v>
      </c>
    </row>
    <row r="146" spans="1:23" x14ac:dyDescent="0.25">
      <c r="A146" s="8">
        <v>160</v>
      </c>
      <c r="C146" s="8" t="s">
        <v>1059</v>
      </c>
      <c r="D146" s="93" t="s">
        <v>1059</v>
      </c>
      <c r="E146" s="10">
        <v>16</v>
      </c>
      <c r="F146" s="8" t="s">
        <v>916</v>
      </c>
      <c r="G146" s="12">
        <v>160</v>
      </c>
      <c r="H146" s="12">
        <v>159.29</v>
      </c>
      <c r="I146" s="12">
        <v>151.81</v>
      </c>
      <c r="J146" s="12">
        <v>151.25</v>
      </c>
      <c r="K146" s="12">
        <v>142</v>
      </c>
      <c r="L146" s="12">
        <v>141.11000000000001</v>
      </c>
      <c r="M146" s="12"/>
      <c r="N146" s="12" t="s">
        <v>917</v>
      </c>
      <c r="O146" s="12">
        <v>144</v>
      </c>
      <c r="P146" s="12">
        <v>145</v>
      </c>
      <c r="Q146" s="12">
        <v>152</v>
      </c>
      <c r="R146" s="12">
        <v>152.75</v>
      </c>
      <c r="S146" s="12">
        <v>162</v>
      </c>
      <c r="T146" s="12"/>
      <c r="U146" s="12"/>
      <c r="V146" s="12">
        <f t="shared" si="5"/>
        <v>320</v>
      </c>
      <c r="W146" s="12">
        <f t="shared" si="4"/>
        <v>96</v>
      </c>
    </row>
    <row r="147" spans="1:23" x14ac:dyDescent="0.25">
      <c r="A147" s="8">
        <v>160</v>
      </c>
      <c r="C147" s="8" t="s">
        <v>1060</v>
      </c>
      <c r="D147" s="93" t="s">
        <v>1060</v>
      </c>
      <c r="E147" s="10">
        <v>28</v>
      </c>
      <c r="F147" s="8" t="s">
        <v>916</v>
      </c>
      <c r="G147" s="12">
        <v>160</v>
      </c>
      <c r="H147" s="12">
        <v>158.94</v>
      </c>
      <c r="I147" s="12">
        <v>145.75</v>
      </c>
      <c r="J147" s="12">
        <v>145.04</v>
      </c>
      <c r="K147" s="12">
        <v>130</v>
      </c>
      <c r="L147" s="12">
        <v>128.86199999999999</v>
      </c>
      <c r="M147" s="12"/>
      <c r="N147" s="12" t="s">
        <v>917</v>
      </c>
      <c r="O147" s="12">
        <v>132</v>
      </c>
      <c r="P147" s="12">
        <v>133.5</v>
      </c>
      <c r="Q147" s="12">
        <v>146</v>
      </c>
      <c r="R147" s="12">
        <v>146.94999999999999</v>
      </c>
      <c r="S147" s="12">
        <v>162</v>
      </c>
      <c r="T147" s="12"/>
      <c r="U147" s="12"/>
      <c r="V147" s="12">
        <f t="shared" si="5"/>
        <v>320</v>
      </c>
      <c r="W147" s="12">
        <f t="shared" si="4"/>
        <v>168</v>
      </c>
    </row>
    <row r="148" spans="1:23" x14ac:dyDescent="0.25">
      <c r="A148" s="8">
        <v>165</v>
      </c>
      <c r="C148" s="8" t="s">
        <v>1061</v>
      </c>
      <c r="D148" s="93" t="s">
        <v>1061</v>
      </c>
      <c r="E148" s="10">
        <v>6</v>
      </c>
      <c r="F148" s="8" t="s">
        <v>916</v>
      </c>
      <c r="G148" s="12">
        <v>165</v>
      </c>
      <c r="H148" s="12">
        <v>164.57499999999999</v>
      </c>
      <c r="I148" s="12">
        <v>161.875</v>
      </c>
      <c r="J148" s="12">
        <v>161.5</v>
      </c>
      <c r="K148" s="12">
        <v>158</v>
      </c>
      <c r="L148" s="12">
        <v>157.41300000000001</v>
      </c>
      <c r="M148" s="12"/>
      <c r="N148" s="12" t="s">
        <v>917</v>
      </c>
      <c r="O148" s="12">
        <v>159</v>
      </c>
      <c r="P148" s="12">
        <v>159.56</v>
      </c>
      <c r="Q148" s="12">
        <v>162</v>
      </c>
      <c r="R148" s="12">
        <v>162.5</v>
      </c>
      <c r="S148" s="12">
        <v>166</v>
      </c>
      <c r="T148" s="12"/>
      <c r="U148" s="12">
        <v>137</v>
      </c>
      <c r="V148" s="12">
        <f t="shared" si="5"/>
        <v>330</v>
      </c>
      <c r="W148" s="12">
        <f t="shared" si="4"/>
        <v>36</v>
      </c>
    </row>
    <row r="149" spans="1:23" x14ac:dyDescent="0.25">
      <c r="A149" s="8">
        <v>165</v>
      </c>
      <c r="C149" s="8" t="s">
        <v>1062</v>
      </c>
      <c r="D149" s="93" t="s">
        <v>1062</v>
      </c>
      <c r="E149" s="10">
        <v>12</v>
      </c>
      <c r="F149" s="8" t="s">
        <v>916</v>
      </c>
      <c r="G149" s="12">
        <v>165</v>
      </c>
      <c r="H149" s="12">
        <v>164.4</v>
      </c>
      <c r="I149" s="12">
        <v>158.83000000000001</v>
      </c>
      <c r="J149" s="12">
        <v>158.33000000000001</v>
      </c>
      <c r="K149" s="12">
        <v>152</v>
      </c>
      <c r="L149" s="12">
        <v>151.215</v>
      </c>
      <c r="M149" s="12"/>
      <c r="N149" s="12" t="s">
        <v>917</v>
      </c>
      <c r="O149" s="12">
        <v>153</v>
      </c>
      <c r="P149" s="12">
        <v>153.80000000000001</v>
      </c>
      <c r="Q149" s="12">
        <v>159</v>
      </c>
      <c r="R149" s="12">
        <v>159.66999999999999</v>
      </c>
      <c r="S149" s="12">
        <v>166</v>
      </c>
      <c r="T149" s="12"/>
      <c r="U149" s="12"/>
      <c r="V149" s="12">
        <f t="shared" si="5"/>
        <v>330</v>
      </c>
      <c r="W149" s="12">
        <f t="shared" si="4"/>
        <v>72</v>
      </c>
    </row>
    <row r="150" spans="1:23" x14ac:dyDescent="0.25">
      <c r="A150" s="8">
        <v>165</v>
      </c>
      <c r="C150" s="8" t="s">
        <v>1063</v>
      </c>
      <c r="D150" s="93" t="s">
        <v>1063</v>
      </c>
      <c r="E150" s="10">
        <v>16</v>
      </c>
      <c r="F150" s="8" t="s">
        <v>916</v>
      </c>
      <c r="G150" s="12">
        <v>165</v>
      </c>
      <c r="H150" s="12">
        <v>164.29</v>
      </c>
      <c r="I150" s="12">
        <v>156.81</v>
      </c>
      <c r="J150" s="12">
        <v>156.25</v>
      </c>
      <c r="K150" s="12">
        <v>147</v>
      </c>
      <c r="L150" s="12">
        <v>146.11000000000001</v>
      </c>
      <c r="M150" s="12"/>
      <c r="N150" s="12" t="s">
        <v>917</v>
      </c>
      <c r="O150" s="12">
        <v>149</v>
      </c>
      <c r="P150" s="12">
        <v>150</v>
      </c>
      <c r="Q150" s="12">
        <v>157</v>
      </c>
      <c r="R150" s="12">
        <v>157.75</v>
      </c>
      <c r="S150" s="12">
        <v>167</v>
      </c>
      <c r="T150" s="12"/>
      <c r="U150" s="12"/>
      <c r="V150" s="12">
        <f t="shared" si="5"/>
        <v>330</v>
      </c>
      <c r="W150" s="12">
        <f t="shared" si="4"/>
        <v>96</v>
      </c>
    </row>
    <row r="151" spans="1:23" x14ac:dyDescent="0.25">
      <c r="A151" s="8">
        <v>165</v>
      </c>
      <c r="C151" s="8" t="s">
        <v>1064</v>
      </c>
      <c r="D151" s="93" t="s">
        <v>1064</v>
      </c>
      <c r="E151" s="10">
        <v>28</v>
      </c>
      <c r="F151" s="8" t="s">
        <v>916</v>
      </c>
      <c r="G151" s="12">
        <v>165</v>
      </c>
      <c r="H151" s="12">
        <v>163.94</v>
      </c>
      <c r="I151" s="12">
        <v>150.75</v>
      </c>
      <c r="J151" s="12">
        <v>150.04</v>
      </c>
      <c r="K151" s="12">
        <v>135</v>
      </c>
      <c r="L151" s="12">
        <v>133.86199999999999</v>
      </c>
      <c r="M151" s="12"/>
      <c r="N151" s="12" t="s">
        <v>917</v>
      </c>
      <c r="O151" s="12">
        <v>137</v>
      </c>
      <c r="P151" s="12">
        <v>138.5</v>
      </c>
      <c r="Q151" s="12">
        <v>151</v>
      </c>
      <c r="R151" s="12">
        <v>151.94999999999999</v>
      </c>
      <c r="S151" s="12">
        <v>167</v>
      </c>
      <c r="T151" s="12"/>
      <c r="U151" s="12"/>
      <c r="V151" s="12">
        <f t="shared" si="5"/>
        <v>330</v>
      </c>
      <c r="W151" s="12">
        <f t="shared" si="4"/>
        <v>168</v>
      </c>
    </row>
    <row r="152" spans="1:23" x14ac:dyDescent="0.25">
      <c r="A152" s="8">
        <v>170</v>
      </c>
      <c r="C152" s="8" t="s">
        <v>1065</v>
      </c>
      <c r="D152" s="93" t="s">
        <v>1065</v>
      </c>
      <c r="E152" s="10">
        <v>6</v>
      </c>
      <c r="F152" s="8" t="s">
        <v>916</v>
      </c>
      <c r="G152" s="12">
        <v>170</v>
      </c>
      <c r="H152" s="12">
        <v>169.57499999999999</v>
      </c>
      <c r="I152" s="12">
        <v>166.875</v>
      </c>
      <c r="J152" s="12">
        <v>166.5</v>
      </c>
      <c r="K152" s="12">
        <v>163</v>
      </c>
      <c r="L152" s="12">
        <v>162.41300000000001</v>
      </c>
      <c r="M152" s="12"/>
      <c r="N152" s="12" t="s">
        <v>917</v>
      </c>
      <c r="O152" s="12">
        <v>164</v>
      </c>
      <c r="P152" s="12">
        <v>164.56</v>
      </c>
      <c r="Q152" s="12">
        <v>167</v>
      </c>
      <c r="R152" s="12">
        <v>167.5</v>
      </c>
      <c r="S152" s="12">
        <v>171</v>
      </c>
      <c r="T152" s="12"/>
      <c r="U152" s="12">
        <v>142</v>
      </c>
      <c r="V152" s="12">
        <f t="shared" si="5"/>
        <v>340</v>
      </c>
      <c r="W152" s="12">
        <f t="shared" si="4"/>
        <v>36</v>
      </c>
    </row>
    <row r="153" spans="1:23" x14ac:dyDescent="0.25">
      <c r="A153" s="8">
        <v>170</v>
      </c>
      <c r="C153" s="8" t="s">
        <v>1066</v>
      </c>
      <c r="D153" s="93" t="s">
        <v>1066</v>
      </c>
      <c r="E153" s="10">
        <v>12</v>
      </c>
      <c r="F153" s="8" t="s">
        <v>916</v>
      </c>
      <c r="G153" s="12">
        <v>170</v>
      </c>
      <c r="H153" s="12">
        <v>169.4</v>
      </c>
      <c r="I153" s="12">
        <v>163.83000000000001</v>
      </c>
      <c r="J153" s="12">
        <v>163.33000000000001</v>
      </c>
      <c r="K153" s="12">
        <v>157</v>
      </c>
      <c r="L153" s="12">
        <v>156.215</v>
      </c>
      <c r="M153" s="12"/>
      <c r="N153" s="12" t="s">
        <v>917</v>
      </c>
      <c r="O153" s="12">
        <v>158</v>
      </c>
      <c r="P153" s="12">
        <v>158.80000000000001</v>
      </c>
      <c r="Q153" s="12">
        <v>164</v>
      </c>
      <c r="R153" s="12">
        <v>164.67</v>
      </c>
      <c r="S153" s="12">
        <v>171</v>
      </c>
      <c r="T153" s="12"/>
      <c r="U153" s="12"/>
      <c r="V153" s="12">
        <f t="shared" si="5"/>
        <v>340</v>
      </c>
      <c r="W153" s="12">
        <f t="shared" si="4"/>
        <v>72</v>
      </c>
    </row>
    <row r="154" spans="1:23" x14ac:dyDescent="0.25">
      <c r="A154" s="8">
        <v>170</v>
      </c>
      <c r="C154" s="8" t="s">
        <v>1067</v>
      </c>
      <c r="D154" s="93" t="s">
        <v>1067</v>
      </c>
      <c r="E154" s="10">
        <v>16</v>
      </c>
      <c r="F154" s="8" t="s">
        <v>916</v>
      </c>
      <c r="G154" s="12">
        <v>170</v>
      </c>
      <c r="H154" s="12">
        <v>169.29</v>
      </c>
      <c r="I154" s="12">
        <v>161.81</v>
      </c>
      <c r="J154" s="12">
        <v>161.25</v>
      </c>
      <c r="K154" s="12">
        <v>152</v>
      </c>
      <c r="L154" s="12">
        <v>151.11000000000001</v>
      </c>
      <c r="M154" s="12"/>
      <c r="N154" s="12" t="s">
        <v>917</v>
      </c>
      <c r="O154" s="12">
        <v>154</v>
      </c>
      <c r="P154" s="12">
        <v>155</v>
      </c>
      <c r="Q154" s="12">
        <v>162</v>
      </c>
      <c r="R154" s="12">
        <v>162.75</v>
      </c>
      <c r="S154" s="12">
        <v>172</v>
      </c>
      <c r="T154" s="12"/>
      <c r="U154" s="12"/>
      <c r="V154" s="12">
        <f t="shared" si="5"/>
        <v>340</v>
      </c>
      <c r="W154" s="12">
        <f t="shared" si="4"/>
        <v>96</v>
      </c>
    </row>
    <row r="155" spans="1:23" x14ac:dyDescent="0.25">
      <c r="A155" s="8">
        <v>170</v>
      </c>
      <c r="C155" s="8" t="s">
        <v>1068</v>
      </c>
      <c r="D155" s="93" t="s">
        <v>1068</v>
      </c>
      <c r="E155" s="10">
        <v>28</v>
      </c>
      <c r="F155" s="8" t="s">
        <v>916</v>
      </c>
      <c r="G155" s="12">
        <v>170</v>
      </c>
      <c r="H155" s="12">
        <v>168.94</v>
      </c>
      <c r="I155" s="12">
        <v>155.75</v>
      </c>
      <c r="J155" s="12">
        <v>155.04</v>
      </c>
      <c r="K155" s="12">
        <v>140</v>
      </c>
      <c r="L155" s="12">
        <v>138.86199999999999</v>
      </c>
      <c r="M155" s="12"/>
      <c r="N155" s="12" t="s">
        <v>917</v>
      </c>
      <c r="O155" s="12">
        <v>142</v>
      </c>
      <c r="P155" s="12">
        <v>143.5</v>
      </c>
      <c r="Q155" s="12">
        <v>156</v>
      </c>
      <c r="R155" s="12">
        <v>156.94999999999999</v>
      </c>
      <c r="S155" s="12">
        <v>172</v>
      </c>
      <c r="T155" s="12"/>
      <c r="U155" s="12"/>
      <c r="V155" s="12">
        <f t="shared" si="5"/>
        <v>340</v>
      </c>
      <c r="W155" s="12">
        <f t="shared" si="4"/>
        <v>168</v>
      </c>
    </row>
    <row r="156" spans="1:23" x14ac:dyDescent="0.25">
      <c r="A156" s="8">
        <v>175</v>
      </c>
      <c r="C156" s="8" t="s">
        <v>1069</v>
      </c>
      <c r="D156" s="93" t="s">
        <v>1069</v>
      </c>
      <c r="E156" s="10">
        <v>8</v>
      </c>
      <c r="F156" s="8" t="s">
        <v>916</v>
      </c>
      <c r="G156" s="12">
        <v>175</v>
      </c>
      <c r="H156" s="12">
        <v>174.55</v>
      </c>
      <c r="I156" s="12">
        <v>170.86799999999999</v>
      </c>
      <c r="J156" s="12">
        <v>170.44299999999998</v>
      </c>
      <c r="K156" s="12">
        <v>166.5</v>
      </c>
      <c r="L156" s="12">
        <v>165.83699999999999</v>
      </c>
      <c r="M156" s="12"/>
      <c r="N156" s="12" t="s">
        <v>917</v>
      </c>
      <c r="O156" s="12">
        <v>167</v>
      </c>
      <c r="P156" s="12">
        <v>167.63</v>
      </c>
      <c r="Q156" s="12">
        <v>171</v>
      </c>
      <c r="R156" s="12">
        <v>171.56</v>
      </c>
      <c r="S156" s="12">
        <v>175.5</v>
      </c>
      <c r="T156" s="12"/>
      <c r="U156" s="12">
        <v>147</v>
      </c>
      <c r="V156" s="12">
        <f t="shared" si="5"/>
        <v>350</v>
      </c>
      <c r="W156" s="12">
        <f t="shared" si="4"/>
        <v>48</v>
      </c>
    </row>
    <row r="157" spans="1:23" x14ac:dyDescent="0.25">
      <c r="A157" s="8">
        <v>175</v>
      </c>
      <c r="C157" s="8" t="s">
        <v>1070</v>
      </c>
      <c r="D157" s="93" t="s">
        <v>1070</v>
      </c>
      <c r="E157" s="10">
        <v>12</v>
      </c>
      <c r="F157" s="8" t="s">
        <v>916</v>
      </c>
      <c r="G157" s="12">
        <v>175</v>
      </c>
      <c r="H157" s="12">
        <v>174.4</v>
      </c>
      <c r="I157" s="12">
        <v>168.83</v>
      </c>
      <c r="J157" s="12">
        <v>168.33</v>
      </c>
      <c r="K157" s="12">
        <v>162</v>
      </c>
      <c r="L157" s="12">
        <v>161.215</v>
      </c>
      <c r="M157" s="12"/>
      <c r="N157" s="12" t="s">
        <v>917</v>
      </c>
      <c r="O157" s="12">
        <v>163</v>
      </c>
      <c r="P157" s="12">
        <v>163.80000000000001</v>
      </c>
      <c r="Q157" s="12">
        <v>169</v>
      </c>
      <c r="R157" s="12">
        <v>169.67</v>
      </c>
      <c r="S157" s="12">
        <v>176</v>
      </c>
      <c r="T157" s="12"/>
      <c r="U157" s="12"/>
      <c r="V157" s="12">
        <f t="shared" si="5"/>
        <v>350</v>
      </c>
      <c r="W157" s="12">
        <f t="shared" si="4"/>
        <v>72</v>
      </c>
    </row>
    <row r="158" spans="1:23" x14ac:dyDescent="0.25">
      <c r="A158" s="8">
        <v>175</v>
      </c>
      <c r="C158" s="8" t="s">
        <v>1071</v>
      </c>
      <c r="D158" s="93" t="s">
        <v>1071</v>
      </c>
      <c r="E158" s="10">
        <v>16</v>
      </c>
      <c r="F158" s="8" t="s">
        <v>916</v>
      </c>
      <c r="G158" s="12">
        <v>175</v>
      </c>
      <c r="H158" s="12">
        <v>174.29</v>
      </c>
      <c r="I158" s="12">
        <v>166.81</v>
      </c>
      <c r="J158" s="12">
        <v>166.25</v>
      </c>
      <c r="K158" s="12">
        <v>157</v>
      </c>
      <c r="L158" s="12">
        <v>156.11000000000001</v>
      </c>
      <c r="M158" s="12"/>
      <c r="N158" s="12" t="s">
        <v>917</v>
      </c>
      <c r="O158" s="12">
        <v>159</v>
      </c>
      <c r="P158" s="12">
        <v>160</v>
      </c>
      <c r="Q158" s="12">
        <v>167</v>
      </c>
      <c r="R158" s="12">
        <v>167.75</v>
      </c>
      <c r="S158" s="12">
        <v>177</v>
      </c>
      <c r="T158" s="12"/>
      <c r="U158" s="12"/>
      <c r="V158" s="12">
        <f t="shared" si="5"/>
        <v>350</v>
      </c>
      <c r="W158" s="12">
        <f t="shared" si="4"/>
        <v>96</v>
      </c>
    </row>
    <row r="159" spans="1:23" x14ac:dyDescent="0.25">
      <c r="A159" s="8">
        <v>175</v>
      </c>
      <c r="C159" s="8" t="s">
        <v>1072</v>
      </c>
      <c r="D159" s="93" t="s">
        <v>1072</v>
      </c>
      <c r="E159" s="10">
        <v>28</v>
      </c>
      <c r="F159" s="8" t="s">
        <v>916</v>
      </c>
      <c r="G159" s="12">
        <v>175</v>
      </c>
      <c r="H159" s="12">
        <v>173.94</v>
      </c>
      <c r="I159" s="12">
        <v>160.75</v>
      </c>
      <c r="J159" s="12">
        <v>160.04</v>
      </c>
      <c r="K159" s="12">
        <v>145</v>
      </c>
      <c r="L159" s="12">
        <v>143.86199999999999</v>
      </c>
      <c r="M159" s="12"/>
      <c r="N159" s="12" t="s">
        <v>917</v>
      </c>
      <c r="O159" s="12">
        <v>147</v>
      </c>
      <c r="P159" s="12">
        <v>148.5</v>
      </c>
      <c r="Q159" s="12">
        <v>161</v>
      </c>
      <c r="R159" s="12">
        <v>161.94999999999999</v>
      </c>
      <c r="S159" s="12">
        <v>177</v>
      </c>
      <c r="T159" s="12"/>
      <c r="U159" s="12"/>
      <c r="V159" s="12">
        <f t="shared" si="5"/>
        <v>350</v>
      </c>
      <c r="W159" s="12">
        <f t="shared" si="4"/>
        <v>168</v>
      </c>
    </row>
    <row r="160" spans="1:23" x14ac:dyDescent="0.25">
      <c r="A160" s="8">
        <v>180</v>
      </c>
      <c r="C160" s="8" t="s">
        <v>1073</v>
      </c>
      <c r="D160" s="93" t="s">
        <v>1073</v>
      </c>
      <c r="E160" s="10">
        <v>8</v>
      </c>
      <c r="F160" s="8" t="s">
        <v>916</v>
      </c>
      <c r="G160" s="12">
        <v>180</v>
      </c>
      <c r="H160" s="12">
        <v>179.55</v>
      </c>
      <c r="I160" s="12">
        <v>175.86799999999999</v>
      </c>
      <c r="J160" s="12">
        <v>175.44299999999998</v>
      </c>
      <c r="K160" s="12">
        <v>171.5</v>
      </c>
      <c r="L160" s="12">
        <v>170.83699999999999</v>
      </c>
      <c r="M160" s="12"/>
      <c r="N160" s="12" t="s">
        <v>917</v>
      </c>
      <c r="O160" s="12">
        <v>172</v>
      </c>
      <c r="P160" s="12">
        <v>172.63</v>
      </c>
      <c r="Q160" s="12">
        <v>176</v>
      </c>
      <c r="R160" s="12">
        <v>176.56</v>
      </c>
      <c r="S160" s="12">
        <v>180.5</v>
      </c>
      <c r="T160" s="12"/>
      <c r="U160" s="12">
        <v>152</v>
      </c>
      <c r="V160" s="12">
        <f t="shared" si="5"/>
        <v>360</v>
      </c>
      <c r="W160" s="12">
        <f t="shared" si="4"/>
        <v>48</v>
      </c>
    </row>
    <row r="161" spans="1:23" x14ac:dyDescent="0.25">
      <c r="A161" s="8">
        <v>180</v>
      </c>
      <c r="C161" s="8" t="s">
        <v>1074</v>
      </c>
      <c r="D161" s="93" t="s">
        <v>1074</v>
      </c>
      <c r="E161" s="10">
        <v>12</v>
      </c>
      <c r="F161" s="8" t="s">
        <v>916</v>
      </c>
      <c r="G161" s="12">
        <v>180</v>
      </c>
      <c r="H161" s="12">
        <v>179.4</v>
      </c>
      <c r="I161" s="12">
        <v>173.83</v>
      </c>
      <c r="J161" s="12">
        <v>173.33</v>
      </c>
      <c r="K161" s="12">
        <v>167</v>
      </c>
      <c r="L161" s="12">
        <v>166.215</v>
      </c>
      <c r="M161" s="12"/>
      <c r="N161" s="12" t="s">
        <v>917</v>
      </c>
      <c r="O161" s="12">
        <v>168</v>
      </c>
      <c r="P161" s="12">
        <v>168.8</v>
      </c>
      <c r="Q161" s="12">
        <v>174</v>
      </c>
      <c r="R161" s="12">
        <v>174.67</v>
      </c>
      <c r="S161" s="12">
        <v>181</v>
      </c>
      <c r="T161" s="12"/>
      <c r="U161" s="12"/>
      <c r="V161" s="12">
        <f t="shared" si="5"/>
        <v>360</v>
      </c>
      <c r="W161" s="12">
        <f t="shared" si="4"/>
        <v>72</v>
      </c>
    </row>
    <row r="162" spans="1:23" x14ac:dyDescent="0.25">
      <c r="A162" s="8">
        <v>180</v>
      </c>
      <c r="C162" s="8" t="s">
        <v>1075</v>
      </c>
      <c r="D162" s="93" t="s">
        <v>1075</v>
      </c>
      <c r="E162" s="10">
        <v>18</v>
      </c>
      <c r="F162" s="8" t="s">
        <v>916</v>
      </c>
      <c r="G162" s="12">
        <v>180</v>
      </c>
      <c r="H162" s="12">
        <v>179.2</v>
      </c>
      <c r="I162" s="12">
        <v>170.8</v>
      </c>
      <c r="J162" s="12">
        <v>170.2</v>
      </c>
      <c r="K162" s="12">
        <v>160</v>
      </c>
      <c r="L162" s="12">
        <v>159.05000000000001</v>
      </c>
      <c r="M162" s="12"/>
      <c r="N162" s="12" t="s">
        <v>917</v>
      </c>
      <c r="O162" s="12">
        <v>162</v>
      </c>
      <c r="P162" s="12">
        <v>163.12</v>
      </c>
      <c r="Q162" s="12">
        <v>171</v>
      </c>
      <c r="R162" s="12">
        <v>171.8</v>
      </c>
      <c r="S162" s="12">
        <v>182</v>
      </c>
      <c r="T162" s="12"/>
      <c r="U162" s="12"/>
      <c r="V162" s="12">
        <f t="shared" si="5"/>
        <v>360</v>
      </c>
      <c r="W162" s="12">
        <f t="shared" si="4"/>
        <v>108</v>
      </c>
    </row>
    <row r="163" spans="1:23" x14ac:dyDescent="0.25">
      <c r="A163" s="8">
        <v>180</v>
      </c>
      <c r="C163" s="8" t="s">
        <v>1076</v>
      </c>
      <c r="D163" s="93" t="s">
        <v>1076</v>
      </c>
      <c r="E163" s="10">
        <v>28</v>
      </c>
      <c r="F163" s="8" t="s">
        <v>916</v>
      </c>
      <c r="G163" s="12">
        <v>180</v>
      </c>
      <c r="H163" s="12">
        <v>178.94</v>
      </c>
      <c r="I163" s="12">
        <v>165.75</v>
      </c>
      <c r="J163" s="12">
        <v>165.04</v>
      </c>
      <c r="K163" s="12">
        <v>150</v>
      </c>
      <c r="L163" s="12">
        <v>148.86199999999999</v>
      </c>
      <c r="M163" s="12"/>
      <c r="N163" s="12" t="s">
        <v>917</v>
      </c>
      <c r="O163" s="12">
        <v>152</v>
      </c>
      <c r="P163" s="12">
        <v>153.5</v>
      </c>
      <c r="Q163" s="12">
        <v>166</v>
      </c>
      <c r="R163" s="12">
        <v>166.95</v>
      </c>
      <c r="S163" s="12">
        <v>182</v>
      </c>
      <c r="T163" s="12"/>
      <c r="U163" s="12"/>
      <c r="V163" s="12">
        <f t="shared" si="5"/>
        <v>360</v>
      </c>
      <c r="W163" s="12">
        <f t="shared" si="4"/>
        <v>168</v>
      </c>
    </row>
    <row r="164" spans="1:23" x14ac:dyDescent="0.25">
      <c r="A164" s="8">
        <v>185</v>
      </c>
      <c r="C164" s="8" t="s">
        <v>1077</v>
      </c>
      <c r="D164" s="93" t="s">
        <v>1077</v>
      </c>
      <c r="E164" s="10">
        <v>8</v>
      </c>
      <c r="F164" s="8" t="s">
        <v>916</v>
      </c>
      <c r="G164" s="12">
        <v>185</v>
      </c>
      <c r="H164" s="12">
        <v>184.55</v>
      </c>
      <c r="I164" s="12">
        <v>180.86799999999999</v>
      </c>
      <c r="J164" s="12">
        <v>180.41800000000001</v>
      </c>
      <c r="K164" s="12">
        <v>176.5</v>
      </c>
      <c r="L164" s="12">
        <v>175.80500000000001</v>
      </c>
      <c r="M164" s="12"/>
      <c r="N164" s="12" t="s">
        <v>917</v>
      </c>
      <c r="O164" s="12">
        <v>177</v>
      </c>
      <c r="P164" s="12">
        <v>177.63</v>
      </c>
      <c r="Q164" s="12">
        <v>181</v>
      </c>
      <c r="R164" s="12">
        <v>181.6</v>
      </c>
      <c r="S164" s="12">
        <v>185.5</v>
      </c>
      <c r="T164" s="12"/>
      <c r="U164" s="12">
        <v>153</v>
      </c>
      <c r="V164" s="12">
        <f t="shared" si="5"/>
        <v>370</v>
      </c>
      <c r="W164" s="12">
        <f t="shared" si="4"/>
        <v>48</v>
      </c>
    </row>
    <row r="165" spans="1:23" x14ac:dyDescent="0.25">
      <c r="A165" s="8">
        <v>185</v>
      </c>
      <c r="C165" s="8" t="s">
        <v>1078</v>
      </c>
      <c r="D165" s="93" t="s">
        <v>1078</v>
      </c>
      <c r="E165" s="10">
        <v>12</v>
      </c>
      <c r="F165" s="8" t="s">
        <v>916</v>
      </c>
      <c r="G165" s="12">
        <v>185</v>
      </c>
      <c r="H165" s="12">
        <v>184.4</v>
      </c>
      <c r="I165" s="12">
        <v>178.83</v>
      </c>
      <c r="J165" s="12">
        <v>178.3</v>
      </c>
      <c r="K165" s="12">
        <v>172</v>
      </c>
      <c r="L165" s="12">
        <v>171.17699999999999</v>
      </c>
      <c r="M165" s="12"/>
      <c r="N165" s="12" t="s">
        <v>917</v>
      </c>
      <c r="O165" s="12">
        <v>173</v>
      </c>
      <c r="P165" s="12">
        <v>173.8</v>
      </c>
      <c r="Q165" s="12">
        <v>179</v>
      </c>
      <c r="R165" s="12">
        <v>179.71</v>
      </c>
      <c r="S165" s="12">
        <v>186</v>
      </c>
      <c r="T165" s="12"/>
      <c r="U165" s="12"/>
      <c r="V165" s="12">
        <f t="shared" si="5"/>
        <v>370</v>
      </c>
      <c r="W165" s="12">
        <f t="shared" ref="W165:W228" si="6">6*E165</f>
        <v>72</v>
      </c>
    </row>
    <row r="166" spans="1:23" x14ac:dyDescent="0.25">
      <c r="A166" s="8">
        <v>185</v>
      </c>
      <c r="C166" s="8" t="s">
        <v>1079</v>
      </c>
      <c r="D166" s="93" t="s">
        <v>1079</v>
      </c>
      <c r="E166" s="10">
        <v>18</v>
      </c>
      <c r="F166" s="8" t="s">
        <v>916</v>
      </c>
      <c r="G166" s="12">
        <v>185</v>
      </c>
      <c r="H166" s="12">
        <v>184.2</v>
      </c>
      <c r="I166" s="12">
        <v>175.8</v>
      </c>
      <c r="J166" s="12">
        <v>175.17</v>
      </c>
      <c r="K166" s="12">
        <v>165</v>
      </c>
      <c r="L166" s="12">
        <v>164.01300000000001</v>
      </c>
      <c r="M166" s="12"/>
      <c r="N166" s="12" t="s">
        <v>917</v>
      </c>
      <c r="O166" s="12">
        <v>167</v>
      </c>
      <c r="P166" s="12">
        <v>168.12</v>
      </c>
      <c r="Q166" s="12">
        <v>176</v>
      </c>
      <c r="R166" s="12">
        <v>176.85</v>
      </c>
      <c r="S166" s="12">
        <v>187</v>
      </c>
      <c r="T166" s="12"/>
      <c r="U166" s="12"/>
      <c r="V166" s="12">
        <f t="shared" si="5"/>
        <v>370</v>
      </c>
      <c r="W166" s="12">
        <f t="shared" si="6"/>
        <v>108</v>
      </c>
    </row>
    <row r="167" spans="1:23" x14ac:dyDescent="0.25">
      <c r="A167" s="8">
        <v>185</v>
      </c>
      <c r="C167" s="8" t="s">
        <v>1080</v>
      </c>
      <c r="D167" s="93" t="s">
        <v>1080</v>
      </c>
      <c r="E167" s="10">
        <v>24</v>
      </c>
      <c r="F167" s="8" t="s">
        <v>916</v>
      </c>
      <c r="G167" s="12">
        <v>185</v>
      </c>
      <c r="H167" s="12">
        <v>184.05</v>
      </c>
      <c r="I167" s="12">
        <v>172.76400000000001</v>
      </c>
      <c r="J167" s="12">
        <v>172.054</v>
      </c>
      <c r="K167" s="12">
        <v>159</v>
      </c>
      <c r="L167" s="12">
        <v>157.876</v>
      </c>
      <c r="M167" s="12"/>
      <c r="N167" s="12" t="s">
        <v>917</v>
      </c>
      <c r="O167" s="12">
        <v>161</v>
      </c>
      <c r="P167" s="12">
        <v>162.32</v>
      </c>
      <c r="Q167" s="12">
        <v>173</v>
      </c>
      <c r="R167" s="12">
        <v>173.95</v>
      </c>
      <c r="S167" s="12">
        <v>187</v>
      </c>
      <c r="T167" s="12"/>
      <c r="U167" s="12"/>
      <c r="V167" s="12">
        <f t="shared" si="5"/>
        <v>370</v>
      </c>
      <c r="W167" s="12">
        <f t="shared" si="6"/>
        <v>144</v>
      </c>
    </row>
    <row r="168" spans="1:23" x14ac:dyDescent="0.25">
      <c r="A168" s="8">
        <v>185</v>
      </c>
      <c r="C168" s="8" t="s">
        <v>1081</v>
      </c>
      <c r="D168" s="93" t="s">
        <v>1081</v>
      </c>
      <c r="E168" s="10">
        <v>32</v>
      </c>
      <c r="F168" s="8" t="s">
        <v>916</v>
      </c>
      <c r="G168" s="12">
        <v>185</v>
      </c>
      <c r="H168" s="12">
        <v>183.88</v>
      </c>
      <c r="I168" s="12">
        <v>168.73500000000001</v>
      </c>
      <c r="J168" s="12">
        <v>167.935</v>
      </c>
      <c r="K168" s="12">
        <v>151</v>
      </c>
      <c r="L168" s="12">
        <v>149.73500000000001</v>
      </c>
      <c r="M168" s="12"/>
      <c r="N168" s="12" t="s">
        <v>917</v>
      </c>
      <c r="O168" s="12">
        <v>153</v>
      </c>
      <c r="P168" s="12">
        <v>154.6</v>
      </c>
      <c r="Q168" s="12">
        <v>169</v>
      </c>
      <c r="R168" s="12">
        <v>170.06</v>
      </c>
      <c r="S168" s="12">
        <v>187</v>
      </c>
      <c r="T168" s="12"/>
      <c r="U168" s="12"/>
      <c r="V168" s="12">
        <f t="shared" si="5"/>
        <v>370</v>
      </c>
      <c r="W168" s="12">
        <f t="shared" si="6"/>
        <v>192</v>
      </c>
    </row>
    <row r="169" spans="1:23" x14ac:dyDescent="0.25">
      <c r="A169" s="8">
        <v>190</v>
      </c>
      <c r="C169" s="8" t="s">
        <v>1082</v>
      </c>
      <c r="D169" s="93" t="s">
        <v>1082</v>
      </c>
      <c r="E169" s="10">
        <v>8</v>
      </c>
      <c r="F169" s="8" t="s">
        <v>916</v>
      </c>
      <c r="G169" s="12">
        <v>190</v>
      </c>
      <c r="H169" s="12">
        <v>189.55</v>
      </c>
      <c r="I169" s="12">
        <v>185.86799999999999</v>
      </c>
      <c r="J169" s="12">
        <v>185.41800000000001</v>
      </c>
      <c r="K169" s="12">
        <v>181.5</v>
      </c>
      <c r="L169" s="12">
        <v>180.80500000000001</v>
      </c>
      <c r="M169" s="12"/>
      <c r="N169" s="12" t="s">
        <v>917</v>
      </c>
      <c r="O169" s="12">
        <v>182</v>
      </c>
      <c r="P169" s="12">
        <v>182.63</v>
      </c>
      <c r="Q169" s="12">
        <v>186</v>
      </c>
      <c r="R169" s="12">
        <v>186.6</v>
      </c>
      <c r="S169" s="12">
        <v>190.5</v>
      </c>
      <c r="T169" s="12"/>
      <c r="U169" s="12">
        <v>158</v>
      </c>
      <c r="V169" s="12">
        <f t="shared" si="5"/>
        <v>380</v>
      </c>
      <c r="W169" s="12">
        <f t="shared" si="6"/>
        <v>48</v>
      </c>
    </row>
    <row r="170" spans="1:23" x14ac:dyDescent="0.25">
      <c r="A170" s="8">
        <v>190</v>
      </c>
      <c r="C170" s="8" t="s">
        <v>1083</v>
      </c>
      <c r="D170" s="93" t="s">
        <v>1083</v>
      </c>
      <c r="E170" s="10">
        <v>12</v>
      </c>
      <c r="F170" s="8" t="s">
        <v>916</v>
      </c>
      <c r="G170" s="12">
        <v>190</v>
      </c>
      <c r="H170" s="12">
        <v>189.4</v>
      </c>
      <c r="I170" s="12">
        <v>183.83</v>
      </c>
      <c r="J170" s="12">
        <v>183.3</v>
      </c>
      <c r="K170" s="12">
        <v>177</v>
      </c>
      <c r="L170" s="12">
        <v>176.17699999999999</v>
      </c>
      <c r="M170" s="12"/>
      <c r="N170" s="12" t="s">
        <v>917</v>
      </c>
      <c r="O170" s="12">
        <v>178</v>
      </c>
      <c r="P170" s="12">
        <v>178.8</v>
      </c>
      <c r="Q170" s="12">
        <v>184</v>
      </c>
      <c r="R170" s="12">
        <v>184.71</v>
      </c>
      <c r="S170" s="12">
        <v>191</v>
      </c>
      <c r="T170" s="12"/>
      <c r="U170" s="12"/>
      <c r="V170" s="12">
        <f t="shared" si="5"/>
        <v>380</v>
      </c>
      <c r="W170" s="12">
        <f t="shared" si="6"/>
        <v>72</v>
      </c>
    </row>
    <row r="171" spans="1:23" x14ac:dyDescent="0.25">
      <c r="A171" s="8">
        <v>190</v>
      </c>
      <c r="C171" s="8" t="s">
        <v>1084</v>
      </c>
      <c r="D171" s="93" t="s">
        <v>1084</v>
      </c>
      <c r="E171" s="10">
        <v>18</v>
      </c>
      <c r="F171" s="8" t="s">
        <v>916</v>
      </c>
      <c r="G171" s="12">
        <v>190</v>
      </c>
      <c r="H171" s="12">
        <v>189.2</v>
      </c>
      <c r="I171" s="12">
        <v>180.8</v>
      </c>
      <c r="J171" s="12">
        <v>180.17</v>
      </c>
      <c r="K171" s="12">
        <v>170</v>
      </c>
      <c r="L171" s="12">
        <v>169.01300000000001</v>
      </c>
      <c r="M171" s="12"/>
      <c r="N171" s="12" t="s">
        <v>917</v>
      </c>
      <c r="O171" s="12">
        <v>172</v>
      </c>
      <c r="P171" s="12">
        <v>173.12</v>
      </c>
      <c r="Q171" s="12">
        <v>181</v>
      </c>
      <c r="R171" s="12">
        <v>181.85</v>
      </c>
      <c r="S171" s="12">
        <v>192</v>
      </c>
      <c r="T171" s="12"/>
      <c r="U171" s="12"/>
      <c r="V171" s="12">
        <f t="shared" si="5"/>
        <v>380</v>
      </c>
      <c r="W171" s="12">
        <f t="shared" si="6"/>
        <v>108</v>
      </c>
    </row>
    <row r="172" spans="1:23" x14ac:dyDescent="0.25">
      <c r="A172" s="8">
        <v>190</v>
      </c>
      <c r="C172" s="8" t="s">
        <v>1085</v>
      </c>
      <c r="D172" s="93" t="s">
        <v>1085</v>
      </c>
      <c r="E172" s="10">
        <v>24</v>
      </c>
      <c r="F172" s="8" t="s">
        <v>916</v>
      </c>
      <c r="G172" s="12">
        <v>190</v>
      </c>
      <c r="H172" s="12">
        <v>189.05</v>
      </c>
      <c r="I172" s="12">
        <v>177.76400000000001</v>
      </c>
      <c r="J172" s="12">
        <v>177.054</v>
      </c>
      <c r="K172" s="12">
        <v>164</v>
      </c>
      <c r="L172" s="12">
        <v>162.876</v>
      </c>
      <c r="M172" s="12"/>
      <c r="N172" s="12" t="s">
        <v>917</v>
      </c>
      <c r="O172" s="12">
        <v>166</v>
      </c>
      <c r="P172" s="12">
        <v>167.32</v>
      </c>
      <c r="Q172" s="12">
        <v>178</v>
      </c>
      <c r="R172" s="12">
        <v>178.95</v>
      </c>
      <c r="S172" s="12">
        <v>192</v>
      </c>
      <c r="T172" s="12"/>
      <c r="U172" s="12"/>
      <c r="V172" s="12">
        <f t="shared" si="5"/>
        <v>380</v>
      </c>
      <c r="W172" s="12">
        <f t="shared" si="6"/>
        <v>144</v>
      </c>
    </row>
    <row r="173" spans="1:23" x14ac:dyDescent="0.25">
      <c r="A173" s="8">
        <v>190</v>
      </c>
      <c r="C173" s="8" t="s">
        <v>1086</v>
      </c>
      <c r="D173" s="93" t="s">
        <v>1086</v>
      </c>
      <c r="E173" s="10">
        <v>32</v>
      </c>
      <c r="F173" s="8" t="s">
        <v>916</v>
      </c>
      <c r="G173" s="12">
        <v>190</v>
      </c>
      <c r="H173" s="12">
        <v>188.88</v>
      </c>
      <c r="I173" s="12">
        <v>173.73500000000001</v>
      </c>
      <c r="J173" s="12">
        <v>172.935</v>
      </c>
      <c r="K173" s="12">
        <v>156</v>
      </c>
      <c r="L173" s="12">
        <v>154.73500000000001</v>
      </c>
      <c r="M173" s="12"/>
      <c r="N173" s="12" t="s">
        <v>917</v>
      </c>
      <c r="O173" s="12">
        <v>158</v>
      </c>
      <c r="P173" s="12">
        <v>159.6</v>
      </c>
      <c r="Q173" s="12">
        <v>174</v>
      </c>
      <c r="R173" s="12">
        <v>175.06</v>
      </c>
      <c r="S173" s="12">
        <v>192</v>
      </c>
      <c r="T173" s="12"/>
      <c r="U173" s="12"/>
      <c r="V173" s="12">
        <f t="shared" si="5"/>
        <v>380</v>
      </c>
      <c r="W173" s="12">
        <f t="shared" si="6"/>
        <v>192</v>
      </c>
    </row>
    <row r="174" spans="1:23" x14ac:dyDescent="0.25">
      <c r="A174" s="8">
        <v>195</v>
      </c>
      <c r="C174" s="8" t="s">
        <v>1087</v>
      </c>
      <c r="D174" s="93" t="s">
        <v>1087</v>
      </c>
      <c r="E174" s="10">
        <v>8</v>
      </c>
      <c r="F174" s="8" t="s">
        <v>916</v>
      </c>
      <c r="G174" s="12">
        <v>195</v>
      </c>
      <c r="H174" s="12">
        <v>194.55</v>
      </c>
      <c r="I174" s="12">
        <v>190.86799999999999</v>
      </c>
      <c r="J174" s="12">
        <v>190.41800000000001</v>
      </c>
      <c r="K174" s="12">
        <v>186.5</v>
      </c>
      <c r="L174" s="12">
        <v>185.80500000000001</v>
      </c>
      <c r="M174" s="12"/>
      <c r="N174" s="12" t="s">
        <v>917</v>
      </c>
      <c r="O174" s="12">
        <v>187</v>
      </c>
      <c r="P174" s="12">
        <v>187.63</v>
      </c>
      <c r="Q174" s="12">
        <v>191</v>
      </c>
      <c r="R174" s="12">
        <v>191.6</v>
      </c>
      <c r="S174" s="12">
        <v>195.5</v>
      </c>
      <c r="T174" s="12"/>
      <c r="U174" s="12">
        <v>163</v>
      </c>
      <c r="V174" s="12">
        <f t="shared" si="5"/>
        <v>390</v>
      </c>
      <c r="W174" s="12">
        <f t="shared" si="6"/>
        <v>48</v>
      </c>
    </row>
    <row r="175" spans="1:23" x14ac:dyDescent="0.25">
      <c r="A175" s="8">
        <v>195</v>
      </c>
      <c r="C175" s="8" t="s">
        <v>1088</v>
      </c>
      <c r="D175" s="93" t="s">
        <v>1088</v>
      </c>
      <c r="E175" s="10">
        <v>12</v>
      </c>
      <c r="F175" s="8" t="s">
        <v>916</v>
      </c>
      <c r="G175" s="12">
        <v>195</v>
      </c>
      <c r="H175" s="12">
        <v>194.4</v>
      </c>
      <c r="I175" s="12">
        <v>188.83</v>
      </c>
      <c r="J175" s="12">
        <v>188.3</v>
      </c>
      <c r="K175" s="12">
        <v>182</v>
      </c>
      <c r="L175" s="12">
        <v>181.17699999999999</v>
      </c>
      <c r="M175" s="12"/>
      <c r="N175" s="12" t="s">
        <v>917</v>
      </c>
      <c r="O175" s="12">
        <v>183</v>
      </c>
      <c r="P175" s="12">
        <v>183.8</v>
      </c>
      <c r="Q175" s="12">
        <v>189</v>
      </c>
      <c r="R175" s="12">
        <v>189.71</v>
      </c>
      <c r="S175" s="12">
        <v>196</v>
      </c>
      <c r="T175" s="12"/>
      <c r="U175" s="12"/>
      <c r="V175" s="12">
        <f t="shared" si="5"/>
        <v>390</v>
      </c>
      <c r="W175" s="12">
        <f t="shared" si="6"/>
        <v>72</v>
      </c>
    </row>
    <row r="176" spans="1:23" x14ac:dyDescent="0.25">
      <c r="A176" s="8">
        <v>195</v>
      </c>
      <c r="C176" s="8" t="s">
        <v>1089</v>
      </c>
      <c r="D176" s="93" t="s">
        <v>1089</v>
      </c>
      <c r="E176" s="10">
        <v>18</v>
      </c>
      <c r="F176" s="8" t="s">
        <v>916</v>
      </c>
      <c r="G176" s="12">
        <v>195</v>
      </c>
      <c r="H176" s="12">
        <v>194.2</v>
      </c>
      <c r="I176" s="12">
        <v>185.8</v>
      </c>
      <c r="J176" s="12">
        <v>185.17</v>
      </c>
      <c r="K176" s="12">
        <v>175</v>
      </c>
      <c r="L176" s="12">
        <v>174.01300000000001</v>
      </c>
      <c r="M176" s="12"/>
      <c r="N176" s="12" t="s">
        <v>917</v>
      </c>
      <c r="O176" s="12">
        <v>177</v>
      </c>
      <c r="P176" s="12">
        <v>178.12</v>
      </c>
      <c r="Q176" s="12">
        <v>186</v>
      </c>
      <c r="R176" s="12">
        <v>186.85</v>
      </c>
      <c r="S176" s="12">
        <v>197</v>
      </c>
      <c r="T176" s="12"/>
      <c r="U176" s="12"/>
      <c r="V176" s="12">
        <f t="shared" si="5"/>
        <v>390</v>
      </c>
      <c r="W176" s="12">
        <f t="shared" si="6"/>
        <v>108</v>
      </c>
    </row>
    <row r="177" spans="1:23" x14ac:dyDescent="0.25">
      <c r="A177" s="8">
        <v>195</v>
      </c>
      <c r="C177" s="8" t="s">
        <v>1090</v>
      </c>
      <c r="D177" s="93" t="s">
        <v>1090</v>
      </c>
      <c r="E177" s="10">
        <v>24</v>
      </c>
      <c r="F177" s="8" t="s">
        <v>916</v>
      </c>
      <c r="G177" s="12">
        <v>195</v>
      </c>
      <c r="H177" s="12">
        <v>194.05</v>
      </c>
      <c r="I177" s="12">
        <v>182.76400000000001</v>
      </c>
      <c r="J177" s="12">
        <v>182.054</v>
      </c>
      <c r="K177" s="12">
        <v>169</v>
      </c>
      <c r="L177" s="12">
        <v>167.876</v>
      </c>
      <c r="M177" s="12"/>
      <c r="N177" s="12" t="s">
        <v>917</v>
      </c>
      <c r="O177" s="12">
        <v>171</v>
      </c>
      <c r="P177" s="12">
        <v>172.32</v>
      </c>
      <c r="Q177" s="12">
        <v>183</v>
      </c>
      <c r="R177" s="12">
        <v>183.95</v>
      </c>
      <c r="S177" s="12">
        <v>197</v>
      </c>
      <c r="T177" s="12"/>
      <c r="U177" s="12"/>
      <c r="V177" s="12">
        <f t="shared" si="5"/>
        <v>390</v>
      </c>
      <c r="W177" s="12">
        <f t="shared" si="6"/>
        <v>144</v>
      </c>
    </row>
    <row r="178" spans="1:23" x14ac:dyDescent="0.25">
      <c r="A178" s="8">
        <v>195</v>
      </c>
      <c r="C178" s="8" t="s">
        <v>1091</v>
      </c>
      <c r="D178" s="93" t="s">
        <v>1091</v>
      </c>
      <c r="E178" s="10">
        <v>32</v>
      </c>
      <c r="F178" s="8" t="s">
        <v>916</v>
      </c>
      <c r="G178" s="12">
        <v>195</v>
      </c>
      <c r="H178" s="12">
        <v>193.88</v>
      </c>
      <c r="I178" s="12">
        <v>178.73500000000001</v>
      </c>
      <c r="J178" s="12">
        <v>177.935</v>
      </c>
      <c r="K178" s="12">
        <v>161</v>
      </c>
      <c r="L178" s="12">
        <v>159.73500000000001</v>
      </c>
      <c r="M178" s="12"/>
      <c r="N178" s="12" t="s">
        <v>917</v>
      </c>
      <c r="O178" s="12">
        <v>163</v>
      </c>
      <c r="P178" s="12">
        <v>164.6</v>
      </c>
      <c r="Q178" s="12">
        <v>179</v>
      </c>
      <c r="R178" s="12">
        <v>180.06</v>
      </c>
      <c r="S178" s="12">
        <v>197</v>
      </c>
      <c r="T178" s="12"/>
      <c r="U178" s="12"/>
      <c r="V178" s="12">
        <f t="shared" si="5"/>
        <v>390</v>
      </c>
      <c r="W178" s="12">
        <f t="shared" si="6"/>
        <v>192</v>
      </c>
    </row>
    <row r="179" spans="1:23" x14ac:dyDescent="0.25">
      <c r="A179" s="8">
        <v>200</v>
      </c>
      <c r="C179" s="8" t="s">
        <v>1092</v>
      </c>
      <c r="D179" s="93" t="s">
        <v>1092</v>
      </c>
      <c r="E179" s="10">
        <v>8</v>
      </c>
      <c r="F179" s="8" t="s">
        <v>916</v>
      </c>
      <c r="G179" s="12">
        <v>200</v>
      </c>
      <c r="H179" s="12">
        <v>199.55</v>
      </c>
      <c r="I179" s="12">
        <v>195.86799999999999</v>
      </c>
      <c r="J179" s="12">
        <v>195.41800000000001</v>
      </c>
      <c r="K179" s="12">
        <v>191.5</v>
      </c>
      <c r="L179" s="12">
        <v>190.80500000000001</v>
      </c>
      <c r="M179" s="12"/>
      <c r="N179" s="12" t="s">
        <v>917</v>
      </c>
      <c r="O179" s="12">
        <v>192</v>
      </c>
      <c r="P179" s="12">
        <v>192.63</v>
      </c>
      <c r="Q179" s="12">
        <v>196</v>
      </c>
      <c r="R179" s="12">
        <v>196.6</v>
      </c>
      <c r="S179" s="12">
        <v>200.5</v>
      </c>
      <c r="T179" s="12"/>
      <c r="U179" s="12">
        <v>168</v>
      </c>
      <c r="V179" s="12">
        <f t="shared" si="5"/>
        <v>400</v>
      </c>
      <c r="W179" s="12">
        <f t="shared" si="6"/>
        <v>48</v>
      </c>
    </row>
    <row r="180" spans="1:23" x14ac:dyDescent="0.25">
      <c r="A180" s="8">
        <v>200</v>
      </c>
      <c r="C180" s="8" t="s">
        <v>1093</v>
      </c>
      <c r="D180" s="93" t="s">
        <v>1093</v>
      </c>
      <c r="E180" s="10">
        <v>12</v>
      </c>
      <c r="F180" s="8" t="s">
        <v>916</v>
      </c>
      <c r="G180" s="12">
        <v>200</v>
      </c>
      <c r="H180" s="12">
        <v>199.4</v>
      </c>
      <c r="I180" s="12">
        <v>193.83</v>
      </c>
      <c r="J180" s="12">
        <v>193.3</v>
      </c>
      <c r="K180" s="12">
        <v>187</v>
      </c>
      <c r="L180" s="12">
        <v>186.17699999999999</v>
      </c>
      <c r="M180" s="12"/>
      <c r="N180" s="12" t="s">
        <v>917</v>
      </c>
      <c r="O180" s="12">
        <v>188</v>
      </c>
      <c r="P180" s="12">
        <v>188.8</v>
      </c>
      <c r="Q180" s="12">
        <v>194</v>
      </c>
      <c r="R180" s="12">
        <v>194.71</v>
      </c>
      <c r="S180" s="12">
        <v>201</v>
      </c>
      <c r="T180" s="12"/>
      <c r="U180" s="12"/>
      <c r="V180" s="12">
        <f t="shared" si="5"/>
        <v>400</v>
      </c>
      <c r="W180" s="12">
        <f t="shared" si="6"/>
        <v>72</v>
      </c>
    </row>
    <row r="181" spans="1:23" x14ac:dyDescent="0.25">
      <c r="A181" s="8">
        <v>200</v>
      </c>
      <c r="C181" s="8" t="s">
        <v>1094</v>
      </c>
      <c r="D181" s="93" t="s">
        <v>1094</v>
      </c>
      <c r="E181" s="10">
        <v>18</v>
      </c>
      <c r="F181" s="8" t="s">
        <v>916</v>
      </c>
      <c r="G181" s="12">
        <v>200</v>
      </c>
      <c r="H181" s="12">
        <v>199.2</v>
      </c>
      <c r="I181" s="12">
        <v>190.8</v>
      </c>
      <c r="J181" s="12">
        <v>190.17</v>
      </c>
      <c r="K181" s="12">
        <v>180</v>
      </c>
      <c r="L181" s="12">
        <v>179.01300000000001</v>
      </c>
      <c r="M181" s="12"/>
      <c r="N181" s="12" t="s">
        <v>917</v>
      </c>
      <c r="O181" s="12">
        <v>182</v>
      </c>
      <c r="P181" s="12">
        <v>183.12</v>
      </c>
      <c r="Q181" s="12">
        <v>191</v>
      </c>
      <c r="R181" s="12">
        <v>191.85</v>
      </c>
      <c r="S181" s="12">
        <v>202</v>
      </c>
      <c r="T181" s="12"/>
      <c r="U181" s="12"/>
      <c r="V181" s="12">
        <f t="shared" si="5"/>
        <v>400</v>
      </c>
      <c r="W181" s="12">
        <f t="shared" si="6"/>
        <v>108</v>
      </c>
    </row>
    <row r="182" spans="1:23" x14ac:dyDescent="0.25">
      <c r="A182" s="8">
        <v>200</v>
      </c>
      <c r="C182" s="8" t="s">
        <v>1095</v>
      </c>
      <c r="D182" s="93" t="s">
        <v>1095</v>
      </c>
      <c r="E182" s="10">
        <v>24</v>
      </c>
      <c r="F182" s="8" t="s">
        <v>916</v>
      </c>
      <c r="G182" s="12">
        <v>200</v>
      </c>
      <c r="H182" s="12">
        <v>199.05</v>
      </c>
      <c r="I182" s="12">
        <v>187.76400000000001</v>
      </c>
      <c r="J182" s="12">
        <v>187.054</v>
      </c>
      <c r="K182" s="12">
        <v>174</v>
      </c>
      <c r="L182" s="12">
        <v>172.876</v>
      </c>
      <c r="M182" s="12"/>
      <c r="N182" s="12" t="s">
        <v>917</v>
      </c>
      <c r="O182" s="12">
        <v>176</v>
      </c>
      <c r="P182" s="12">
        <v>177.32</v>
      </c>
      <c r="Q182" s="12">
        <v>188</v>
      </c>
      <c r="R182" s="12">
        <v>188.95</v>
      </c>
      <c r="S182" s="12">
        <v>202</v>
      </c>
      <c r="T182" s="12"/>
      <c r="U182" s="12"/>
      <c r="V182" s="12">
        <f t="shared" si="5"/>
        <v>400</v>
      </c>
      <c r="W182" s="12">
        <f t="shared" si="6"/>
        <v>144</v>
      </c>
    </row>
    <row r="183" spans="1:23" x14ac:dyDescent="0.25">
      <c r="A183" s="8">
        <v>200</v>
      </c>
      <c r="C183" s="8" t="s">
        <v>1096</v>
      </c>
      <c r="D183" s="93" t="s">
        <v>1096</v>
      </c>
      <c r="E183" s="10">
        <v>32</v>
      </c>
      <c r="F183" s="8" t="s">
        <v>916</v>
      </c>
      <c r="G183" s="12">
        <v>200</v>
      </c>
      <c r="H183" s="12">
        <v>198.88</v>
      </c>
      <c r="I183" s="12">
        <v>183.73500000000001</v>
      </c>
      <c r="J183" s="12">
        <v>182.935</v>
      </c>
      <c r="K183" s="12">
        <v>166</v>
      </c>
      <c r="L183" s="12">
        <v>164.73500000000001</v>
      </c>
      <c r="M183" s="12"/>
      <c r="N183" s="12" t="s">
        <v>917</v>
      </c>
      <c r="O183" s="12">
        <v>168</v>
      </c>
      <c r="P183" s="12">
        <v>169.6</v>
      </c>
      <c r="Q183" s="12">
        <v>184</v>
      </c>
      <c r="R183" s="12">
        <v>185.06</v>
      </c>
      <c r="S183" s="12">
        <v>202</v>
      </c>
      <c r="T183" s="12"/>
      <c r="U183" s="12"/>
      <c r="V183" s="12">
        <f t="shared" si="5"/>
        <v>400</v>
      </c>
      <c r="W183" s="12">
        <f t="shared" si="6"/>
        <v>192</v>
      </c>
    </row>
    <row r="184" spans="1:23" x14ac:dyDescent="0.25">
      <c r="A184" s="8">
        <v>205</v>
      </c>
      <c r="C184" s="8" t="s">
        <v>1351</v>
      </c>
      <c r="D184" s="93" t="s">
        <v>1351</v>
      </c>
      <c r="E184" s="10">
        <v>4</v>
      </c>
      <c r="F184" s="8" t="s">
        <v>916</v>
      </c>
      <c r="G184" s="12">
        <v>205</v>
      </c>
      <c r="H184" s="12">
        <v>204.7</v>
      </c>
      <c r="I184" s="12">
        <v>202.905</v>
      </c>
      <c r="J184" s="12">
        <v>202.55</v>
      </c>
      <c r="K184" s="12">
        <v>200.5</v>
      </c>
      <c r="L184" s="12">
        <v>199.97900000000001</v>
      </c>
      <c r="M184" s="12"/>
      <c r="N184" s="12" t="s">
        <v>917</v>
      </c>
      <c r="O184" s="12">
        <v>201</v>
      </c>
      <c r="P184" s="12">
        <v>201.375</v>
      </c>
      <c r="Q184" s="12">
        <v>203</v>
      </c>
      <c r="R184" s="12">
        <v>203.5</v>
      </c>
      <c r="S184" s="12">
        <v>205.5</v>
      </c>
      <c r="T184" s="12"/>
      <c r="U184" s="12">
        <v>172</v>
      </c>
      <c r="V184" s="12">
        <f t="shared" si="5"/>
        <v>410</v>
      </c>
      <c r="W184" s="12">
        <f t="shared" si="6"/>
        <v>24</v>
      </c>
    </row>
    <row r="185" spans="1:23" x14ac:dyDescent="0.25">
      <c r="A185" s="8">
        <v>210</v>
      </c>
      <c r="C185" s="8" t="s">
        <v>1352</v>
      </c>
      <c r="D185" s="93" t="s">
        <v>1352</v>
      </c>
      <c r="E185" s="10">
        <v>4</v>
      </c>
      <c r="F185" s="8" t="s">
        <v>916</v>
      </c>
      <c r="G185" s="12">
        <v>210</v>
      </c>
      <c r="H185" s="12">
        <v>209.7</v>
      </c>
      <c r="I185" s="12">
        <v>207.905</v>
      </c>
      <c r="J185" s="12">
        <v>207.55</v>
      </c>
      <c r="K185" s="12">
        <v>205.5</v>
      </c>
      <c r="L185" s="12">
        <v>204.97900000000001</v>
      </c>
      <c r="M185" s="12"/>
      <c r="N185" s="12" t="s">
        <v>917</v>
      </c>
      <c r="O185" s="12">
        <v>206</v>
      </c>
      <c r="P185" s="12">
        <v>206.375</v>
      </c>
      <c r="Q185" s="12">
        <v>208</v>
      </c>
      <c r="R185" s="12">
        <v>208.5</v>
      </c>
      <c r="S185" s="12">
        <v>210.5</v>
      </c>
      <c r="T185" s="12">
        <v>215.714</v>
      </c>
      <c r="U185" s="12">
        <v>174</v>
      </c>
      <c r="V185" s="12">
        <f t="shared" si="5"/>
        <v>420</v>
      </c>
      <c r="W185" s="12">
        <f t="shared" si="6"/>
        <v>24</v>
      </c>
    </row>
    <row r="186" spans="1:23" x14ac:dyDescent="0.25">
      <c r="A186" s="8">
        <v>210</v>
      </c>
      <c r="C186" s="8" t="s">
        <v>1097</v>
      </c>
      <c r="D186" s="93" t="s">
        <v>1097</v>
      </c>
      <c r="E186" s="10">
        <v>8</v>
      </c>
      <c r="F186" s="8" t="s">
        <v>916</v>
      </c>
      <c r="G186" s="12">
        <v>210</v>
      </c>
      <c r="H186" s="12">
        <v>209.55</v>
      </c>
      <c r="I186" s="12">
        <v>205.86799999999999</v>
      </c>
      <c r="J186" s="12">
        <v>205.41800000000001</v>
      </c>
      <c r="K186" s="12">
        <v>201.5</v>
      </c>
      <c r="L186" s="12">
        <v>200.80500000000001</v>
      </c>
      <c r="M186" s="12"/>
      <c r="N186" s="12" t="s">
        <v>917</v>
      </c>
      <c r="O186" s="12">
        <v>202</v>
      </c>
      <c r="P186" s="12">
        <v>202.63</v>
      </c>
      <c r="Q186" s="12">
        <v>206</v>
      </c>
      <c r="R186" s="12">
        <v>206.6</v>
      </c>
      <c r="S186" s="12">
        <v>210.5</v>
      </c>
      <c r="T186" s="12"/>
      <c r="U186" s="12"/>
      <c r="V186" s="12">
        <f t="shared" si="5"/>
        <v>420</v>
      </c>
      <c r="W186" s="12">
        <f t="shared" si="6"/>
        <v>48</v>
      </c>
    </row>
    <row r="187" spans="1:23" x14ac:dyDescent="0.25">
      <c r="A187" s="8">
        <v>210</v>
      </c>
      <c r="C187" s="8" t="s">
        <v>1098</v>
      </c>
      <c r="D187" s="93" t="s">
        <v>1098</v>
      </c>
      <c r="E187" s="10">
        <v>12</v>
      </c>
      <c r="F187" s="8" t="s">
        <v>916</v>
      </c>
      <c r="G187" s="12">
        <v>210</v>
      </c>
      <c r="H187" s="12">
        <v>209.4</v>
      </c>
      <c r="I187" s="12">
        <v>203.83</v>
      </c>
      <c r="J187" s="12">
        <v>203.3</v>
      </c>
      <c r="K187" s="12">
        <v>197</v>
      </c>
      <c r="L187" s="12">
        <v>196.17699999999999</v>
      </c>
      <c r="M187" s="12"/>
      <c r="N187" s="12" t="s">
        <v>917</v>
      </c>
      <c r="O187" s="12">
        <v>198</v>
      </c>
      <c r="P187" s="12">
        <v>198.8</v>
      </c>
      <c r="Q187" s="12">
        <v>204</v>
      </c>
      <c r="R187" s="12">
        <v>204.71</v>
      </c>
      <c r="S187" s="12">
        <v>211</v>
      </c>
      <c r="T187" s="12"/>
      <c r="U187" s="12"/>
      <c r="V187" s="12">
        <f t="shared" si="5"/>
        <v>420</v>
      </c>
      <c r="W187" s="12">
        <f t="shared" si="6"/>
        <v>72</v>
      </c>
    </row>
    <row r="188" spans="1:23" x14ac:dyDescent="0.25">
      <c r="A188" s="8">
        <v>210</v>
      </c>
      <c r="C188" s="8" t="s">
        <v>1099</v>
      </c>
      <c r="D188" s="93" t="s">
        <v>1099</v>
      </c>
      <c r="E188" s="10">
        <v>20</v>
      </c>
      <c r="F188" s="8" t="s">
        <v>916</v>
      </c>
      <c r="G188" s="12">
        <v>210</v>
      </c>
      <c r="H188" s="12">
        <v>209.15</v>
      </c>
      <c r="I188" s="12">
        <v>199.78800000000001</v>
      </c>
      <c r="J188" s="12">
        <v>199.11800000000002</v>
      </c>
      <c r="K188" s="12">
        <v>188</v>
      </c>
      <c r="L188" s="12">
        <v>186.95</v>
      </c>
      <c r="M188" s="12"/>
      <c r="N188" s="12" t="s">
        <v>917</v>
      </c>
      <c r="O188" s="12">
        <v>190</v>
      </c>
      <c r="P188" s="12">
        <v>191.18</v>
      </c>
      <c r="Q188" s="12">
        <v>200</v>
      </c>
      <c r="R188" s="12">
        <v>200.9</v>
      </c>
      <c r="S188" s="12">
        <v>212</v>
      </c>
      <c r="T188" s="12"/>
      <c r="U188" s="12"/>
      <c r="V188" s="12">
        <f t="shared" si="5"/>
        <v>420</v>
      </c>
      <c r="W188" s="12">
        <f t="shared" si="6"/>
        <v>120</v>
      </c>
    </row>
    <row r="189" spans="1:23" x14ac:dyDescent="0.25">
      <c r="A189" s="8">
        <v>210</v>
      </c>
      <c r="C189" s="8" t="s">
        <v>1100</v>
      </c>
      <c r="D189" s="93" t="s">
        <v>1100</v>
      </c>
      <c r="E189" s="10">
        <v>24</v>
      </c>
      <c r="F189" s="8" t="s">
        <v>916</v>
      </c>
      <c r="G189" s="12">
        <v>210</v>
      </c>
      <c r="H189" s="12">
        <v>209.05</v>
      </c>
      <c r="I189" s="12">
        <v>197.76400000000001</v>
      </c>
      <c r="J189" s="12">
        <v>197.054</v>
      </c>
      <c r="K189" s="12">
        <v>184</v>
      </c>
      <c r="L189" s="12">
        <v>182.876</v>
      </c>
      <c r="M189" s="12"/>
      <c r="N189" s="12" t="s">
        <v>917</v>
      </c>
      <c r="O189" s="12">
        <v>186</v>
      </c>
      <c r="P189" s="12">
        <v>187.32</v>
      </c>
      <c r="Q189" s="12">
        <v>198</v>
      </c>
      <c r="R189" s="12">
        <v>198.95</v>
      </c>
      <c r="S189" s="12">
        <v>212</v>
      </c>
      <c r="T189" s="12"/>
      <c r="U189" s="12"/>
      <c r="V189" s="12">
        <f t="shared" si="5"/>
        <v>420</v>
      </c>
      <c r="W189" s="12">
        <f t="shared" si="6"/>
        <v>144</v>
      </c>
    </row>
    <row r="190" spans="1:23" x14ac:dyDescent="0.25">
      <c r="A190" s="8">
        <v>210</v>
      </c>
      <c r="C190" s="8" t="s">
        <v>1101</v>
      </c>
      <c r="D190" s="93" t="s">
        <v>1101</v>
      </c>
      <c r="E190" s="10">
        <v>36</v>
      </c>
      <c r="F190" s="8" t="s">
        <v>916</v>
      </c>
      <c r="G190" s="12">
        <v>210</v>
      </c>
      <c r="H190" s="12">
        <v>208.75</v>
      </c>
      <c r="I190" s="12">
        <v>191.72</v>
      </c>
      <c r="J190" s="12">
        <v>190.87</v>
      </c>
      <c r="K190" s="12">
        <v>172</v>
      </c>
      <c r="L190" s="12">
        <v>170.65700000000001</v>
      </c>
      <c r="M190" s="12"/>
      <c r="N190" s="12" t="s">
        <v>917</v>
      </c>
      <c r="O190" s="12">
        <v>174</v>
      </c>
      <c r="P190" s="12">
        <v>175.8</v>
      </c>
      <c r="Q190" s="12">
        <v>192</v>
      </c>
      <c r="R190" s="12">
        <v>193.12</v>
      </c>
      <c r="S190" s="12">
        <v>212</v>
      </c>
      <c r="T190" s="12"/>
      <c r="U190" s="12"/>
      <c r="V190" s="12">
        <f t="shared" si="5"/>
        <v>420</v>
      </c>
      <c r="W190" s="12">
        <f t="shared" si="6"/>
        <v>216</v>
      </c>
    </row>
    <row r="191" spans="1:23" x14ac:dyDescent="0.25">
      <c r="A191" s="8">
        <v>215</v>
      </c>
      <c r="C191" s="8" t="s">
        <v>1353</v>
      </c>
      <c r="D191" s="93" t="s">
        <v>1353</v>
      </c>
      <c r="E191" s="10">
        <v>4</v>
      </c>
      <c r="F191" s="8" t="s">
        <v>916</v>
      </c>
      <c r="G191" s="12">
        <v>215</v>
      </c>
      <c r="H191" s="12">
        <v>214.7</v>
      </c>
      <c r="I191" s="12">
        <v>212.905</v>
      </c>
      <c r="J191" s="12">
        <v>212.55</v>
      </c>
      <c r="K191" s="12">
        <v>210.5</v>
      </c>
      <c r="L191" s="12">
        <v>209.97900000000001</v>
      </c>
      <c r="M191" s="12"/>
      <c r="N191" s="12" t="s">
        <v>917</v>
      </c>
      <c r="O191" s="12">
        <v>211</v>
      </c>
      <c r="P191" s="12">
        <v>211.375</v>
      </c>
      <c r="Q191" s="12">
        <v>213</v>
      </c>
      <c r="R191" s="12">
        <v>213.5</v>
      </c>
      <c r="S191" s="12">
        <v>215.5</v>
      </c>
      <c r="T191" s="12"/>
      <c r="U191" s="12">
        <v>178</v>
      </c>
      <c r="V191" s="12">
        <f t="shared" si="5"/>
        <v>430</v>
      </c>
      <c r="W191" s="12">
        <f t="shared" si="6"/>
        <v>24</v>
      </c>
    </row>
    <row r="192" spans="1:23" x14ac:dyDescent="0.25">
      <c r="A192" s="8">
        <v>220</v>
      </c>
      <c r="C192" s="8" t="s">
        <v>1102</v>
      </c>
      <c r="D192" s="93" t="s">
        <v>1102</v>
      </c>
      <c r="E192" s="10">
        <v>4</v>
      </c>
      <c r="F192" s="8" t="s">
        <v>916</v>
      </c>
      <c r="G192" s="12">
        <v>220</v>
      </c>
      <c r="H192" s="12">
        <v>219.7</v>
      </c>
      <c r="I192" s="12">
        <v>217.905</v>
      </c>
      <c r="J192" s="12">
        <v>217.55</v>
      </c>
      <c r="K192" s="12">
        <v>215.5</v>
      </c>
      <c r="L192" s="12">
        <v>214.97900000000001</v>
      </c>
      <c r="M192" s="12"/>
      <c r="N192" s="12" t="s">
        <v>917</v>
      </c>
      <c r="O192" s="12">
        <v>216</v>
      </c>
      <c r="P192" s="12">
        <v>216.375</v>
      </c>
      <c r="Q192" s="12">
        <v>218</v>
      </c>
      <c r="R192" s="12">
        <v>218.5</v>
      </c>
      <c r="S192" s="12">
        <v>220.5</v>
      </c>
      <c r="T192" s="12"/>
      <c r="U192" s="12">
        <v>184</v>
      </c>
      <c r="V192" s="12">
        <f t="shared" si="5"/>
        <v>440</v>
      </c>
      <c r="W192" s="12">
        <f t="shared" si="6"/>
        <v>24</v>
      </c>
    </row>
    <row r="193" spans="1:23" x14ac:dyDescent="0.25">
      <c r="A193" s="8">
        <v>220</v>
      </c>
      <c r="C193" s="8" t="s">
        <v>1103</v>
      </c>
      <c r="D193" s="93" t="s">
        <v>1103</v>
      </c>
      <c r="E193" s="10">
        <v>8</v>
      </c>
      <c r="F193" s="8" t="s">
        <v>916</v>
      </c>
      <c r="G193" s="12">
        <v>220</v>
      </c>
      <c r="H193" s="12">
        <v>219.55</v>
      </c>
      <c r="I193" s="12">
        <v>215.86799999999999</v>
      </c>
      <c r="J193" s="12">
        <v>215.41800000000001</v>
      </c>
      <c r="K193" s="12">
        <v>211.5</v>
      </c>
      <c r="L193" s="12">
        <v>210.80500000000001</v>
      </c>
      <c r="M193" s="12"/>
      <c r="N193" s="12" t="s">
        <v>917</v>
      </c>
      <c r="O193" s="12">
        <v>212</v>
      </c>
      <c r="P193" s="12">
        <v>212.63</v>
      </c>
      <c r="Q193" s="12">
        <v>216</v>
      </c>
      <c r="R193" s="12">
        <v>216.6</v>
      </c>
      <c r="S193" s="12">
        <v>220.5</v>
      </c>
      <c r="T193" s="12"/>
      <c r="U193" s="12"/>
      <c r="V193" s="12">
        <f t="shared" si="5"/>
        <v>440</v>
      </c>
      <c r="W193" s="12">
        <f t="shared" si="6"/>
        <v>48</v>
      </c>
    </row>
    <row r="194" spans="1:23" x14ac:dyDescent="0.25">
      <c r="A194" s="8">
        <v>220</v>
      </c>
      <c r="C194" s="8" t="s">
        <v>1104</v>
      </c>
      <c r="D194" s="93" t="s">
        <v>1104</v>
      </c>
      <c r="E194" s="10">
        <v>12</v>
      </c>
      <c r="F194" s="8" t="s">
        <v>916</v>
      </c>
      <c r="G194" s="12">
        <v>220</v>
      </c>
      <c r="H194" s="12">
        <v>219.4</v>
      </c>
      <c r="I194" s="12">
        <v>213.83</v>
      </c>
      <c r="J194" s="12">
        <v>213.3</v>
      </c>
      <c r="K194" s="12">
        <v>207</v>
      </c>
      <c r="L194" s="12">
        <v>206.17699999999999</v>
      </c>
      <c r="M194" s="12"/>
      <c r="N194" s="12" t="s">
        <v>917</v>
      </c>
      <c r="O194" s="12">
        <v>208</v>
      </c>
      <c r="P194" s="12">
        <v>208.8</v>
      </c>
      <c r="Q194" s="12">
        <v>214</v>
      </c>
      <c r="R194" s="12">
        <v>214.71</v>
      </c>
      <c r="S194" s="12">
        <v>221</v>
      </c>
      <c r="T194" s="12"/>
      <c r="U194" s="12"/>
      <c r="V194" s="12">
        <f t="shared" si="5"/>
        <v>440</v>
      </c>
      <c r="W194" s="12">
        <f t="shared" si="6"/>
        <v>72</v>
      </c>
    </row>
    <row r="195" spans="1:23" x14ac:dyDescent="0.25">
      <c r="A195" s="8">
        <v>220</v>
      </c>
      <c r="C195" s="8" t="s">
        <v>1105</v>
      </c>
      <c r="D195" s="93" t="s">
        <v>1105</v>
      </c>
      <c r="E195" s="10">
        <v>20</v>
      </c>
      <c r="F195" s="8" t="s">
        <v>916</v>
      </c>
      <c r="G195" s="12">
        <v>220</v>
      </c>
      <c r="H195" s="12">
        <v>219.15</v>
      </c>
      <c r="I195" s="12">
        <v>209.78800000000001</v>
      </c>
      <c r="J195" s="12">
        <v>209.11800000000002</v>
      </c>
      <c r="K195" s="12">
        <v>198</v>
      </c>
      <c r="L195" s="12">
        <v>196.95</v>
      </c>
      <c r="M195" s="12"/>
      <c r="N195" s="12" t="s">
        <v>917</v>
      </c>
      <c r="O195" s="12">
        <v>200</v>
      </c>
      <c r="P195" s="12">
        <v>201.18</v>
      </c>
      <c r="Q195" s="12">
        <v>210</v>
      </c>
      <c r="R195" s="12">
        <v>210.9</v>
      </c>
      <c r="S195" s="12">
        <v>222</v>
      </c>
      <c r="T195" s="12"/>
      <c r="U195" s="12"/>
      <c r="V195" s="12">
        <f t="shared" si="5"/>
        <v>440</v>
      </c>
      <c r="W195" s="12">
        <f t="shared" si="6"/>
        <v>120</v>
      </c>
    </row>
    <row r="196" spans="1:23" x14ac:dyDescent="0.25">
      <c r="A196" s="8">
        <v>220</v>
      </c>
      <c r="C196" s="8" t="s">
        <v>1106</v>
      </c>
      <c r="D196" s="93" t="s">
        <v>1106</v>
      </c>
      <c r="E196" s="10">
        <v>24</v>
      </c>
      <c r="F196" s="8" t="s">
        <v>916</v>
      </c>
      <c r="G196" s="12">
        <v>220</v>
      </c>
      <c r="H196" s="12">
        <v>219.05</v>
      </c>
      <c r="I196" s="12">
        <v>207.76400000000001</v>
      </c>
      <c r="J196" s="12">
        <v>207.054</v>
      </c>
      <c r="K196" s="12">
        <v>194</v>
      </c>
      <c r="L196" s="12">
        <v>192.876</v>
      </c>
      <c r="M196" s="12"/>
      <c r="N196" s="12" t="s">
        <v>917</v>
      </c>
      <c r="O196" s="12">
        <v>196</v>
      </c>
      <c r="P196" s="12">
        <v>197.32</v>
      </c>
      <c r="Q196" s="12">
        <v>208</v>
      </c>
      <c r="R196" s="12">
        <v>208.95</v>
      </c>
      <c r="S196" s="12">
        <v>222</v>
      </c>
      <c r="T196" s="12"/>
      <c r="U196" s="12"/>
      <c r="V196" s="12">
        <f t="shared" si="5"/>
        <v>440</v>
      </c>
      <c r="W196" s="12">
        <f t="shared" si="6"/>
        <v>144</v>
      </c>
    </row>
    <row r="197" spans="1:23" x14ac:dyDescent="0.25">
      <c r="A197" s="8">
        <v>220</v>
      </c>
      <c r="C197" s="8" t="s">
        <v>1107</v>
      </c>
      <c r="D197" s="93" t="s">
        <v>1107</v>
      </c>
      <c r="E197" s="10">
        <v>36</v>
      </c>
      <c r="F197" s="8" t="s">
        <v>916</v>
      </c>
      <c r="G197" s="12">
        <v>220</v>
      </c>
      <c r="H197" s="12">
        <v>218.75</v>
      </c>
      <c r="I197" s="12">
        <v>201.72</v>
      </c>
      <c r="J197" s="12">
        <v>200.87</v>
      </c>
      <c r="K197" s="12">
        <v>182</v>
      </c>
      <c r="L197" s="12">
        <v>180.65700000000001</v>
      </c>
      <c r="M197" s="12"/>
      <c r="N197" s="12" t="s">
        <v>917</v>
      </c>
      <c r="O197" s="12">
        <v>184</v>
      </c>
      <c r="P197" s="12">
        <v>185.8</v>
      </c>
      <c r="Q197" s="12">
        <v>202</v>
      </c>
      <c r="R197" s="12">
        <v>203.12</v>
      </c>
      <c r="S197" s="12">
        <v>222</v>
      </c>
      <c r="T197" s="12"/>
      <c r="U197" s="12"/>
      <c r="V197" s="12">
        <f t="shared" si="5"/>
        <v>440</v>
      </c>
      <c r="W197" s="12">
        <f t="shared" si="6"/>
        <v>216</v>
      </c>
    </row>
    <row r="198" spans="1:23" x14ac:dyDescent="0.25">
      <c r="A198" s="8">
        <v>230</v>
      </c>
      <c r="C198" s="8" t="s">
        <v>1354</v>
      </c>
      <c r="D198" s="93" t="s">
        <v>1354</v>
      </c>
      <c r="E198" s="10">
        <v>4</v>
      </c>
      <c r="F198" s="8" t="s">
        <v>916</v>
      </c>
      <c r="G198" s="12">
        <v>230</v>
      </c>
      <c r="H198" s="12">
        <v>229.7</v>
      </c>
      <c r="I198" s="12">
        <v>227.905</v>
      </c>
      <c r="J198" s="12">
        <v>227.55</v>
      </c>
      <c r="K198" s="12">
        <v>225.5</v>
      </c>
      <c r="L198" s="12">
        <v>224.97900000000001</v>
      </c>
      <c r="M198" s="12"/>
      <c r="N198" s="12" t="s">
        <v>917</v>
      </c>
      <c r="O198" s="12">
        <v>226</v>
      </c>
      <c r="P198" s="12">
        <v>226.375</v>
      </c>
      <c r="Q198" s="12">
        <v>228</v>
      </c>
      <c r="R198" s="12">
        <v>228.5</v>
      </c>
      <c r="S198" s="12">
        <v>230.5</v>
      </c>
      <c r="T198" s="12"/>
      <c r="U198" s="12">
        <v>194</v>
      </c>
      <c r="V198" s="12">
        <f t="shared" ref="V198:V261" si="7">2*A198</f>
        <v>460</v>
      </c>
      <c r="W198" s="12">
        <f t="shared" si="6"/>
        <v>24</v>
      </c>
    </row>
    <row r="199" spans="1:23" x14ac:dyDescent="0.25">
      <c r="A199" s="8">
        <v>230</v>
      </c>
      <c r="C199" s="8" t="s">
        <v>1108</v>
      </c>
      <c r="D199" s="93" t="s">
        <v>1108</v>
      </c>
      <c r="E199" s="10">
        <v>8</v>
      </c>
      <c r="F199" s="8" t="s">
        <v>916</v>
      </c>
      <c r="G199" s="12">
        <v>230</v>
      </c>
      <c r="H199" s="12">
        <v>229.55</v>
      </c>
      <c r="I199" s="12">
        <v>225.86799999999999</v>
      </c>
      <c r="J199" s="12">
        <v>225.41800000000001</v>
      </c>
      <c r="K199" s="12">
        <v>221.5</v>
      </c>
      <c r="L199" s="12">
        <v>220.80500000000001</v>
      </c>
      <c r="M199" s="12"/>
      <c r="N199" s="12" t="s">
        <v>917</v>
      </c>
      <c r="O199" s="12">
        <v>222</v>
      </c>
      <c r="P199" s="12">
        <v>222.63</v>
      </c>
      <c r="Q199" s="12">
        <v>226</v>
      </c>
      <c r="R199" s="12">
        <v>226.6</v>
      </c>
      <c r="S199" s="12">
        <v>230.5</v>
      </c>
      <c r="T199" s="12"/>
      <c r="U199" s="12"/>
      <c r="V199" s="12">
        <f t="shared" si="7"/>
        <v>460</v>
      </c>
      <c r="W199" s="12">
        <f t="shared" si="6"/>
        <v>48</v>
      </c>
    </row>
    <row r="200" spans="1:23" x14ac:dyDescent="0.25">
      <c r="A200" s="8">
        <v>230</v>
      </c>
      <c r="C200" s="8" t="s">
        <v>1109</v>
      </c>
      <c r="D200" s="93" t="s">
        <v>1109</v>
      </c>
      <c r="E200" s="10">
        <v>12</v>
      </c>
      <c r="F200" s="8" t="s">
        <v>916</v>
      </c>
      <c r="G200" s="12">
        <v>230</v>
      </c>
      <c r="H200" s="12">
        <v>229.4</v>
      </c>
      <c r="I200" s="12">
        <v>223.83</v>
      </c>
      <c r="J200" s="12">
        <v>223.3</v>
      </c>
      <c r="K200" s="12">
        <v>217</v>
      </c>
      <c r="L200" s="12">
        <v>216.17699999999999</v>
      </c>
      <c r="M200" s="12"/>
      <c r="N200" s="12" t="s">
        <v>917</v>
      </c>
      <c r="O200" s="12">
        <v>218</v>
      </c>
      <c r="P200" s="12">
        <v>218.8</v>
      </c>
      <c r="Q200" s="12">
        <v>224</v>
      </c>
      <c r="R200" s="12">
        <v>224.71</v>
      </c>
      <c r="S200" s="12">
        <v>231</v>
      </c>
      <c r="T200" s="12"/>
      <c r="U200" s="12"/>
      <c r="V200" s="12">
        <f t="shared" si="7"/>
        <v>460</v>
      </c>
      <c r="W200" s="12">
        <f t="shared" si="6"/>
        <v>72</v>
      </c>
    </row>
    <row r="201" spans="1:23" x14ac:dyDescent="0.25">
      <c r="A201" s="8">
        <v>230</v>
      </c>
      <c r="C201" s="8" t="s">
        <v>1110</v>
      </c>
      <c r="D201" s="93" t="s">
        <v>1110</v>
      </c>
      <c r="E201" s="10">
        <v>20</v>
      </c>
      <c r="F201" s="8" t="s">
        <v>916</v>
      </c>
      <c r="G201" s="12">
        <v>230</v>
      </c>
      <c r="H201" s="12">
        <v>229.15</v>
      </c>
      <c r="I201" s="12">
        <v>219.78800000000001</v>
      </c>
      <c r="J201" s="12">
        <v>219.11800000000002</v>
      </c>
      <c r="K201" s="12">
        <v>208</v>
      </c>
      <c r="L201" s="12">
        <v>206.95</v>
      </c>
      <c r="M201" s="12"/>
      <c r="N201" s="12" t="s">
        <v>917</v>
      </c>
      <c r="O201" s="12">
        <v>210</v>
      </c>
      <c r="P201" s="12">
        <v>211.18</v>
      </c>
      <c r="Q201" s="12">
        <v>220</v>
      </c>
      <c r="R201" s="12">
        <v>220.9</v>
      </c>
      <c r="S201" s="12">
        <v>232</v>
      </c>
      <c r="T201" s="12"/>
      <c r="U201" s="12"/>
      <c r="V201" s="12">
        <f t="shared" si="7"/>
        <v>460</v>
      </c>
      <c r="W201" s="12">
        <f t="shared" si="6"/>
        <v>120</v>
      </c>
    </row>
    <row r="202" spans="1:23" x14ac:dyDescent="0.25">
      <c r="A202" s="8">
        <v>230</v>
      </c>
      <c r="C202" s="8" t="s">
        <v>1111</v>
      </c>
      <c r="D202" s="93" t="s">
        <v>1111</v>
      </c>
      <c r="E202" s="10">
        <v>24</v>
      </c>
      <c r="F202" s="8" t="s">
        <v>916</v>
      </c>
      <c r="G202" s="12">
        <v>230</v>
      </c>
      <c r="H202" s="12">
        <v>229.05</v>
      </c>
      <c r="I202" s="12">
        <v>217.76400000000001</v>
      </c>
      <c r="J202" s="12">
        <v>217.054</v>
      </c>
      <c r="K202" s="12">
        <v>204</v>
      </c>
      <c r="L202" s="12">
        <v>202.876</v>
      </c>
      <c r="M202" s="12"/>
      <c r="N202" s="12" t="s">
        <v>917</v>
      </c>
      <c r="O202" s="12">
        <v>206</v>
      </c>
      <c r="P202" s="12">
        <v>207.32</v>
      </c>
      <c r="Q202" s="12">
        <v>218</v>
      </c>
      <c r="R202" s="12">
        <v>218.95</v>
      </c>
      <c r="S202" s="12">
        <v>232</v>
      </c>
      <c r="T202" s="12"/>
      <c r="U202" s="12"/>
      <c r="V202" s="12">
        <f t="shared" si="7"/>
        <v>460</v>
      </c>
      <c r="W202" s="12">
        <f t="shared" si="6"/>
        <v>144</v>
      </c>
    </row>
    <row r="203" spans="1:23" x14ac:dyDescent="0.25">
      <c r="A203" s="8">
        <v>230</v>
      </c>
      <c r="C203" s="8" t="s">
        <v>1112</v>
      </c>
      <c r="D203" s="93" t="s">
        <v>1112</v>
      </c>
      <c r="E203" s="10">
        <v>36</v>
      </c>
      <c r="F203" s="8" t="s">
        <v>916</v>
      </c>
      <c r="G203" s="12">
        <v>230</v>
      </c>
      <c r="H203" s="12">
        <v>228.75</v>
      </c>
      <c r="I203" s="12">
        <v>211.72</v>
      </c>
      <c r="J203" s="12">
        <v>210.87</v>
      </c>
      <c r="K203" s="12">
        <v>192</v>
      </c>
      <c r="L203" s="12">
        <v>190.65700000000001</v>
      </c>
      <c r="M203" s="12"/>
      <c r="N203" s="12" t="s">
        <v>917</v>
      </c>
      <c r="O203" s="12">
        <v>194</v>
      </c>
      <c r="P203" s="12">
        <v>195.8</v>
      </c>
      <c r="Q203" s="12">
        <v>212</v>
      </c>
      <c r="R203" s="12">
        <v>213.12</v>
      </c>
      <c r="S203" s="12">
        <v>232</v>
      </c>
      <c r="T203" s="12"/>
      <c r="U203" s="12"/>
      <c r="V203" s="12">
        <f t="shared" si="7"/>
        <v>460</v>
      </c>
      <c r="W203" s="12">
        <f t="shared" si="6"/>
        <v>216</v>
      </c>
    </row>
    <row r="204" spans="1:23" x14ac:dyDescent="0.25">
      <c r="A204" s="8">
        <v>235</v>
      </c>
      <c r="C204" s="8" t="s">
        <v>1355</v>
      </c>
      <c r="D204" s="93" t="s">
        <v>1355</v>
      </c>
      <c r="E204" s="10">
        <v>4</v>
      </c>
      <c r="F204" s="8" t="s">
        <v>916</v>
      </c>
      <c r="G204" s="12">
        <v>235</v>
      </c>
      <c r="H204" s="12">
        <v>234.7</v>
      </c>
      <c r="I204" s="12">
        <v>232.905</v>
      </c>
      <c r="J204" s="12">
        <v>232.55</v>
      </c>
      <c r="K204" s="12">
        <v>230.5</v>
      </c>
      <c r="L204" s="12">
        <v>229.97900000000001</v>
      </c>
      <c r="M204" s="12"/>
      <c r="N204" s="12" t="s">
        <v>917</v>
      </c>
      <c r="O204" s="12">
        <v>231</v>
      </c>
      <c r="P204" s="12">
        <v>231.375</v>
      </c>
      <c r="Q204" s="12">
        <v>233</v>
      </c>
      <c r="R204" s="12">
        <v>233.5</v>
      </c>
      <c r="S204" s="12">
        <v>235.5</v>
      </c>
      <c r="T204" s="12"/>
      <c r="U204" s="12">
        <v>198</v>
      </c>
      <c r="V204" s="12">
        <f t="shared" si="7"/>
        <v>470</v>
      </c>
      <c r="W204" s="12">
        <f t="shared" si="6"/>
        <v>24</v>
      </c>
    </row>
    <row r="205" spans="1:23" x14ac:dyDescent="0.25">
      <c r="A205" s="8">
        <v>240</v>
      </c>
      <c r="C205" s="8" t="s">
        <v>1113</v>
      </c>
      <c r="D205" s="93" t="s">
        <v>1113</v>
      </c>
      <c r="E205" s="10">
        <v>4</v>
      </c>
      <c r="F205" s="8" t="s">
        <v>916</v>
      </c>
      <c r="G205" s="12">
        <v>240</v>
      </c>
      <c r="H205" s="12">
        <v>239.7</v>
      </c>
      <c r="I205" s="12">
        <v>237.905</v>
      </c>
      <c r="J205" s="12">
        <v>237.55</v>
      </c>
      <c r="K205" s="12">
        <v>235.5</v>
      </c>
      <c r="L205" s="12">
        <v>234.97900000000001</v>
      </c>
      <c r="M205" s="12"/>
      <c r="N205" s="12" t="s">
        <v>917</v>
      </c>
      <c r="O205" s="12">
        <v>236</v>
      </c>
      <c r="P205" s="12">
        <v>236.375</v>
      </c>
      <c r="Q205" s="12">
        <v>238</v>
      </c>
      <c r="R205" s="12">
        <v>238.5</v>
      </c>
      <c r="S205" s="12">
        <v>240.5</v>
      </c>
      <c r="T205" s="12"/>
      <c r="U205" s="12">
        <v>204</v>
      </c>
      <c r="V205" s="12">
        <f t="shared" si="7"/>
        <v>480</v>
      </c>
      <c r="W205" s="12">
        <f t="shared" si="6"/>
        <v>24</v>
      </c>
    </row>
    <row r="206" spans="1:23" x14ac:dyDescent="0.25">
      <c r="A206" s="8">
        <v>240</v>
      </c>
      <c r="C206" s="8" t="s">
        <v>1114</v>
      </c>
      <c r="D206" s="93" t="s">
        <v>1114</v>
      </c>
      <c r="E206" s="10">
        <v>8</v>
      </c>
      <c r="F206" s="8" t="s">
        <v>916</v>
      </c>
      <c r="G206" s="12">
        <v>240</v>
      </c>
      <c r="H206" s="12">
        <v>239.55</v>
      </c>
      <c r="I206" s="12">
        <v>235.86799999999999</v>
      </c>
      <c r="J206" s="12">
        <v>235.41800000000001</v>
      </c>
      <c r="K206" s="12">
        <v>231.5</v>
      </c>
      <c r="L206" s="12">
        <v>230.80500000000001</v>
      </c>
      <c r="M206" s="12"/>
      <c r="N206" s="12" t="s">
        <v>917</v>
      </c>
      <c r="O206" s="12">
        <v>232</v>
      </c>
      <c r="P206" s="12">
        <v>232.63</v>
      </c>
      <c r="Q206" s="12">
        <v>236</v>
      </c>
      <c r="R206" s="12">
        <v>236.6</v>
      </c>
      <c r="S206" s="12">
        <v>240.5</v>
      </c>
      <c r="T206" s="12"/>
      <c r="U206" s="12"/>
      <c r="V206" s="12">
        <f t="shared" si="7"/>
        <v>480</v>
      </c>
      <c r="W206" s="12">
        <f t="shared" si="6"/>
        <v>48</v>
      </c>
    </row>
    <row r="207" spans="1:23" x14ac:dyDescent="0.25">
      <c r="A207" s="8">
        <v>240</v>
      </c>
      <c r="C207" s="8" t="s">
        <v>1115</v>
      </c>
      <c r="D207" s="93" t="s">
        <v>1115</v>
      </c>
      <c r="E207" s="10">
        <v>12</v>
      </c>
      <c r="F207" s="8" t="s">
        <v>916</v>
      </c>
      <c r="G207" s="12">
        <v>240</v>
      </c>
      <c r="H207" s="12">
        <v>239.4</v>
      </c>
      <c r="I207" s="12">
        <v>233.83</v>
      </c>
      <c r="J207" s="12">
        <v>233.3</v>
      </c>
      <c r="K207" s="12">
        <v>227</v>
      </c>
      <c r="L207" s="12">
        <v>226.17699999999999</v>
      </c>
      <c r="M207" s="12"/>
      <c r="N207" s="12" t="s">
        <v>917</v>
      </c>
      <c r="O207" s="12">
        <v>228</v>
      </c>
      <c r="P207" s="12">
        <v>228.8</v>
      </c>
      <c r="Q207" s="12">
        <v>234</v>
      </c>
      <c r="R207" s="12">
        <v>234.71</v>
      </c>
      <c r="S207" s="12">
        <v>241</v>
      </c>
      <c r="T207" s="12"/>
      <c r="U207" s="12"/>
      <c r="V207" s="12">
        <f t="shared" si="7"/>
        <v>480</v>
      </c>
      <c r="W207" s="12">
        <f t="shared" si="6"/>
        <v>72</v>
      </c>
    </row>
    <row r="208" spans="1:23" x14ac:dyDescent="0.25">
      <c r="A208" s="8">
        <v>240</v>
      </c>
      <c r="C208" s="8" t="s">
        <v>1116</v>
      </c>
      <c r="D208" s="93" t="s">
        <v>1116</v>
      </c>
      <c r="E208" s="10">
        <v>20</v>
      </c>
      <c r="F208" s="8" t="s">
        <v>916</v>
      </c>
      <c r="G208" s="12">
        <v>240</v>
      </c>
      <c r="H208" s="12">
        <v>239.15</v>
      </c>
      <c r="I208" s="12">
        <v>229.78800000000001</v>
      </c>
      <c r="J208" s="12">
        <v>229.11800000000002</v>
      </c>
      <c r="K208" s="12">
        <v>218</v>
      </c>
      <c r="L208" s="12">
        <v>216.95</v>
      </c>
      <c r="M208" s="12"/>
      <c r="N208" s="12" t="s">
        <v>917</v>
      </c>
      <c r="O208" s="12">
        <v>220</v>
      </c>
      <c r="P208" s="12">
        <v>221.18</v>
      </c>
      <c r="Q208" s="12">
        <v>230</v>
      </c>
      <c r="R208" s="12">
        <v>230.9</v>
      </c>
      <c r="S208" s="12">
        <v>242</v>
      </c>
      <c r="T208" s="12"/>
      <c r="U208" s="12"/>
      <c r="V208" s="12">
        <f t="shared" si="7"/>
        <v>480</v>
      </c>
      <c r="W208" s="12">
        <f t="shared" si="6"/>
        <v>120</v>
      </c>
    </row>
    <row r="209" spans="1:23" x14ac:dyDescent="0.25">
      <c r="A209" s="8">
        <v>240</v>
      </c>
      <c r="C209" s="8" t="s">
        <v>1117</v>
      </c>
      <c r="D209" s="93" t="s">
        <v>1117</v>
      </c>
      <c r="E209" s="10">
        <v>22</v>
      </c>
      <c r="F209" s="8" t="s">
        <v>916</v>
      </c>
      <c r="G209" s="12">
        <v>240</v>
      </c>
      <c r="H209" s="12">
        <v>239.1</v>
      </c>
      <c r="I209" s="12">
        <v>228.77600000000001</v>
      </c>
      <c r="J209" s="12">
        <v>228.10600000000002</v>
      </c>
      <c r="K209" s="12">
        <v>216</v>
      </c>
      <c r="L209" s="12">
        <v>214.93799999999999</v>
      </c>
      <c r="M209" s="12"/>
      <c r="N209" s="12" t="s">
        <v>917</v>
      </c>
      <c r="O209" s="12">
        <v>218</v>
      </c>
      <c r="P209" s="12">
        <v>219.25</v>
      </c>
      <c r="Q209" s="12">
        <v>229</v>
      </c>
      <c r="R209" s="12">
        <v>229.9</v>
      </c>
      <c r="S209" s="12">
        <v>242</v>
      </c>
      <c r="T209" s="12"/>
      <c r="U209" s="12"/>
      <c r="V209" s="12">
        <f t="shared" si="7"/>
        <v>480</v>
      </c>
      <c r="W209" s="12">
        <f t="shared" si="6"/>
        <v>132</v>
      </c>
    </row>
    <row r="210" spans="1:23" x14ac:dyDescent="0.25">
      <c r="A210" s="8">
        <v>240</v>
      </c>
      <c r="C210" s="8" t="s">
        <v>1118</v>
      </c>
      <c r="D210" s="93" t="s">
        <v>1118</v>
      </c>
      <c r="E210" s="10">
        <v>24</v>
      </c>
      <c r="F210" s="8" t="s">
        <v>916</v>
      </c>
      <c r="G210" s="12">
        <v>240</v>
      </c>
      <c r="H210" s="12">
        <v>239.05</v>
      </c>
      <c r="I210" s="12">
        <v>227.76400000000001</v>
      </c>
      <c r="J210" s="12">
        <v>227.054</v>
      </c>
      <c r="K210" s="12">
        <v>214</v>
      </c>
      <c r="L210" s="12">
        <v>212.876</v>
      </c>
      <c r="M210" s="12"/>
      <c r="N210" s="12" t="s">
        <v>917</v>
      </c>
      <c r="O210" s="12">
        <v>216</v>
      </c>
      <c r="P210" s="12">
        <v>217.32</v>
      </c>
      <c r="Q210" s="12">
        <v>228</v>
      </c>
      <c r="R210" s="12">
        <v>228.95</v>
      </c>
      <c r="S210" s="12">
        <v>242</v>
      </c>
      <c r="T210" s="12"/>
      <c r="U210" s="12"/>
      <c r="V210" s="12">
        <f t="shared" si="7"/>
        <v>480</v>
      </c>
      <c r="W210" s="12">
        <f t="shared" si="6"/>
        <v>144</v>
      </c>
    </row>
    <row r="211" spans="1:23" x14ac:dyDescent="0.25">
      <c r="A211" s="8">
        <v>240</v>
      </c>
      <c r="C211" s="8" t="s">
        <v>1119</v>
      </c>
      <c r="D211" s="93" t="s">
        <v>1119</v>
      </c>
      <c r="E211" s="10">
        <v>36</v>
      </c>
      <c r="F211" s="8" t="s">
        <v>916</v>
      </c>
      <c r="G211" s="12">
        <v>240</v>
      </c>
      <c r="H211" s="12">
        <v>238.75</v>
      </c>
      <c r="I211" s="12">
        <v>221.72</v>
      </c>
      <c r="J211" s="12">
        <v>220.87</v>
      </c>
      <c r="K211" s="12">
        <v>202</v>
      </c>
      <c r="L211" s="12">
        <v>200.65700000000001</v>
      </c>
      <c r="M211" s="12"/>
      <c r="N211" s="12" t="s">
        <v>917</v>
      </c>
      <c r="O211" s="12">
        <v>204</v>
      </c>
      <c r="P211" s="12">
        <v>205.8</v>
      </c>
      <c r="Q211" s="12">
        <v>222</v>
      </c>
      <c r="R211" s="12">
        <v>223.12</v>
      </c>
      <c r="S211" s="12">
        <v>242</v>
      </c>
      <c r="T211" s="12"/>
      <c r="U211" s="12"/>
      <c r="V211" s="12">
        <f t="shared" si="7"/>
        <v>480</v>
      </c>
      <c r="W211" s="12">
        <f t="shared" si="6"/>
        <v>216</v>
      </c>
    </row>
    <row r="212" spans="1:23" x14ac:dyDescent="0.25">
      <c r="A212" s="8">
        <v>250</v>
      </c>
      <c r="C212" s="8" t="s">
        <v>1356</v>
      </c>
      <c r="D212" s="93" t="s">
        <v>1356</v>
      </c>
      <c r="E212" s="10">
        <v>4</v>
      </c>
      <c r="F212" s="8" t="s">
        <v>916</v>
      </c>
      <c r="G212" s="12">
        <v>250</v>
      </c>
      <c r="H212" s="12">
        <v>249.7</v>
      </c>
      <c r="I212" s="12">
        <v>247.905</v>
      </c>
      <c r="J212" s="12">
        <v>247.55</v>
      </c>
      <c r="K212" s="12">
        <v>245.5</v>
      </c>
      <c r="L212" s="12">
        <v>244.97900000000001</v>
      </c>
      <c r="M212" s="12"/>
      <c r="N212" s="12" t="s">
        <v>917</v>
      </c>
      <c r="O212" s="12">
        <v>246</v>
      </c>
      <c r="P212" s="12">
        <v>246.375</v>
      </c>
      <c r="Q212" s="12">
        <v>248</v>
      </c>
      <c r="R212" s="12">
        <v>248.5</v>
      </c>
      <c r="S212" s="12">
        <v>250.5</v>
      </c>
      <c r="T212" s="12"/>
      <c r="U212" s="12">
        <v>210</v>
      </c>
      <c r="V212" s="12">
        <f t="shared" si="7"/>
        <v>500</v>
      </c>
      <c r="W212" s="12">
        <f t="shared" si="6"/>
        <v>24</v>
      </c>
    </row>
    <row r="213" spans="1:23" x14ac:dyDescent="0.25">
      <c r="A213" s="8">
        <v>250</v>
      </c>
      <c r="C213" s="8" t="s">
        <v>1120</v>
      </c>
      <c r="D213" s="93" t="s">
        <v>1120</v>
      </c>
      <c r="E213" s="10">
        <v>12</v>
      </c>
      <c r="F213" s="8" t="s">
        <v>916</v>
      </c>
      <c r="G213" s="12">
        <v>250</v>
      </c>
      <c r="H213" s="12">
        <v>249.4</v>
      </c>
      <c r="I213" s="12">
        <v>243.83</v>
      </c>
      <c r="J213" s="12">
        <v>243.3</v>
      </c>
      <c r="K213" s="12">
        <v>237</v>
      </c>
      <c r="L213" s="12">
        <v>236.17699999999999</v>
      </c>
      <c r="M213" s="12"/>
      <c r="N213" s="12" t="s">
        <v>917</v>
      </c>
      <c r="O213" s="12">
        <v>238</v>
      </c>
      <c r="P213" s="12">
        <v>238.8</v>
      </c>
      <c r="Q213" s="12">
        <v>244</v>
      </c>
      <c r="R213" s="12">
        <v>244.71</v>
      </c>
      <c r="S213" s="12">
        <v>251</v>
      </c>
      <c r="T213" s="12"/>
      <c r="U213" s="12"/>
      <c r="V213" s="12">
        <f t="shared" si="7"/>
        <v>500</v>
      </c>
      <c r="W213" s="12">
        <f t="shared" si="6"/>
        <v>72</v>
      </c>
    </row>
    <row r="214" spans="1:23" x14ac:dyDescent="0.25">
      <c r="A214" s="8">
        <v>250</v>
      </c>
      <c r="C214" s="8" t="s">
        <v>1121</v>
      </c>
      <c r="D214" s="93" t="s">
        <v>1121</v>
      </c>
      <c r="E214" s="10">
        <v>22</v>
      </c>
      <c r="F214" s="8" t="s">
        <v>916</v>
      </c>
      <c r="G214" s="12">
        <v>250</v>
      </c>
      <c r="H214" s="12">
        <v>249.1</v>
      </c>
      <c r="I214" s="12">
        <v>238.77600000000001</v>
      </c>
      <c r="J214" s="12">
        <v>238.10600000000002</v>
      </c>
      <c r="K214" s="12">
        <v>226</v>
      </c>
      <c r="L214" s="12">
        <v>224.93799999999999</v>
      </c>
      <c r="M214" s="12"/>
      <c r="N214" s="12" t="s">
        <v>917</v>
      </c>
      <c r="O214" s="12">
        <v>228</v>
      </c>
      <c r="P214" s="12">
        <v>229.25</v>
      </c>
      <c r="Q214" s="12">
        <v>239</v>
      </c>
      <c r="R214" s="12">
        <v>239.9</v>
      </c>
      <c r="S214" s="12">
        <v>252</v>
      </c>
      <c r="T214" s="12"/>
      <c r="U214" s="12"/>
      <c r="V214" s="12">
        <f t="shared" si="7"/>
        <v>500</v>
      </c>
      <c r="W214" s="12">
        <f t="shared" si="6"/>
        <v>132</v>
      </c>
    </row>
    <row r="215" spans="1:23" x14ac:dyDescent="0.25">
      <c r="A215" s="8">
        <v>250</v>
      </c>
      <c r="C215" s="8" t="s">
        <v>1122</v>
      </c>
      <c r="D215" s="93" t="s">
        <v>1122</v>
      </c>
      <c r="E215" s="10">
        <v>24</v>
      </c>
      <c r="F215" s="8" t="s">
        <v>916</v>
      </c>
      <c r="G215" s="12">
        <v>250</v>
      </c>
      <c r="H215" s="12">
        <v>249.05</v>
      </c>
      <c r="I215" s="12">
        <v>237.76400000000001</v>
      </c>
      <c r="J215" s="12">
        <v>237.054</v>
      </c>
      <c r="K215" s="12">
        <v>224</v>
      </c>
      <c r="L215" s="12">
        <v>222.876</v>
      </c>
      <c r="M215" s="12"/>
      <c r="N215" s="12" t="s">
        <v>917</v>
      </c>
      <c r="O215" s="12">
        <v>226</v>
      </c>
      <c r="P215" s="12">
        <v>227.32</v>
      </c>
      <c r="Q215" s="12">
        <v>238</v>
      </c>
      <c r="R215" s="12">
        <v>238.95</v>
      </c>
      <c r="S215" s="12">
        <v>252</v>
      </c>
      <c r="T215" s="12"/>
      <c r="U215" s="12"/>
      <c r="V215" s="12">
        <f t="shared" si="7"/>
        <v>500</v>
      </c>
      <c r="W215" s="12">
        <f t="shared" si="6"/>
        <v>144</v>
      </c>
    </row>
    <row r="216" spans="1:23" x14ac:dyDescent="0.25">
      <c r="A216" s="8">
        <v>250</v>
      </c>
      <c r="C216" s="8" t="s">
        <v>1123</v>
      </c>
      <c r="D216" s="93" t="s">
        <v>1123</v>
      </c>
      <c r="E216" s="10">
        <v>40</v>
      </c>
      <c r="F216" s="8" t="s">
        <v>916</v>
      </c>
      <c r="G216" s="12">
        <v>250</v>
      </c>
      <c r="H216" s="12">
        <v>248.68</v>
      </c>
      <c r="I216" s="12">
        <v>229.7</v>
      </c>
      <c r="J216" s="12">
        <v>228.85</v>
      </c>
      <c r="K216" s="12">
        <v>208</v>
      </c>
      <c r="L216" s="12">
        <v>206.637</v>
      </c>
      <c r="M216" s="12"/>
      <c r="N216" s="12" t="s">
        <v>917</v>
      </c>
      <c r="O216" s="12">
        <v>210</v>
      </c>
      <c r="P216" s="12">
        <v>211.9</v>
      </c>
      <c r="Q216" s="12">
        <v>230</v>
      </c>
      <c r="R216" s="12">
        <v>231.12</v>
      </c>
      <c r="S216" s="12">
        <v>252</v>
      </c>
      <c r="T216" s="12"/>
      <c r="U216" s="12"/>
      <c r="V216" s="12">
        <f t="shared" si="7"/>
        <v>500</v>
      </c>
      <c r="W216" s="12">
        <f t="shared" si="6"/>
        <v>240</v>
      </c>
    </row>
    <row r="217" spans="1:23" x14ac:dyDescent="0.25">
      <c r="A217" s="8">
        <v>260</v>
      </c>
      <c r="C217" s="8" t="s">
        <v>1124</v>
      </c>
      <c r="D217" s="93" t="s">
        <v>1124</v>
      </c>
      <c r="E217" s="10">
        <v>4</v>
      </c>
      <c r="F217" s="8" t="s">
        <v>916</v>
      </c>
      <c r="G217" s="12">
        <v>260</v>
      </c>
      <c r="H217" s="12">
        <v>259.7</v>
      </c>
      <c r="I217" s="12">
        <v>257.90499999999997</v>
      </c>
      <c r="J217" s="12">
        <v>257.55</v>
      </c>
      <c r="K217" s="12">
        <v>255.5</v>
      </c>
      <c r="L217" s="12">
        <v>254.97900000000001</v>
      </c>
      <c r="M217" s="12"/>
      <c r="N217" s="12" t="s">
        <v>917</v>
      </c>
      <c r="O217" s="12">
        <v>256</v>
      </c>
      <c r="P217" s="12">
        <v>256.375</v>
      </c>
      <c r="Q217" s="12">
        <v>258</v>
      </c>
      <c r="R217" s="12">
        <v>258.5</v>
      </c>
      <c r="S217" s="12">
        <v>260.5</v>
      </c>
      <c r="T217" s="12"/>
      <c r="U217" s="12">
        <v>220</v>
      </c>
      <c r="V217" s="12">
        <f t="shared" si="7"/>
        <v>520</v>
      </c>
      <c r="W217" s="12">
        <f t="shared" si="6"/>
        <v>24</v>
      </c>
    </row>
    <row r="218" spans="1:23" x14ac:dyDescent="0.25">
      <c r="A218" s="8">
        <v>260</v>
      </c>
      <c r="C218" s="8" t="s">
        <v>1125</v>
      </c>
      <c r="D218" s="93" t="s">
        <v>1125</v>
      </c>
      <c r="E218" s="10">
        <v>12</v>
      </c>
      <c r="F218" s="8" t="s">
        <v>916</v>
      </c>
      <c r="G218" s="12">
        <v>260</v>
      </c>
      <c r="H218" s="12">
        <v>259.39999999999998</v>
      </c>
      <c r="I218" s="12">
        <v>253.83</v>
      </c>
      <c r="J218" s="12">
        <v>253.3</v>
      </c>
      <c r="K218" s="12">
        <v>247</v>
      </c>
      <c r="L218" s="12">
        <v>246.17699999999999</v>
      </c>
      <c r="M218" s="12"/>
      <c r="N218" s="12" t="s">
        <v>917</v>
      </c>
      <c r="O218" s="12">
        <v>248</v>
      </c>
      <c r="P218" s="12">
        <v>248.8</v>
      </c>
      <c r="Q218" s="12">
        <v>254</v>
      </c>
      <c r="R218" s="12">
        <v>254.71</v>
      </c>
      <c r="S218" s="12">
        <v>261</v>
      </c>
      <c r="T218" s="12"/>
      <c r="U218" s="12"/>
      <c r="V218" s="12">
        <f t="shared" si="7"/>
        <v>520</v>
      </c>
      <c r="W218" s="12">
        <f t="shared" si="6"/>
        <v>72</v>
      </c>
    </row>
    <row r="219" spans="1:23" x14ac:dyDescent="0.25">
      <c r="A219" s="8">
        <v>260</v>
      </c>
      <c r="C219" s="8" t="s">
        <v>1126</v>
      </c>
      <c r="D219" s="93" t="s">
        <v>1126</v>
      </c>
      <c r="E219" s="10">
        <v>20</v>
      </c>
      <c r="F219" s="8" t="s">
        <v>916</v>
      </c>
      <c r="G219" s="12">
        <v>260</v>
      </c>
      <c r="H219" s="12">
        <v>259.14999999999998</v>
      </c>
      <c r="I219" s="12">
        <v>249.78800000000001</v>
      </c>
      <c r="J219" s="12">
        <v>249.11800000000002</v>
      </c>
      <c r="K219" s="12">
        <v>238</v>
      </c>
      <c r="L219" s="12">
        <v>236.95</v>
      </c>
      <c r="M219" s="12"/>
      <c r="N219" s="12" t="s">
        <v>917</v>
      </c>
      <c r="O219" s="12">
        <v>240</v>
      </c>
      <c r="P219" s="12">
        <v>241.18</v>
      </c>
      <c r="Q219" s="12">
        <v>250</v>
      </c>
      <c r="R219" s="12">
        <v>250.9</v>
      </c>
      <c r="S219" s="12">
        <v>262</v>
      </c>
      <c r="T219" s="12"/>
      <c r="U219" s="12"/>
      <c r="V219" s="12">
        <f t="shared" si="7"/>
        <v>520</v>
      </c>
      <c r="W219" s="12">
        <f t="shared" si="6"/>
        <v>120</v>
      </c>
    </row>
    <row r="220" spans="1:23" x14ac:dyDescent="0.25">
      <c r="A220" s="8">
        <v>260</v>
      </c>
      <c r="C220" s="8" t="s">
        <v>1127</v>
      </c>
      <c r="D220" s="93" t="s">
        <v>1127</v>
      </c>
      <c r="E220" s="10">
        <v>22</v>
      </c>
      <c r="F220" s="8" t="s">
        <v>916</v>
      </c>
      <c r="G220" s="12">
        <v>260</v>
      </c>
      <c r="H220" s="12">
        <v>259.10000000000002</v>
      </c>
      <c r="I220" s="12">
        <v>248.77600000000001</v>
      </c>
      <c r="J220" s="12">
        <v>248.10600000000002</v>
      </c>
      <c r="K220" s="12">
        <v>236</v>
      </c>
      <c r="L220" s="12">
        <v>234.93799999999999</v>
      </c>
      <c r="M220" s="12"/>
      <c r="N220" s="12" t="s">
        <v>917</v>
      </c>
      <c r="O220" s="12">
        <v>238</v>
      </c>
      <c r="P220" s="12">
        <v>239.25</v>
      </c>
      <c r="Q220" s="12">
        <v>249</v>
      </c>
      <c r="R220" s="12">
        <v>249.9</v>
      </c>
      <c r="S220" s="12">
        <v>262</v>
      </c>
      <c r="T220" s="12"/>
      <c r="U220" s="12"/>
      <c r="V220" s="12">
        <f t="shared" si="7"/>
        <v>520</v>
      </c>
      <c r="W220" s="12">
        <f t="shared" si="6"/>
        <v>132</v>
      </c>
    </row>
    <row r="221" spans="1:23" x14ac:dyDescent="0.25">
      <c r="A221" s="8">
        <v>260</v>
      </c>
      <c r="C221" s="8" t="s">
        <v>1128</v>
      </c>
      <c r="D221" s="93" t="s">
        <v>1128</v>
      </c>
      <c r="E221" s="10">
        <v>24</v>
      </c>
      <c r="F221" s="8" t="s">
        <v>916</v>
      </c>
      <c r="G221" s="12">
        <v>260</v>
      </c>
      <c r="H221" s="12">
        <v>259.05</v>
      </c>
      <c r="I221" s="12">
        <v>247.76400000000001</v>
      </c>
      <c r="J221" s="12">
        <v>247.054</v>
      </c>
      <c r="K221" s="12">
        <v>234</v>
      </c>
      <c r="L221" s="12">
        <v>232.876</v>
      </c>
      <c r="M221" s="12"/>
      <c r="N221" s="12" t="s">
        <v>917</v>
      </c>
      <c r="O221" s="12">
        <v>236</v>
      </c>
      <c r="P221" s="12">
        <v>237.32</v>
      </c>
      <c r="Q221" s="12">
        <v>248</v>
      </c>
      <c r="R221" s="12">
        <v>248.95</v>
      </c>
      <c r="S221" s="12">
        <v>262</v>
      </c>
      <c r="T221" s="12"/>
      <c r="U221" s="12"/>
      <c r="V221" s="12">
        <f t="shared" si="7"/>
        <v>520</v>
      </c>
      <c r="W221" s="12">
        <f t="shared" si="6"/>
        <v>144</v>
      </c>
    </row>
    <row r="222" spans="1:23" x14ac:dyDescent="0.25">
      <c r="A222" s="8">
        <v>260</v>
      </c>
      <c r="C222" s="8" t="s">
        <v>1129</v>
      </c>
      <c r="D222" s="93" t="s">
        <v>1129</v>
      </c>
      <c r="E222" s="10">
        <v>40</v>
      </c>
      <c r="F222" s="8" t="s">
        <v>916</v>
      </c>
      <c r="G222" s="12">
        <v>260</v>
      </c>
      <c r="H222" s="12">
        <v>258.68</v>
      </c>
      <c r="I222" s="12">
        <v>239.7</v>
      </c>
      <c r="J222" s="12">
        <v>238.85</v>
      </c>
      <c r="K222" s="12">
        <v>218</v>
      </c>
      <c r="L222" s="12">
        <v>216.637</v>
      </c>
      <c r="M222" s="12"/>
      <c r="N222" s="12" t="s">
        <v>917</v>
      </c>
      <c r="O222" s="12">
        <v>220</v>
      </c>
      <c r="P222" s="12">
        <v>221.9</v>
      </c>
      <c r="Q222" s="12">
        <v>240</v>
      </c>
      <c r="R222" s="12">
        <v>241.12</v>
      </c>
      <c r="S222" s="12">
        <v>262</v>
      </c>
      <c r="T222" s="12"/>
      <c r="U222" s="12"/>
      <c r="V222" s="12">
        <f t="shared" si="7"/>
        <v>520</v>
      </c>
      <c r="W222" s="12">
        <f t="shared" si="6"/>
        <v>240</v>
      </c>
    </row>
    <row r="223" spans="1:23" x14ac:dyDescent="0.25">
      <c r="A223" s="8">
        <v>270</v>
      </c>
      <c r="C223" s="8" t="s">
        <v>1130</v>
      </c>
      <c r="D223" s="93" t="s">
        <v>1130</v>
      </c>
      <c r="E223" s="10">
        <v>12</v>
      </c>
      <c r="F223" s="8" t="s">
        <v>916</v>
      </c>
      <c r="G223" s="12">
        <v>270</v>
      </c>
      <c r="H223" s="12">
        <v>269.39999999999998</v>
      </c>
      <c r="I223" s="12">
        <v>263.83</v>
      </c>
      <c r="J223" s="12">
        <v>263.3</v>
      </c>
      <c r="K223" s="12">
        <v>257</v>
      </c>
      <c r="L223" s="12">
        <v>256.17700000000002</v>
      </c>
      <c r="M223" s="12"/>
      <c r="N223" s="12" t="s">
        <v>917</v>
      </c>
      <c r="O223" s="12">
        <v>258</v>
      </c>
      <c r="P223" s="12">
        <v>258.8</v>
      </c>
      <c r="Q223" s="12">
        <v>264</v>
      </c>
      <c r="R223" s="12">
        <v>264.70999999999998</v>
      </c>
      <c r="S223" s="12">
        <v>271</v>
      </c>
      <c r="T223" s="12"/>
      <c r="U223" s="12">
        <v>230</v>
      </c>
      <c r="V223" s="12">
        <f t="shared" si="7"/>
        <v>540</v>
      </c>
      <c r="W223" s="12">
        <f t="shared" si="6"/>
        <v>72</v>
      </c>
    </row>
    <row r="224" spans="1:23" x14ac:dyDescent="0.25">
      <c r="A224" s="8">
        <v>270</v>
      </c>
      <c r="C224" s="8" t="s">
        <v>1131</v>
      </c>
      <c r="D224" s="93" t="s">
        <v>1131</v>
      </c>
      <c r="E224" s="10">
        <v>24</v>
      </c>
      <c r="F224" s="8" t="s">
        <v>916</v>
      </c>
      <c r="G224" s="12">
        <v>270</v>
      </c>
      <c r="H224" s="12">
        <v>269.05</v>
      </c>
      <c r="I224" s="12">
        <v>257.76400000000001</v>
      </c>
      <c r="J224" s="12">
        <v>257.05400000000003</v>
      </c>
      <c r="K224" s="12">
        <v>244</v>
      </c>
      <c r="L224" s="12">
        <v>242.876</v>
      </c>
      <c r="M224" s="12"/>
      <c r="N224" s="12" t="s">
        <v>917</v>
      </c>
      <c r="O224" s="12">
        <v>246</v>
      </c>
      <c r="P224" s="12">
        <v>247.32</v>
      </c>
      <c r="Q224" s="12">
        <v>258</v>
      </c>
      <c r="R224" s="12">
        <v>258.95</v>
      </c>
      <c r="S224" s="12">
        <v>272</v>
      </c>
      <c r="T224" s="12"/>
      <c r="U224" s="12"/>
      <c r="V224" s="12">
        <f t="shared" si="7"/>
        <v>540</v>
      </c>
      <c r="W224" s="12">
        <f t="shared" si="6"/>
        <v>144</v>
      </c>
    </row>
    <row r="225" spans="1:23" x14ac:dyDescent="0.25">
      <c r="A225" s="8">
        <v>270</v>
      </c>
      <c r="C225" s="8" t="s">
        <v>1132</v>
      </c>
      <c r="D225" s="93" t="s">
        <v>1132</v>
      </c>
      <c r="E225" s="10">
        <v>40</v>
      </c>
      <c r="F225" s="8" t="s">
        <v>916</v>
      </c>
      <c r="G225" s="12">
        <v>270</v>
      </c>
      <c r="H225" s="12">
        <v>268.68</v>
      </c>
      <c r="I225" s="12">
        <v>249.7</v>
      </c>
      <c r="J225" s="12">
        <v>248.85</v>
      </c>
      <c r="K225" s="12">
        <v>228</v>
      </c>
      <c r="L225" s="12">
        <v>226.637</v>
      </c>
      <c r="M225" s="12"/>
      <c r="N225" s="12" t="s">
        <v>917</v>
      </c>
      <c r="O225" s="12">
        <v>230</v>
      </c>
      <c r="P225" s="12">
        <v>231.9</v>
      </c>
      <c r="Q225" s="12">
        <v>250</v>
      </c>
      <c r="R225" s="12">
        <v>251.12</v>
      </c>
      <c r="S225" s="12">
        <v>272</v>
      </c>
      <c r="T225" s="12"/>
      <c r="U225" s="12"/>
      <c r="V225" s="12">
        <f t="shared" si="7"/>
        <v>540</v>
      </c>
      <c r="W225" s="12">
        <f t="shared" si="6"/>
        <v>240</v>
      </c>
    </row>
    <row r="226" spans="1:23" x14ac:dyDescent="0.25">
      <c r="A226" s="8">
        <v>275</v>
      </c>
      <c r="C226" s="8" t="s">
        <v>1357</v>
      </c>
      <c r="D226" s="93" t="s">
        <v>1357</v>
      </c>
      <c r="E226" s="10">
        <v>4</v>
      </c>
      <c r="F226" s="8" t="s">
        <v>916</v>
      </c>
      <c r="G226" s="12">
        <v>275</v>
      </c>
      <c r="H226" s="12">
        <v>274.7</v>
      </c>
      <c r="I226" s="12">
        <v>272.90499999999997</v>
      </c>
      <c r="J226" s="12">
        <v>272.55</v>
      </c>
      <c r="K226" s="12">
        <v>270.5</v>
      </c>
      <c r="L226" s="12">
        <v>269.97899999999998</v>
      </c>
      <c r="M226" s="12"/>
      <c r="N226" s="12" t="s">
        <v>917</v>
      </c>
      <c r="O226" s="12">
        <v>271</v>
      </c>
      <c r="P226" s="12">
        <v>271.375</v>
      </c>
      <c r="Q226" s="12">
        <v>273</v>
      </c>
      <c r="R226" s="12">
        <v>273.5</v>
      </c>
      <c r="S226" s="12">
        <v>275.5</v>
      </c>
      <c r="T226" s="12"/>
      <c r="U226" s="12">
        <v>235</v>
      </c>
      <c r="V226" s="12">
        <f t="shared" si="7"/>
        <v>550</v>
      </c>
      <c r="W226" s="12">
        <f t="shared" si="6"/>
        <v>24</v>
      </c>
    </row>
    <row r="227" spans="1:23" x14ac:dyDescent="0.25">
      <c r="A227" s="8">
        <v>280</v>
      </c>
      <c r="C227" s="8" t="s">
        <v>1133</v>
      </c>
      <c r="D227" s="93" t="s">
        <v>1133</v>
      </c>
      <c r="E227" s="10">
        <v>4</v>
      </c>
      <c r="F227" s="8" t="s">
        <v>916</v>
      </c>
      <c r="G227" s="12">
        <v>280</v>
      </c>
      <c r="H227" s="12">
        <v>279.7</v>
      </c>
      <c r="I227" s="12">
        <v>277.90499999999997</v>
      </c>
      <c r="J227" s="12">
        <v>277.55</v>
      </c>
      <c r="K227" s="12">
        <v>275.5</v>
      </c>
      <c r="L227" s="12">
        <v>274.97899999999998</v>
      </c>
      <c r="M227" s="12"/>
      <c r="N227" s="12" t="s">
        <v>917</v>
      </c>
      <c r="O227" s="12">
        <v>276</v>
      </c>
      <c r="P227" s="12">
        <v>276.375</v>
      </c>
      <c r="Q227" s="12">
        <v>278</v>
      </c>
      <c r="R227" s="12">
        <v>278.5</v>
      </c>
      <c r="S227" s="12">
        <v>280.5</v>
      </c>
      <c r="T227" s="12"/>
      <c r="U227" s="12">
        <v>240</v>
      </c>
      <c r="V227" s="12">
        <f t="shared" si="7"/>
        <v>560</v>
      </c>
      <c r="W227" s="12">
        <f t="shared" si="6"/>
        <v>24</v>
      </c>
    </row>
    <row r="228" spans="1:23" x14ac:dyDescent="0.25">
      <c r="A228" s="8">
        <v>280</v>
      </c>
      <c r="C228" s="8" t="s">
        <v>1134</v>
      </c>
      <c r="D228" s="93" t="s">
        <v>1134</v>
      </c>
      <c r="E228" s="10">
        <v>12</v>
      </c>
      <c r="F228" s="8" t="s">
        <v>916</v>
      </c>
      <c r="G228" s="12">
        <v>280</v>
      </c>
      <c r="H228" s="12">
        <v>279.39999999999998</v>
      </c>
      <c r="I228" s="12">
        <v>273.83</v>
      </c>
      <c r="J228" s="12">
        <v>273.3</v>
      </c>
      <c r="K228" s="12">
        <v>267</v>
      </c>
      <c r="L228" s="12">
        <v>266.17700000000002</v>
      </c>
      <c r="M228" s="12"/>
      <c r="N228" s="12" t="s">
        <v>917</v>
      </c>
      <c r="O228" s="12">
        <v>268</v>
      </c>
      <c r="P228" s="12">
        <v>268.8</v>
      </c>
      <c r="Q228" s="12">
        <v>274</v>
      </c>
      <c r="R228" s="12">
        <v>274.70999999999998</v>
      </c>
      <c r="S228" s="12">
        <v>281</v>
      </c>
      <c r="T228" s="12"/>
      <c r="U228" s="12"/>
      <c r="V228" s="12">
        <f t="shared" si="7"/>
        <v>560</v>
      </c>
      <c r="W228" s="12">
        <f t="shared" si="6"/>
        <v>72</v>
      </c>
    </row>
    <row r="229" spans="1:23" x14ac:dyDescent="0.25">
      <c r="A229" s="8">
        <v>280</v>
      </c>
      <c r="C229" s="8" t="s">
        <v>1135</v>
      </c>
      <c r="D229" s="93" t="s">
        <v>1135</v>
      </c>
      <c r="E229" s="10">
        <v>24</v>
      </c>
      <c r="F229" s="8" t="s">
        <v>916</v>
      </c>
      <c r="G229" s="12">
        <v>280</v>
      </c>
      <c r="H229" s="12">
        <v>279.05</v>
      </c>
      <c r="I229" s="12">
        <v>267.76400000000001</v>
      </c>
      <c r="J229" s="12">
        <v>267.05400000000003</v>
      </c>
      <c r="K229" s="12">
        <v>254</v>
      </c>
      <c r="L229" s="12">
        <v>252.876</v>
      </c>
      <c r="M229" s="12"/>
      <c r="N229" s="12" t="s">
        <v>917</v>
      </c>
      <c r="O229" s="12">
        <v>256</v>
      </c>
      <c r="P229" s="12">
        <v>257.32</v>
      </c>
      <c r="Q229" s="12">
        <v>268</v>
      </c>
      <c r="R229" s="12">
        <v>268.95</v>
      </c>
      <c r="S229" s="12">
        <v>282</v>
      </c>
      <c r="T229" s="12"/>
      <c r="U229" s="12"/>
      <c r="V229" s="12">
        <f t="shared" si="7"/>
        <v>560</v>
      </c>
      <c r="W229" s="12">
        <f t="shared" ref="W229:W292" si="8">6*E229</f>
        <v>144</v>
      </c>
    </row>
    <row r="230" spans="1:23" x14ac:dyDescent="0.25">
      <c r="A230" s="8">
        <v>280</v>
      </c>
      <c r="C230" s="8" t="s">
        <v>1136</v>
      </c>
      <c r="D230" s="93" t="s">
        <v>1136</v>
      </c>
      <c r="E230" s="10">
        <v>40</v>
      </c>
      <c r="F230" s="8" t="s">
        <v>916</v>
      </c>
      <c r="G230" s="12">
        <v>280</v>
      </c>
      <c r="H230" s="12">
        <v>278.68</v>
      </c>
      <c r="I230" s="12">
        <v>259.7</v>
      </c>
      <c r="J230" s="12">
        <v>258.85000000000002</v>
      </c>
      <c r="K230" s="12">
        <v>238</v>
      </c>
      <c r="L230" s="12">
        <v>236.637</v>
      </c>
      <c r="M230" s="12"/>
      <c r="N230" s="12" t="s">
        <v>917</v>
      </c>
      <c r="O230" s="12">
        <v>240</v>
      </c>
      <c r="P230" s="12">
        <v>241.9</v>
      </c>
      <c r="Q230" s="12">
        <v>260</v>
      </c>
      <c r="R230" s="12">
        <v>261.12</v>
      </c>
      <c r="S230" s="12">
        <v>282</v>
      </c>
      <c r="T230" s="12"/>
      <c r="U230" s="12"/>
      <c r="V230" s="12">
        <f t="shared" si="7"/>
        <v>560</v>
      </c>
      <c r="W230" s="12">
        <f t="shared" si="8"/>
        <v>240</v>
      </c>
    </row>
    <row r="231" spans="1:23" x14ac:dyDescent="0.25">
      <c r="A231" s="8">
        <v>290</v>
      </c>
      <c r="C231" s="8" t="s">
        <v>1358</v>
      </c>
      <c r="D231" s="93" t="s">
        <v>1358</v>
      </c>
      <c r="E231" s="10">
        <v>4</v>
      </c>
      <c r="F231" s="8" t="s">
        <v>916</v>
      </c>
      <c r="G231" s="12">
        <v>290</v>
      </c>
      <c r="H231" s="12">
        <v>289.7</v>
      </c>
      <c r="I231" s="12">
        <v>287.90499999999997</v>
      </c>
      <c r="J231" s="12">
        <v>287.55</v>
      </c>
      <c r="K231" s="12">
        <v>285.5</v>
      </c>
      <c r="L231" s="12">
        <v>284.97899999999998</v>
      </c>
      <c r="M231" s="12"/>
      <c r="N231" s="12" t="s">
        <v>917</v>
      </c>
      <c r="O231" s="12">
        <v>286</v>
      </c>
      <c r="P231" s="12">
        <v>286.375</v>
      </c>
      <c r="Q231" s="12">
        <v>288</v>
      </c>
      <c r="R231" s="12">
        <v>288.5</v>
      </c>
      <c r="S231" s="12">
        <v>290.5</v>
      </c>
      <c r="T231" s="12"/>
      <c r="U231" s="12">
        <v>243</v>
      </c>
      <c r="V231" s="12">
        <f t="shared" si="7"/>
        <v>580</v>
      </c>
      <c r="W231" s="12">
        <f t="shared" si="8"/>
        <v>24</v>
      </c>
    </row>
    <row r="232" spans="1:23" x14ac:dyDescent="0.25">
      <c r="A232" s="8">
        <v>290</v>
      </c>
      <c r="C232" s="8" t="s">
        <v>1137</v>
      </c>
      <c r="D232" s="93" t="s">
        <v>1137</v>
      </c>
      <c r="E232" s="10">
        <v>12</v>
      </c>
      <c r="F232" s="8" t="s">
        <v>916</v>
      </c>
      <c r="G232" s="12">
        <v>290</v>
      </c>
      <c r="H232" s="12">
        <v>289.39999999999998</v>
      </c>
      <c r="I232" s="12">
        <v>283.83</v>
      </c>
      <c r="J232" s="12">
        <v>283.3</v>
      </c>
      <c r="K232" s="12">
        <v>277</v>
      </c>
      <c r="L232" s="12">
        <v>276.17700000000002</v>
      </c>
      <c r="M232" s="12"/>
      <c r="N232" s="12" t="s">
        <v>917</v>
      </c>
      <c r="O232" s="12">
        <v>278</v>
      </c>
      <c r="P232" s="12">
        <v>278.8</v>
      </c>
      <c r="Q232" s="12">
        <v>284</v>
      </c>
      <c r="R232" s="12">
        <v>284.70999999999998</v>
      </c>
      <c r="S232" s="12">
        <v>291</v>
      </c>
      <c r="T232" s="12"/>
      <c r="U232" s="12">
        <v>246</v>
      </c>
      <c r="V232" s="12">
        <f t="shared" si="7"/>
        <v>580</v>
      </c>
      <c r="W232" s="12">
        <f t="shared" si="8"/>
        <v>72</v>
      </c>
    </row>
    <row r="233" spans="1:23" x14ac:dyDescent="0.25">
      <c r="A233" s="8">
        <v>290</v>
      </c>
      <c r="C233" s="8" t="s">
        <v>1138</v>
      </c>
      <c r="D233" s="93" t="s">
        <v>1138</v>
      </c>
      <c r="E233" s="10">
        <v>24</v>
      </c>
      <c r="F233" s="8" t="s">
        <v>916</v>
      </c>
      <c r="G233" s="12">
        <v>290</v>
      </c>
      <c r="H233" s="12">
        <v>289.05</v>
      </c>
      <c r="I233" s="12">
        <v>277.76400000000001</v>
      </c>
      <c r="J233" s="12">
        <v>277.05400000000003</v>
      </c>
      <c r="K233" s="12">
        <v>264</v>
      </c>
      <c r="L233" s="12">
        <v>262.87599999999998</v>
      </c>
      <c r="M233" s="12"/>
      <c r="N233" s="12" t="s">
        <v>917</v>
      </c>
      <c r="O233" s="12">
        <v>266</v>
      </c>
      <c r="P233" s="12">
        <v>267.32</v>
      </c>
      <c r="Q233" s="12">
        <v>278</v>
      </c>
      <c r="R233" s="12">
        <v>278.95</v>
      </c>
      <c r="S233" s="12">
        <v>292</v>
      </c>
      <c r="T233" s="12"/>
      <c r="U233" s="12"/>
      <c r="V233" s="12">
        <f t="shared" si="7"/>
        <v>580</v>
      </c>
      <c r="W233" s="12">
        <f t="shared" si="8"/>
        <v>144</v>
      </c>
    </row>
    <row r="234" spans="1:23" x14ac:dyDescent="0.25">
      <c r="A234" s="8">
        <v>290</v>
      </c>
      <c r="C234" s="8" t="s">
        <v>1139</v>
      </c>
      <c r="D234" s="93" t="s">
        <v>1139</v>
      </c>
      <c r="E234" s="10">
        <v>44</v>
      </c>
      <c r="F234" s="8" t="s">
        <v>916</v>
      </c>
      <c r="G234" s="12">
        <v>290</v>
      </c>
      <c r="H234" s="12">
        <v>288.60000000000002</v>
      </c>
      <c r="I234" s="12">
        <v>267.685</v>
      </c>
      <c r="J234" s="12">
        <v>266.78500000000003</v>
      </c>
      <c r="K234" s="12">
        <v>244</v>
      </c>
      <c r="L234" s="12">
        <v>242.56</v>
      </c>
      <c r="M234" s="12"/>
      <c r="N234" s="12" t="s">
        <v>917</v>
      </c>
      <c r="O234" s="12">
        <v>246</v>
      </c>
      <c r="P234" s="12">
        <v>248</v>
      </c>
      <c r="Q234" s="12">
        <v>268</v>
      </c>
      <c r="R234" s="12">
        <v>269.25</v>
      </c>
      <c r="S234" s="12">
        <v>292</v>
      </c>
      <c r="T234" s="12"/>
      <c r="U234" s="12"/>
      <c r="V234" s="12">
        <f t="shared" si="7"/>
        <v>580</v>
      </c>
      <c r="W234" s="12">
        <f t="shared" si="8"/>
        <v>264</v>
      </c>
    </row>
    <row r="235" spans="1:23" x14ac:dyDescent="0.25">
      <c r="A235" s="8">
        <v>295</v>
      </c>
      <c r="C235" s="8" t="s">
        <v>1359</v>
      </c>
      <c r="D235" s="93" t="s">
        <v>1359</v>
      </c>
      <c r="E235" s="10">
        <v>4</v>
      </c>
      <c r="F235" s="8" t="s">
        <v>916</v>
      </c>
      <c r="G235" s="12">
        <v>295</v>
      </c>
      <c r="H235" s="12">
        <v>294.7</v>
      </c>
      <c r="I235" s="12">
        <v>292.90499999999997</v>
      </c>
      <c r="J235" s="12">
        <v>292.55</v>
      </c>
      <c r="K235" s="12">
        <v>290.5</v>
      </c>
      <c r="L235" s="12">
        <v>289.97899999999998</v>
      </c>
      <c r="M235" s="12"/>
      <c r="N235" s="12" t="s">
        <v>917</v>
      </c>
      <c r="O235" s="12">
        <v>291</v>
      </c>
      <c r="P235" s="12">
        <v>291.375</v>
      </c>
      <c r="Q235" s="12">
        <v>293</v>
      </c>
      <c r="R235" s="12">
        <v>293.5</v>
      </c>
      <c r="S235" s="12">
        <v>295.5</v>
      </c>
      <c r="T235" s="12"/>
      <c r="U235" s="12">
        <v>251</v>
      </c>
      <c r="V235" s="12">
        <f t="shared" si="7"/>
        <v>590</v>
      </c>
      <c r="W235" s="12">
        <f t="shared" si="8"/>
        <v>24</v>
      </c>
    </row>
    <row r="236" spans="1:23" x14ac:dyDescent="0.25">
      <c r="A236" s="8">
        <v>300</v>
      </c>
      <c r="C236" s="8" t="s">
        <v>1140</v>
      </c>
      <c r="D236" s="93" t="s">
        <v>1140</v>
      </c>
      <c r="E236" s="10">
        <v>4</v>
      </c>
      <c r="F236" s="8" t="s">
        <v>916</v>
      </c>
      <c r="G236" s="12">
        <v>300</v>
      </c>
      <c r="H236" s="12">
        <v>299.7</v>
      </c>
      <c r="I236" s="12">
        <v>297.90499999999997</v>
      </c>
      <c r="J236" s="12">
        <v>297.55</v>
      </c>
      <c r="K236" s="12">
        <v>295.5</v>
      </c>
      <c r="L236" s="12">
        <v>294.97899999999998</v>
      </c>
      <c r="M236" s="12"/>
      <c r="N236" s="12" t="s">
        <v>917</v>
      </c>
      <c r="O236" s="12">
        <v>296</v>
      </c>
      <c r="P236" s="12">
        <v>296.375</v>
      </c>
      <c r="Q236" s="12">
        <v>298</v>
      </c>
      <c r="R236" s="12">
        <v>298.5</v>
      </c>
      <c r="S236" s="12">
        <v>300.5</v>
      </c>
      <c r="T236" s="12"/>
      <c r="U236" s="12">
        <v>256</v>
      </c>
      <c r="V236" s="12">
        <f t="shared" si="7"/>
        <v>600</v>
      </c>
      <c r="W236" s="12">
        <f t="shared" si="8"/>
        <v>24</v>
      </c>
    </row>
    <row r="237" spans="1:23" x14ac:dyDescent="0.25">
      <c r="A237" s="8">
        <v>300</v>
      </c>
      <c r="C237" s="8" t="s">
        <v>1141</v>
      </c>
      <c r="D237" s="93" t="s">
        <v>1141</v>
      </c>
      <c r="E237" s="10">
        <v>12</v>
      </c>
      <c r="F237" s="8" t="s">
        <v>916</v>
      </c>
      <c r="G237" s="12">
        <v>300</v>
      </c>
      <c r="H237" s="12">
        <v>299.39999999999998</v>
      </c>
      <c r="I237" s="12">
        <v>293.83</v>
      </c>
      <c r="J237" s="12">
        <v>293.3</v>
      </c>
      <c r="K237" s="12">
        <v>287</v>
      </c>
      <c r="L237" s="12">
        <v>286.17700000000002</v>
      </c>
      <c r="M237" s="12"/>
      <c r="N237" s="12" t="s">
        <v>917</v>
      </c>
      <c r="O237" s="12">
        <v>288</v>
      </c>
      <c r="P237" s="12">
        <v>288.8</v>
      </c>
      <c r="Q237" s="12">
        <v>294</v>
      </c>
      <c r="R237" s="12">
        <v>294.70999999999998</v>
      </c>
      <c r="S237" s="12">
        <v>301</v>
      </c>
      <c r="T237" s="12"/>
      <c r="U237" s="12"/>
      <c r="V237" s="12">
        <f t="shared" si="7"/>
        <v>600</v>
      </c>
      <c r="W237" s="12">
        <f t="shared" si="8"/>
        <v>72</v>
      </c>
    </row>
    <row r="238" spans="1:23" x14ac:dyDescent="0.25">
      <c r="A238" s="8">
        <v>300</v>
      </c>
      <c r="C238" s="8" t="s">
        <v>1142</v>
      </c>
      <c r="D238" s="93" t="s">
        <v>1142</v>
      </c>
      <c r="E238" s="10">
        <v>24</v>
      </c>
      <c r="F238" s="8" t="s">
        <v>916</v>
      </c>
      <c r="G238" s="12">
        <v>300</v>
      </c>
      <c r="H238" s="12">
        <v>299.05</v>
      </c>
      <c r="I238" s="12">
        <v>287.76400000000001</v>
      </c>
      <c r="J238" s="12">
        <v>287.05400000000003</v>
      </c>
      <c r="K238" s="12">
        <v>274</v>
      </c>
      <c r="L238" s="12">
        <v>272.87599999999998</v>
      </c>
      <c r="M238" s="12"/>
      <c r="N238" s="12" t="s">
        <v>917</v>
      </c>
      <c r="O238" s="12">
        <v>276</v>
      </c>
      <c r="P238" s="12">
        <v>277.32</v>
      </c>
      <c r="Q238" s="12">
        <v>288</v>
      </c>
      <c r="R238" s="12">
        <v>288.95</v>
      </c>
      <c r="S238" s="12">
        <v>302</v>
      </c>
      <c r="T238" s="12"/>
      <c r="U238" s="12"/>
      <c r="V238" s="12">
        <f t="shared" si="7"/>
        <v>600</v>
      </c>
      <c r="W238" s="12">
        <f t="shared" si="8"/>
        <v>144</v>
      </c>
    </row>
    <row r="239" spans="1:23" x14ac:dyDescent="0.25">
      <c r="A239" s="8">
        <v>300</v>
      </c>
      <c r="C239" s="8" t="s">
        <v>1143</v>
      </c>
      <c r="D239" s="93" t="s">
        <v>1143</v>
      </c>
      <c r="E239" s="10">
        <v>44</v>
      </c>
      <c r="F239" s="8" t="s">
        <v>916</v>
      </c>
      <c r="G239" s="12">
        <v>300</v>
      </c>
      <c r="H239" s="12">
        <v>298.60000000000002</v>
      </c>
      <c r="I239" s="12">
        <v>277.685</v>
      </c>
      <c r="J239" s="12">
        <v>276.78500000000003</v>
      </c>
      <c r="K239" s="12">
        <v>254</v>
      </c>
      <c r="L239" s="12">
        <v>252.56</v>
      </c>
      <c r="M239" s="12"/>
      <c r="N239" s="12" t="s">
        <v>917</v>
      </c>
      <c r="O239" s="12">
        <v>256</v>
      </c>
      <c r="P239" s="12">
        <v>258</v>
      </c>
      <c r="Q239" s="12">
        <v>278</v>
      </c>
      <c r="R239" s="12">
        <v>279.25</v>
      </c>
      <c r="S239" s="12">
        <v>302</v>
      </c>
      <c r="T239" s="12"/>
      <c r="U239" s="12"/>
      <c r="V239" s="12">
        <f t="shared" si="7"/>
        <v>600</v>
      </c>
      <c r="W239" s="12">
        <f t="shared" si="8"/>
        <v>264</v>
      </c>
    </row>
    <row r="240" spans="1:23" x14ac:dyDescent="0.25">
      <c r="A240" s="8">
        <v>310</v>
      </c>
      <c r="C240" s="8" t="s">
        <v>1360</v>
      </c>
      <c r="D240" s="93" t="s">
        <v>1360</v>
      </c>
      <c r="E240" s="10">
        <v>5</v>
      </c>
      <c r="F240" s="8" t="s">
        <v>916</v>
      </c>
      <c r="G240" s="12">
        <v>310</v>
      </c>
      <c r="H240" s="12">
        <v>309.66500000000002</v>
      </c>
      <c r="I240" s="12">
        <v>307.39400000000001</v>
      </c>
      <c r="J240" s="12">
        <v>307.03899999999999</v>
      </c>
      <c r="K240" s="12">
        <v>304.5</v>
      </c>
      <c r="L240" s="12">
        <v>303.97899999999998</v>
      </c>
      <c r="M240" s="12"/>
      <c r="N240" s="12" t="s">
        <v>917</v>
      </c>
      <c r="O240" s="12">
        <v>305</v>
      </c>
      <c r="P240" s="12">
        <v>305.45</v>
      </c>
      <c r="Q240" s="12">
        <v>307.5</v>
      </c>
      <c r="R240" s="12">
        <v>308</v>
      </c>
      <c r="S240" s="12">
        <v>310.5</v>
      </c>
      <c r="T240" s="12"/>
      <c r="U240" s="12">
        <v>266</v>
      </c>
      <c r="V240" s="12">
        <f t="shared" si="7"/>
        <v>620</v>
      </c>
      <c r="W240" s="12">
        <f t="shared" si="8"/>
        <v>30</v>
      </c>
    </row>
    <row r="241" spans="1:23" x14ac:dyDescent="0.25">
      <c r="A241" s="8">
        <v>315</v>
      </c>
      <c r="C241" s="8" t="s">
        <v>1361</v>
      </c>
      <c r="D241" s="93" t="s">
        <v>1361</v>
      </c>
      <c r="E241" s="10">
        <v>5</v>
      </c>
      <c r="F241" s="8" t="s">
        <v>916</v>
      </c>
      <c r="G241" s="12">
        <v>315</v>
      </c>
      <c r="H241" s="12">
        <v>314.66500000000002</v>
      </c>
      <c r="I241" s="12">
        <v>312.39400000000001</v>
      </c>
      <c r="J241" s="12">
        <v>312.03899999999999</v>
      </c>
      <c r="K241" s="12">
        <v>309.5</v>
      </c>
      <c r="L241" s="12">
        <v>308.97899999999998</v>
      </c>
      <c r="M241" s="12"/>
      <c r="N241" s="12" t="s">
        <v>917</v>
      </c>
      <c r="O241" s="12">
        <v>310</v>
      </c>
      <c r="P241" s="12">
        <v>310.45</v>
      </c>
      <c r="Q241" s="12">
        <v>312.5</v>
      </c>
      <c r="R241" s="12">
        <v>313</v>
      </c>
      <c r="S241" s="12">
        <v>315.5</v>
      </c>
      <c r="T241" s="12"/>
      <c r="U241" s="12">
        <v>271</v>
      </c>
      <c r="V241" s="12">
        <f t="shared" si="7"/>
        <v>630</v>
      </c>
      <c r="W241" s="12">
        <f t="shared" si="8"/>
        <v>30</v>
      </c>
    </row>
    <row r="242" spans="1:23" x14ac:dyDescent="0.25">
      <c r="A242" s="8">
        <v>320</v>
      </c>
      <c r="C242" s="8" t="s">
        <v>1144</v>
      </c>
      <c r="D242" s="93" t="s">
        <v>1144</v>
      </c>
      <c r="E242" s="10">
        <v>5</v>
      </c>
      <c r="F242" s="8" t="s">
        <v>916</v>
      </c>
      <c r="G242" s="12">
        <v>320</v>
      </c>
      <c r="H242" s="12">
        <v>319.66500000000002</v>
      </c>
      <c r="I242" s="12">
        <v>317.39400000000001</v>
      </c>
      <c r="J242" s="12">
        <v>317.01900000000001</v>
      </c>
      <c r="K242" s="12">
        <v>314.5</v>
      </c>
      <c r="L242" s="12">
        <v>313.92525000000001</v>
      </c>
      <c r="M242" s="12"/>
      <c r="N242" s="12" t="s">
        <v>917</v>
      </c>
      <c r="O242" s="12">
        <v>315</v>
      </c>
      <c r="P242" s="12">
        <v>315.45</v>
      </c>
      <c r="Q242" s="12">
        <v>317.5</v>
      </c>
      <c r="R242" s="12">
        <v>318.02999999999997</v>
      </c>
      <c r="S242" s="12">
        <v>320.5</v>
      </c>
      <c r="T242" s="12"/>
      <c r="U242" s="12">
        <v>276</v>
      </c>
      <c r="V242" s="12">
        <f t="shared" si="7"/>
        <v>640</v>
      </c>
      <c r="W242" s="12">
        <f t="shared" si="8"/>
        <v>30</v>
      </c>
    </row>
    <row r="243" spans="1:23" x14ac:dyDescent="0.25">
      <c r="A243" s="8">
        <v>320</v>
      </c>
      <c r="C243" s="8" t="s">
        <v>1145</v>
      </c>
      <c r="D243" s="93" t="s">
        <v>1145</v>
      </c>
      <c r="E243" s="10">
        <v>12</v>
      </c>
      <c r="F243" s="8" t="s">
        <v>916</v>
      </c>
      <c r="G243" s="12">
        <v>320</v>
      </c>
      <c r="H243" s="12">
        <v>319.39999999999998</v>
      </c>
      <c r="I243" s="12">
        <v>313.83</v>
      </c>
      <c r="J243" s="12">
        <v>313.3</v>
      </c>
      <c r="K243" s="12">
        <v>307</v>
      </c>
      <c r="L243" s="12">
        <v>306.17700000000002</v>
      </c>
      <c r="M243" s="12"/>
      <c r="N243" s="12" t="s">
        <v>917</v>
      </c>
      <c r="O243" s="12">
        <v>308</v>
      </c>
      <c r="P243" s="12">
        <v>308.8</v>
      </c>
      <c r="Q243" s="12">
        <v>314</v>
      </c>
      <c r="R243" s="12">
        <v>314.70999999999998</v>
      </c>
      <c r="S243" s="12">
        <v>321</v>
      </c>
      <c r="T243" s="12"/>
      <c r="U243" s="12"/>
      <c r="V243" s="12">
        <f t="shared" si="7"/>
        <v>640</v>
      </c>
      <c r="W243" s="12">
        <f t="shared" si="8"/>
        <v>72</v>
      </c>
    </row>
    <row r="244" spans="1:23" x14ac:dyDescent="0.25">
      <c r="A244" s="8">
        <v>320</v>
      </c>
      <c r="C244" s="8" t="s">
        <v>1146</v>
      </c>
      <c r="D244" s="93" t="s">
        <v>1146</v>
      </c>
      <c r="E244" s="10">
        <v>24</v>
      </c>
      <c r="F244" s="8" t="s">
        <v>916</v>
      </c>
      <c r="G244" s="12">
        <v>320</v>
      </c>
      <c r="H244" s="12">
        <v>319.05</v>
      </c>
      <c r="I244" s="12">
        <v>307.76400000000001</v>
      </c>
      <c r="J244" s="12">
        <v>307.05400000000003</v>
      </c>
      <c r="K244" s="12">
        <v>294</v>
      </c>
      <c r="L244" s="12">
        <v>292.87599999999998</v>
      </c>
      <c r="M244" s="12"/>
      <c r="N244" s="12" t="s">
        <v>917</v>
      </c>
      <c r="O244" s="12">
        <v>296</v>
      </c>
      <c r="P244" s="12">
        <v>297.32</v>
      </c>
      <c r="Q244" s="12">
        <v>308</v>
      </c>
      <c r="R244" s="12">
        <v>308.95</v>
      </c>
      <c r="S244" s="12">
        <v>322</v>
      </c>
      <c r="T244" s="12"/>
      <c r="U244" s="12"/>
      <c r="V244" s="12">
        <f t="shared" si="7"/>
        <v>640</v>
      </c>
      <c r="W244" s="12">
        <f t="shared" si="8"/>
        <v>144</v>
      </c>
    </row>
    <row r="245" spans="1:23" x14ac:dyDescent="0.25">
      <c r="A245" s="8">
        <v>320</v>
      </c>
      <c r="C245" s="8" t="s">
        <v>1147</v>
      </c>
      <c r="D245" s="93" t="s">
        <v>1147</v>
      </c>
      <c r="E245" s="10">
        <v>44</v>
      </c>
      <c r="F245" s="8" t="s">
        <v>916</v>
      </c>
      <c r="G245" s="12">
        <v>320</v>
      </c>
      <c r="H245" s="12">
        <v>318.60000000000002</v>
      </c>
      <c r="I245" s="12">
        <v>297.685</v>
      </c>
      <c r="J245" s="12">
        <v>296.78500000000003</v>
      </c>
      <c r="K245" s="12">
        <v>275</v>
      </c>
      <c r="L245" s="12">
        <v>273.56</v>
      </c>
      <c r="M245" s="12"/>
      <c r="N245" s="12" t="s">
        <v>917</v>
      </c>
      <c r="O245" s="12">
        <v>276</v>
      </c>
      <c r="P245" s="12">
        <v>278</v>
      </c>
      <c r="Q245" s="12">
        <v>298</v>
      </c>
      <c r="R245" s="12">
        <v>299.25</v>
      </c>
      <c r="S245" s="12">
        <v>321</v>
      </c>
      <c r="T245" s="12"/>
      <c r="U245" s="12"/>
      <c r="V245" s="12">
        <f t="shared" si="7"/>
        <v>640</v>
      </c>
      <c r="W245" s="12">
        <f t="shared" si="8"/>
        <v>264</v>
      </c>
    </row>
    <row r="246" spans="1:23" x14ac:dyDescent="0.25">
      <c r="A246" s="8">
        <v>330</v>
      </c>
      <c r="C246" s="8" t="s">
        <v>1362</v>
      </c>
      <c r="D246" s="93" t="s">
        <v>1362</v>
      </c>
      <c r="E246" s="10">
        <v>5</v>
      </c>
      <c r="F246" s="8" t="s">
        <v>916</v>
      </c>
      <c r="G246" s="12">
        <v>330</v>
      </c>
      <c r="H246" s="12">
        <v>329.66500000000002</v>
      </c>
      <c r="I246" s="12">
        <v>327.39400000000001</v>
      </c>
      <c r="J246" s="12">
        <v>327.03899999999999</v>
      </c>
      <c r="K246" s="12">
        <v>324.5</v>
      </c>
      <c r="L246" s="12">
        <v>323.97899999999998</v>
      </c>
      <c r="M246" s="12"/>
      <c r="N246" s="12" t="s">
        <v>917</v>
      </c>
      <c r="O246" s="12">
        <v>325</v>
      </c>
      <c r="P246" s="12">
        <v>325.45</v>
      </c>
      <c r="Q246" s="12">
        <v>327.5</v>
      </c>
      <c r="R246" s="12">
        <v>328</v>
      </c>
      <c r="S246" s="12">
        <v>330.5</v>
      </c>
      <c r="T246" s="12"/>
      <c r="U246" s="12">
        <v>286</v>
      </c>
      <c r="V246" s="12">
        <f t="shared" si="7"/>
        <v>660</v>
      </c>
      <c r="W246" s="12">
        <f t="shared" si="8"/>
        <v>30</v>
      </c>
    </row>
    <row r="247" spans="1:23" x14ac:dyDescent="0.25">
      <c r="A247" s="8">
        <v>335</v>
      </c>
      <c r="C247" s="8" t="s">
        <v>1363</v>
      </c>
      <c r="D247" s="93" t="s">
        <v>1363</v>
      </c>
      <c r="E247" s="10">
        <v>5</v>
      </c>
      <c r="F247" s="8" t="s">
        <v>916</v>
      </c>
      <c r="G247" s="12">
        <v>335</v>
      </c>
      <c r="H247" s="12">
        <v>334.66500000000002</v>
      </c>
      <c r="I247" s="12">
        <v>332.39400000000001</v>
      </c>
      <c r="J247" s="12">
        <v>332.03899999999999</v>
      </c>
      <c r="K247" s="12">
        <v>329.5</v>
      </c>
      <c r="L247" s="12">
        <v>328.97899999999998</v>
      </c>
      <c r="M247" s="12"/>
      <c r="N247" s="12" t="s">
        <v>917</v>
      </c>
      <c r="O247" s="12">
        <v>330</v>
      </c>
      <c r="P247" s="12">
        <v>330.45</v>
      </c>
      <c r="Q247" s="12">
        <v>332.5</v>
      </c>
      <c r="R247" s="12">
        <v>333</v>
      </c>
      <c r="S247" s="12">
        <v>335.5</v>
      </c>
      <c r="T247" s="12"/>
      <c r="U247" s="12">
        <v>291</v>
      </c>
      <c r="V247" s="12">
        <f t="shared" si="7"/>
        <v>670</v>
      </c>
      <c r="W247" s="12">
        <f t="shared" si="8"/>
        <v>30</v>
      </c>
    </row>
    <row r="248" spans="1:23" x14ac:dyDescent="0.25">
      <c r="A248" s="8">
        <v>340</v>
      </c>
      <c r="C248" s="8" t="s">
        <v>1148</v>
      </c>
      <c r="D248" s="93" t="s">
        <v>1148</v>
      </c>
      <c r="E248" s="10">
        <v>5</v>
      </c>
      <c r="F248" s="8" t="s">
        <v>916</v>
      </c>
      <c r="G248" s="12">
        <v>340</v>
      </c>
      <c r="H248" s="12">
        <v>339.66500000000002</v>
      </c>
      <c r="I248" s="12">
        <v>337.39400000000001</v>
      </c>
      <c r="J248" s="12">
        <v>337.01900000000001</v>
      </c>
      <c r="K248" s="12">
        <v>334.5</v>
      </c>
      <c r="L248" s="12">
        <v>333.92525000000001</v>
      </c>
      <c r="M248" s="12"/>
      <c r="N248" s="12" t="s">
        <v>917</v>
      </c>
      <c r="O248" s="12">
        <v>335</v>
      </c>
      <c r="P248" s="12">
        <v>335.45</v>
      </c>
      <c r="Q248" s="12">
        <v>337.5</v>
      </c>
      <c r="R248" s="12">
        <v>338.03</v>
      </c>
      <c r="S248" s="12">
        <v>340.5</v>
      </c>
      <c r="T248" s="12"/>
      <c r="U248" s="12">
        <v>296</v>
      </c>
      <c r="V248" s="12">
        <f t="shared" si="7"/>
        <v>680</v>
      </c>
      <c r="W248" s="12">
        <f t="shared" si="8"/>
        <v>30</v>
      </c>
    </row>
    <row r="249" spans="1:23" x14ac:dyDescent="0.25">
      <c r="A249" s="8">
        <v>340</v>
      </c>
      <c r="C249" s="8" t="s">
        <v>1149</v>
      </c>
      <c r="D249" s="93" t="s">
        <v>1149</v>
      </c>
      <c r="E249" s="10">
        <v>12</v>
      </c>
      <c r="F249" s="8" t="s">
        <v>916</v>
      </c>
      <c r="G249" s="12">
        <v>340</v>
      </c>
      <c r="H249" s="12">
        <v>339.4</v>
      </c>
      <c r="I249" s="12">
        <v>333.83</v>
      </c>
      <c r="J249" s="12">
        <v>333.3</v>
      </c>
      <c r="K249" s="12">
        <v>327</v>
      </c>
      <c r="L249" s="12">
        <v>326.17700000000002</v>
      </c>
      <c r="M249" s="12"/>
      <c r="N249" s="12" t="s">
        <v>917</v>
      </c>
      <c r="O249" s="12">
        <v>328</v>
      </c>
      <c r="P249" s="12">
        <v>328.8</v>
      </c>
      <c r="Q249" s="12">
        <v>334</v>
      </c>
      <c r="R249" s="12">
        <v>334.71</v>
      </c>
      <c r="S249" s="12">
        <v>341</v>
      </c>
      <c r="T249" s="12"/>
      <c r="U249" s="12"/>
      <c r="V249" s="12">
        <f t="shared" si="7"/>
        <v>680</v>
      </c>
      <c r="W249" s="12">
        <f t="shared" si="8"/>
        <v>72</v>
      </c>
    </row>
    <row r="250" spans="1:23" x14ac:dyDescent="0.25">
      <c r="A250" s="8">
        <v>340</v>
      </c>
      <c r="C250" s="8" t="s">
        <v>1150</v>
      </c>
      <c r="D250" s="93" t="s">
        <v>1150</v>
      </c>
      <c r="E250" s="10">
        <v>24</v>
      </c>
      <c r="F250" s="8" t="s">
        <v>916</v>
      </c>
      <c r="G250" s="12">
        <v>340</v>
      </c>
      <c r="H250" s="12">
        <v>339.05</v>
      </c>
      <c r="I250" s="12">
        <v>327.76400000000001</v>
      </c>
      <c r="J250" s="12">
        <v>327.05400000000003</v>
      </c>
      <c r="K250" s="12">
        <v>314</v>
      </c>
      <c r="L250" s="12">
        <v>312.87599999999998</v>
      </c>
      <c r="M250" s="12"/>
      <c r="N250" s="12" t="s">
        <v>917</v>
      </c>
      <c r="O250" s="12">
        <v>316</v>
      </c>
      <c r="P250" s="12">
        <v>317.32</v>
      </c>
      <c r="Q250" s="12">
        <v>328</v>
      </c>
      <c r="R250" s="12">
        <v>328.95</v>
      </c>
      <c r="S250" s="12">
        <v>342</v>
      </c>
      <c r="T250" s="12"/>
      <c r="U250" s="12"/>
      <c r="V250" s="12">
        <f t="shared" si="7"/>
        <v>680</v>
      </c>
      <c r="W250" s="12">
        <f t="shared" si="8"/>
        <v>144</v>
      </c>
    </row>
    <row r="251" spans="1:23" x14ac:dyDescent="0.25">
      <c r="A251" s="8">
        <v>340</v>
      </c>
      <c r="C251" s="8" t="s">
        <v>1151</v>
      </c>
      <c r="D251" s="93" t="s">
        <v>1151</v>
      </c>
      <c r="E251" s="10">
        <v>28</v>
      </c>
      <c r="F251" s="8" t="s">
        <v>916</v>
      </c>
      <c r="G251" s="12">
        <v>340</v>
      </c>
      <c r="H251" s="12">
        <v>338.94</v>
      </c>
      <c r="I251" s="12">
        <v>325.75</v>
      </c>
      <c r="J251" s="12">
        <v>325</v>
      </c>
      <c r="K251" s="12">
        <v>310</v>
      </c>
      <c r="L251" s="12">
        <v>308.8125</v>
      </c>
      <c r="M251" s="12"/>
      <c r="N251" s="12" t="s">
        <v>917</v>
      </c>
      <c r="O251" s="12">
        <v>312</v>
      </c>
      <c r="P251" s="12">
        <v>313.5</v>
      </c>
      <c r="Q251" s="12">
        <v>326</v>
      </c>
      <c r="R251" s="12">
        <v>327</v>
      </c>
      <c r="S251" s="12">
        <v>342</v>
      </c>
      <c r="T251" s="12"/>
      <c r="U251" s="12"/>
      <c r="V251" s="12">
        <f t="shared" si="7"/>
        <v>680</v>
      </c>
      <c r="W251" s="12">
        <f t="shared" si="8"/>
        <v>168</v>
      </c>
    </row>
    <row r="252" spans="1:23" x14ac:dyDescent="0.25">
      <c r="A252" s="8">
        <v>340</v>
      </c>
      <c r="C252" s="8" t="s">
        <v>1152</v>
      </c>
      <c r="D252" s="93" t="s">
        <v>1152</v>
      </c>
      <c r="E252" s="10">
        <v>44</v>
      </c>
      <c r="F252" s="8" t="s">
        <v>916</v>
      </c>
      <c r="G252" s="12">
        <v>340</v>
      </c>
      <c r="H252" s="12">
        <v>338.6</v>
      </c>
      <c r="I252" s="12">
        <v>317.685</v>
      </c>
      <c r="J252" s="12">
        <v>316.78500000000003</v>
      </c>
      <c r="K252" s="12">
        <v>295</v>
      </c>
      <c r="L252" s="12">
        <v>293.56</v>
      </c>
      <c r="M252" s="12"/>
      <c r="N252" s="12" t="s">
        <v>917</v>
      </c>
      <c r="O252" s="12">
        <v>296</v>
      </c>
      <c r="P252" s="12">
        <v>298</v>
      </c>
      <c r="Q252" s="12">
        <v>318</v>
      </c>
      <c r="R252" s="12">
        <v>319.25</v>
      </c>
      <c r="S252" s="12">
        <v>341</v>
      </c>
      <c r="T252" s="12"/>
      <c r="U252" s="12"/>
      <c r="V252" s="12">
        <f t="shared" si="7"/>
        <v>680</v>
      </c>
      <c r="W252" s="12">
        <f t="shared" si="8"/>
        <v>264</v>
      </c>
    </row>
    <row r="253" spans="1:23" x14ac:dyDescent="0.25">
      <c r="A253" s="8">
        <v>345</v>
      </c>
      <c r="C253" s="8" t="s">
        <v>1364</v>
      </c>
      <c r="D253" s="93" t="s">
        <v>1364</v>
      </c>
      <c r="E253" s="10">
        <v>5</v>
      </c>
      <c r="F253" s="8" t="s">
        <v>916</v>
      </c>
      <c r="G253" s="12">
        <v>345</v>
      </c>
      <c r="H253" s="12">
        <v>344.66500000000002</v>
      </c>
      <c r="I253" s="12">
        <v>342.39400000000001</v>
      </c>
      <c r="J253" s="12">
        <v>342.03899999999999</v>
      </c>
      <c r="K253" s="12">
        <v>339.5</v>
      </c>
      <c r="L253" s="12">
        <v>338.97899999999998</v>
      </c>
      <c r="M253" s="12"/>
      <c r="N253" s="12" t="s">
        <v>917</v>
      </c>
      <c r="O253" s="12">
        <v>340</v>
      </c>
      <c r="P253" s="12">
        <v>340.45</v>
      </c>
      <c r="Q253" s="12">
        <v>342.5</v>
      </c>
      <c r="R253" s="12">
        <v>343</v>
      </c>
      <c r="S253" s="12">
        <v>345.5</v>
      </c>
      <c r="T253" s="12"/>
      <c r="U253" s="12">
        <v>301</v>
      </c>
      <c r="V253" s="12">
        <f t="shared" si="7"/>
        <v>690</v>
      </c>
      <c r="W253" s="12">
        <f t="shared" si="8"/>
        <v>30</v>
      </c>
    </row>
    <row r="254" spans="1:23" x14ac:dyDescent="0.25">
      <c r="A254" s="8">
        <v>350</v>
      </c>
      <c r="C254" s="8" t="s">
        <v>1365</v>
      </c>
      <c r="D254" s="93" t="s">
        <v>1365</v>
      </c>
      <c r="E254" s="10">
        <v>5</v>
      </c>
      <c r="F254" s="8" t="s">
        <v>916</v>
      </c>
      <c r="G254" s="12">
        <v>350</v>
      </c>
      <c r="H254" s="12">
        <v>349.66500000000002</v>
      </c>
      <c r="I254" s="12">
        <v>347.39400000000001</v>
      </c>
      <c r="J254" s="12">
        <v>347.03899999999999</v>
      </c>
      <c r="K254" s="12">
        <v>344.5</v>
      </c>
      <c r="L254" s="12">
        <v>343.97899999999998</v>
      </c>
      <c r="M254" s="12"/>
      <c r="N254" s="12" t="s">
        <v>917</v>
      </c>
      <c r="O254" s="12">
        <v>345</v>
      </c>
      <c r="P254" s="12">
        <v>345.45</v>
      </c>
      <c r="Q254" s="12">
        <v>347.5</v>
      </c>
      <c r="R254" s="12">
        <v>348</v>
      </c>
      <c r="S254" s="12">
        <v>350.5</v>
      </c>
      <c r="T254" s="12"/>
      <c r="U254" s="12">
        <v>306</v>
      </c>
      <c r="V254" s="12">
        <f t="shared" si="7"/>
        <v>700</v>
      </c>
      <c r="W254" s="12">
        <f t="shared" si="8"/>
        <v>30</v>
      </c>
    </row>
    <row r="255" spans="1:23" x14ac:dyDescent="0.25">
      <c r="A255" s="8">
        <v>355</v>
      </c>
      <c r="C255" s="8" t="s">
        <v>1366</v>
      </c>
      <c r="D255" s="93" t="s">
        <v>1366</v>
      </c>
      <c r="E255" s="10">
        <v>5</v>
      </c>
      <c r="F255" s="8" t="s">
        <v>916</v>
      </c>
      <c r="G255" s="12">
        <v>355</v>
      </c>
      <c r="H255" s="12">
        <v>354.66500000000002</v>
      </c>
      <c r="I255" s="12">
        <v>352.39400000000001</v>
      </c>
      <c r="J255" s="12">
        <v>352.03899999999999</v>
      </c>
      <c r="K255" s="12">
        <v>349.5</v>
      </c>
      <c r="L255" s="12">
        <v>348.97899999999998</v>
      </c>
      <c r="M255" s="12"/>
      <c r="N255" s="12" t="s">
        <v>917</v>
      </c>
      <c r="O255" s="12">
        <v>350</v>
      </c>
      <c r="P255" s="12">
        <v>350.45</v>
      </c>
      <c r="Q255" s="12">
        <v>352.5</v>
      </c>
      <c r="R255" s="12">
        <v>353</v>
      </c>
      <c r="S255" s="12">
        <v>355.5</v>
      </c>
      <c r="T255" s="12"/>
      <c r="U255" s="12">
        <v>311</v>
      </c>
      <c r="V255" s="12">
        <f t="shared" si="7"/>
        <v>710</v>
      </c>
      <c r="W255" s="12">
        <f t="shared" si="8"/>
        <v>30</v>
      </c>
    </row>
    <row r="256" spans="1:23" x14ac:dyDescent="0.25">
      <c r="A256" s="8">
        <v>360</v>
      </c>
      <c r="C256" s="8" t="s">
        <v>1153</v>
      </c>
      <c r="D256" s="93" t="s">
        <v>1153</v>
      </c>
      <c r="E256" s="10">
        <v>5</v>
      </c>
      <c r="F256" s="8" t="s">
        <v>916</v>
      </c>
      <c r="G256" s="12">
        <v>360</v>
      </c>
      <c r="H256" s="12">
        <v>359.66500000000002</v>
      </c>
      <c r="I256" s="12">
        <v>357.39400000000001</v>
      </c>
      <c r="J256" s="12">
        <v>356.99400000000003</v>
      </c>
      <c r="K256" s="12">
        <v>354.5</v>
      </c>
      <c r="L256" s="12">
        <v>353.89400000000001</v>
      </c>
      <c r="M256" s="12"/>
      <c r="N256" s="12" t="s">
        <v>917</v>
      </c>
      <c r="O256" s="12">
        <v>355</v>
      </c>
      <c r="P256" s="12">
        <v>355.45</v>
      </c>
      <c r="Q256" s="12">
        <v>357.5</v>
      </c>
      <c r="R256" s="12">
        <v>358.06</v>
      </c>
      <c r="S256" s="12">
        <v>360.5</v>
      </c>
      <c r="T256" s="12"/>
      <c r="U256" s="12">
        <v>316</v>
      </c>
      <c r="V256" s="12">
        <f t="shared" si="7"/>
        <v>720</v>
      </c>
      <c r="W256" s="12">
        <f t="shared" si="8"/>
        <v>30</v>
      </c>
    </row>
    <row r="257" spans="1:23" x14ac:dyDescent="0.25">
      <c r="A257" s="8">
        <v>360</v>
      </c>
      <c r="C257" s="8" t="s">
        <v>1154</v>
      </c>
      <c r="D257" s="93" t="s">
        <v>1154</v>
      </c>
      <c r="E257" s="10">
        <v>12</v>
      </c>
      <c r="F257" s="8" t="s">
        <v>916</v>
      </c>
      <c r="G257" s="12">
        <v>360</v>
      </c>
      <c r="H257" s="12">
        <v>359.4</v>
      </c>
      <c r="I257" s="12">
        <v>353.83</v>
      </c>
      <c r="J257" s="12">
        <v>353.27</v>
      </c>
      <c r="K257" s="12">
        <v>347</v>
      </c>
      <c r="L257" s="12">
        <v>346.13</v>
      </c>
      <c r="M257" s="12"/>
      <c r="N257" s="12" t="s">
        <v>917</v>
      </c>
      <c r="O257" s="12">
        <v>348</v>
      </c>
      <c r="P257" s="12">
        <v>348.8</v>
      </c>
      <c r="Q257" s="12">
        <v>354</v>
      </c>
      <c r="R257" s="12">
        <v>354.8</v>
      </c>
      <c r="S257" s="12">
        <v>361</v>
      </c>
      <c r="T257" s="12"/>
      <c r="U257" s="12"/>
      <c r="V257" s="12">
        <f t="shared" si="7"/>
        <v>720</v>
      </c>
      <c r="W257" s="12">
        <f t="shared" si="8"/>
        <v>72</v>
      </c>
    </row>
    <row r="258" spans="1:23" x14ac:dyDescent="0.25">
      <c r="A258" s="8">
        <v>360</v>
      </c>
      <c r="C258" s="8" t="s">
        <v>1155</v>
      </c>
      <c r="D258" s="93" t="s">
        <v>1155</v>
      </c>
      <c r="E258" s="10">
        <v>24</v>
      </c>
      <c r="F258" s="8" t="s">
        <v>916</v>
      </c>
      <c r="G258" s="12">
        <v>360</v>
      </c>
      <c r="H258" s="12">
        <v>359.05</v>
      </c>
      <c r="I258" s="12">
        <v>347.76400000000001</v>
      </c>
      <c r="J258" s="12">
        <v>347.01400000000001</v>
      </c>
      <c r="K258" s="12">
        <v>334</v>
      </c>
      <c r="L258" s="12">
        <v>332.82650000000001</v>
      </c>
      <c r="M258" s="12"/>
      <c r="N258" s="12" t="s">
        <v>917</v>
      </c>
      <c r="O258" s="12">
        <v>336</v>
      </c>
      <c r="P258" s="12">
        <v>337.32</v>
      </c>
      <c r="Q258" s="12">
        <v>348</v>
      </c>
      <c r="R258" s="12">
        <v>349</v>
      </c>
      <c r="S258" s="12">
        <v>362</v>
      </c>
      <c r="T258" s="12"/>
      <c r="U258" s="12"/>
      <c r="V258" s="12">
        <f t="shared" si="7"/>
        <v>720</v>
      </c>
      <c r="W258" s="12">
        <f t="shared" si="8"/>
        <v>144</v>
      </c>
    </row>
    <row r="259" spans="1:23" x14ac:dyDescent="0.25">
      <c r="A259" s="8">
        <v>360</v>
      </c>
      <c r="C259" s="8" t="s">
        <v>1156</v>
      </c>
      <c r="D259" s="93" t="s">
        <v>1156</v>
      </c>
      <c r="E259" s="10">
        <v>28</v>
      </c>
      <c r="F259" s="8" t="s">
        <v>916</v>
      </c>
      <c r="G259" s="12">
        <v>360</v>
      </c>
      <c r="H259" s="12">
        <v>358.94</v>
      </c>
      <c r="I259" s="12">
        <v>345.75</v>
      </c>
      <c r="J259" s="12">
        <v>344.95</v>
      </c>
      <c r="K259" s="12">
        <v>330</v>
      </c>
      <c r="L259" s="12">
        <v>328.75</v>
      </c>
      <c r="M259" s="12"/>
      <c r="N259" s="12" t="s">
        <v>917</v>
      </c>
      <c r="O259" s="12">
        <v>332</v>
      </c>
      <c r="P259" s="12">
        <v>333.5</v>
      </c>
      <c r="Q259" s="12">
        <v>346</v>
      </c>
      <c r="R259" s="12">
        <v>347.12</v>
      </c>
      <c r="S259" s="12">
        <v>362</v>
      </c>
      <c r="T259" s="12"/>
      <c r="U259" s="12"/>
      <c r="V259" s="12">
        <f t="shared" si="7"/>
        <v>720</v>
      </c>
      <c r="W259" s="12">
        <f t="shared" si="8"/>
        <v>168</v>
      </c>
    </row>
    <row r="260" spans="1:23" x14ac:dyDescent="0.25">
      <c r="A260" s="8">
        <v>360</v>
      </c>
      <c r="C260" s="8" t="s">
        <v>1157</v>
      </c>
      <c r="D260" s="93" t="s">
        <v>1157</v>
      </c>
      <c r="E260" s="10">
        <v>44</v>
      </c>
      <c r="F260" s="8" t="s">
        <v>916</v>
      </c>
      <c r="G260" s="12">
        <v>360</v>
      </c>
      <c r="H260" s="12">
        <v>358.6</v>
      </c>
      <c r="I260" s="12">
        <v>337.685</v>
      </c>
      <c r="J260" s="12">
        <v>336.73500000000001</v>
      </c>
      <c r="K260" s="12">
        <v>314</v>
      </c>
      <c r="L260" s="12">
        <v>312.4975</v>
      </c>
      <c r="M260" s="12"/>
      <c r="N260" s="12" t="s">
        <v>917</v>
      </c>
      <c r="O260" s="12">
        <v>316</v>
      </c>
      <c r="P260" s="12">
        <v>318</v>
      </c>
      <c r="Q260" s="12">
        <v>338</v>
      </c>
      <c r="R260" s="12">
        <v>339.4</v>
      </c>
      <c r="S260" s="12">
        <v>362</v>
      </c>
      <c r="T260" s="12"/>
      <c r="U260" s="12"/>
      <c r="V260" s="12">
        <f t="shared" si="7"/>
        <v>720</v>
      </c>
      <c r="W260" s="12">
        <f t="shared" si="8"/>
        <v>264</v>
      </c>
    </row>
    <row r="261" spans="1:23" x14ac:dyDescent="0.25">
      <c r="A261" s="8">
        <v>365</v>
      </c>
      <c r="C261" s="8" t="s">
        <v>1367</v>
      </c>
      <c r="D261" s="93" t="s">
        <v>1367</v>
      </c>
      <c r="E261" s="10">
        <v>5</v>
      </c>
      <c r="F261" s="8" t="s">
        <v>916</v>
      </c>
      <c r="G261" s="12">
        <v>365</v>
      </c>
      <c r="H261" s="12">
        <v>364.66500000000002</v>
      </c>
      <c r="I261" s="12">
        <v>362.39400000000001</v>
      </c>
      <c r="J261" s="12">
        <v>361.99400000000003</v>
      </c>
      <c r="K261" s="12">
        <v>359.5</v>
      </c>
      <c r="L261" s="12">
        <v>358.89400000000001</v>
      </c>
      <c r="M261" s="12"/>
      <c r="N261" s="12" t="s">
        <v>917</v>
      </c>
      <c r="O261" s="12">
        <v>360</v>
      </c>
      <c r="P261" s="12">
        <v>360.45</v>
      </c>
      <c r="Q261" s="12">
        <v>362.5</v>
      </c>
      <c r="R261" s="12">
        <v>363.06</v>
      </c>
      <c r="S261" s="12">
        <v>365.5</v>
      </c>
      <c r="T261" s="12"/>
      <c r="U261" s="12">
        <v>321</v>
      </c>
      <c r="V261" s="12">
        <f t="shared" si="7"/>
        <v>730</v>
      </c>
      <c r="W261" s="12">
        <f t="shared" si="8"/>
        <v>30</v>
      </c>
    </row>
    <row r="262" spans="1:23" x14ac:dyDescent="0.25">
      <c r="A262" s="8">
        <v>370</v>
      </c>
      <c r="C262" s="8" t="s">
        <v>1368</v>
      </c>
      <c r="D262" s="93" t="s">
        <v>1368</v>
      </c>
      <c r="E262" s="10">
        <v>5</v>
      </c>
      <c r="F262" s="8" t="s">
        <v>916</v>
      </c>
      <c r="G262" s="12">
        <v>370</v>
      </c>
      <c r="H262" s="12">
        <v>369.66500000000002</v>
      </c>
      <c r="I262" s="12">
        <v>367.39400000000001</v>
      </c>
      <c r="J262" s="12">
        <v>366.99400000000003</v>
      </c>
      <c r="K262" s="12">
        <v>364.5</v>
      </c>
      <c r="L262" s="12">
        <v>363.89400000000001</v>
      </c>
      <c r="M262" s="12"/>
      <c r="N262" s="12" t="s">
        <v>917</v>
      </c>
      <c r="O262" s="12">
        <v>365</v>
      </c>
      <c r="P262" s="12">
        <v>365.45</v>
      </c>
      <c r="Q262" s="12">
        <v>367.5</v>
      </c>
      <c r="R262" s="12">
        <v>368.06</v>
      </c>
      <c r="S262" s="12">
        <v>370.5</v>
      </c>
      <c r="T262" s="12"/>
      <c r="U262" s="12">
        <v>326</v>
      </c>
      <c r="V262" s="12">
        <f t="shared" ref="V262:V325" si="9">2*A262</f>
        <v>740</v>
      </c>
      <c r="W262" s="12">
        <f t="shared" si="8"/>
        <v>30</v>
      </c>
    </row>
    <row r="263" spans="1:23" x14ac:dyDescent="0.25">
      <c r="A263" s="8">
        <v>375</v>
      </c>
      <c r="C263" s="8" t="s">
        <v>1369</v>
      </c>
      <c r="D263" s="93" t="s">
        <v>1369</v>
      </c>
      <c r="E263" s="10">
        <v>5</v>
      </c>
      <c r="F263" s="8" t="s">
        <v>916</v>
      </c>
      <c r="G263" s="12">
        <v>375</v>
      </c>
      <c r="H263" s="12">
        <v>374.66500000000002</v>
      </c>
      <c r="I263" s="12">
        <v>372.39400000000001</v>
      </c>
      <c r="J263" s="12">
        <v>371.99400000000003</v>
      </c>
      <c r="K263" s="12">
        <v>369.5</v>
      </c>
      <c r="L263" s="12">
        <v>368.89400000000001</v>
      </c>
      <c r="M263" s="12"/>
      <c r="N263" s="12" t="s">
        <v>917</v>
      </c>
      <c r="O263" s="12">
        <v>370</v>
      </c>
      <c r="P263" s="12">
        <v>370.45</v>
      </c>
      <c r="Q263" s="12">
        <v>372.5</v>
      </c>
      <c r="R263" s="12">
        <v>373.06</v>
      </c>
      <c r="S263" s="12">
        <v>375.5</v>
      </c>
      <c r="T263" s="12"/>
      <c r="U263" s="12">
        <v>331</v>
      </c>
      <c r="V263" s="12">
        <f t="shared" si="9"/>
        <v>750</v>
      </c>
      <c r="W263" s="12">
        <f t="shared" si="8"/>
        <v>30</v>
      </c>
    </row>
    <row r="264" spans="1:23" x14ac:dyDescent="0.25">
      <c r="A264" s="8">
        <v>380</v>
      </c>
      <c r="C264" s="8" t="s">
        <v>1158</v>
      </c>
      <c r="D264" s="93" t="s">
        <v>1158</v>
      </c>
      <c r="E264" s="10">
        <v>5</v>
      </c>
      <c r="F264" s="8" t="s">
        <v>916</v>
      </c>
      <c r="G264" s="12">
        <v>380</v>
      </c>
      <c r="H264" s="12">
        <v>379.66500000000002</v>
      </c>
      <c r="I264" s="12">
        <v>377.39400000000001</v>
      </c>
      <c r="J264" s="12">
        <v>376.99400000000003</v>
      </c>
      <c r="K264" s="12">
        <v>374.5</v>
      </c>
      <c r="L264" s="12">
        <v>373.89400000000001</v>
      </c>
      <c r="M264" s="12"/>
      <c r="N264" s="12" t="s">
        <v>917</v>
      </c>
      <c r="O264" s="12">
        <v>375</v>
      </c>
      <c r="P264" s="12">
        <v>375.45</v>
      </c>
      <c r="Q264" s="12">
        <v>377.5</v>
      </c>
      <c r="R264" s="12">
        <v>378.06</v>
      </c>
      <c r="S264" s="12">
        <v>380.5</v>
      </c>
      <c r="T264" s="12"/>
      <c r="U264" s="12">
        <v>336</v>
      </c>
      <c r="V264" s="12">
        <f t="shared" si="9"/>
        <v>760</v>
      </c>
      <c r="W264" s="12">
        <f t="shared" si="8"/>
        <v>30</v>
      </c>
    </row>
    <row r="265" spans="1:23" x14ac:dyDescent="0.25">
      <c r="A265" s="8">
        <v>380</v>
      </c>
      <c r="C265" s="8" t="s">
        <v>1159</v>
      </c>
      <c r="D265" s="93" t="s">
        <v>1159</v>
      </c>
      <c r="E265" s="10">
        <v>12</v>
      </c>
      <c r="F265" s="8" t="s">
        <v>916</v>
      </c>
      <c r="G265" s="12">
        <v>380</v>
      </c>
      <c r="H265" s="12">
        <v>379.4</v>
      </c>
      <c r="I265" s="12">
        <v>373.83</v>
      </c>
      <c r="J265" s="12">
        <v>373.27</v>
      </c>
      <c r="K265" s="12">
        <v>367</v>
      </c>
      <c r="L265" s="12">
        <v>366.13</v>
      </c>
      <c r="M265" s="12"/>
      <c r="N265" s="12" t="s">
        <v>917</v>
      </c>
      <c r="O265" s="12">
        <v>368</v>
      </c>
      <c r="P265" s="12">
        <v>368.8</v>
      </c>
      <c r="Q265" s="12">
        <v>374</v>
      </c>
      <c r="R265" s="12">
        <v>374.8</v>
      </c>
      <c r="S265" s="12">
        <v>381</v>
      </c>
      <c r="T265" s="12"/>
      <c r="U265" s="12"/>
      <c r="V265" s="12">
        <f t="shared" si="9"/>
        <v>760</v>
      </c>
      <c r="W265" s="12">
        <f t="shared" si="8"/>
        <v>72</v>
      </c>
    </row>
    <row r="266" spans="1:23" x14ac:dyDescent="0.25">
      <c r="A266" s="8">
        <v>380</v>
      </c>
      <c r="C266" s="8" t="s">
        <v>1160</v>
      </c>
      <c r="D266" s="93" t="s">
        <v>1160</v>
      </c>
      <c r="E266" s="10">
        <v>24</v>
      </c>
      <c r="F266" s="8" t="s">
        <v>916</v>
      </c>
      <c r="G266" s="12">
        <v>380</v>
      </c>
      <c r="H266" s="12">
        <v>379.05</v>
      </c>
      <c r="I266" s="12">
        <v>367.76400000000001</v>
      </c>
      <c r="J266" s="12">
        <v>367.01400000000001</v>
      </c>
      <c r="K266" s="12">
        <v>354</v>
      </c>
      <c r="L266" s="12">
        <v>352.82650000000001</v>
      </c>
      <c r="M266" s="12"/>
      <c r="N266" s="12" t="s">
        <v>917</v>
      </c>
      <c r="O266" s="12">
        <v>356</v>
      </c>
      <c r="P266" s="12">
        <v>357.32</v>
      </c>
      <c r="Q266" s="12">
        <v>368</v>
      </c>
      <c r="R266" s="12">
        <v>369</v>
      </c>
      <c r="S266" s="12">
        <v>382</v>
      </c>
      <c r="T266" s="12"/>
      <c r="U266" s="12"/>
      <c r="V266" s="12">
        <f t="shared" si="9"/>
        <v>760</v>
      </c>
      <c r="W266" s="12">
        <f t="shared" si="8"/>
        <v>144</v>
      </c>
    </row>
    <row r="267" spans="1:23" x14ac:dyDescent="0.25">
      <c r="A267" s="8">
        <v>380</v>
      </c>
      <c r="C267" s="8" t="s">
        <v>1161</v>
      </c>
      <c r="D267" s="93" t="s">
        <v>1161</v>
      </c>
      <c r="E267" s="10">
        <v>28</v>
      </c>
      <c r="F267" s="8" t="s">
        <v>916</v>
      </c>
      <c r="G267" s="12">
        <v>380</v>
      </c>
      <c r="H267" s="12">
        <v>378.94</v>
      </c>
      <c r="I267" s="12">
        <v>365.75</v>
      </c>
      <c r="J267" s="12">
        <v>364.95</v>
      </c>
      <c r="K267" s="12">
        <v>350</v>
      </c>
      <c r="L267" s="12">
        <v>348.75</v>
      </c>
      <c r="M267" s="12"/>
      <c r="N267" s="12" t="s">
        <v>917</v>
      </c>
      <c r="O267" s="12">
        <v>352</v>
      </c>
      <c r="P267" s="12">
        <v>353.5</v>
      </c>
      <c r="Q267" s="12">
        <v>366</v>
      </c>
      <c r="R267" s="12">
        <v>367.12</v>
      </c>
      <c r="S267" s="12">
        <v>382</v>
      </c>
      <c r="T267" s="12"/>
      <c r="U267" s="12"/>
      <c r="V267" s="12">
        <f t="shared" si="9"/>
        <v>760</v>
      </c>
      <c r="W267" s="12">
        <f t="shared" si="8"/>
        <v>168</v>
      </c>
    </row>
    <row r="268" spans="1:23" x14ac:dyDescent="0.25">
      <c r="A268" s="8">
        <v>380</v>
      </c>
      <c r="C268" s="8" t="s">
        <v>1162</v>
      </c>
      <c r="D268" s="93" t="s">
        <v>1162</v>
      </c>
      <c r="E268" s="10">
        <v>32</v>
      </c>
      <c r="F268" s="8" t="s">
        <v>916</v>
      </c>
      <c r="G268" s="12">
        <v>380</v>
      </c>
      <c r="H268" s="12">
        <v>378.88</v>
      </c>
      <c r="I268" s="12">
        <v>363.73500000000001</v>
      </c>
      <c r="J268" s="12">
        <v>362.88499999999999</v>
      </c>
      <c r="K268" s="12">
        <v>346</v>
      </c>
      <c r="L268" s="12">
        <v>344.67250000000001</v>
      </c>
      <c r="M268" s="12"/>
      <c r="N268" s="12" t="s">
        <v>917</v>
      </c>
      <c r="O268" s="12">
        <v>348</v>
      </c>
      <c r="P268" s="12">
        <v>349.6</v>
      </c>
      <c r="Q268" s="12">
        <v>364</v>
      </c>
      <c r="R268" s="12">
        <v>365.2</v>
      </c>
      <c r="S268" s="12">
        <v>382</v>
      </c>
      <c r="T268" s="12"/>
      <c r="U268" s="12"/>
      <c r="V268" s="12">
        <f t="shared" si="9"/>
        <v>760</v>
      </c>
      <c r="W268" s="12">
        <f t="shared" si="8"/>
        <v>192</v>
      </c>
    </row>
    <row r="269" spans="1:23" x14ac:dyDescent="0.25">
      <c r="A269" s="8">
        <v>380</v>
      </c>
      <c r="C269" s="8" t="s">
        <v>1163</v>
      </c>
      <c r="D269" s="93" t="s">
        <v>1163</v>
      </c>
      <c r="E269" s="10">
        <v>44</v>
      </c>
      <c r="F269" s="8" t="s">
        <v>916</v>
      </c>
      <c r="G269" s="12">
        <v>380</v>
      </c>
      <c r="H269" s="12">
        <v>378.6</v>
      </c>
      <c r="I269" s="12">
        <v>357.685</v>
      </c>
      <c r="J269" s="12">
        <v>356.73500000000001</v>
      </c>
      <c r="K269" s="12">
        <v>334</v>
      </c>
      <c r="L269" s="12">
        <v>332.4975</v>
      </c>
      <c r="M269" s="12"/>
      <c r="N269" s="12" t="s">
        <v>917</v>
      </c>
      <c r="O269" s="12">
        <v>336</v>
      </c>
      <c r="P269" s="12">
        <v>338</v>
      </c>
      <c r="Q269" s="12">
        <v>358</v>
      </c>
      <c r="R269" s="12">
        <v>359.4</v>
      </c>
      <c r="S269" s="12">
        <v>382</v>
      </c>
      <c r="T269" s="12"/>
      <c r="U269" s="12"/>
      <c r="V269" s="12">
        <f t="shared" si="9"/>
        <v>760</v>
      </c>
      <c r="W269" s="12">
        <f t="shared" si="8"/>
        <v>264</v>
      </c>
    </row>
    <row r="270" spans="1:23" x14ac:dyDescent="0.25">
      <c r="A270" s="8">
        <v>385</v>
      </c>
      <c r="C270" s="8" t="s">
        <v>1370</v>
      </c>
      <c r="D270" s="93" t="s">
        <v>1370</v>
      </c>
      <c r="E270" s="10">
        <v>5</v>
      </c>
      <c r="F270" s="8" t="s">
        <v>916</v>
      </c>
      <c r="G270" s="12">
        <v>385</v>
      </c>
      <c r="H270" s="12">
        <v>384.66500000000002</v>
      </c>
      <c r="I270" s="12">
        <v>382.39400000000001</v>
      </c>
      <c r="J270" s="12">
        <v>381.99400000000003</v>
      </c>
      <c r="K270" s="12">
        <v>379.5</v>
      </c>
      <c r="L270" s="12">
        <v>378.89400000000001</v>
      </c>
      <c r="M270" s="12"/>
      <c r="N270" s="12" t="s">
        <v>917</v>
      </c>
      <c r="O270" s="12">
        <v>380</v>
      </c>
      <c r="P270" s="12">
        <v>380.45</v>
      </c>
      <c r="Q270" s="12">
        <v>382.5</v>
      </c>
      <c r="R270" s="12">
        <v>383.06</v>
      </c>
      <c r="S270" s="12">
        <v>385.5</v>
      </c>
      <c r="T270" s="12"/>
      <c r="U270" s="12">
        <v>341</v>
      </c>
      <c r="V270" s="12">
        <f t="shared" si="9"/>
        <v>770</v>
      </c>
      <c r="W270" s="12">
        <f t="shared" si="8"/>
        <v>30</v>
      </c>
    </row>
    <row r="271" spans="1:23" x14ac:dyDescent="0.25">
      <c r="A271" s="8">
        <v>395</v>
      </c>
      <c r="C271" s="8" t="s">
        <v>1371</v>
      </c>
      <c r="D271" s="93" t="s">
        <v>1371</v>
      </c>
      <c r="E271" s="10">
        <v>5</v>
      </c>
      <c r="F271" s="8" t="s">
        <v>916</v>
      </c>
      <c r="G271" s="12">
        <v>395</v>
      </c>
      <c r="H271" s="12">
        <v>394.66500000000002</v>
      </c>
      <c r="I271" s="12">
        <v>392.39400000000001</v>
      </c>
      <c r="J271" s="12">
        <v>391.99400000000003</v>
      </c>
      <c r="K271" s="12">
        <v>389.5</v>
      </c>
      <c r="L271" s="12">
        <v>388.89400000000001</v>
      </c>
      <c r="M271" s="12"/>
      <c r="N271" s="12" t="s">
        <v>917</v>
      </c>
      <c r="O271" s="12">
        <v>390</v>
      </c>
      <c r="P271" s="12">
        <v>390.45</v>
      </c>
      <c r="Q271" s="12">
        <v>392.5</v>
      </c>
      <c r="R271" s="12">
        <v>393.06</v>
      </c>
      <c r="S271" s="12">
        <v>395.5</v>
      </c>
      <c r="T271" s="12"/>
      <c r="U271" s="12">
        <v>351</v>
      </c>
      <c r="V271" s="12">
        <f t="shared" si="9"/>
        <v>790</v>
      </c>
      <c r="W271" s="12">
        <f t="shared" si="8"/>
        <v>30</v>
      </c>
    </row>
    <row r="272" spans="1:23" x14ac:dyDescent="0.25">
      <c r="A272" s="8">
        <v>400</v>
      </c>
      <c r="C272" s="8" t="s">
        <v>1164</v>
      </c>
      <c r="D272" s="93" t="s">
        <v>1164</v>
      </c>
      <c r="E272" s="10">
        <v>5</v>
      </c>
      <c r="F272" s="8" t="s">
        <v>916</v>
      </c>
      <c r="G272" s="12">
        <v>400</v>
      </c>
      <c r="H272" s="12">
        <v>399.66500000000002</v>
      </c>
      <c r="I272" s="12">
        <v>397.39400000000001</v>
      </c>
      <c r="J272" s="12">
        <v>396.99400000000003</v>
      </c>
      <c r="K272" s="12">
        <v>394.5</v>
      </c>
      <c r="L272" s="12">
        <v>393.89400000000001</v>
      </c>
      <c r="M272" s="12"/>
      <c r="N272" s="12" t="s">
        <v>917</v>
      </c>
      <c r="O272" s="12">
        <v>395</v>
      </c>
      <c r="P272" s="12">
        <v>395.45</v>
      </c>
      <c r="Q272" s="12">
        <v>397.5</v>
      </c>
      <c r="R272" s="12">
        <v>398.06</v>
      </c>
      <c r="S272" s="12">
        <v>400.5</v>
      </c>
      <c r="T272" s="12"/>
      <c r="U272" s="12">
        <v>356</v>
      </c>
      <c r="V272" s="12">
        <f t="shared" si="9"/>
        <v>800</v>
      </c>
      <c r="W272" s="12">
        <f t="shared" si="8"/>
        <v>30</v>
      </c>
    </row>
    <row r="273" spans="1:23" x14ac:dyDescent="0.25">
      <c r="A273" s="8">
        <v>400</v>
      </c>
      <c r="C273" s="8" t="s">
        <v>1165</v>
      </c>
      <c r="D273" s="93" t="s">
        <v>1165</v>
      </c>
      <c r="E273" s="10">
        <v>12</v>
      </c>
      <c r="F273" s="8" t="s">
        <v>916</v>
      </c>
      <c r="G273" s="12">
        <v>400</v>
      </c>
      <c r="H273" s="12">
        <v>399.4</v>
      </c>
      <c r="I273" s="12">
        <v>393.83</v>
      </c>
      <c r="J273" s="12">
        <v>393.27</v>
      </c>
      <c r="K273" s="12">
        <v>387</v>
      </c>
      <c r="L273" s="12">
        <v>386.13</v>
      </c>
      <c r="M273" s="12"/>
      <c r="N273" s="12" t="s">
        <v>917</v>
      </c>
      <c r="O273" s="12">
        <v>388</v>
      </c>
      <c r="P273" s="12">
        <v>388.8</v>
      </c>
      <c r="Q273" s="12">
        <v>394</v>
      </c>
      <c r="R273" s="12">
        <v>394.8</v>
      </c>
      <c r="S273" s="12">
        <v>401</v>
      </c>
      <c r="T273" s="12"/>
      <c r="U273" s="12"/>
      <c r="V273" s="12">
        <f t="shared" si="9"/>
        <v>800</v>
      </c>
      <c r="W273" s="12">
        <f t="shared" si="8"/>
        <v>72</v>
      </c>
    </row>
    <row r="274" spans="1:23" x14ac:dyDescent="0.25">
      <c r="A274" s="8">
        <v>400</v>
      </c>
      <c r="C274" s="8" t="s">
        <v>1166</v>
      </c>
      <c r="D274" s="93" t="s">
        <v>1166</v>
      </c>
      <c r="E274" s="10">
        <v>24</v>
      </c>
      <c r="F274" s="8" t="s">
        <v>916</v>
      </c>
      <c r="G274" s="12">
        <v>400</v>
      </c>
      <c r="H274" s="12">
        <v>399.05</v>
      </c>
      <c r="I274" s="12">
        <v>387.76400000000001</v>
      </c>
      <c r="J274" s="12">
        <v>387.01400000000001</v>
      </c>
      <c r="K274" s="12">
        <v>374</v>
      </c>
      <c r="L274" s="12">
        <v>372.82650000000001</v>
      </c>
      <c r="M274" s="12"/>
      <c r="N274" s="12" t="s">
        <v>917</v>
      </c>
      <c r="O274" s="12">
        <v>376</v>
      </c>
      <c r="P274" s="12">
        <v>377.32</v>
      </c>
      <c r="Q274" s="12">
        <v>388</v>
      </c>
      <c r="R274" s="12">
        <v>389</v>
      </c>
      <c r="S274" s="12">
        <v>402</v>
      </c>
      <c r="T274" s="12"/>
      <c r="U274" s="12"/>
      <c r="V274" s="12">
        <f t="shared" si="9"/>
        <v>800</v>
      </c>
      <c r="W274" s="12">
        <f t="shared" si="8"/>
        <v>144</v>
      </c>
    </row>
    <row r="275" spans="1:23" x14ac:dyDescent="0.25">
      <c r="A275" s="8">
        <v>400</v>
      </c>
      <c r="C275" s="8" t="s">
        <v>1167</v>
      </c>
      <c r="D275" s="93" t="s">
        <v>1167</v>
      </c>
      <c r="E275" s="10">
        <v>28</v>
      </c>
      <c r="F275" s="8" t="s">
        <v>916</v>
      </c>
      <c r="G275" s="12">
        <v>400</v>
      </c>
      <c r="H275" s="12">
        <v>398.94</v>
      </c>
      <c r="I275" s="12">
        <v>385.75</v>
      </c>
      <c r="J275" s="12">
        <v>384.95</v>
      </c>
      <c r="K275" s="12">
        <v>370</v>
      </c>
      <c r="L275" s="12">
        <v>368.75</v>
      </c>
      <c r="M275" s="12"/>
      <c r="N275" s="12" t="s">
        <v>917</v>
      </c>
      <c r="O275" s="12">
        <v>372</v>
      </c>
      <c r="P275" s="12">
        <v>373.5</v>
      </c>
      <c r="Q275" s="12">
        <v>386</v>
      </c>
      <c r="R275" s="12">
        <v>387.12</v>
      </c>
      <c r="S275" s="12">
        <v>402</v>
      </c>
      <c r="T275" s="12"/>
      <c r="U275" s="12"/>
      <c r="V275" s="12">
        <f t="shared" si="9"/>
        <v>800</v>
      </c>
      <c r="W275" s="12">
        <f t="shared" si="8"/>
        <v>168</v>
      </c>
    </row>
    <row r="276" spans="1:23" x14ac:dyDescent="0.25">
      <c r="A276" s="8">
        <v>400</v>
      </c>
      <c r="C276" s="8" t="s">
        <v>1168</v>
      </c>
      <c r="D276" s="93" t="s">
        <v>1168</v>
      </c>
      <c r="E276" s="10">
        <v>32</v>
      </c>
      <c r="F276" s="8" t="s">
        <v>916</v>
      </c>
      <c r="G276" s="12">
        <v>400</v>
      </c>
      <c r="H276" s="12">
        <v>398.88</v>
      </c>
      <c r="I276" s="12">
        <v>383.73500000000001</v>
      </c>
      <c r="J276" s="12">
        <v>382.88499999999999</v>
      </c>
      <c r="K276" s="12">
        <v>366</v>
      </c>
      <c r="L276" s="12">
        <v>364.67250000000001</v>
      </c>
      <c r="M276" s="12"/>
      <c r="N276" s="12" t="s">
        <v>917</v>
      </c>
      <c r="O276" s="12">
        <v>368</v>
      </c>
      <c r="P276" s="12">
        <v>369.6</v>
      </c>
      <c r="Q276" s="12">
        <v>384</v>
      </c>
      <c r="R276" s="12">
        <v>385.2</v>
      </c>
      <c r="S276" s="12">
        <v>402</v>
      </c>
      <c r="T276" s="12"/>
      <c r="U276" s="12"/>
      <c r="V276" s="12">
        <f t="shared" si="9"/>
        <v>800</v>
      </c>
      <c r="W276" s="12">
        <f t="shared" si="8"/>
        <v>192</v>
      </c>
    </row>
    <row r="277" spans="1:23" x14ac:dyDescent="0.25">
      <c r="A277" s="8">
        <v>400</v>
      </c>
      <c r="C277" s="8" t="s">
        <v>1169</v>
      </c>
      <c r="D277" s="93" t="s">
        <v>1169</v>
      </c>
      <c r="E277" s="10">
        <v>44</v>
      </c>
      <c r="F277" s="8" t="s">
        <v>916</v>
      </c>
      <c r="G277" s="12">
        <v>400</v>
      </c>
      <c r="H277" s="12">
        <v>398.6</v>
      </c>
      <c r="I277" s="12">
        <v>377.685</v>
      </c>
      <c r="J277" s="12">
        <v>376.73500000000001</v>
      </c>
      <c r="K277" s="12">
        <v>354</v>
      </c>
      <c r="L277" s="12">
        <v>352.4975</v>
      </c>
      <c r="M277" s="12"/>
      <c r="N277" s="12" t="s">
        <v>917</v>
      </c>
      <c r="O277" s="12">
        <v>356</v>
      </c>
      <c r="P277" s="12">
        <v>358</v>
      </c>
      <c r="Q277" s="12">
        <v>378</v>
      </c>
      <c r="R277" s="12">
        <v>379.4</v>
      </c>
      <c r="S277" s="12">
        <v>402</v>
      </c>
      <c r="T277" s="12"/>
      <c r="U277" s="12"/>
      <c r="V277" s="12">
        <f t="shared" si="9"/>
        <v>800</v>
      </c>
      <c r="W277" s="12">
        <f t="shared" si="8"/>
        <v>264</v>
      </c>
    </row>
    <row r="278" spans="1:23" x14ac:dyDescent="0.25">
      <c r="A278" s="8">
        <v>410</v>
      </c>
      <c r="C278" s="8" t="s">
        <v>1372</v>
      </c>
      <c r="D278" s="93" t="s">
        <v>1372</v>
      </c>
      <c r="E278" s="10">
        <v>5</v>
      </c>
      <c r="F278" s="8" t="s">
        <v>916</v>
      </c>
      <c r="G278" s="12">
        <v>410</v>
      </c>
      <c r="H278" s="12">
        <v>409.66500000000002</v>
      </c>
      <c r="I278" s="12">
        <v>407.39400000000001</v>
      </c>
      <c r="J278" s="12">
        <v>406.99400000000003</v>
      </c>
      <c r="K278" s="12">
        <v>404.5</v>
      </c>
      <c r="L278" s="12">
        <v>403.89400000000001</v>
      </c>
      <c r="M278" s="12"/>
      <c r="N278" s="12" t="s">
        <v>917</v>
      </c>
      <c r="O278" s="12">
        <v>405</v>
      </c>
      <c r="P278" s="12">
        <v>405.45</v>
      </c>
      <c r="Q278" s="12">
        <v>407.5</v>
      </c>
      <c r="R278" s="12">
        <v>408.06</v>
      </c>
      <c r="S278" s="12">
        <v>410.5</v>
      </c>
      <c r="T278" s="12"/>
      <c r="U278" s="12">
        <v>366</v>
      </c>
      <c r="V278" s="12">
        <f t="shared" si="9"/>
        <v>820</v>
      </c>
      <c r="W278" s="12">
        <f t="shared" si="8"/>
        <v>30</v>
      </c>
    </row>
    <row r="279" spans="1:23" x14ac:dyDescent="0.25">
      <c r="A279" s="8">
        <v>415</v>
      </c>
      <c r="C279" s="8" t="s">
        <v>1373</v>
      </c>
      <c r="D279" s="93" t="s">
        <v>1373</v>
      </c>
      <c r="E279" s="10">
        <v>5</v>
      </c>
      <c r="F279" s="8" t="s">
        <v>916</v>
      </c>
      <c r="G279" s="12">
        <v>415</v>
      </c>
      <c r="H279" s="12">
        <v>414.66500000000002</v>
      </c>
      <c r="I279" s="12">
        <v>412.39400000000001</v>
      </c>
      <c r="J279" s="12">
        <v>411.99400000000003</v>
      </c>
      <c r="K279" s="12">
        <v>409.5</v>
      </c>
      <c r="L279" s="12">
        <v>408.89400000000001</v>
      </c>
      <c r="M279" s="12"/>
      <c r="N279" s="12" t="s">
        <v>917</v>
      </c>
      <c r="O279" s="12">
        <v>410</v>
      </c>
      <c r="P279" s="12">
        <v>410.45</v>
      </c>
      <c r="Q279" s="12">
        <v>412.5</v>
      </c>
      <c r="R279" s="12">
        <v>413.06</v>
      </c>
      <c r="S279" s="12">
        <v>415.5</v>
      </c>
      <c r="T279" s="12"/>
      <c r="U279" s="12">
        <v>371</v>
      </c>
      <c r="V279" s="12">
        <f t="shared" si="9"/>
        <v>830</v>
      </c>
      <c r="W279" s="12">
        <f t="shared" si="8"/>
        <v>30</v>
      </c>
    </row>
    <row r="280" spans="1:23" x14ac:dyDescent="0.25">
      <c r="A280" s="8">
        <v>420</v>
      </c>
      <c r="C280" s="8" t="s">
        <v>1170</v>
      </c>
      <c r="D280" s="93" t="s">
        <v>1170</v>
      </c>
      <c r="E280" s="10">
        <v>5</v>
      </c>
      <c r="F280" s="8" t="s">
        <v>916</v>
      </c>
      <c r="G280" s="12">
        <v>420</v>
      </c>
      <c r="H280" s="12">
        <v>419.66500000000002</v>
      </c>
      <c r="I280" s="12">
        <v>417.39400000000001</v>
      </c>
      <c r="J280" s="12">
        <v>416.99400000000003</v>
      </c>
      <c r="K280" s="12">
        <v>414.5</v>
      </c>
      <c r="L280" s="12">
        <v>413.89400000000001</v>
      </c>
      <c r="M280" s="12"/>
      <c r="N280" s="12" t="s">
        <v>917</v>
      </c>
      <c r="O280" s="12">
        <v>415</v>
      </c>
      <c r="P280" s="12">
        <v>415.45</v>
      </c>
      <c r="Q280" s="12">
        <v>417.5</v>
      </c>
      <c r="R280" s="12">
        <v>418.06</v>
      </c>
      <c r="S280" s="12">
        <v>420.5</v>
      </c>
      <c r="T280" s="12"/>
      <c r="U280" s="12">
        <v>376</v>
      </c>
      <c r="V280" s="12">
        <f t="shared" si="9"/>
        <v>840</v>
      </c>
      <c r="W280" s="12">
        <f t="shared" si="8"/>
        <v>30</v>
      </c>
    </row>
    <row r="281" spans="1:23" x14ac:dyDescent="0.25">
      <c r="A281" s="8">
        <v>420</v>
      </c>
      <c r="C281" s="8" t="s">
        <v>1171</v>
      </c>
      <c r="D281" s="93" t="s">
        <v>1171</v>
      </c>
      <c r="E281" s="10">
        <v>12</v>
      </c>
      <c r="F281" s="8" t="s">
        <v>916</v>
      </c>
      <c r="G281" s="12">
        <v>420</v>
      </c>
      <c r="H281" s="12">
        <v>419.4</v>
      </c>
      <c r="I281" s="12">
        <v>413.83</v>
      </c>
      <c r="J281" s="12">
        <v>413.27</v>
      </c>
      <c r="K281" s="12">
        <v>407</v>
      </c>
      <c r="L281" s="12">
        <v>406.13</v>
      </c>
      <c r="M281" s="12"/>
      <c r="N281" s="12" t="s">
        <v>917</v>
      </c>
      <c r="O281" s="12">
        <v>408</v>
      </c>
      <c r="P281" s="12">
        <v>408.8</v>
      </c>
      <c r="Q281" s="12">
        <v>414</v>
      </c>
      <c r="R281" s="12">
        <v>414.8</v>
      </c>
      <c r="S281" s="12">
        <v>421</v>
      </c>
      <c r="T281" s="12"/>
      <c r="U281" s="12"/>
      <c r="V281" s="12">
        <f t="shared" si="9"/>
        <v>840</v>
      </c>
      <c r="W281" s="12">
        <f t="shared" si="8"/>
        <v>72</v>
      </c>
    </row>
    <row r="282" spans="1:23" x14ac:dyDescent="0.25">
      <c r="A282" s="8">
        <v>420</v>
      </c>
      <c r="C282" s="8" t="s">
        <v>1172</v>
      </c>
      <c r="D282" s="93" t="s">
        <v>1172</v>
      </c>
      <c r="E282" s="10">
        <v>24</v>
      </c>
      <c r="F282" s="8" t="s">
        <v>916</v>
      </c>
      <c r="G282" s="12">
        <v>420</v>
      </c>
      <c r="H282" s="12">
        <v>419.05</v>
      </c>
      <c r="I282" s="12">
        <v>407.76400000000001</v>
      </c>
      <c r="J282" s="12">
        <v>407.01400000000001</v>
      </c>
      <c r="K282" s="12">
        <v>394</v>
      </c>
      <c r="L282" s="12">
        <v>392.82650000000001</v>
      </c>
      <c r="M282" s="12"/>
      <c r="N282" s="12" t="s">
        <v>917</v>
      </c>
      <c r="O282" s="12">
        <v>396</v>
      </c>
      <c r="P282" s="12">
        <v>397.32</v>
      </c>
      <c r="Q282" s="12">
        <v>408</v>
      </c>
      <c r="R282" s="12">
        <v>409</v>
      </c>
      <c r="S282" s="12">
        <v>422</v>
      </c>
      <c r="T282" s="12"/>
      <c r="U282" s="12"/>
      <c r="V282" s="12">
        <f t="shared" si="9"/>
        <v>840</v>
      </c>
      <c r="W282" s="12">
        <f t="shared" si="8"/>
        <v>144</v>
      </c>
    </row>
    <row r="283" spans="1:23" x14ac:dyDescent="0.25">
      <c r="A283" s="8">
        <v>420</v>
      </c>
      <c r="C283" s="8" t="s">
        <v>1173</v>
      </c>
      <c r="D283" s="93" t="s">
        <v>1173</v>
      </c>
      <c r="E283" s="10">
        <v>32</v>
      </c>
      <c r="F283" s="8" t="s">
        <v>916</v>
      </c>
      <c r="G283" s="12">
        <v>420</v>
      </c>
      <c r="H283" s="12">
        <v>418.88</v>
      </c>
      <c r="I283" s="12">
        <v>403.73500000000001</v>
      </c>
      <c r="J283" s="12">
        <v>402.88499999999999</v>
      </c>
      <c r="K283" s="12">
        <v>386</v>
      </c>
      <c r="L283" s="12">
        <v>384.67250000000001</v>
      </c>
      <c r="M283" s="12"/>
      <c r="N283" s="12" t="s">
        <v>917</v>
      </c>
      <c r="O283" s="12">
        <v>388</v>
      </c>
      <c r="P283" s="12">
        <v>389.6</v>
      </c>
      <c r="Q283" s="12">
        <v>404</v>
      </c>
      <c r="R283" s="12">
        <v>405.2</v>
      </c>
      <c r="S283" s="12">
        <v>422</v>
      </c>
      <c r="T283" s="12"/>
      <c r="U283" s="12"/>
      <c r="V283" s="12">
        <f t="shared" si="9"/>
        <v>840</v>
      </c>
      <c r="W283" s="12">
        <f t="shared" si="8"/>
        <v>192</v>
      </c>
    </row>
    <row r="284" spans="1:23" x14ac:dyDescent="0.25">
      <c r="A284" s="8">
        <v>420</v>
      </c>
      <c r="C284" s="8" t="s">
        <v>1174</v>
      </c>
      <c r="D284" s="93" t="s">
        <v>1174</v>
      </c>
      <c r="E284" s="10">
        <v>44</v>
      </c>
      <c r="F284" s="8" t="s">
        <v>916</v>
      </c>
      <c r="G284" s="12">
        <v>420</v>
      </c>
      <c r="H284" s="12">
        <v>418.6</v>
      </c>
      <c r="I284" s="12">
        <v>397.685</v>
      </c>
      <c r="J284" s="12">
        <v>396.73500000000001</v>
      </c>
      <c r="K284" s="12">
        <v>374</v>
      </c>
      <c r="L284" s="12">
        <v>372.4975</v>
      </c>
      <c r="M284" s="12"/>
      <c r="N284" s="12" t="s">
        <v>917</v>
      </c>
      <c r="O284" s="12">
        <v>376</v>
      </c>
      <c r="P284" s="12">
        <v>378</v>
      </c>
      <c r="Q284" s="12">
        <v>398</v>
      </c>
      <c r="R284" s="12">
        <v>399.4</v>
      </c>
      <c r="S284" s="12">
        <v>422</v>
      </c>
      <c r="T284" s="12"/>
      <c r="U284" s="12"/>
      <c r="V284" s="12">
        <f t="shared" si="9"/>
        <v>840</v>
      </c>
      <c r="W284" s="12">
        <f t="shared" si="8"/>
        <v>264</v>
      </c>
    </row>
    <row r="285" spans="1:23" x14ac:dyDescent="0.25">
      <c r="A285" s="8">
        <v>430</v>
      </c>
      <c r="C285" s="8" t="s">
        <v>1374</v>
      </c>
      <c r="D285" s="93" t="s">
        <v>1374</v>
      </c>
      <c r="E285" s="10">
        <v>5</v>
      </c>
      <c r="F285" s="8" t="s">
        <v>916</v>
      </c>
      <c r="G285" s="12">
        <v>430</v>
      </c>
      <c r="H285" s="12">
        <v>429.66500000000002</v>
      </c>
      <c r="I285" s="12">
        <v>427.39400000000001</v>
      </c>
      <c r="J285" s="12">
        <v>426.99400000000003</v>
      </c>
      <c r="K285" s="12">
        <v>424.5</v>
      </c>
      <c r="L285" s="12">
        <v>423.89400000000001</v>
      </c>
      <c r="M285" s="12"/>
      <c r="N285" s="12" t="s">
        <v>917</v>
      </c>
      <c r="O285" s="12">
        <v>425</v>
      </c>
      <c r="P285" s="12">
        <v>425.45</v>
      </c>
      <c r="Q285" s="12">
        <v>427.5</v>
      </c>
      <c r="R285" s="12">
        <v>428.06</v>
      </c>
      <c r="S285" s="12">
        <v>430.5</v>
      </c>
      <c r="T285" s="12"/>
      <c r="U285" s="12">
        <v>386</v>
      </c>
      <c r="V285" s="12">
        <f t="shared" si="9"/>
        <v>860</v>
      </c>
      <c r="W285" s="12">
        <f t="shared" si="8"/>
        <v>30</v>
      </c>
    </row>
    <row r="286" spans="1:23" x14ac:dyDescent="0.25">
      <c r="A286" s="8">
        <v>435</v>
      </c>
      <c r="C286" s="8" t="s">
        <v>1375</v>
      </c>
      <c r="D286" s="93" t="s">
        <v>1375</v>
      </c>
      <c r="E286" s="10">
        <v>5</v>
      </c>
      <c r="F286" s="8" t="s">
        <v>916</v>
      </c>
      <c r="G286" s="12">
        <v>435</v>
      </c>
      <c r="H286" s="12">
        <v>434.66500000000002</v>
      </c>
      <c r="I286" s="12">
        <v>432.39400000000001</v>
      </c>
      <c r="J286" s="12">
        <v>431.99400000000003</v>
      </c>
      <c r="K286" s="12">
        <v>429.5</v>
      </c>
      <c r="L286" s="12">
        <v>428.89400000000001</v>
      </c>
      <c r="M286" s="12"/>
      <c r="N286" s="12" t="s">
        <v>917</v>
      </c>
      <c r="O286" s="12">
        <v>430</v>
      </c>
      <c r="P286" s="12">
        <v>430.45</v>
      </c>
      <c r="Q286" s="12">
        <v>432.5</v>
      </c>
      <c r="R286" s="12">
        <v>433.06</v>
      </c>
      <c r="S286" s="12">
        <v>435.5</v>
      </c>
      <c r="T286" s="12"/>
      <c r="U286" s="12">
        <v>391</v>
      </c>
      <c r="V286" s="12">
        <f t="shared" si="9"/>
        <v>870</v>
      </c>
      <c r="W286" s="12">
        <f t="shared" si="8"/>
        <v>30</v>
      </c>
    </row>
    <row r="287" spans="1:23" x14ac:dyDescent="0.25">
      <c r="A287" s="8">
        <v>440</v>
      </c>
      <c r="C287" s="8" t="s">
        <v>1175</v>
      </c>
      <c r="D287" s="93" t="s">
        <v>1175</v>
      </c>
      <c r="E287" s="10">
        <v>5</v>
      </c>
      <c r="F287" s="8" t="s">
        <v>916</v>
      </c>
      <c r="G287" s="12">
        <v>440</v>
      </c>
      <c r="H287" s="12">
        <v>439.66500000000002</v>
      </c>
      <c r="I287" s="12">
        <v>437.39400000000001</v>
      </c>
      <c r="J287" s="12">
        <v>436.99400000000003</v>
      </c>
      <c r="K287" s="12">
        <v>434.5</v>
      </c>
      <c r="L287" s="12">
        <v>433.89400000000001</v>
      </c>
      <c r="M287" s="12"/>
      <c r="N287" s="12" t="s">
        <v>917</v>
      </c>
      <c r="O287" s="12">
        <v>435</v>
      </c>
      <c r="P287" s="12">
        <v>435.45</v>
      </c>
      <c r="Q287" s="12">
        <v>437.5</v>
      </c>
      <c r="R287" s="12">
        <v>438.06</v>
      </c>
      <c r="S287" s="12">
        <v>440.5</v>
      </c>
      <c r="T287" s="12"/>
      <c r="U287" s="12">
        <v>396</v>
      </c>
      <c r="V287" s="12">
        <f t="shared" si="9"/>
        <v>880</v>
      </c>
      <c r="W287" s="12">
        <f t="shared" si="8"/>
        <v>30</v>
      </c>
    </row>
    <row r="288" spans="1:23" x14ac:dyDescent="0.25">
      <c r="A288" s="8">
        <v>440</v>
      </c>
      <c r="C288" s="8" t="s">
        <v>1176</v>
      </c>
      <c r="D288" s="93" t="s">
        <v>1176</v>
      </c>
      <c r="E288" s="10">
        <v>12</v>
      </c>
      <c r="F288" s="8" t="s">
        <v>916</v>
      </c>
      <c r="G288" s="12">
        <v>440</v>
      </c>
      <c r="H288" s="12">
        <v>439.4</v>
      </c>
      <c r="I288" s="12">
        <v>433.83</v>
      </c>
      <c r="J288" s="12">
        <v>433.27</v>
      </c>
      <c r="K288" s="12">
        <v>427</v>
      </c>
      <c r="L288" s="12">
        <v>426.13</v>
      </c>
      <c r="M288" s="12"/>
      <c r="N288" s="12" t="s">
        <v>917</v>
      </c>
      <c r="O288" s="12">
        <v>428</v>
      </c>
      <c r="P288" s="12">
        <v>428.8</v>
      </c>
      <c r="Q288" s="12">
        <v>434</v>
      </c>
      <c r="R288" s="12">
        <v>434.8</v>
      </c>
      <c r="S288" s="12">
        <v>441</v>
      </c>
      <c r="T288" s="12"/>
      <c r="U288" s="12"/>
      <c r="V288" s="12">
        <f t="shared" si="9"/>
        <v>880</v>
      </c>
      <c r="W288" s="12">
        <f t="shared" si="8"/>
        <v>72</v>
      </c>
    </row>
    <row r="289" spans="1:23" x14ac:dyDescent="0.25">
      <c r="A289" s="8">
        <v>440</v>
      </c>
      <c r="C289" s="8" t="s">
        <v>1177</v>
      </c>
      <c r="D289" s="93" t="s">
        <v>1177</v>
      </c>
      <c r="E289" s="10">
        <v>24</v>
      </c>
      <c r="F289" s="8" t="s">
        <v>916</v>
      </c>
      <c r="G289" s="12">
        <v>440</v>
      </c>
      <c r="H289" s="12">
        <v>439.05</v>
      </c>
      <c r="I289" s="12">
        <v>427.76400000000001</v>
      </c>
      <c r="J289" s="12">
        <v>427.01400000000001</v>
      </c>
      <c r="K289" s="12">
        <v>414</v>
      </c>
      <c r="L289" s="12">
        <v>412.82650000000001</v>
      </c>
      <c r="M289" s="12"/>
      <c r="N289" s="12" t="s">
        <v>917</v>
      </c>
      <c r="O289" s="12">
        <v>416</v>
      </c>
      <c r="P289" s="12">
        <v>417.32</v>
      </c>
      <c r="Q289" s="12">
        <v>428</v>
      </c>
      <c r="R289" s="12">
        <v>429</v>
      </c>
      <c r="S289" s="12">
        <v>442</v>
      </c>
      <c r="T289" s="12"/>
      <c r="U289" s="12"/>
      <c r="V289" s="12">
        <f t="shared" si="9"/>
        <v>880</v>
      </c>
      <c r="W289" s="12">
        <f t="shared" si="8"/>
        <v>144</v>
      </c>
    </row>
    <row r="290" spans="1:23" x14ac:dyDescent="0.25">
      <c r="A290" s="8">
        <v>440</v>
      </c>
      <c r="C290" s="8" t="s">
        <v>1178</v>
      </c>
      <c r="D290" s="93" t="s">
        <v>1178</v>
      </c>
      <c r="E290" s="10">
        <v>32</v>
      </c>
      <c r="F290" s="8" t="s">
        <v>916</v>
      </c>
      <c r="G290" s="12">
        <v>440</v>
      </c>
      <c r="H290" s="12">
        <v>438.88</v>
      </c>
      <c r="I290" s="12">
        <v>423.73500000000001</v>
      </c>
      <c r="J290" s="12">
        <v>422.88499999999999</v>
      </c>
      <c r="K290" s="12">
        <v>406</v>
      </c>
      <c r="L290" s="12">
        <v>404.67250000000001</v>
      </c>
      <c r="M290" s="12"/>
      <c r="N290" s="12" t="s">
        <v>917</v>
      </c>
      <c r="O290" s="12">
        <v>408</v>
      </c>
      <c r="P290" s="12">
        <v>409.6</v>
      </c>
      <c r="Q290" s="12">
        <v>424</v>
      </c>
      <c r="R290" s="12">
        <v>425.2</v>
      </c>
      <c r="S290" s="12">
        <v>442</v>
      </c>
      <c r="T290" s="12"/>
      <c r="U290" s="12"/>
      <c r="V290" s="12">
        <f t="shared" si="9"/>
        <v>880</v>
      </c>
      <c r="W290" s="12">
        <f t="shared" si="8"/>
        <v>192</v>
      </c>
    </row>
    <row r="291" spans="1:23" x14ac:dyDescent="0.25">
      <c r="A291" s="8">
        <v>440</v>
      </c>
      <c r="C291" s="8" t="s">
        <v>1179</v>
      </c>
      <c r="D291" s="93" t="s">
        <v>1179</v>
      </c>
      <c r="E291" s="10">
        <v>36</v>
      </c>
      <c r="F291" s="8" t="s">
        <v>916</v>
      </c>
      <c r="G291" s="12">
        <v>440</v>
      </c>
      <c r="H291" s="12">
        <v>438.75</v>
      </c>
      <c r="I291" s="12">
        <v>421.72</v>
      </c>
      <c r="J291" s="12">
        <v>420.82</v>
      </c>
      <c r="K291" s="12">
        <v>402</v>
      </c>
      <c r="L291" s="12">
        <v>400.59500000000003</v>
      </c>
      <c r="M291" s="12"/>
      <c r="N291" s="12" t="s">
        <v>917</v>
      </c>
      <c r="O291" s="12">
        <v>404</v>
      </c>
      <c r="P291" s="12">
        <v>405.8</v>
      </c>
      <c r="Q291" s="12">
        <v>422</v>
      </c>
      <c r="R291" s="12">
        <v>423.25</v>
      </c>
      <c r="S291" s="12">
        <v>442</v>
      </c>
      <c r="T291" s="12"/>
      <c r="U291" s="12"/>
      <c r="V291" s="12">
        <f t="shared" si="9"/>
        <v>880</v>
      </c>
      <c r="W291" s="12">
        <f t="shared" si="8"/>
        <v>216</v>
      </c>
    </row>
    <row r="292" spans="1:23" x14ac:dyDescent="0.25">
      <c r="A292" s="8">
        <v>440</v>
      </c>
      <c r="C292" s="8" t="s">
        <v>1180</v>
      </c>
      <c r="D292" s="93" t="s">
        <v>1180</v>
      </c>
      <c r="E292" s="10">
        <v>44</v>
      </c>
      <c r="F292" s="8" t="s">
        <v>916</v>
      </c>
      <c r="G292" s="12">
        <v>440</v>
      </c>
      <c r="H292" s="12">
        <v>438.6</v>
      </c>
      <c r="I292" s="12">
        <v>417.685</v>
      </c>
      <c r="J292" s="12">
        <v>416.73500000000001</v>
      </c>
      <c r="K292" s="12">
        <v>394</v>
      </c>
      <c r="L292" s="12">
        <v>392.4975</v>
      </c>
      <c r="M292" s="12"/>
      <c r="N292" s="12" t="s">
        <v>917</v>
      </c>
      <c r="O292" s="12">
        <v>396</v>
      </c>
      <c r="P292" s="12">
        <v>398</v>
      </c>
      <c r="Q292" s="12">
        <v>418</v>
      </c>
      <c r="R292" s="12">
        <v>419.4</v>
      </c>
      <c r="S292" s="12">
        <v>442</v>
      </c>
      <c r="T292" s="12"/>
      <c r="U292" s="12"/>
      <c r="V292" s="12">
        <f t="shared" si="9"/>
        <v>880</v>
      </c>
      <c r="W292" s="12">
        <f t="shared" si="8"/>
        <v>264</v>
      </c>
    </row>
    <row r="293" spans="1:23" x14ac:dyDescent="0.25">
      <c r="A293" s="8">
        <v>450</v>
      </c>
      <c r="C293" s="8" t="s">
        <v>1376</v>
      </c>
      <c r="D293" s="93" t="s">
        <v>1376</v>
      </c>
      <c r="E293" s="10">
        <v>5</v>
      </c>
      <c r="F293" s="8" t="s">
        <v>916</v>
      </c>
      <c r="G293" s="12">
        <v>450</v>
      </c>
      <c r="H293" s="12">
        <v>449.66500000000002</v>
      </c>
      <c r="I293" s="12">
        <v>447.39400000000001</v>
      </c>
      <c r="J293" s="12">
        <v>446.99400000000003</v>
      </c>
      <c r="K293" s="12">
        <v>444.5</v>
      </c>
      <c r="L293" s="12">
        <v>443.89400000000001</v>
      </c>
      <c r="M293" s="12"/>
      <c r="N293" s="12" t="s">
        <v>917</v>
      </c>
      <c r="O293" s="12">
        <v>445</v>
      </c>
      <c r="P293" s="12">
        <v>445.45</v>
      </c>
      <c r="Q293" s="12">
        <v>447.5</v>
      </c>
      <c r="R293" s="12">
        <v>448.06</v>
      </c>
      <c r="S293" s="12">
        <v>450.5</v>
      </c>
      <c r="T293" s="12"/>
      <c r="U293" s="12">
        <v>406</v>
      </c>
      <c r="V293" s="12">
        <f t="shared" si="9"/>
        <v>900</v>
      </c>
      <c r="W293" s="12">
        <f t="shared" ref="W293:W356" si="10">6*E293</f>
        <v>30</v>
      </c>
    </row>
    <row r="294" spans="1:23" x14ac:dyDescent="0.25">
      <c r="A294" s="8">
        <v>460</v>
      </c>
      <c r="C294" s="8" t="s">
        <v>1181</v>
      </c>
      <c r="D294" s="93" t="s">
        <v>1181</v>
      </c>
      <c r="E294" s="10">
        <v>5</v>
      </c>
      <c r="F294" s="8" t="s">
        <v>916</v>
      </c>
      <c r="G294" s="12">
        <v>460</v>
      </c>
      <c r="H294" s="12">
        <v>459.66500000000002</v>
      </c>
      <c r="I294" s="12">
        <v>457.39400000000001</v>
      </c>
      <c r="J294" s="12">
        <v>456.99400000000003</v>
      </c>
      <c r="K294" s="12">
        <v>454.5</v>
      </c>
      <c r="L294" s="12">
        <v>453.89400000000001</v>
      </c>
      <c r="M294" s="12"/>
      <c r="N294" s="12" t="s">
        <v>917</v>
      </c>
      <c r="O294" s="12">
        <v>455</v>
      </c>
      <c r="P294" s="12">
        <v>455.45</v>
      </c>
      <c r="Q294" s="12">
        <v>457.5</v>
      </c>
      <c r="R294" s="12">
        <v>458.06</v>
      </c>
      <c r="S294" s="12">
        <v>460.5</v>
      </c>
      <c r="T294" s="12"/>
      <c r="U294" s="12">
        <v>416</v>
      </c>
      <c r="V294" s="12">
        <f t="shared" si="9"/>
        <v>920</v>
      </c>
      <c r="W294" s="12">
        <f t="shared" si="10"/>
        <v>30</v>
      </c>
    </row>
    <row r="295" spans="1:23" x14ac:dyDescent="0.25">
      <c r="A295" s="8">
        <v>460</v>
      </c>
      <c r="C295" s="8" t="s">
        <v>1182</v>
      </c>
      <c r="D295" s="93" t="s">
        <v>1182</v>
      </c>
      <c r="E295" s="10">
        <v>12</v>
      </c>
      <c r="F295" s="8" t="s">
        <v>916</v>
      </c>
      <c r="G295" s="12">
        <v>460</v>
      </c>
      <c r="H295" s="12">
        <v>459.4</v>
      </c>
      <c r="I295" s="12">
        <v>453.83</v>
      </c>
      <c r="J295" s="12">
        <v>453.27</v>
      </c>
      <c r="K295" s="12">
        <v>447</v>
      </c>
      <c r="L295" s="12">
        <v>446.13</v>
      </c>
      <c r="M295" s="12"/>
      <c r="N295" s="12" t="s">
        <v>917</v>
      </c>
      <c r="O295" s="12">
        <v>448</v>
      </c>
      <c r="P295" s="12">
        <v>448.8</v>
      </c>
      <c r="Q295" s="12">
        <v>454</v>
      </c>
      <c r="R295" s="12">
        <v>454.8</v>
      </c>
      <c r="S295" s="12">
        <v>461</v>
      </c>
      <c r="T295" s="12"/>
      <c r="U295" s="12"/>
      <c r="V295" s="12">
        <f t="shared" si="9"/>
        <v>920</v>
      </c>
      <c r="W295" s="12">
        <f t="shared" si="10"/>
        <v>72</v>
      </c>
    </row>
    <row r="296" spans="1:23" x14ac:dyDescent="0.25">
      <c r="A296" s="8">
        <v>460</v>
      </c>
      <c r="C296" s="8" t="s">
        <v>1183</v>
      </c>
      <c r="D296" s="93" t="s">
        <v>1183</v>
      </c>
      <c r="E296" s="10">
        <v>24</v>
      </c>
      <c r="F296" s="8" t="s">
        <v>916</v>
      </c>
      <c r="G296" s="12">
        <v>460</v>
      </c>
      <c r="H296" s="12">
        <v>459.05</v>
      </c>
      <c r="I296" s="12">
        <v>447.76400000000001</v>
      </c>
      <c r="J296" s="12">
        <v>447.01400000000001</v>
      </c>
      <c r="K296" s="12">
        <v>434</v>
      </c>
      <c r="L296" s="12">
        <v>432.82650000000001</v>
      </c>
      <c r="M296" s="12"/>
      <c r="N296" s="12" t="s">
        <v>917</v>
      </c>
      <c r="O296" s="12">
        <v>436</v>
      </c>
      <c r="P296" s="12">
        <v>437.32</v>
      </c>
      <c r="Q296" s="12">
        <v>448</v>
      </c>
      <c r="R296" s="12">
        <v>449</v>
      </c>
      <c r="S296" s="12">
        <v>462</v>
      </c>
      <c r="T296" s="12"/>
      <c r="U296" s="12"/>
      <c r="V296" s="12">
        <f t="shared" si="9"/>
        <v>920</v>
      </c>
      <c r="W296" s="12">
        <f t="shared" si="10"/>
        <v>144</v>
      </c>
    </row>
    <row r="297" spans="1:23" x14ac:dyDescent="0.25">
      <c r="A297" s="8">
        <v>460</v>
      </c>
      <c r="C297" s="8" t="s">
        <v>1184</v>
      </c>
      <c r="D297" s="93" t="s">
        <v>1184</v>
      </c>
      <c r="E297" s="10">
        <v>32</v>
      </c>
      <c r="F297" s="8" t="s">
        <v>916</v>
      </c>
      <c r="G297" s="12">
        <v>460</v>
      </c>
      <c r="H297" s="12">
        <v>458.88</v>
      </c>
      <c r="I297" s="12">
        <v>443.73500000000001</v>
      </c>
      <c r="J297" s="12">
        <v>442.88499999999999</v>
      </c>
      <c r="K297" s="12">
        <v>426</v>
      </c>
      <c r="L297" s="12">
        <v>424.67250000000001</v>
      </c>
      <c r="M297" s="12"/>
      <c r="N297" s="12" t="s">
        <v>917</v>
      </c>
      <c r="O297" s="12">
        <v>428</v>
      </c>
      <c r="P297" s="12">
        <v>429.6</v>
      </c>
      <c r="Q297" s="12">
        <v>444</v>
      </c>
      <c r="R297" s="12">
        <v>445.2</v>
      </c>
      <c r="S297" s="12">
        <v>462</v>
      </c>
      <c r="T297" s="12"/>
      <c r="U297" s="12"/>
      <c r="V297" s="12">
        <f t="shared" si="9"/>
        <v>920</v>
      </c>
      <c r="W297" s="12">
        <f t="shared" si="10"/>
        <v>192</v>
      </c>
    </row>
    <row r="298" spans="1:23" x14ac:dyDescent="0.25">
      <c r="A298" s="8">
        <v>460</v>
      </c>
      <c r="C298" s="8" t="s">
        <v>1185</v>
      </c>
      <c r="D298" s="93" t="s">
        <v>1185</v>
      </c>
      <c r="E298" s="10">
        <v>36</v>
      </c>
      <c r="F298" s="8" t="s">
        <v>916</v>
      </c>
      <c r="G298" s="12">
        <v>460</v>
      </c>
      <c r="H298" s="12">
        <v>458.75</v>
      </c>
      <c r="I298" s="12">
        <v>441.72</v>
      </c>
      <c r="J298" s="12">
        <v>440.82</v>
      </c>
      <c r="K298" s="12">
        <v>422</v>
      </c>
      <c r="L298" s="12">
        <v>420.59500000000003</v>
      </c>
      <c r="M298" s="12"/>
      <c r="N298" s="12" t="s">
        <v>917</v>
      </c>
      <c r="O298" s="12">
        <v>424</v>
      </c>
      <c r="P298" s="12">
        <v>425.8</v>
      </c>
      <c r="Q298" s="12">
        <v>442</v>
      </c>
      <c r="R298" s="12">
        <v>443.25</v>
      </c>
      <c r="S298" s="12">
        <v>462</v>
      </c>
      <c r="T298" s="12"/>
      <c r="U298" s="12"/>
      <c r="V298" s="12">
        <f t="shared" si="9"/>
        <v>920</v>
      </c>
      <c r="W298" s="12">
        <f t="shared" si="10"/>
        <v>216</v>
      </c>
    </row>
    <row r="299" spans="1:23" x14ac:dyDescent="0.25">
      <c r="A299" s="8">
        <v>460</v>
      </c>
      <c r="C299" s="8" t="s">
        <v>1186</v>
      </c>
      <c r="D299" s="93" t="s">
        <v>1186</v>
      </c>
      <c r="E299" s="10">
        <v>44</v>
      </c>
      <c r="F299" s="8" t="s">
        <v>916</v>
      </c>
      <c r="G299" s="12">
        <v>460</v>
      </c>
      <c r="H299" s="12">
        <v>458.6</v>
      </c>
      <c r="I299" s="12">
        <v>437.685</v>
      </c>
      <c r="J299" s="12">
        <v>436.73500000000001</v>
      </c>
      <c r="K299" s="12">
        <v>414</v>
      </c>
      <c r="L299" s="12">
        <v>412.4975</v>
      </c>
      <c r="M299" s="12"/>
      <c r="N299" s="12" t="s">
        <v>917</v>
      </c>
      <c r="O299" s="12">
        <v>416</v>
      </c>
      <c r="P299" s="12">
        <v>418</v>
      </c>
      <c r="Q299" s="12">
        <v>438</v>
      </c>
      <c r="R299" s="12">
        <v>439.4</v>
      </c>
      <c r="S299" s="12">
        <v>462</v>
      </c>
      <c r="T299" s="12"/>
      <c r="U299" s="12"/>
      <c r="V299" s="12">
        <f t="shared" si="9"/>
        <v>920</v>
      </c>
      <c r="W299" s="12">
        <f t="shared" si="10"/>
        <v>264</v>
      </c>
    </row>
    <row r="300" spans="1:23" x14ac:dyDescent="0.25">
      <c r="A300" s="8">
        <v>470</v>
      </c>
      <c r="C300" s="8" t="s">
        <v>1377</v>
      </c>
      <c r="D300" s="93" t="s">
        <v>1377</v>
      </c>
      <c r="E300" s="10">
        <v>5</v>
      </c>
      <c r="F300" s="8" t="s">
        <v>916</v>
      </c>
      <c r="G300" s="12">
        <v>470</v>
      </c>
      <c r="H300" s="12">
        <v>469.66500000000002</v>
      </c>
      <c r="I300" s="12">
        <v>467.39400000000001</v>
      </c>
      <c r="J300" s="12">
        <v>466.99400000000003</v>
      </c>
      <c r="K300" s="12">
        <v>464.5</v>
      </c>
      <c r="L300" s="12">
        <v>463.89400000000001</v>
      </c>
      <c r="M300" s="12"/>
      <c r="N300" s="12" t="s">
        <v>917</v>
      </c>
      <c r="O300" s="12">
        <v>465</v>
      </c>
      <c r="P300" s="12">
        <v>465.45</v>
      </c>
      <c r="Q300" s="12">
        <v>467.5</v>
      </c>
      <c r="R300" s="12">
        <v>468.06</v>
      </c>
      <c r="S300" s="12">
        <v>470.5</v>
      </c>
      <c r="T300" s="12"/>
      <c r="U300" s="12">
        <v>426</v>
      </c>
      <c r="V300" s="12">
        <f t="shared" si="9"/>
        <v>940</v>
      </c>
      <c r="W300" s="12">
        <f t="shared" si="10"/>
        <v>30</v>
      </c>
    </row>
    <row r="301" spans="1:23" x14ac:dyDescent="0.25">
      <c r="A301" s="8">
        <v>480</v>
      </c>
      <c r="C301" s="8" t="s">
        <v>1187</v>
      </c>
      <c r="D301" s="93" t="s">
        <v>1187</v>
      </c>
      <c r="E301" s="10">
        <v>5</v>
      </c>
      <c r="F301" s="8" t="s">
        <v>916</v>
      </c>
      <c r="G301" s="12">
        <v>480</v>
      </c>
      <c r="H301" s="12">
        <v>479.66500000000002</v>
      </c>
      <c r="I301" s="12">
        <v>477.39400000000001</v>
      </c>
      <c r="J301" s="12">
        <v>476.99400000000003</v>
      </c>
      <c r="K301" s="12">
        <v>474.5</v>
      </c>
      <c r="L301" s="12">
        <v>473.89400000000001</v>
      </c>
      <c r="M301" s="12"/>
      <c r="N301" s="12" t="s">
        <v>917</v>
      </c>
      <c r="O301" s="12">
        <v>475</v>
      </c>
      <c r="P301" s="12">
        <v>475.45</v>
      </c>
      <c r="Q301" s="12">
        <v>477.5</v>
      </c>
      <c r="R301" s="12">
        <v>478.06</v>
      </c>
      <c r="S301" s="12">
        <v>480.5</v>
      </c>
      <c r="T301" s="12"/>
      <c r="U301" s="12">
        <v>436</v>
      </c>
      <c r="V301" s="12">
        <f t="shared" si="9"/>
        <v>960</v>
      </c>
      <c r="W301" s="12">
        <f t="shared" si="10"/>
        <v>30</v>
      </c>
    </row>
    <row r="302" spans="1:23" x14ac:dyDescent="0.25">
      <c r="A302" s="8">
        <v>480</v>
      </c>
      <c r="C302" s="8" t="s">
        <v>1188</v>
      </c>
      <c r="D302" s="93" t="s">
        <v>1188</v>
      </c>
      <c r="E302" s="10">
        <v>12</v>
      </c>
      <c r="F302" s="8" t="s">
        <v>916</v>
      </c>
      <c r="G302" s="12">
        <v>480</v>
      </c>
      <c r="H302" s="12">
        <v>479.4</v>
      </c>
      <c r="I302" s="12">
        <v>473.83</v>
      </c>
      <c r="J302" s="12">
        <v>473.27</v>
      </c>
      <c r="K302" s="12">
        <v>467</v>
      </c>
      <c r="L302" s="12">
        <v>466.13</v>
      </c>
      <c r="M302" s="12"/>
      <c r="N302" s="12" t="s">
        <v>917</v>
      </c>
      <c r="O302" s="12">
        <v>468</v>
      </c>
      <c r="P302" s="12">
        <v>468.8</v>
      </c>
      <c r="Q302" s="12">
        <v>474</v>
      </c>
      <c r="R302" s="12">
        <v>474.8</v>
      </c>
      <c r="S302" s="12">
        <v>481</v>
      </c>
      <c r="T302" s="12"/>
      <c r="U302" s="12"/>
      <c r="V302" s="12">
        <f t="shared" si="9"/>
        <v>960</v>
      </c>
      <c r="W302" s="12">
        <f t="shared" si="10"/>
        <v>72</v>
      </c>
    </row>
    <row r="303" spans="1:23" x14ac:dyDescent="0.25">
      <c r="A303" s="8">
        <v>480</v>
      </c>
      <c r="C303" s="8" t="s">
        <v>1189</v>
      </c>
      <c r="D303" s="93" t="s">
        <v>1189</v>
      </c>
      <c r="E303" s="10">
        <v>24</v>
      </c>
      <c r="F303" s="8" t="s">
        <v>916</v>
      </c>
      <c r="G303" s="12">
        <v>480</v>
      </c>
      <c r="H303" s="12">
        <v>479.05</v>
      </c>
      <c r="I303" s="12">
        <v>467.76400000000001</v>
      </c>
      <c r="J303" s="12">
        <v>467.01400000000001</v>
      </c>
      <c r="K303" s="12">
        <v>454</v>
      </c>
      <c r="L303" s="12">
        <v>452.82650000000001</v>
      </c>
      <c r="M303" s="12"/>
      <c r="N303" s="12" t="s">
        <v>917</v>
      </c>
      <c r="O303" s="12">
        <v>456</v>
      </c>
      <c r="P303" s="12">
        <v>457.32</v>
      </c>
      <c r="Q303" s="12">
        <v>468</v>
      </c>
      <c r="R303" s="12">
        <v>469</v>
      </c>
      <c r="S303" s="12">
        <v>482</v>
      </c>
      <c r="T303" s="12"/>
      <c r="U303" s="12"/>
      <c r="V303" s="12">
        <f t="shared" si="9"/>
        <v>960</v>
      </c>
      <c r="W303" s="12">
        <f t="shared" si="10"/>
        <v>144</v>
      </c>
    </row>
    <row r="304" spans="1:23" x14ac:dyDescent="0.25">
      <c r="A304" s="8">
        <v>480</v>
      </c>
      <c r="C304" s="8" t="s">
        <v>1190</v>
      </c>
      <c r="D304" s="93" t="s">
        <v>1190</v>
      </c>
      <c r="E304" s="10">
        <v>36</v>
      </c>
      <c r="F304" s="8" t="s">
        <v>916</v>
      </c>
      <c r="G304" s="12">
        <v>480</v>
      </c>
      <c r="H304" s="12">
        <v>478.75</v>
      </c>
      <c r="I304" s="12">
        <v>461.72</v>
      </c>
      <c r="J304" s="12">
        <v>460.82</v>
      </c>
      <c r="K304" s="12">
        <v>442</v>
      </c>
      <c r="L304" s="12">
        <v>440.59500000000003</v>
      </c>
      <c r="M304" s="12"/>
      <c r="N304" s="12" t="s">
        <v>917</v>
      </c>
      <c r="O304" s="12">
        <v>444</v>
      </c>
      <c r="P304" s="12">
        <v>445.8</v>
      </c>
      <c r="Q304" s="12">
        <v>462</v>
      </c>
      <c r="R304" s="12">
        <v>463.25</v>
      </c>
      <c r="S304" s="12">
        <v>482</v>
      </c>
      <c r="T304" s="12"/>
      <c r="U304" s="12"/>
      <c r="V304" s="12">
        <f t="shared" si="9"/>
        <v>960</v>
      </c>
      <c r="W304" s="12">
        <f t="shared" si="10"/>
        <v>216</v>
      </c>
    </row>
    <row r="305" spans="1:23" x14ac:dyDescent="0.25">
      <c r="A305" s="8">
        <v>480</v>
      </c>
      <c r="C305" s="8" t="s">
        <v>1191</v>
      </c>
      <c r="D305" s="93" t="s">
        <v>1191</v>
      </c>
      <c r="E305" s="10">
        <v>44</v>
      </c>
      <c r="F305" s="8" t="s">
        <v>916</v>
      </c>
      <c r="G305" s="12">
        <v>480</v>
      </c>
      <c r="H305" s="12">
        <v>478.6</v>
      </c>
      <c r="I305" s="12">
        <v>457.685</v>
      </c>
      <c r="J305" s="12">
        <v>456.73500000000001</v>
      </c>
      <c r="K305" s="12">
        <v>434</v>
      </c>
      <c r="L305" s="12">
        <v>432.4975</v>
      </c>
      <c r="M305" s="12"/>
      <c r="N305" s="12" t="s">
        <v>917</v>
      </c>
      <c r="O305" s="12">
        <v>436</v>
      </c>
      <c r="P305" s="12">
        <v>438</v>
      </c>
      <c r="Q305" s="12">
        <v>458</v>
      </c>
      <c r="R305" s="12">
        <v>459.4</v>
      </c>
      <c r="S305" s="12">
        <v>482</v>
      </c>
      <c r="T305" s="12"/>
      <c r="U305" s="12"/>
      <c r="V305" s="12">
        <f t="shared" si="9"/>
        <v>960</v>
      </c>
      <c r="W305" s="12">
        <f t="shared" si="10"/>
        <v>264</v>
      </c>
    </row>
    <row r="306" spans="1:23" x14ac:dyDescent="0.25">
      <c r="A306" s="8">
        <v>490</v>
      </c>
      <c r="C306" s="8" t="s">
        <v>1378</v>
      </c>
      <c r="D306" s="93" t="s">
        <v>1378</v>
      </c>
      <c r="E306" s="10">
        <v>5</v>
      </c>
      <c r="F306" s="8" t="s">
        <v>916</v>
      </c>
      <c r="G306" s="12">
        <v>490</v>
      </c>
      <c r="H306" s="12">
        <v>489.66500000000002</v>
      </c>
      <c r="I306" s="12">
        <v>487.39400000000001</v>
      </c>
      <c r="J306" s="12">
        <v>486.99400000000003</v>
      </c>
      <c r="K306" s="12">
        <v>484.5</v>
      </c>
      <c r="L306" s="12">
        <v>483.89400000000001</v>
      </c>
      <c r="M306" s="12"/>
      <c r="N306" s="12" t="s">
        <v>917</v>
      </c>
      <c r="O306" s="12">
        <v>485</v>
      </c>
      <c r="P306" s="12">
        <v>485.45</v>
      </c>
      <c r="Q306" s="12">
        <v>487.5</v>
      </c>
      <c r="R306" s="12">
        <v>488.06</v>
      </c>
      <c r="S306" s="12">
        <v>490.5</v>
      </c>
      <c r="T306" s="12"/>
      <c r="U306" s="12">
        <v>446</v>
      </c>
      <c r="V306" s="12">
        <f t="shared" si="9"/>
        <v>980</v>
      </c>
      <c r="W306" s="12">
        <f t="shared" si="10"/>
        <v>30</v>
      </c>
    </row>
    <row r="307" spans="1:23" x14ac:dyDescent="0.25">
      <c r="A307" s="8">
        <v>500</v>
      </c>
      <c r="C307" s="8" t="s">
        <v>1192</v>
      </c>
      <c r="D307" s="93" t="s">
        <v>1192</v>
      </c>
      <c r="E307" s="10">
        <v>5</v>
      </c>
      <c r="F307" s="8" t="s">
        <v>916</v>
      </c>
      <c r="G307" s="12">
        <v>500</v>
      </c>
      <c r="H307" s="12">
        <v>499.66500000000002</v>
      </c>
      <c r="I307" s="12">
        <v>497.39400000000001</v>
      </c>
      <c r="J307" s="12">
        <v>496.99400000000003</v>
      </c>
      <c r="K307" s="12">
        <v>494.5</v>
      </c>
      <c r="L307" s="12">
        <v>493.89400000000001</v>
      </c>
      <c r="M307" s="12"/>
      <c r="N307" s="12" t="s">
        <v>917</v>
      </c>
      <c r="O307" s="12">
        <v>495</v>
      </c>
      <c r="P307" s="12">
        <v>495.45</v>
      </c>
      <c r="Q307" s="12">
        <v>497.5</v>
      </c>
      <c r="R307" s="12">
        <v>498.06</v>
      </c>
      <c r="S307" s="12">
        <v>500.5</v>
      </c>
      <c r="T307" s="12"/>
      <c r="U307" s="12">
        <v>456</v>
      </c>
      <c r="V307" s="12">
        <f t="shared" si="9"/>
        <v>1000</v>
      </c>
      <c r="W307" s="12">
        <f t="shared" si="10"/>
        <v>30</v>
      </c>
    </row>
    <row r="308" spans="1:23" x14ac:dyDescent="0.25">
      <c r="A308" s="8">
        <v>500</v>
      </c>
      <c r="C308" s="8" t="s">
        <v>1193</v>
      </c>
      <c r="D308" s="93" t="s">
        <v>1193</v>
      </c>
      <c r="E308" s="10">
        <v>12</v>
      </c>
      <c r="F308" s="8" t="s">
        <v>916</v>
      </c>
      <c r="G308" s="12">
        <v>500</v>
      </c>
      <c r="H308" s="12">
        <v>499.4</v>
      </c>
      <c r="I308" s="12">
        <v>493.83</v>
      </c>
      <c r="J308" s="12">
        <v>493.27</v>
      </c>
      <c r="K308" s="12">
        <v>487</v>
      </c>
      <c r="L308" s="12">
        <v>486.13</v>
      </c>
      <c r="M308" s="12"/>
      <c r="N308" s="12" t="s">
        <v>917</v>
      </c>
      <c r="O308" s="12">
        <v>488</v>
      </c>
      <c r="P308" s="12">
        <v>488.8</v>
      </c>
      <c r="Q308" s="12">
        <v>494</v>
      </c>
      <c r="R308" s="12">
        <v>494.8</v>
      </c>
      <c r="S308" s="12">
        <v>501</v>
      </c>
      <c r="T308" s="12"/>
      <c r="U308" s="12"/>
      <c r="V308" s="12">
        <f t="shared" si="9"/>
        <v>1000</v>
      </c>
      <c r="W308" s="12">
        <f t="shared" si="10"/>
        <v>72</v>
      </c>
    </row>
    <row r="309" spans="1:23" x14ac:dyDescent="0.25">
      <c r="A309" s="8">
        <v>500</v>
      </c>
      <c r="C309" s="8" t="s">
        <v>1194</v>
      </c>
      <c r="D309" s="93" t="s">
        <v>1194</v>
      </c>
      <c r="E309" s="10">
        <v>24</v>
      </c>
      <c r="F309" s="8" t="s">
        <v>916</v>
      </c>
      <c r="G309" s="12">
        <v>500</v>
      </c>
      <c r="H309" s="12">
        <v>499.05</v>
      </c>
      <c r="I309" s="12">
        <v>487.76400000000001</v>
      </c>
      <c r="J309" s="12">
        <v>487.01400000000001</v>
      </c>
      <c r="K309" s="12">
        <v>474</v>
      </c>
      <c r="L309" s="12">
        <v>472.82650000000001</v>
      </c>
      <c r="M309" s="12"/>
      <c r="N309" s="12" t="s">
        <v>917</v>
      </c>
      <c r="O309" s="12">
        <v>476</v>
      </c>
      <c r="P309" s="12">
        <v>477.32</v>
      </c>
      <c r="Q309" s="12">
        <v>488</v>
      </c>
      <c r="R309" s="12">
        <v>489</v>
      </c>
      <c r="S309" s="12">
        <v>502</v>
      </c>
      <c r="T309" s="12"/>
      <c r="U309" s="12"/>
      <c r="V309" s="12">
        <f t="shared" si="9"/>
        <v>1000</v>
      </c>
      <c r="W309" s="12">
        <f t="shared" si="10"/>
        <v>144</v>
      </c>
    </row>
    <row r="310" spans="1:23" x14ac:dyDescent="0.25">
      <c r="A310" s="8">
        <v>500</v>
      </c>
      <c r="C310" s="8" t="s">
        <v>1195</v>
      </c>
      <c r="D310" s="93" t="s">
        <v>1195</v>
      </c>
      <c r="E310" s="10">
        <v>36</v>
      </c>
      <c r="F310" s="8" t="s">
        <v>916</v>
      </c>
      <c r="G310" s="12">
        <v>500</v>
      </c>
      <c r="H310" s="12">
        <v>498.75</v>
      </c>
      <c r="I310" s="12">
        <v>481.72</v>
      </c>
      <c r="J310" s="12">
        <v>480.82</v>
      </c>
      <c r="K310" s="12">
        <v>462</v>
      </c>
      <c r="L310" s="12">
        <v>460.59500000000003</v>
      </c>
      <c r="M310" s="12"/>
      <c r="N310" s="12" t="s">
        <v>917</v>
      </c>
      <c r="O310" s="12">
        <v>464</v>
      </c>
      <c r="P310" s="12">
        <v>465.8</v>
      </c>
      <c r="Q310" s="12">
        <v>482</v>
      </c>
      <c r="R310" s="12">
        <v>483.25</v>
      </c>
      <c r="S310" s="12">
        <v>502</v>
      </c>
      <c r="T310" s="12"/>
      <c r="U310" s="12"/>
      <c r="V310" s="12">
        <f t="shared" si="9"/>
        <v>1000</v>
      </c>
      <c r="W310" s="12">
        <f t="shared" si="10"/>
        <v>216</v>
      </c>
    </row>
    <row r="311" spans="1:23" x14ac:dyDescent="0.25">
      <c r="A311" s="8">
        <v>500</v>
      </c>
      <c r="C311" s="8" t="s">
        <v>1196</v>
      </c>
      <c r="D311" s="93" t="s">
        <v>1196</v>
      </c>
      <c r="E311" s="10">
        <v>40</v>
      </c>
      <c r="F311" s="8" t="s">
        <v>916</v>
      </c>
      <c r="G311" s="12">
        <v>500</v>
      </c>
      <c r="H311" s="12">
        <v>498.68</v>
      </c>
      <c r="I311" s="12">
        <v>479.7</v>
      </c>
      <c r="J311" s="12">
        <v>478.8</v>
      </c>
      <c r="K311" s="12">
        <v>458</v>
      </c>
      <c r="L311" s="12">
        <v>456.57499999999999</v>
      </c>
      <c r="M311" s="12"/>
      <c r="N311" s="12" t="s">
        <v>917</v>
      </c>
      <c r="O311" s="12">
        <v>460</v>
      </c>
      <c r="P311" s="12">
        <v>461.9</v>
      </c>
      <c r="Q311" s="12">
        <v>480</v>
      </c>
      <c r="R311" s="12">
        <v>481.25</v>
      </c>
      <c r="S311" s="12">
        <v>502</v>
      </c>
      <c r="T311" s="12"/>
      <c r="U311" s="12"/>
      <c r="V311" s="12">
        <f t="shared" si="9"/>
        <v>1000</v>
      </c>
      <c r="W311" s="12">
        <f t="shared" si="10"/>
        <v>240</v>
      </c>
    </row>
    <row r="312" spans="1:23" x14ac:dyDescent="0.25">
      <c r="A312" s="8">
        <v>500</v>
      </c>
      <c r="C312" s="8" t="s">
        <v>1197</v>
      </c>
      <c r="D312" s="93" t="s">
        <v>1197</v>
      </c>
      <c r="E312" s="10">
        <v>44</v>
      </c>
      <c r="F312" s="8" t="s">
        <v>916</v>
      </c>
      <c r="G312" s="12">
        <v>500</v>
      </c>
      <c r="H312" s="12">
        <v>498.6</v>
      </c>
      <c r="I312" s="12">
        <v>477.685</v>
      </c>
      <c r="J312" s="12">
        <v>476.73500000000001</v>
      </c>
      <c r="K312" s="12">
        <v>454</v>
      </c>
      <c r="L312" s="12">
        <v>452.4975</v>
      </c>
      <c r="M312" s="12"/>
      <c r="N312" s="12" t="s">
        <v>917</v>
      </c>
      <c r="O312" s="12">
        <v>456</v>
      </c>
      <c r="P312" s="12">
        <v>458</v>
      </c>
      <c r="Q312" s="12">
        <v>478</v>
      </c>
      <c r="R312" s="12">
        <v>479.4</v>
      </c>
      <c r="S312" s="12">
        <v>502</v>
      </c>
      <c r="T312" s="12"/>
      <c r="U312" s="12"/>
      <c r="V312" s="12">
        <f t="shared" si="9"/>
        <v>1000</v>
      </c>
      <c r="W312" s="12">
        <f t="shared" si="10"/>
        <v>264</v>
      </c>
    </row>
    <row r="313" spans="1:23" x14ac:dyDescent="0.25">
      <c r="A313" s="8">
        <v>510</v>
      </c>
      <c r="C313" s="8" t="s">
        <v>1379</v>
      </c>
      <c r="D313" s="93" t="s">
        <v>1379</v>
      </c>
      <c r="E313" s="10">
        <v>6</v>
      </c>
      <c r="F313" s="8" t="s">
        <v>916</v>
      </c>
      <c r="G313" s="12">
        <v>510</v>
      </c>
      <c r="H313" s="12">
        <v>509.625</v>
      </c>
      <c r="I313" s="12">
        <v>506.88200000000001</v>
      </c>
      <c r="J313" s="12">
        <v>506.48200000000003</v>
      </c>
      <c r="K313" s="12">
        <v>503</v>
      </c>
      <c r="L313" s="12">
        <v>502.39400000000001</v>
      </c>
      <c r="M313" s="12"/>
      <c r="N313" s="12" t="s">
        <v>917</v>
      </c>
      <c r="O313" s="12">
        <v>504</v>
      </c>
      <c r="P313" s="12">
        <v>504.5</v>
      </c>
      <c r="Q313" s="12">
        <v>507</v>
      </c>
      <c r="R313" s="12">
        <v>507.56</v>
      </c>
      <c r="S313" s="12">
        <v>511</v>
      </c>
      <c r="T313" s="12"/>
      <c r="U313" s="12">
        <v>466</v>
      </c>
      <c r="V313" s="12">
        <f t="shared" si="9"/>
        <v>1020</v>
      </c>
      <c r="W313" s="12">
        <f t="shared" si="10"/>
        <v>36</v>
      </c>
    </row>
    <row r="314" spans="1:23" x14ac:dyDescent="0.25">
      <c r="A314" s="8">
        <v>520</v>
      </c>
      <c r="C314" s="8" t="s">
        <v>1380</v>
      </c>
      <c r="D314" s="93" t="s">
        <v>1380</v>
      </c>
      <c r="E314" s="10">
        <v>6</v>
      </c>
      <c r="F314" s="8" t="s">
        <v>916</v>
      </c>
      <c r="G314" s="12">
        <v>520</v>
      </c>
      <c r="H314" s="12">
        <v>519.625</v>
      </c>
      <c r="I314" s="12">
        <v>516.88199999999995</v>
      </c>
      <c r="J314" s="12">
        <v>516.48199999999997</v>
      </c>
      <c r="K314" s="12">
        <v>513</v>
      </c>
      <c r="L314" s="12">
        <v>512.39400000000001</v>
      </c>
      <c r="M314" s="12"/>
      <c r="N314" s="12" t="s">
        <v>917</v>
      </c>
      <c r="O314" s="12">
        <v>514</v>
      </c>
      <c r="P314" s="12">
        <v>514.5</v>
      </c>
      <c r="Q314" s="12">
        <v>517</v>
      </c>
      <c r="R314" s="12">
        <v>517.55999999999995</v>
      </c>
      <c r="S314" s="12">
        <v>521</v>
      </c>
      <c r="T314" s="12"/>
      <c r="U314" s="12">
        <v>476</v>
      </c>
      <c r="V314" s="12">
        <f t="shared" si="9"/>
        <v>1040</v>
      </c>
      <c r="W314" s="12">
        <f t="shared" si="10"/>
        <v>36</v>
      </c>
    </row>
    <row r="315" spans="1:23" x14ac:dyDescent="0.25">
      <c r="A315" s="8">
        <v>530</v>
      </c>
      <c r="C315" s="8" t="s">
        <v>1198</v>
      </c>
      <c r="D315" s="93" t="s">
        <v>1198</v>
      </c>
      <c r="E315" s="10">
        <v>5</v>
      </c>
      <c r="F315" s="8" t="s">
        <v>916</v>
      </c>
      <c r="G315" s="12">
        <v>530</v>
      </c>
      <c r="H315" s="12">
        <v>529.66499999999996</v>
      </c>
      <c r="I315" s="12">
        <v>527.39400000000001</v>
      </c>
      <c r="J315" s="12">
        <v>526.99400000000003</v>
      </c>
      <c r="K315" s="12">
        <v>524.5</v>
      </c>
      <c r="L315" s="12">
        <v>523.89400000000001</v>
      </c>
      <c r="M315" s="12"/>
      <c r="N315" s="12" t="s">
        <v>917</v>
      </c>
      <c r="O315" s="12">
        <v>525</v>
      </c>
      <c r="P315" s="12">
        <v>525.45000000000005</v>
      </c>
      <c r="Q315" s="12">
        <v>527.5</v>
      </c>
      <c r="R315" s="12">
        <v>528.05999999999995</v>
      </c>
      <c r="S315" s="12">
        <v>530.5</v>
      </c>
      <c r="T315" s="12"/>
      <c r="U315" s="12">
        <v>486</v>
      </c>
      <c r="V315" s="12">
        <f t="shared" si="9"/>
        <v>1060</v>
      </c>
      <c r="W315" s="12">
        <f t="shared" si="10"/>
        <v>30</v>
      </c>
    </row>
    <row r="316" spans="1:23" x14ac:dyDescent="0.25">
      <c r="A316" s="8">
        <v>530</v>
      </c>
      <c r="C316" s="8" t="s">
        <v>1381</v>
      </c>
      <c r="D316" s="93" t="s">
        <v>1381</v>
      </c>
      <c r="E316" s="10">
        <v>6</v>
      </c>
      <c r="F316" s="8" t="s">
        <v>916</v>
      </c>
      <c r="G316" s="12">
        <v>530</v>
      </c>
      <c r="H316" s="12">
        <v>529.625</v>
      </c>
      <c r="I316" s="12">
        <v>526.88199999999995</v>
      </c>
      <c r="J316" s="12">
        <v>526.48199999999997</v>
      </c>
      <c r="K316" s="12">
        <v>523</v>
      </c>
      <c r="L316" s="12">
        <v>522.39400000000001</v>
      </c>
      <c r="M316" s="12"/>
      <c r="N316" s="12" t="s">
        <v>917</v>
      </c>
      <c r="O316" s="12">
        <v>524</v>
      </c>
      <c r="P316" s="12">
        <v>524.5</v>
      </c>
      <c r="Q316" s="12">
        <v>527</v>
      </c>
      <c r="R316" s="12">
        <v>527.55999999999995</v>
      </c>
      <c r="S316" s="12">
        <v>531</v>
      </c>
      <c r="T316" s="12"/>
      <c r="U316" s="12"/>
      <c r="V316" s="12">
        <f t="shared" si="9"/>
        <v>1060</v>
      </c>
      <c r="W316" s="12">
        <f t="shared" si="10"/>
        <v>36</v>
      </c>
    </row>
    <row r="317" spans="1:23" x14ac:dyDescent="0.25">
      <c r="A317" s="8">
        <v>530</v>
      </c>
      <c r="C317" s="8" t="s">
        <v>1199</v>
      </c>
      <c r="D317" s="93" t="s">
        <v>1199</v>
      </c>
      <c r="E317" s="10">
        <v>12</v>
      </c>
      <c r="F317" s="8" t="s">
        <v>916</v>
      </c>
      <c r="G317" s="12">
        <v>530</v>
      </c>
      <c r="H317" s="12">
        <v>529.4</v>
      </c>
      <c r="I317" s="12">
        <v>523.83000000000004</v>
      </c>
      <c r="J317" s="12">
        <v>523.27</v>
      </c>
      <c r="K317" s="12">
        <v>517</v>
      </c>
      <c r="L317" s="12">
        <v>516.13</v>
      </c>
      <c r="M317" s="12"/>
      <c r="N317" s="12" t="s">
        <v>917</v>
      </c>
      <c r="O317" s="12">
        <v>518</v>
      </c>
      <c r="P317" s="12">
        <v>518.79999999999995</v>
      </c>
      <c r="Q317" s="12">
        <v>524</v>
      </c>
      <c r="R317" s="12">
        <v>524.79999999999995</v>
      </c>
      <c r="S317" s="12">
        <v>531</v>
      </c>
      <c r="T317" s="12"/>
      <c r="U317" s="12"/>
      <c r="V317" s="12">
        <f t="shared" si="9"/>
        <v>1060</v>
      </c>
      <c r="W317" s="12">
        <f t="shared" si="10"/>
        <v>72</v>
      </c>
    </row>
    <row r="318" spans="1:23" x14ac:dyDescent="0.25">
      <c r="A318" s="8">
        <v>530</v>
      </c>
      <c r="C318" s="8" t="s">
        <v>1200</v>
      </c>
      <c r="D318" s="93" t="s">
        <v>1200</v>
      </c>
      <c r="E318" s="10">
        <v>24</v>
      </c>
      <c r="F318" s="8" t="s">
        <v>916</v>
      </c>
      <c r="G318" s="12">
        <v>530</v>
      </c>
      <c r="H318" s="12">
        <v>529.04999999999995</v>
      </c>
      <c r="I318" s="12">
        <v>517.76400000000001</v>
      </c>
      <c r="J318" s="12">
        <v>517.01400000000001</v>
      </c>
      <c r="K318" s="12">
        <v>504</v>
      </c>
      <c r="L318" s="12">
        <v>502.82650000000001</v>
      </c>
      <c r="M318" s="12"/>
      <c r="N318" s="12" t="s">
        <v>917</v>
      </c>
      <c r="O318" s="12">
        <v>506</v>
      </c>
      <c r="P318" s="12">
        <v>507.32</v>
      </c>
      <c r="Q318" s="12">
        <v>518</v>
      </c>
      <c r="R318" s="12">
        <v>519</v>
      </c>
      <c r="S318" s="12">
        <v>532</v>
      </c>
      <c r="T318" s="12"/>
      <c r="U318" s="12"/>
      <c r="V318" s="12">
        <f t="shared" si="9"/>
        <v>1060</v>
      </c>
      <c r="W318" s="12">
        <f t="shared" si="10"/>
        <v>144</v>
      </c>
    </row>
    <row r="319" spans="1:23" x14ac:dyDescent="0.25">
      <c r="A319" s="8">
        <v>530</v>
      </c>
      <c r="C319" s="8" t="s">
        <v>1201</v>
      </c>
      <c r="D319" s="93" t="s">
        <v>1201</v>
      </c>
      <c r="E319" s="10">
        <v>40</v>
      </c>
      <c r="F319" s="8" t="s">
        <v>916</v>
      </c>
      <c r="G319" s="12">
        <v>530</v>
      </c>
      <c r="H319" s="12">
        <v>528.67999999999995</v>
      </c>
      <c r="I319" s="12">
        <v>509.7</v>
      </c>
      <c r="J319" s="12">
        <v>508.8</v>
      </c>
      <c r="K319" s="12">
        <v>488</v>
      </c>
      <c r="L319" s="12">
        <v>486.57499999999999</v>
      </c>
      <c r="M319" s="12"/>
      <c r="N319" s="12" t="s">
        <v>917</v>
      </c>
      <c r="O319" s="12">
        <v>490</v>
      </c>
      <c r="P319" s="12">
        <v>491.9</v>
      </c>
      <c r="Q319" s="12">
        <v>510</v>
      </c>
      <c r="R319" s="12">
        <v>511.25</v>
      </c>
      <c r="S319" s="12">
        <v>532</v>
      </c>
      <c r="T319" s="12"/>
      <c r="U319" s="12"/>
      <c r="V319" s="12">
        <f t="shared" si="9"/>
        <v>1060</v>
      </c>
      <c r="W319" s="12">
        <f t="shared" si="10"/>
        <v>240</v>
      </c>
    </row>
    <row r="320" spans="1:23" x14ac:dyDescent="0.25">
      <c r="A320" s="8">
        <v>530</v>
      </c>
      <c r="C320" s="8" t="s">
        <v>1202</v>
      </c>
      <c r="D320" s="93" t="s">
        <v>1202</v>
      </c>
      <c r="E320" s="10">
        <v>44</v>
      </c>
      <c r="F320" s="8" t="s">
        <v>916</v>
      </c>
      <c r="G320" s="12">
        <v>530</v>
      </c>
      <c r="H320" s="12">
        <v>528.6</v>
      </c>
      <c r="I320" s="12">
        <v>507.685</v>
      </c>
      <c r="J320" s="12">
        <v>506.73500000000001</v>
      </c>
      <c r="K320" s="12">
        <v>484</v>
      </c>
      <c r="L320" s="12">
        <v>482.4975</v>
      </c>
      <c r="M320" s="12"/>
      <c r="N320" s="12" t="s">
        <v>917</v>
      </c>
      <c r="O320" s="12">
        <v>486</v>
      </c>
      <c r="P320" s="12">
        <v>488</v>
      </c>
      <c r="Q320" s="12">
        <v>508</v>
      </c>
      <c r="R320" s="12">
        <v>509.4</v>
      </c>
      <c r="S320" s="12">
        <v>532</v>
      </c>
      <c r="T320" s="12"/>
      <c r="U320" s="12"/>
      <c r="V320" s="12">
        <f t="shared" si="9"/>
        <v>1060</v>
      </c>
      <c r="W320" s="12">
        <f t="shared" si="10"/>
        <v>264</v>
      </c>
    </row>
    <row r="321" spans="1:23" x14ac:dyDescent="0.25">
      <c r="A321" s="8">
        <v>540</v>
      </c>
      <c r="C321" s="8" t="s">
        <v>1382</v>
      </c>
      <c r="D321" s="93" t="s">
        <v>1382</v>
      </c>
      <c r="E321" s="10">
        <v>6</v>
      </c>
      <c r="F321" s="8" t="s">
        <v>916</v>
      </c>
      <c r="G321" s="12">
        <v>540</v>
      </c>
      <c r="H321" s="12">
        <v>539.625</v>
      </c>
      <c r="I321" s="12">
        <v>536.88199999999995</v>
      </c>
      <c r="J321" s="12">
        <v>536.48199999999997</v>
      </c>
      <c r="K321" s="12">
        <v>533</v>
      </c>
      <c r="L321" s="12">
        <v>532.39400000000001</v>
      </c>
      <c r="M321" s="12"/>
      <c r="N321" s="12" t="s">
        <v>917</v>
      </c>
      <c r="O321" s="12">
        <v>534</v>
      </c>
      <c r="P321" s="12">
        <v>534.5</v>
      </c>
      <c r="Q321" s="12">
        <v>537</v>
      </c>
      <c r="R321" s="12">
        <v>537.55999999999995</v>
      </c>
      <c r="S321" s="12">
        <v>541</v>
      </c>
      <c r="T321" s="12"/>
      <c r="U321" s="12">
        <v>496</v>
      </c>
      <c r="V321" s="12">
        <f t="shared" si="9"/>
        <v>1080</v>
      </c>
      <c r="W321" s="12">
        <f t="shared" si="10"/>
        <v>36</v>
      </c>
    </row>
    <row r="322" spans="1:23" x14ac:dyDescent="0.25">
      <c r="A322" s="8">
        <v>550</v>
      </c>
      <c r="C322" s="8" t="s">
        <v>1383</v>
      </c>
      <c r="D322" s="93" t="s">
        <v>1383</v>
      </c>
      <c r="E322" s="10">
        <v>6</v>
      </c>
      <c r="F322" s="8" t="s">
        <v>916</v>
      </c>
      <c r="G322" s="12">
        <v>550</v>
      </c>
      <c r="H322" s="12">
        <v>549.625</v>
      </c>
      <c r="I322" s="12">
        <v>546.88199999999995</v>
      </c>
      <c r="J322" s="12">
        <v>546.48199999999997</v>
      </c>
      <c r="K322" s="12">
        <v>543</v>
      </c>
      <c r="L322" s="12">
        <v>542.39400000000001</v>
      </c>
      <c r="M322" s="12"/>
      <c r="N322" s="12" t="s">
        <v>917</v>
      </c>
      <c r="O322" s="12">
        <v>544</v>
      </c>
      <c r="P322" s="12">
        <v>544.5</v>
      </c>
      <c r="Q322" s="12">
        <v>547</v>
      </c>
      <c r="R322" s="12">
        <v>547.55999999999995</v>
      </c>
      <c r="S322" s="12">
        <v>551</v>
      </c>
      <c r="T322" s="12"/>
      <c r="U322" s="12">
        <v>506</v>
      </c>
      <c r="V322" s="12">
        <f t="shared" si="9"/>
        <v>1100</v>
      </c>
      <c r="W322" s="12">
        <f t="shared" si="10"/>
        <v>36</v>
      </c>
    </row>
    <row r="323" spans="1:23" x14ac:dyDescent="0.25">
      <c r="A323" s="8">
        <v>560</v>
      </c>
      <c r="C323" s="8" t="s">
        <v>1203</v>
      </c>
      <c r="D323" s="93" t="s">
        <v>1203</v>
      </c>
      <c r="E323" s="10">
        <v>5</v>
      </c>
      <c r="F323" s="8" t="s">
        <v>916</v>
      </c>
      <c r="G323" s="12">
        <v>560</v>
      </c>
      <c r="H323" s="12">
        <v>559.66499999999996</v>
      </c>
      <c r="I323" s="12">
        <v>557.39400000000001</v>
      </c>
      <c r="J323" s="12">
        <v>556.99400000000003</v>
      </c>
      <c r="K323" s="12">
        <v>554.5</v>
      </c>
      <c r="L323" s="12">
        <v>553.89400000000001</v>
      </c>
      <c r="M323" s="12"/>
      <c r="N323" s="12" t="s">
        <v>917</v>
      </c>
      <c r="O323" s="12">
        <v>555</v>
      </c>
      <c r="P323" s="12">
        <v>555.45000000000005</v>
      </c>
      <c r="Q323" s="12">
        <v>557.5</v>
      </c>
      <c r="R323" s="12">
        <v>558.05999999999995</v>
      </c>
      <c r="S323" s="12">
        <v>560.5</v>
      </c>
      <c r="T323" s="12"/>
      <c r="U323" s="12">
        <v>515</v>
      </c>
      <c r="V323" s="12">
        <f t="shared" si="9"/>
        <v>1120</v>
      </c>
      <c r="W323" s="12">
        <f t="shared" si="10"/>
        <v>30</v>
      </c>
    </row>
    <row r="324" spans="1:23" x14ac:dyDescent="0.25">
      <c r="A324" s="8">
        <v>560</v>
      </c>
      <c r="C324" s="8" t="s">
        <v>1204</v>
      </c>
      <c r="D324" s="93" t="s">
        <v>1204</v>
      </c>
      <c r="E324" s="10">
        <v>12</v>
      </c>
      <c r="F324" s="8" t="s">
        <v>916</v>
      </c>
      <c r="G324" s="12">
        <v>560</v>
      </c>
      <c r="H324" s="12">
        <v>559.4</v>
      </c>
      <c r="I324" s="12">
        <v>553.83000000000004</v>
      </c>
      <c r="J324" s="12">
        <v>553.27</v>
      </c>
      <c r="K324" s="12">
        <v>547</v>
      </c>
      <c r="L324" s="12">
        <v>546.13</v>
      </c>
      <c r="M324" s="12"/>
      <c r="N324" s="12" t="s">
        <v>917</v>
      </c>
      <c r="O324" s="12">
        <v>548</v>
      </c>
      <c r="P324" s="12">
        <v>548.79999999999995</v>
      </c>
      <c r="Q324" s="12">
        <v>554</v>
      </c>
      <c r="R324" s="12">
        <v>554.79999999999995</v>
      </c>
      <c r="S324" s="12">
        <v>561</v>
      </c>
      <c r="T324" s="12"/>
      <c r="U324" s="12"/>
      <c r="V324" s="12">
        <f t="shared" si="9"/>
        <v>1120</v>
      </c>
      <c r="W324" s="12">
        <f t="shared" si="10"/>
        <v>72</v>
      </c>
    </row>
    <row r="325" spans="1:23" x14ac:dyDescent="0.25">
      <c r="A325" s="8">
        <v>560</v>
      </c>
      <c r="C325" s="8" t="s">
        <v>1205</v>
      </c>
      <c r="D325" s="93" t="s">
        <v>1205</v>
      </c>
      <c r="E325" s="10">
        <v>24</v>
      </c>
      <c r="F325" s="8" t="s">
        <v>916</v>
      </c>
      <c r="G325" s="12">
        <v>560</v>
      </c>
      <c r="H325" s="12">
        <v>559.04999999999995</v>
      </c>
      <c r="I325" s="12">
        <v>547.76400000000001</v>
      </c>
      <c r="J325" s="12">
        <v>547.01400000000001</v>
      </c>
      <c r="K325" s="12">
        <v>534</v>
      </c>
      <c r="L325" s="12">
        <v>532.82650000000001</v>
      </c>
      <c r="M325" s="12"/>
      <c r="N325" s="12" t="s">
        <v>917</v>
      </c>
      <c r="O325" s="12">
        <v>536</v>
      </c>
      <c r="P325" s="12">
        <v>537.32000000000005</v>
      </c>
      <c r="Q325" s="12">
        <v>548</v>
      </c>
      <c r="R325" s="12">
        <v>549</v>
      </c>
      <c r="S325" s="12">
        <v>562</v>
      </c>
      <c r="T325" s="12"/>
      <c r="U325" s="12"/>
      <c r="V325" s="12">
        <f t="shared" si="9"/>
        <v>1120</v>
      </c>
      <c r="W325" s="12">
        <f t="shared" si="10"/>
        <v>144</v>
      </c>
    </row>
    <row r="326" spans="1:23" x14ac:dyDescent="0.25">
      <c r="A326" s="8">
        <v>560</v>
      </c>
      <c r="C326" s="8" t="s">
        <v>1206</v>
      </c>
      <c r="D326" s="93" t="s">
        <v>1206</v>
      </c>
      <c r="E326" s="10">
        <v>40</v>
      </c>
      <c r="F326" s="8" t="s">
        <v>916</v>
      </c>
      <c r="G326" s="12">
        <v>560</v>
      </c>
      <c r="H326" s="12">
        <v>558.67999999999995</v>
      </c>
      <c r="I326" s="12">
        <v>539.70000000000005</v>
      </c>
      <c r="J326" s="12">
        <v>538.79999999999995</v>
      </c>
      <c r="K326" s="12">
        <v>518</v>
      </c>
      <c r="L326" s="12">
        <v>516.57500000000005</v>
      </c>
      <c r="M326" s="12"/>
      <c r="N326" s="12" t="s">
        <v>917</v>
      </c>
      <c r="O326" s="12">
        <v>520</v>
      </c>
      <c r="P326" s="12">
        <v>521.9</v>
      </c>
      <c r="Q326" s="12">
        <v>540</v>
      </c>
      <c r="R326" s="12">
        <v>541.25</v>
      </c>
      <c r="S326" s="12">
        <v>562</v>
      </c>
      <c r="T326" s="12"/>
      <c r="U326" s="12"/>
      <c r="V326" s="12">
        <f t="shared" ref="V326:V381" si="11">2*A326</f>
        <v>1120</v>
      </c>
      <c r="W326" s="12">
        <f t="shared" si="10"/>
        <v>240</v>
      </c>
    </row>
    <row r="327" spans="1:23" x14ac:dyDescent="0.25">
      <c r="A327" s="8">
        <v>560</v>
      </c>
      <c r="C327" s="8" t="s">
        <v>1207</v>
      </c>
      <c r="D327" s="93" t="s">
        <v>1207</v>
      </c>
      <c r="E327" s="10">
        <v>44</v>
      </c>
      <c r="F327" s="8" t="s">
        <v>916</v>
      </c>
      <c r="G327" s="12">
        <v>560</v>
      </c>
      <c r="H327" s="12">
        <v>558.6</v>
      </c>
      <c r="I327" s="12">
        <v>537.68499999999995</v>
      </c>
      <c r="J327" s="12">
        <v>536.73500000000001</v>
      </c>
      <c r="K327" s="12">
        <v>514</v>
      </c>
      <c r="L327" s="12">
        <v>512.49749999999995</v>
      </c>
      <c r="M327" s="12"/>
      <c r="N327" s="12" t="s">
        <v>917</v>
      </c>
      <c r="O327" s="12">
        <v>516</v>
      </c>
      <c r="P327" s="12">
        <v>518</v>
      </c>
      <c r="Q327" s="12">
        <v>538</v>
      </c>
      <c r="R327" s="12">
        <v>539.4</v>
      </c>
      <c r="S327" s="12">
        <v>562</v>
      </c>
      <c r="T327" s="12"/>
      <c r="U327" s="12"/>
      <c r="V327" s="12">
        <f t="shared" si="11"/>
        <v>1120</v>
      </c>
      <c r="W327" s="12">
        <f t="shared" si="10"/>
        <v>264</v>
      </c>
    </row>
    <row r="328" spans="1:23" x14ac:dyDescent="0.25">
      <c r="A328" s="8">
        <v>560</v>
      </c>
      <c r="C328" s="8" t="s">
        <v>1208</v>
      </c>
      <c r="D328" s="93" t="s">
        <v>1208</v>
      </c>
      <c r="E328" s="10">
        <v>45</v>
      </c>
      <c r="F328" s="8" t="s">
        <v>916</v>
      </c>
      <c r="G328" s="12">
        <v>560</v>
      </c>
      <c r="H328" s="12">
        <v>558.6</v>
      </c>
      <c r="I328" s="12">
        <v>537.18499999999995</v>
      </c>
      <c r="J328" s="12">
        <v>536.23500000000001</v>
      </c>
      <c r="K328" s="12">
        <v>513</v>
      </c>
      <c r="L328" s="12">
        <v>511.49700000000001</v>
      </c>
      <c r="M328" s="12"/>
      <c r="N328" s="12" t="s">
        <v>917</v>
      </c>
      <c r="O328" s="12">
        <v>515</v>
      </c>
      <c r="P328" s="12">
        <v>517</v>
      </c>
      <c r="Q328" s="12">
        <v>537.5</v>
      </c>
      <c r="R328" s="12">
        <v>538.9</v>
      </c>
      <c r="S328" s="12">
        <v>562</v>
      </c>
      <c r="T328" s="12"/>
      <c r="U328" s="12"/>
      <c r="V328" s="12">
        <f t="shared" si="11"/>
        <v>1120</v>
      </c>
      <c r="W328" s="12">
        <f t="shared" si="10"/>
        <v>270</v>
      </c>
    </row>
    <row r="329" spans="1:23" x14ac:dyDescent="0.25">
      <c r="A329" s="8">
        <v>600</v>
      </c>
      <c r="C329" s="8" t="s">
        <v>1209</v>
      </c>
      <c r="D329" s="93" t="s">
        <v>1209</v>
      </c>
      <c r="E329" s="10">
        <v>6</v>
      </c>
      <c r="F329" s="8" t="s">
        <v>916</v>
      </c>
      <c r="G329" s="12">
        <v>600</v>
      </c>
      <c r="H329" s="12">
        <v>599.625</v>
      </c>
      <c r="I329" s="12">
        <v>596.88199999999995</v>
      </c>
      <c r="J329" s="12">
        <v>596.45699999999999</v>
      </c>
      <c r="K329" s="12">
        <v>593</v>
      </c>
      <c r="L329" s="12">
        <v>592.35074999999995</v>
      </c>
      <c r="M329" s="12"/>
      <c r="N329" s="12" t="s">
        <v>917</v>
      </c>
      <c r="O329" s="12">
        <v>594</v>
      </c>
      <c r="P329" s="12">
        <v>594.5</v>
      </c>
      <c r="Q329" s="12">
        <v>597</v>
      </c>
      <c r="R329" s="12">
        <v>597.6</v>
      </c>
      <c r="S329" s="12">
        <v>601</v>
      </c>
      <c r="T329" s="12"/>
      <c r="U329" s="12">
        <v>555</v>
      </c>
      <c r="V329" s="12">
        <f t="shared" si="11"/>
        <v>1200</v>
      </c>
      <c r="W329" s="12">
        <f t="shared" si="10"/>
        <v>36</v>
      </c>
    </row>
    <row r="330" spans="1:23" x14ac:dyDescent="0.25">
      <c r="A330" s="8">
        <v>600</v>
      </c>
      <c r="C330" s="8" t="s">
        <v>1210</v>
      </c>
      <c r="D330" s="93" t="s">
        <v>1210</v>
      </c>
      <c r="E330" s="10">
        <v>12</v>
      </c>
      <c r="F330" s="8" t="s">
        <v>916</v>
      </c>
      <c r="G330" s="12">
        <v>600</v>
      </c>
      <c r="H330" s="12">
        <v>599.4</v>
      </c>
      <c r="I330" s="12">
        <v>593.83000000000004</v>
      </c>
      <c r="J330" s="12">
        <v>593.27</v>
      </c>
      <c r="K330" s="12">
        <v>587</v>
      </c>
      <c r="L330" s="12">
        <v>586.13</v>
      </c>
      <c r="M330" s="12"/>
      <c r="N330" s="12" t="s">
        <v>917</v>
      </c>
      <c r="O330" s="12">
        <v>588</v>
      </c>
      <c r="P330" s="12">
        <v>588.79999999999995</v>
      </c>
      <c r="Q330" s="12">
        <v>594</v>
      </c>
      <c r="R330" s="12">
        <v>594.79999999999995</v>
      </c>
      <c r="S330" s="12">
        <v>601</v>
      </c>
      <c r="T330" s="12"/>
      <c r="U330" s="12"/>
      <c r="V330" s="12">
        <f t="shared" si="11"/>
        <v>1200</v>
      </c>
      <c r="W330" s="12">
        <f t="shared" si="10"/>
        <v>72</v>
      </c>
    </row>
    <row r="331" spans="1:23" x14ac:dyDescent="0.25">
      <c r="A331" s="8">
        <v>600</v>
      </c>
      <c r="C331" s="8" t="s">
        <v>1211</v>
      </c>
      <c r="D331" s="93" t="s">
        <v>1211</v>
      </c>
      <c r="E331" s="10">
        <v>24</v>
      </c>
      <c r="F331" s="8" t="s">
        <v>916</v>
      </c>
      <c r="G331" s="12">
        <v>600</v>
      </c>
      <c r="H331" s="12">
        <v>599.04999999999995</v>
      </c>
      <c r="I331" s="12">
        <v>587.76400000000001</v>
      </c>
      <c r="J331" s="12">
        <v>587.01400000000001</v>
      </c>
      <c r="K331" s="12">
        <v>574</v>
      </c>
      <c r="L331" s="12">
        <v>572.82650000000001</v>
      </c>
      <c r="M331" s="12"/>
      <c r="N331" s="12" t="s">
        <v>917</v>
      </c>
      <c r="O331" s="12">
        <v>576</v>
      </c>
      <c r="P331" s="12">
        <v>577.32000000000005</v>
      </c>
      <c r="Q331" s="12">
        <v>588</v>
      </c>
      <c r="R331" s="12">
        <v>589</v>
      </c>
      <c r="S331" s="12">
        <v>602</v>
      </c>
      <c r="T331" s="12"/>
      <c r="U331" s="12"/>
      <c r="V331" s="12">
        <f t="shared" si="11"/>
        <v>1200</v>
      </c>
      <c r="W331" s="12">
        <f t="shared" si="10"/>
        <v>144</v>
      </c>
    </row>
    <row r="332" spans="1:23" x14ac:dyDescent="0.25">
      <c r="A332" s="8">
        <v>600</v>
      </c>
      <c r="C332" s="8" t="s">
        <v>1212</v>
      </c>
      <c r="D332" s="93" t="s">
        <v>1212</v>
      </c>
      <c r="E332" s="10">
        <v>40</v>
      </c>
      <c r="F332" s="8" t="s">
        <v>916</v>
      </c>
      <c r="G332" s="12">
        <v>600</v>
      </c>
      <c r="H332" s="12">
        <v>598.67999999999995</v>
      </c>
      <c r="I332" s="12">
        <v>579.70000000000005</v>
      </c>
      <c r="J332" s="12">
        <v>578.79999999999995</v>
      </c>
      <c r="K332" s="12">
        <v>558</v>
      </c>
      <c r="L332" s="12">
        <v>556.57500000000005</v>
      </c>
      <c r="M332" s="12"/>
      <c r="N332" s="12" t="s">
        <v>917</v>
      </c>
      <c r="O332" s="12">
        <v>560</v>
      </c>
      <c r="P332" s="12">
        <v>561.9</v>
      </c>
      <c r="Q332" s="12">
        <v>580</v>
      </c>
      <c r="R332" s="12">
        <v>581.25</v>
      </c>
      <c r="S332" s="12">
        <v>602</v>
      </c>
      <c r="T332" s="12"/>
      <c r="U332" s="12"/>
      <c r="V332" s="12">
        <f t="shared" si="11"/>
        <v>1200</v>
      </c>
      <c r="W332" s="12">
        <f t="shared" si="10"/>
        <v>240</v>
      </c>
    </row>
    <row r="333" spans="1:23" x14ac:dyDescent="0.25">
      <c r="A333" s="8">
        <v>600</v>
      </c>
      <c r="C333" s="8" t="s">
        <v>1213</v>
      </c>
      <c r="D333" s="93" t="s">
        <v>1213</v>
      </c>
      <c r="E333" s="10">
        <v>44</v>
      </c>
      <c r="F333" s="8" t="s">
        <v>916</v>
      </c>
      <c r="G333" s="12">
        <v>600</v>
      </c>
      <c r="H333" s="12">
        <v>598.6</v>
      </c>
      <c r="I333" s="12">
        <v>577.68499999999995</v>
      </c>
      <c r="J333" s="12">
        <v>576.73500000000001</v>
      </c>
      <c r="K333" s="12">
        <v>554</v>
      </c>
      <c r="L333" s="12">
        <v>552.49749999999995</v>
      </c>
      <c r="M333" s="12"/>
      <c r="N333" s="12" t="s">
        <v>917</v>
      </c>
      <c r="O333" s="12">
        <v>556</v>
      </c>
      <c r="P333" s="12">
        <v>558</v>
      </c>
      <c r="Q333" s="12">
        <v>578</v>
      </c>
      <c r="R333" s="12">
        <v>579.4</v>
      </c>
      <c r="S333" s="12">
        <v>602</v>
      </c>
      <c r="T333" s="12"/>
      <c r="U333" s="12"/>
      <c r="V333" s="12">
        <f t="shared" si="11"/>
        <v>1200</v>
      </c>
      <c r="W333" s="12">
        <f t="shared" si="10"/>
        <v>264</v>
      </c>
    </row>
    <row r="334" spans="1:23" x14ac:dyDescent="0.25">
      <c r="A334" s="8">
        <v>600</v>
      </c>
      <c r="C334" s="8" t="s">
        <v>1214</v>
      </c>
      <c r="D334" s="93" t="s">
        <v>1214</v>
      </c>
      <c r="E334" s="10">
        <v>45</v>
      </c>
      <c r="F334" s="8" t="s">
        <v>916</v>
      </c>
      <c r="G334" s="12">
        <v>600</v>
      </c>
      <c r="H334" s="12">
        <v>598.6</v>
      </c>
      <c r="I334" s="12">
        <v>577.18499999999995</v>
      </c>
      <c r="J334" s="12">
        <v>576.23500000000001</v>
      </c>
      <c r="K334" s="12">
        <v>553</v>
      </c>
      <c r="L334" s="12">
        <v>551.49699999999996</v>
      </c>
      <c r="M334" s="12"/>
      <c r="N334" s="12" t="s">
        <v>917</v>
      </c>
      <c r="O334" s="12">
        <v>555</v>
      </c>
      <c r="P334" s="12">
        <v>557</v>
      </c>
      <c r="Q334" s="12">
        <v>577.5</v>
      </c>
      <c r="R334" s="12">
        <v>578.9</v>
      </c>
      <c r="S334" s="12">
        <v>602</v>
      </c>
      <c r="T334" s="12"/>
      <c r="U334" s="12"/>
      <c r="V334" s="12">
        <f t="shared" si="11"/>
        <v>1200</v>
      </c>
      <c r="W334" s="12">
        <f t="shared" si="10"/>
        <v>270</v>
      </c>
    </row>
    <row r="335" spans="1:23" x14ac:dyDescent="0.25">
      <c r="A335" s="8">
        <v>630</v>
      </c>
      <c r="C335" s="8" t="s">
        <v>1215</v>
      </c>
      <c r="D335" s="93" t="s">
        <v>1215</v>
      </c>
      <c r="E335" s="10">
        <v>6</v>
      </c>
      <c r="F335" s="8" t="s">
        <v>916</v>
      </c>
      <c r="G335" s="12">
        <v>630</v>
      </c>
      <c r="H335" s="12">
        <v>629.625</v>
      </c>
      <c r="I335" s="12">
        <v>626.88199999999995</v>
      </c>
      <c r="J335" s="12">
        <v>626.45699999999999</v>
      </c>
      <c r="K335" s="12">
        <v>623</v>
      </c>
      <c r="L335" s="12">
        <v>622.35074999999995</v>
      </c>
      <c r="M335" s="12"/>
      <c r="N335" s="12" t="s">
        <v>917</v>
      </c>
      <c r="O335" s="12">
        <v>624</v>
      </c>
      <c r="P335" s="12">
        <v>624.5</v>
      </c>
      <c r="Q335" s="12">
        <v>627</v>
      </c>
      <c r="R335" s="12">
        <v>627.6</v>
      </c>
      <c r="S335" s="12">
        <v>631</v>
      </c>
      <c r="T335" s="12"/>
      <c r="U335" s="12">
        <v>585</v>
      </c>
      <c r="V335" s="12">
        <f t="shared" si="11"/>
        <v>1260</v>
      </c>
      <c r="W335" s="12">
        <f t="shared" si="10"/>
        <v>36</v>
      </c>
    </row>
    <row r="336" spans="1:23" x14ac:dyDescent="0.25">
      <c r="A336" s="8">
        <v>630</v>
      </c>
      <c r="C336" s="8" t="s">
        <v>1216</v>
      </c>
      <c r="D336" s="93" t="s">
        <v>1216</v>
      </c>
      <c r="E336" s="10">
        <v>12</v>
      </c>
      <c r="F336" s="8" t="s">
        <v>916</v>
      </c>
      <c r="G336" s="12">
        <v>630</v>
      </c>
      <c r="H336" s="12">
        <v>629.4</v>
      </c>
      <c r="I336" s="12">
        <v>623.83000000000004</v>
      </c>
      <c r="J336" s="12">
        <v>623.27</v>
      </c>
      <c r="K336" s="12">
        <v>617</v>
      </c>
      <c r="L336" s="12">
        <v>616.13</v>
      </c>
      <c r="M336" s="12"/>
      <c r="N336" s="12" t="s">
        <v>917</v>
      </c>
      <c r="O336" s="12">
        <v>618</v>
      </c>
      <c r="P336" s="12">
        <v>618.79999999999995</v>
      </c>
      <c r="Q336" s="12">
        <v>624</v>
      </c>
      <c r="R336" s="12">
        <v>624.79999999999995</v>
      </c>
      <c r="S336" s="12">
        <v>631</v>
      </c>
      <c r="T336" s="12"/>
      <c r="U336" s="12"/>
      <c r="V336" s="12">
        <f t="shared" si="11"/>
        <v>1260</v>
      </c>
      <c r="W336" s="12">
        <f t="shared" si="10"/>
        <v>72</v>
      </c>
    </row>
    <row r="337" spans="1:23" x14ac:dyDescent="0.25">
      <c r="A337" s="8">
        <v>630</v>
      </c>
      <c r="C337" s="8" t="s">
        <v>1217</v>
      </c>
      <c r="D337" s="93" t="s">
        <v>1217</v>
      </c>
      <c r="E337" s="10">
        <v>24</v>
      </c>
      <c r="F337" s="8" t="s">
        <v>916</v>
      </c>
      <c r="G337" s="12">
        <v>630</v>
      </c>
      <c r="H337" s="12">
        <v>629.04999999999995</v>
      </c>
      <c r="I337" s="12">
        <v>617.76400000000001</v>
      </c>
      <c r="J337" s="12">
        <v>617.01400000000001</v>
      </c>
      <c r="K337" s="12">
        <v>604</v>
      </c>
      <c r="L337" s="12">
        <v>602.82650000000001</v>
      </c>
      <c r="M337" s="12"/>
      <c r="N337" s="12" t="s">
        <v>917</v>
      </c>
      <c r="O337" s="12">
        <v>606</v>
      </c>
      <c r="P337" s="12">
        <v>607.32000000000005</v>
      </c>
      <c r="Q337" s="12">
        <v>618</v>
      </c>
      <c r="R337" s="12">
        <v>619</v>
      </c>
      <c r="S337" s="12">
        <v>632</v>
      </c>
      <c r="T337" s="12"/>
      <c r="U337" s="12"/>
      <c r="V337" s="12">
        <f t="shared" si="11"/>
        <v>1260</v>
      </c>
      <c r="W337" s="12">
        <f t="shared" si="10"/>
        <v>144</v>
      </c>
    </row>
    <row r="338" spans="1:23" x14ac:dyDescent="0.25">
      <c r="A338" s="8">
        <v>630</v>
      </c>
      <c r="C338" s="8" t="s">
        <v>1218</v>
      </c>
      <c r="D338" s="93" t="s">
        <v>1218</v>
      </c>
      <c r="E338" s="10">
        <v>44</v>
      </c>
      <c r="F338" s="8" t="s">
        <v>916</v>
      </c>
      <c r="G338" s="12">
        <v>630</v>
      </c>
      <c r="H338" s="12">
        <v>628.6</v>
      </c>
      <c r="I338" s="12">
        <v>607.68499999999995</v>
      </c>
      <c r="J338" s="12">
        <v>606.73500000000001</v>
      </c>
      <c r="K338" s="12">
        <v>584</v>
      </c>
      <c r="L338" s="12">
        <v>582.49749999999995</v>
      </c>
      <c r="M338" s="12"/>
      <c r="N338" s="12" t="s">
        <v>917</v>
      </c>
      <c r="O338" s="12">
        <v>586</v>
      </c>
      <c r="P338" s="12">
        <v>588</v>
      </c>
      <c r="Q338" s="12">
        <v>608</v>
      </c>
      <c r="R338" s="12">
        <v>609.4</v>
      </c>
      <c r="S338" s="12">
        <v>632</v>
      </c>
      <c r="T338" s="12"/>
      <c r="U338" s="12"/>
      <c r="V338" s="12">
        <f t="shared" si="11"/>
        <v>1260</v>
      </c>
      <c r="W338" s="12">
        <f t="shared" si="10"/>
        <v>264</v>
      </c>
    </row>
    <row r="339" spans="1:23" x14ac:dyDescent="0.25">
      <c r="A339" s="8">
        <v>630</v>
      </c>
      <c r="C339" s="8" t="s">
        <v>1219</v>
      </c>
      <c r="D339" s="93" t="s">
        <v>1219</v>
      </c>
      <c r="E339" s="10">
        <v>45</v>
      </c>
      <c r="F339" s="8" t="s">
        <v>916</v>
      </c>
      <c r="G339" s="12">
        <v>630</v>
      </c>
      <c r="H339" s="12">
        <v>628.6</v>
      </c>
      <c r="I339" s="12">
        <v>607.18499999999995</v>
      </c>
      <c r="J339" s="12">
        <v>606.23500000000001</v>
      </c>
      <c r="K339" s="12">
        <v>583</v>
      </c>
      <c r="L339" s="12">
        <v>581.49699999999996</v>
      </c>
      <c r="M339" s="12"/>
      <c r="N339" s="12" t="s">
        <v>917</v>
      </c>
      <c r="O339" s="12">
        <v>585</v>
      </c>
      <c r="P339" s="12">
        <v>587</v>
      </c>
      <c r="Q339" s="12">
        <v>607.5</v>
      </c>
      <c r="R339" s="12">
        <v>608.9</v>
      </c>
      <c r="S339" s="12">
        <v>632</v>
      </c>
      <c r="T339" s="12"/>
      <c r="U339" s="12"/>
      <c r="V339" s="12">
        <f t="shared" si="11"/>
        <v>1260</v>
      </c>
      <c r="W339" s="12">
        <f t="shared" si="10"/>
        <v>270</v>
      </c>
    </row>
    <row r="340" spans="1:23" x14ac:dyDescent="0.25">
      <c r="A340" s="8">
        <v>670</v>
      </c>
      <c r="C340" s="8" t="s">
        <v>1220</v>
      </c>
      <c r="D340" s="93" t="s">
        <v>1220</v>
      </c>
      <c r="E340" s="10">
        <v>6</v>
      </c>
      <c r="F340" s="8" t="s">
        <v>916</v>
      </c>
      <c r="G340" s="12">
        <v>670</v>
      </c>
      <c r="H340" s="12">
        <v>669.625</v>
      </c>
      <c r="I340" s="12">
        <v>666.88199999999995</v>
      </c>
      <c r="J340" s="12">
        <v>666.45699999999999</v>
      </c>
      <c r="K340" s="12">
        <v>663</v>
      </c>
      <c r="L340" s="12">
        <v>662.35074999999995</v>
      </c>
      <c r="M340" s="12"/>
      <c r="N340" s="12" t="s">
        <v>917</v>
      </c>
      <c r="O340" s="12">
        <v>664</v>
      </c>
      <c r="P340" s="12">
        <v>664.5</v>
      </c>
      <c r="Q340" s="12">
        <v>667</v>
      </c>
      <c r="R340" s="12">
        <v>667.6</v>
      </c>
      <c r="S340" s="12">
        <v>671</v>
      </c>
      <c r="T340" s="12"/>
      <c r="U340" s="12">
        <v>625</v>
      </c>
      <c r="V340" s="12">
        <f t="shared" si="11"/>
        <v>1340</v>
      </c>
      <c r="W340" s="12">
        <f t="shared" si="10"/>
        <v>36</v>
      </c>
    </row>
    <row r="341" spans="1:23" x14ac:dyDescent="0.25">
      <c r="A341" s="8">
        <v>670</v>
      </c>
      <c r="C341" s="8" t="s">
        <v>1221</v>
      </c>
      <c r="D341" s="93" t="s">
        <v>1221</v>
      </c>
      <c r="E341" s="10">
        <v>12</v>
      </c>
      <c r="F341" s="8" t="s">
        <v>916</v>
      </c>
      <c r="G341" s="12">
        <v>670</v>
      </c>
      <c r="H341" s="12">
        <v>669.4</v>
      </c>
      <c r="I341" s="12">
        <v>663.83</v>
      </c>
      <c r="J341" s="12">
        <v>663.27</v>
      </c>
      <c r="K341" s="12">
        <v>657</v>
      </c>
      <c r="L341" s="12">
        <v>656.13</v>
      </c>
      <c r="M341" s="12"/>
      <c r="N341" s="12" t="s">
        <v>917</v>
      </c>
      <c r="O341" s="12">
        <v>658</v>
      </c>
      <c r="P341" s="12">
        <v>658.8</v>
      </c>
      <c r="Q341" s="12">
        <v>664</v>
      </c>
      <c r="R341" s="12">
        <v>664.8</v>
      </c>
      <c r="S341" s="12">
        <v>671</v>
      </c>
      <c r="T341" s="12"/>
      <c r="U341" s="12"/>
      <c r="V341" s="12">
        <f t="shared" si="11"/>
        <v>1340</v>
      </c>
      <c r="W341" s="12">
        <f t="shared" si="10"/>
        <v>72</v>
      </c>
    </row>
    <row r="342" spans="1:23" x14ac:dyDescent="0.25">
      <c r="A342" s="8">
        <v>670</v>
      </c>
      <c r="C342" s="8" t="s">
        <v>1222</v>
      </c>
      <c r="D342" s="93" t="s">
        <v>1222</v>
      </c>
      <c r="E342" s="10">
        <v>24</v>
      </c>
      <c r="F342" s="8" t="s">
        <v>916</v>
      </c>
      <c r="G342" s="12">
        <v>670</v>
      </c>
      <c r="H342" s="12">
        <v>669.05</v>
      </c>
      <c r="I342" s="12">
        <v>657.76400000000001</v>
      </c>
      <c r="J342" s="12">
        <v>657.01400000000001</v>
      </c>
      <c r="K342" s="12">
        <v>644</v>
      </c>
      <c r="L342" s="12">
        <v>642.82650000000001</v>
      </c>
      <c r="M342" s="12"/>
      <c r="N342" s="12" t="s">
        <v>917</v>
      </c>
      <c r="O342" s="12">
        <v>646</v>
      </c>
      <c r="P342" s="12">
        <v>647.32000000000005</v>
      </c>
      <c r="Q342" s="12">
        <v>658</v>
      </c>
      <c r="R342" s="12">
        <v>659</v>
      </c>
      <c r="S342" s="12">
        <v>672</v>
      </c>
      <c r="T342" s="12"/>
      <c r="U342" s="12"/>
      <c r="V342" s="12">
        <f t="shared" si="11"/>
        <v>1340</v>
      </c>
      <c r="W342" s="12">
        <f t="shared" si="10"/>
        <v>144</v>
      </c>
    </row>
    <row r="343" spans="1:23" x14ac:dyDescent="0.25">
      <c r="A343" s="8">
        <v>670</v>
      </c>
      <c r="C343" s="8" t="s">
        <v>1223</v>
      </c>
      <c r="D343" s="93" t="s">
        <v>1223</v>
      </c>
      <c r="E343" s="10">
        <v>44</v>
      </c>
      <c r="F343" s="8" t="s">
        <v>916</v>
      </c>
      <c r="G343" s="12">
        <v>670</v>
      </c>
      <c r="H343" s="12">
        <v>668.6</v>
      </c>
      <c r="I343" s="12">
        <v>647.68499999999995</v>
      </c>
      <c r="J343" s="12">
        <v>646.73500000000001</v>
      </c>
      <c r="K343" s="12">
        <v>624</v>
      </c>
      <c r="L343" s="12">
        <v>622.49749999999995</v>
      </c>
      <c r="M343" s="12"/>
      <c r="N343" s="12" t="s">
        <v>917</v>
      </c>
      <c r="O343" s="12">
        <v>626</v>
      </c>
      <c r="P343" s="12">
        <v>628</v>
      </c>
      <c r="Q343" s="12">
        <v>648</v>
      </c>
      <c r="R343" s="12">
        <v>649.4</v>
      </c>
      <c r="S343" s="12">
        <v>672</v>
      </c>
      <c r="T343" s="12"/>
      <c r="U343" s="12"/>
      <c r="V343" s="12">
        <f t="shared" si="11"/>
        <v>1340</v>
      </c>
      <c r="W343" s="12">
        <f t="shared" si="10"/>
        <v>264</v>
      </c>
    </row>
    <row r="344" spans="1:23" x14ac:dyDescent="0.25">
      <c r="A344" s="8">
        <v>670</v>
      </c>
      <c r="C344" s="8" t="s">
        <v>1224</v>
      </c>
      <c r="D344" s="93" t="s">
        <v>1224</v>
      </c>
      <c r="E344" s="10">
        <v>45</v>
      </c>
      <c r="F344" s="8" t="s">
        <v>916</v>
      </c>
      <c r="G344" s="12">
        <v>670</v>
      </c>
      <c r="H344" s="12">
        <v>668.6</v>
      </c>
      <c r="I344" s="12">
        <v>647.18499999999995</v>
      </c>
      <c r="J344" s="12">
        <v>646.23500000000001</v>
      </c>
      <c r="K344" s="12">
        <v>623</v>
      </c>
      <c r="L344" s="12">
        <v>621.49699999999996</v>
      </c>
      <c r="M344" s="12"/>
      <c r="N344" s="12" t="s">
        <v>917</v>
      </c>
      <c r="O344" s="12">
        <v>625</v>
      </c>
      <c r="P344" s="12">
        <v>627</v>
      </c>
      <c r="Q344" s="12">
        <v>647.5</v>
      </c>
      <c r="R344" s="12">
        <v>648.9</v>
      </c>
      <c r="S344" s="12">
        <v>672</v>
      </c>
      <c r="T344" s="12"/>
      <c r="U344" s="12"/>
      <c r="V344" s="12">
        <f t="shared" si="11"/>
        <v>1340</v>
      </c>
      <c r="W344" s="12">
        <f t="shared" si="10"/>
        <v>270</v>
      </c>
    </row>
    <row r="345" spans="1:23" x14ac:dyDescent="0.25">
      <c r="A345" s="8">
        <v>710</v>
      </c>
      <c r="C345" s="8" t="s">
        <v>1225</v>
      </c>
      <c r="D345" s="93" t="s">
        <v>1225</v>
      </c>
      <c r="E345" s="10">
        <v>7</v>
      </c>
      <c r="F345" s="8" t="s">
        <v>916</v>
      </c>
      <c r="G345" s="12">
        <v>710</v>
      </c>
      <c r="H345" s="12">
        <v>709.57500000000005</v>
      </c>
      <c r="I345" s="12">
        <v>706.375</v>
      </c>
      <c r="J345" s="12">
        <v>705.92499999999995</v>
      </c>
      <c r="K345" s="12">
        <v>702</v>
      </c>
      <c r="L345" s="12">
        <v>701.3125</v>
      </c>
      <c r="M345" s="12"/>
      <c r="N345" s="12" t="s">
        <v>917</v>
      </c>
      <c r="O345" s="12">
        <v>703</v>
      </c>
      <c r="P345" s="12">
        <v>703.56</v>
      </c>
      <c r="Q345" s="12">
        <v>706.5</v>
      </c>
      <c r="R345" s="12">
        <v>707.13</v>
      </c>
      <c r="S345" s="12">
        <v>711</v>
      </c>
      <c r="T345" s="12"/>
      <c r="U345" s="12">
        <v>660</v>
      </c>
      <c r="V345" s="12">
        <f t="shared" si="11"/>
        <v>1420</v>
      </c>
      <c r="W345" s="12">
        <f t="shared" si="10"/>
        <v>42</v>
      </c>
    </row>
    <row r="346" spans="1:23" x14ac:dyDescent="0.25">
      <c r="A346" s="8">
        <v>710</v>
      </c>
      <c r="C346" s="8" t="s">
        <v>1226</v>
      </c>
      <c r="D346" s="93" t="s">
        <v>1226</v>
      </c>
      <c r="E346" s="10">
        <v>12</v>
      </c>
      <c r="F346" s="8" t="s">
        <v>916</v>
      </c>
      <c r="G346" s="12">
        <v>710</v>
      </c>
      <c r="H346" s="12">
        <v>709.4</v>
      </c>
      <c r="I346" s="12">
        <v>703.83</v>
      </c>
      <c r="J346" s="12">
        <v>703.27</v>
      </c>
      <c r="K346" s="12">
        <v>697</v>
      </c>
      <c r="L346" s="12">
        <v>696.13</v>
      </c>
      <c r="M346" s="12"/>
      <c r="N346" s="12" t="s">
        <v>917</v>
      </c>
      <c r="O346" s="12">
        <v>698</v>
      </c>
      <c r="P346" s="12">
        <v>698.8</v>
      </c>
      <c r="Q346" s="12">
        <v>704</v>
      </c>
      <c r="R346" s="12">
        <v>704.8</v>
      </c>
      <c r="S346" s="12">
        <v>711</v>
      </c>
      <c r="T346" s="12"/>
      <c r="U346" s="12"/>
      <c r="V346" s="12">
        <f t="shared" si="11"/>
        <v>1420</v>
      </c>
      <c r="W346" s="12">
        <f t="shared" si="10"/>
        <v>72</v>
      </c>
    </row>
    <row r="347" spans="1:23" x14ac:dyDescent="0.25">
      <c r="A347" s="8">
        <v>710</v>
      </c>
      <c r="C347" s="8" t="s">
        <v>1227</v>
      </c>
      <c r="D347" s="93" t="s">
        <v>1227</v>
      </c>
      <c r="E347" s="10">
        <v>24</v>
      </c>
      <c r="F347" s="8" t="s">
        <v>916</v>
      </c>
      <c r="G347" s="12">
        <v>710</v>
      </c>
      <c r="H347" s="12">
        <v>709.05</v>
      </c>
      <c r="I347" s="12">
        <v>697.76400000000001</v>
      </c>
      <c r="J347" s="12">
        <v>697.01400000000001</v>
      </c>
      <c r="K347" s="12">
        <v>684</v>
      </c>
      <c r="L347" s="12">
        <v>682.82650000000001</v>
      </c>
      <c r="M347" s="12"/>
      <c r="N347" s="12" t="s">
        <v>917</v>
      </c>
      <c r="O347" s="12">
        <v>686</v>
      </c>
      <c r="P347" s="12">
        <v>687.32</v>
      </c>
      <c r="Q347" s="12">
        <v>698</v>
      </c>
      <c r="R347" s="12">
        <v>699</v>
      </c>
      <c r="S347" s="12">
        <v>712</v>
      </c>
      <c r="T347" s="12"/>
      <c r="U347" s="12"/>
      <c r="V347" s="12">
        <f t="shared" si="11"/>
        <v>1420</v>
      </c>
      <c r="W347" s="12">
        <f t="shared" si="10"/>
        <v>144</v>
      </c>
    </row>
    <row r="348" spans="1:23" x14ac:dyDescent="0.25">
      <c r="A348" s="8">
        <v>710</v>
      </c>
      <c r="C348" s="8" t="s">
        <v>1228</v>
      </c>
      <c r="D348" s="93" t="s">
        <v>1228</v>
      </c>
      <c r="E348" s="10">
        <v>44</v>
      </c>
      <c r="F348" s="8" t="s">
        <v>916</v>
      </c>
      <c r="G348" s="12">
        <v>710</v>
      </c>
      <c r="H348" s="12">
        <v>708.6</v>
      </c>
      <c r="I348" s="12">
        <v>687.68499999999995</v>
      </c>
      <c r="J348" s="12">
        <v>686.73500000000001</v>
      </c>
      <c r="K348" s="12">
        <v>664</v>
      </c>
      <c r="L348" s="12">
        <v>662.49749999999995</v>
      </c>
      <c r="M348" s="12"/>
      <c r="N348" s="12" t="s">
        <v>917</v>
      </c>
      <c r="O348" s="12">
        <v>666</v>
      </c>
      <c r="P348" s="12">
        <v>668</v>
      </c>
      <c r="Q348" s="12">
        <v>688</v>
      </c>
      <c r="R348" s="12">
        <v>689.4</v>
      </c>
      <c r="S348" s="12">
        <v>712</v>
      </c>
      <c r="T348" s="12"/>
      <c r="U348" s="12"/>
      <c r="V348" s="12">
        <f t="shared" si="11"/>
        <v>1420</v>
      </c>
      <c r="W348" s="12">
        <f t="shared" si="10"/>
        <v>264</v>
      </c>
    </row>
    <row r="349" spans="1:23" x14ac:dyDescent="0.25">
      <c r="A349" s="8">
        <v>710</v>
      </c>
      <c r="C349" s="8" t="s">
        <v>1229</v>
      </c>
      <c r="D349" s="93" t="s">
        <v>1229</v>
      </c>
      <c r="E349" s="10">
        <v>50</v>
      </c>
      <c r="F349" s="8" t="s">
        <v>916</v>
      </c>
      <c r="G349" s="12">
        <v>710</v>
      </c>
      <c r="H349" s="12">
        <v>708.55</v>
      </c>
      <c r="I349" s="12">
        <v>684.68</v>
      </c>
      <c r="J349" s="12">
        <v>683.68</v>
      </c>
      <c r="K349" s="12">
        <v>658</v>
      </c>
      <c r="L349" s="12">
        <v>656.43</v>
      </c>
      <c r="M349" s="12"/>
      <c r="N349" s="12" t="s">
        <v>917</v>
      </c>
      <c r="O349" s="12">
        <v>660</v>
      </c>
      <c r="P349" s="12">
        <v>662.12</v>
      </c>
      <c r="Q349" s="12">
        <v>685</v>
      </c>
      <c r="R349" s="12">
        <v>686.4</v>
      </c>
      <c r="S349" s="12">
        <v>712</v>
      </c>
      <c r="T349" s="12"/>
      <c r="U349" s="12"/>
      <c r="V349" s="12">
        <f t="shared" si="11"/>
        <v>1420</v>
      </c>
      <c r="W349" s="12">
        <f t="shared" si="10"/>
        <v>300</v>
      </c>
    </row>
    <row r="350" spans="1:23" x14ac:dyDescent="0.25">
      <c r="A350" s="8">
        <v>750</v>
      </c>
      <c r="C350" s="8" t="s">
        <v>1230</v>
      </c>
      <c r="D350" s="93" t="s">
        <v>1230</v>
      </c>
      <c r="E350" s="10">
        <v>7</v>
      </c>
      <c r="F350" s="8" t="s">
        <v>916</v>
      </c>
      <c r="G350" s="12">
        <v>750</v>
      </c>
      <c r="H350" s="12">
        <v>749.57500000000005</v>
      </c>
      <c r="I350" s="12">
        <v>746.375</v>
      </c>
      <c r="J350" s="12">
        <v>745.9</v>
      </c>
      <c r="K350" s="12">
        <v>742</v>
      </c>
      <c r="L350" s="12">
        <v>741.28125</v>
      </c>
      <c r="M350" s="12"/>
      <c r="N350" s="12" t="s">
        <v>917</v>
      </c>
      <c r="O350" s="12">
        <v>743</v>
      </c>
      <c r="P350" s="12">
        <v>743.56</v>
      </c>
      <c r="Q350" s="12">
        <v>746.5</v>
      </c>
      <c r="R350" s="12">
        <v>747.17</v>
      </c>
      <c r="S350" s="12">
        <v>751</v>
      </c>
      <c r="T350" s="12"/>
      <c r="U350" s="12">
        <v>706</v>
      </c>
      <c r="V350" s="12">
        <f t="shared" si="11"/>
        <v>1500</v>
      </c>
      <c r="W350" s="12">
        <f t="shared" si="10"/>
        <v>42</v>
      </c>
    </row>
    <row r="351" spans="1:23" x14ac:dyDescent="0.25">
      <c r="A351" s="8">
        <v>750</v>
      </c>
      <c r="C351" s="8" t="s">
        <v>1231</v>
      </c>
      <c r="D351" s="93" t="s">
        <v>1231</v>
      </c>
      <c r="E351" s="10">
        <v>12</v>
      </c>
      <c r="F351" s="8" t="s">
        <v>916</v>
      </c>
      <c r="G351" s="12">
        <v>750</v>
      </c>
      <c r="H351" s="12">
        <v>749.4</v>
      </c>
      <c r="I351" s="12">
        <v>743.83</v>
      </c>
      <c r="J351" s="12">
        <v>743.2</v>
      </c>
      <c r="K351" s="12">
        <v>737</v>
      </c>
      <c r="L351" s="12">
        <v>736.04250000000002</v>
      </c>
      <c r="M351" s="12"/>
      <c r="N351" s="12" t="s">
        <v>917</v>
      </c>
      <c r="O351" s="12">
        <v>738</v>
      </c>
      <c r="P351" s="12">
        <v>738.8</v>
      </c>
      <c r="Q351" s="12">
        <v>744</v>
      </c>
      <c r="R351" s="12">
        <v>829</v>
      </c>
      <c r="S351" s="12">
        <v>751</v>
      </c>
      <c r="T351" s="12"/>
      <c r="U351" s="12"/>
      <c r="V351" s="12">
        <f t="shared" si="11"/>
        <v>1500</v>
      </c>
      <c r="W351" s="12">
        <f t="shared" si="10"/>
        <v>72</v>
      </c>
    </row>
    <row r="352" spans="1:23" x14ac:dyDescent="0.25">
      <c r="A352" s="8">
        <v>750</v>
      </c>
      <c r="C352" s="8" t="s">
        <v>1232</v>
      </c>
      <c r="D352" s="93" t="s">
        <v>1232</v>
      </c>
      <c r="E352" s="10">
        <v>24</v>
      </c>
      <c r="F352" s="8" t="s">
        <v>916</v>
      </c>
      <c r="G352" s="12">
        <v>750</v>
      </c>
      <c r="H352" s="12">
        <v>749.05</v>
      </c>
      <c r="I352" s="12">
        <v>737.76400000000001</v>
      </c>
      <c r="J352" s="12">
        <v>736.96400000000006</v>
      </c>
      <c r="K352" s="12">
        <v>724</v>
      </c>
      <c r="L352" s="12">
        <v>722.76400000000001</v>
      </c>
      <c r="M352" s="12"/>
      <c r="N352" s="12" t="s">
        <v>917</v>
      </c>
      <c r="O352" s="12">
        <v>726</v>
      </c>
      <c r="P352" s="12">
        <v>727.32</v>
      </c>
      <c r="Q352" s="12">
        <v>738</v>
      </c>
      <c r="R352" s="12">
        <v>739.12</v>
      </c>
      <c r="S352" s="12">
        <v>752</v>
      </c>
      <c r="T352" s="12"/>
      <c r="U352" s="12"/>
      <c r="V352" s="12">
        <f t="shared" si="11"/>
        <v>1500</v>
      </c>
      <c r="W352" s="12">
        <f t="shared" si="10"/>
        <v>144</v>
      </c>
    </row>
    <row r="353" spans="1:23" x14ac:dyDescent="0.25">
      <c r="A353" s="8">
        <v>750</v>
      </c>
      <c r="C353" s="8" t="s">
        <v>1233</v>
      </c>
      <c r="D353" s="93" t="s">
        <v>1233</v>
      </c>
      <c r="E353" s="10">
        <v>44</v>
      </c>
      <c r="F353" s="8" t="s">
        <v>916</v>
      </c>
      <c r="G353" s="12">
        <v>750</v>
      </c>
      <c r="H353" s="12">
        <v>748.6</v>
      </c>
      <c r="I353" s="12">
        <v>727.68499999999995</v>
      </c>
      <c r="J353" s="12">
        <v>726.625</v>
      </c>
      <c r="K353" s="12">
        <v>704</v>
      </c>
      <c r="L353" s="12">
        <v>702.36</v>
      </c>
      <c r="M353" s="12"/>
      <c r="N353" s="12" t="s">
        <v>917</v>
      </c>
      <c r="O353" s="12">
        <v>706</v>
      </c>
      <c r="P353" s="12">
        <v>708</v>
      </c>
      <c r="Q353" s="12">
        <v>728</v>
      </c>
      <c r="R353" s="12">
        <v>729.4</v>
      </c>
      <c r="S353" s="12">
        <v>752</v>
      </c>
      <c r="T353" s="12"/>
      <c r="U353" s="12"/>
      <c r="V353" s="12">
        <f t="shared" si="11"/>
        <v>1500</v>
      </c>
      <c r="W353" s="12">
        <f t="shared" si="10"/>
        <v>264</v>
      </c>
    </row>
    <row r="354" spans="1:23" x14ac:dyDescent="0.25">
      <c r="A354" s="8">
        <v>800</v>
      </c>
      <c r="C354" s="8" t="s">
        <v>1234</v>
      </c>
      <c r="D354" s="93" t="s">
        <v>1234</v>
      </c>
      <c r="E354" s="10">
        <v>7</v>
      </c>
      <c r="F354" s="8" t="s">
        <v>916</v>
      </c>
      <c r="G354" s="12">
        <v>800</v>
      </c>
      <c r="H354" s="12">
        <v>799.57500000000005</v>
      </c>
      <c r="I354" s="12">
        <v>796.375</v>
      </c>
      <c r="J354" s="12">
        <v>795.9</v>
      </c>
      <c r="K354" s="12">
        <v>792</v>
      </c>
      <c r="L354" s="12">
        <v>791.28125</v>
      </c>
      <c r="M354" s="12"/>
      <c r="N354" s="12" t="s">
        <v>917</v>
      </c>
      <c r="O354" s="12">
        <v>793</v>
      </c>
      <c r="P354" s="12">
        <v>793.56</v>
      </c>
      <c r="Q354" s="12">
        <v>796.5</v>
      </c>
      <c r="R354" s="12">
        <v>797.17</v>
      </c>
      <c r="S354" s="12">
        <v>801</v>
      </c>
      <c r="T354" s="12"/>
      <c r="U354" s="12">
        <v>756</v>
      </c>
      <c r="V354" s="12">
        <f t="shared" si="11"/>
        <v>1600</v>
      </c>
      <c r="W354" s="12">
        <f t="shared" si="10"/>
        <v>42</v>
      </c>
    </row>
    <row r="355" spans="1:23" x14ac:dyDescent="0.25">
      <c r="A355" s="8">
        <v>800</v>
      </c>
      <c r="C355" s="8" t="s">
        <v>1235</v>
      </c>
      <c r="D355" s="93" t="s">
        <v>1235</v>
      </c>
      <c r="E355" s="10">
        <v>12</v>
      </c>
      <c r="F355" s="8" t="s">
        <v>916</v>
      </c>
      <c r="G355" s="12">
        <v>800</v>
      </c>
      <c r="H355" s="12">
        <v>799.4</v>
      </c>
      <c r="I355" s="12">
        <v>793.83</v>
      </c>
      <c r="J355" s="12">
        <v>793.2</v>
      </c>
      <c r="K355" s="12">
        <v>787</v>
      </c>
      <c r="L355" s="12">
        <v>786.04250000000002</v>
      </c>
      <c r="M355" s="12"/>
      <c r="N355" s="12" t="s">
        <v>917</v>
      </c>
      <c r="O355" s="12">
        <v>788</v>
      </c>
      <c r="P355" s="12">
        <v>788.8</v>
      </c>
      <c r="Q355" s="12">
        <v>794</v>
      </c>
      <c r="R355" s="12">
        <v>879</v>
      </c>
      <c r="S355" s="12">
        <v>801</v>
      </c>
      <c r="T355" s="12"/>
      <c r="U355" s="12"/>
      <c r="V355" s="12">
        <f t="shared" si="11"/>
        <v>1600</v>
      </c>
      <c r="W355" s="12">
        <f t="shared" si="10"/>
        <v>72</v>
      </c>
    </row>
    <row r="356" spans="1:23" x14ac:dyDescent="0.25">
      <c r="A356" s="8">
        <v>800</v>
      </c>
      <c r="C356" s="8" t="s">
        <v>1236</v>
      </c>
      <c r="D356" s="93" t="s">
        <v>1236</v>
      </c>
      <c r="E356" s="10">
        <v>24</v>
      </c>
      <c r="F356" s="8" t="s">
        <v>916</v>
      </c>
      <c r="G356" s="12">
        <v>800</v>
      </c>
      <c r="H356" s="12">
        <v>799.05</v>
      </c>
      <c r="I356" s="12">
        <v>787.76400000000001</v>
      </c>
      <c r="J356" s="12">
        <v>786.96400000000006</v>
      </c>
      <c r="K356" s="12">
        <v>774</v>
      </c>
      <c r="L356" s="12">
        <v>772.76400000000001</v>
      </c>
      <c r="M356" s="12"/>
      <c r="N356" s="12" t="s">
        <v>917</v>
      </c>
      <c r="O356" s="12">
        <v>776</v>
      </c>
      <c r="P356" s="12">
        <v>777.32</v>
      </c>
      <c r="Q356" s="12">
        <v>788</v>
      </c>
      <c r="R356" s="12">
        <v>789.12</v>
      </c>
      <c r="S356" s="12">
        <v>802</v>
      </c>
      <c r="T356" s="12"/>
      <c r="U356" s="12"/>
      <c r="V356" s="12">
        <f t="shared" si="11"/>
        <v>1600</v>
      </c>
      <c r="W356" s="12">
        <f t="shared" si="10"/>
        <v>144</v>
      </c>
    </row>
    <row r="357" spans="1:23" x14ac:dyDescent="0.25">
      <c r="A357" s="8">
        <v>800</v>
      </c>
      <c r="C357" s="8" t="s">
        <v>1237</v>
      </c>
      <c r="D357" s="93" t="s">
        <v>1237</v>
      </c>
      <c r="E357" s="10">
        <v>44</v>
      </c>
      <c r="F357" s="8" t="s">
        <v>916</v>
      </c>
      <c r="G357" s="12">
        <v>800</v>
      </c>
      <c r="H357" s="12">
        <v>798.6</v>
      </c>
      <c r="I357" s="12">
        <v>777.68499999999995</v>
      </c>
      <c r="J357" s="12">
        <v>776.625</v>
      </c>
      <c r="K357" s="12">
        <v>754</v>
      </c>
      <c r="L357" s="12">
        <v>752.36</v>
      </c>
      <c r="M357" s="12"/>
      <c r="N357" s="12" t="s">
        <v>917</v>
      </c>
      <c r="O357" s="12">
        <v>756</v>
      </c>
      <c r="P357" s="12">
        <v>758</v>
      </c>
      <c r="Q357" s="12">
        <v>778</v>
      </c>
      <c r="R357" s="12">
        <v>779.4</v>
      </c>
      <c r="S357" s="12">
        <v>802</v>
      </c>
      <c r="T357" s="12"/>
      <c r="U357" s="12"/>
      <c r="V357" s="12">
        <f t="shared" si="11"/>
        <v>1600</v>
      </c>
      <c r="W357" s="12">
        <f t="shared" ref="W357:W381" si="12">6*E357</f>
        <v>264</v>
      </c>
    </row>
    <row r="358" spans="1:23" x14ac:dyDescent="0.25">
      <c r="A358" s="8">
        <v>850</v>
      </c>
      <c r="C358" s="8" t="s">
        <v>1238</v>
      </c>
      <c r="D358" s="93" t="s">
        <v>1238</v>
      </c>
      <c r="E358" s="10">
        <v>7</v>
      </c>
      <c r="F358" s="8" t="s">
        <v>916</v>
      </c>
      <c r="G358" s="12">
        <v>850</v>
      </c>
      <c r="H358" s="12">
        <v>849.57500000000005</v>
      </c>
      <c r="I358" s="12">
        <v>846.375</v>
      </c>
      <c r="J358" s="12">
        <v>845.9</v>
      </c>
      <c r="K358" s="12">
        <v>842</v>
      </c>
      <c r="L358" s="12">
        <v>841.28125</v>
      </c>
      <c r="M358" s="12"/>
      <c r="N358" s="12" t="s">
        <v>917</v>
      </c>
      <c r="O358" s="12">
        <v>843</v>
      </c>
      <c r="P358" s="12">
        <v>843.56</v>
      </c>
      <c r="Q358" s="12">
        <v>846.5</v>
      </c>
      <c r="R358" s="12">
        <v>847.17</v>
      </c>
      <c r="S358" s="12">
        <v>851</v>
      </c>
      <c r="T358" s="12"/>
      <c r="U358" s="12">
        <v>806</v>
      </c>
      <c r="V358" s="12">
        <f t="shared" si="11"/>
        <v>1700</v>
      </c>
      <c r="W358" s="12">
        <f t="shared" si="12"/>
        <v>42</v>
      </c>
    </row>
    <row r="359" spans="1:23" x14ac:dyDescent="0.25">
      <c r="A359" s="8">
        <v>850</v>
      </c>
      <c r="C359" s="8" t="s">
        <v>1239</v>
      </c>
      <c r="D359" s="93" t="s">
        <v>1239</v>
      </c>
      <c r="E359" s="10">
        <v>12</v>
      </c>
      <c r="F359" s="8" t="s">
        <v>916</v>
      </c>
      <c r="G359" s="12">
        <v>850</v>
      </c>
      <c r="H359" s="12">
        <v>849.4</v>
      </c>
      <c r="I359" s="12">
        <v>843.83</v>
      </c>
      <c r="J359" s="12">
        <v>843.2</v>
      </c>
      <c r="K359" s="12">
        <v>837</v>
      </c>
      <c r="L359" s="12">
        <v>836.04250000000002</v>
      </c>
      <c r="M359" s="12"/>
      <c r="N359" s="12" t="s">
        <v>917</v>
      </c>
      <c r="O359" s="12">
        <v>838</v>
      </c>
      <c r="P359" s="12">
        <v>838.8</v>
      </c>
      <c r="Q359" s="12">
        <v>844</v>
      </c>
      <c r="R359" s="12">
        <v>929</v>
      </c>
      <c r="S359" s="12">
        <v>851</v>
      </c>
      <c r="T359" s="12"/>
      <c r="U359" s="12"/>
      <c r="V359" s="12">
        <f t="shared" si="11"/>
        <v>1700</v>
      </c>
      <c r="W359" s="12">
        <f t="shared" si="12"/>
        <v>72</v>
      </c>
    </row>
    <row r="360" spans="1:23" x14ac:dyDescent="0.25">
      <c r="A360" s="8">
        <v>850</v>
      </c>
      <c r="C360" s="8" t="s">
        <v>1240</v>
      </c>
      <c r="D360" s="93" t="s">
        <v>1240</v>
      </c>
      <c r="E360" s="10">
        <v>24</v>
      </c>
      <c r="F360" s="8" t="s">
        <v>916</v>
      </c>
      <c r="G360" s="12">
        <v>850</v>
      </c>
      <c r="H360" s="12">
        <v>849.05</v>
      </c>
      <c r="I360" s="12">
        <v>837.76400000000001</v>
      </c>
      <c r="J360" s="12">
        <v>836.96400000000006</v>
      </c>
      <c r="K360" s="12">
        <v>824</v>
      </c>
      <c r="L360" s="12">
        <v>822.76400000000001</v>
      </c>
      <c r="M360" s="12"/>
      <c r="N360" s="12" t="s">
        <v>917</v>
      </c>
      <c r="O360" s="12">
        <v>826</v>
      </c>
      <c r="P360" s="12">
        <v>827.32</v>
      </c>
      <c r="Q360" s="12">
        <v>838</v>
      </c>
      <c r="R360" s="12">
        <v>839.12</v>
      </c>
      <c r="S360" s="12">
        <v>852</v>
      </c>
      <c r="T360" s="12"/>
      <c r="U360" s="12"/>
      <c r="V360" s="12">
        <f t="shared" si="11"/>
        <v>1700</v>
      </c>
      <c r="W360" s="12">
        <f t="shared" si="12"/>
        <v>144</v>
      </c>
    </row>
    <row r="361" spans="1:23" x14ac:dyDescent="0.25">
      <c r="A361" s="8">
        <v>850</v>
      </c>
      <c r="C361" s="8" t="s">
        <v>1241</v>
      </c>
      <c r="D361" s="93" t="s">
        <v>1241</v>
      </c>
      <c r="E361" s="10">
        <v>44</v>
      </c>
      <c r="F361" s="8" t="s">
        <v>916</v>
      </c>
      <c r="G361" s="12">
        <v>850</v>
      </c>
      <c r="H361" s="12">
        <v>848.6</v>
      </c>
      <c r="I361" s="12">
        <v>827.68499999999995</v>
      </c>
      <c r="J361" s="12">
        <v>826.625</v>
      </c>
      <c r="K361" s="12">
        <v>804</v>
      </c>
      <c r="L361" s="12">
        <v>802.36</v>
      </c>
      <c r="M361" s="12"/>
      <c r="N361" s="12" t="s">
        <v>917</v>
      </c>
      <c r="O361" s="12">
        <v>806</v>
      </c>
      <c r="P361" s="12">
        <v>808</v>
      </c>
      <c r="Q361" s="12">
        <v>828</v>
      </c>
      <c r="R361" s="12">
        <v>829.4</v>
      </c>
      <c r="S361" s="12">
        <v>852</v>
      </c>
      <c r="T361" s="12"/>
      <c r="U361" s="12"/>
      <c r="V361" s="12">
        <f t="shared" si="11"/>
        <v>1700</v>
      </c>
      <c r="W361" s="12">
        <f t="shared" si="12"/>
        <v>264</v>
      </c>
    </row>
    <row r="362" spans="1:23" x14ac:dyDescent="0.25">
      <c r="A362" s="8">
        <v>900</v>
      </c>
      <c r="C362" s="8" t="s">
        <v>1242</v>
      </c>
      <c r="D362" s="93" t="s">
        <v>1242</v>
      </c>
      <c r="E362" s="10">
        <v>7</v>
      </c>
      <c r="F362" s="8" t="s">
        <v>916</v>
      </c>
      <c r="G362" s="12">
        <v>900</v>
      </c>
      <c r="H362" s="12">
        <v>899.57500000000005</v>
      </c>
      <c r="I362" s="12">
        <v>896.375</v>
      </c>
      <c r="J362" s="12">
        <v>895.9</v>
      </c>
      <c r="K362" s="12">
        <v>892</v>
      </c>
      <c r="L362" s="12">
        <v>891.28125</v>
      </c>
      <c r="M362" s="12"/>
      <c r="N362" s="12" t="s">
        <v>917</v>
      </c>
      <c r="O362" s="12">
        <v>893</v>
      </c>
      <c r="P362" s="12">
        <v>893.56</v>
      </c>
      <c r="Q362" s="12">
        <v>896.5</v>
      </c>
      <c r="R362" s="12">
        <v>897.17</v>
      </c>
      <c r="S362" s="12">
        <v>901</v>
      </c>
      <c r="T362" s="12"/>
      <c r="U362" s="12">
        <v>856</v>
      </c>
      <c r="V362" s="12">
        <f t="shared" si="11"/>
        <v>1800</v>
      </c>
      <c r="W362" s="12">
        <f t="shared" si="12"/>
        <v>42</v>
      </c>
    </row>
    <row r="363" spans="1:23" x14ac:dyDescent="0.25">
      <c r="A363" s="8">
        <v>900</v>
      </c>
      <c r="C363" s="8" t="s">
        <v>1243</v>
      </c>
      <c r="D363" s="93" t="s">
        <v>1243</v>
      </c>
      <c r="E363" s="10">
        <v>12</v>
      </c>
      <c r="F363" s="8" t="s">
        <v>916</v>
      </c>
      <c r="G363" s="12">
        <v>900</v>
      </c>
      <c r="H363" s="12">
        <v>899.4</v>
      </c>
      <c r="I363" s="12">
        <v>893.83</v>
      </c>
      <c r="J363" s="12">
        <v>893.2</v>
      </c>
      <c r="K363" s="12">
        <v>887</v>
      </c>
      <c r="L363" s="12">
        <v>886.04250000000002</v>
      </c>
      <c r="M363" s="12"/>
      <c r="N363" s="12" t="s">
        <v>917</v>
      </c>
      <c r="O363" s="12">
        <v>888</v>
      </c>
      <c r="P363" s="12">
        <v>888.8</v>
      </c>
      <c r="Q363" s="12">
        <v>894</v>
      </c>
      <c r="R363" s="12">
        <v>979</v>
      </c>
      <c r="S363" s="12">
        <v>901</v>
      </c>
      <c r="T363" s="12"/>
      <c r="U363" s="12"/>
      <c r="V363" s="12">
        <f t="shared" si="11"/>
        <v>1800</v>
      </c>
      <c r="W363" s="12">
        <f t="shared" si="12"/>
        <v>72</v>
      </c>
    </row>
    <row r="364" spans="1:23" x14ac:dyDescent="0.25">
      <c r="A364" s="8">
        <v>900</v>
      </c>
      <c r="C364" s="8" t="s">
        <v>1244</v>
      </c>
      <c r="D364" s="93" t="s">
        <v>1244</v>
      </c>
      <c r="E364" s="10">
        <v>24</v>
      </c>
      <c r="F364" s="8" t="s">
        <v>916</v>
      </c>
      <c r="G364" s="12">
        <v>900</v>
      </c>
      <c r="H364" s="12">
        <v>899.05</v>
      </c>
      <c r="I364" s="12">
        <v>887.76400000000001</v>
      </c>
      <c r="J364" s="12">
        <v>886.96400000000006</v>
      </c>
      <c r="K364" s="12">
        <v>874</v>
      </c>
      <c r="L364" s="12">
        <v>872.76400000000001</v>
      </c>
      <c r="M364" s="12"/>
      <c r="N364" s="12" t="s">
        <v>917</v>
      </c>
      <c r="O364" s="12">
        <v>876</v>
      </c>
      <c r="P364" s="12">
        <v>877.32</v>
      </c>
      <c r="Q364" s="12">
        <v>888</v>
      </c>
      <c r="R364" s="12">
        <v>889.12</v>
      </c>
      <c r="S364" s="12">
        <v>902</v>
      </c>
      <c r="T364" s="12"/>
      <c r="U364" s="12"/>
      <c r="V364" s="12">
        <f t="shared" si="11"/>
        <v>1800</v>
      </c>
      <c r="W364" s="12">
        <f t="shared" si="12"/>
        <v>144</v>
      </c>
    </row>
    <row r="365" spans="1:23" x14ac:dyDescent="0.25">
      <c r="A365" s="8">
        <v>900</v>
      </c>
      <c r="C365" s="8" t="s">
        <v>1245</v>
      </c>
      <c r="D365" s="93" t="s">
        <v>1245</v>
      </c>
      <c r="E365" s="10">
        <v>44</v>
      </c>
      <c r="F365" s="8" t="s">
        <v>916</v>
      </c>
      <c r="G365" s="12">
        <v>900</v>
      </c>
      <c r="H365" s="12">
        <v>898.6</v>
      </c>
      <c r="I365" s="12">
        <v>877.68499999999995</v>
      </c>
      <c r="J365" s="12">
        <v>876.625</v>
      </c>
      <c r="K365" s="12">
        <v>854</v>
      </c>
      <c r="L365" s="12">
        <v>852.36</v>
      </c>
      <c r="M365" s="12"/>
      <c r="N365" s="12" t="s">
        <v>917</v>
      </c>
      <c r="O365" s="12">
        <v>856</v>
      </c>
      <c r="P365" s="12">
        <v>858</v>
      </c>
      <c r="Q365" s="12">
        <v>878</v>
      </c>
      <c r="R365" s="12">
        <v>879.4</v>
      </c>
      <c r="S365" s="12">
        <v>902</v>
      </c>
      <c r="T365" s="12"/>
      <c r="U365" s="12"/>
      <c r="V365" s="12">
        <f t="shared" si="11"/>
        <v>1800</v>
      </c>
      <c r="W365" s="12">
        <f t="shared" si="12"/>
        <v>264</v>
      </c>
    </row>
    <row r="366" spans="1:23" x14ac:dyDescent="0.25">
      <c r="A366" s="8">
        <v>950</v>
      </c>
      <c r="C366" s="8" t="s">
        <v>1246</v>
      </c>
      <c r="D366" s="93" t="s">
        <v>1246</v>
      </c>
      <c r="E366" s="10">
        <v>8</v>
      </c>
      <c r="F366" s="8" t="s">
        <v>916</v>
      </c>
      <c r="G366" s="12">
        <v>950</v>
      </c>
      <c r="H366" s="12">
        <v>949.55</v>
      </c>
      <c r="I366" s="12">
        <v>945.86800000000005</v>
      </c>
      <c r="J366" s="12">
        <v>945.36800000000005</v>
      </c>
      <c r="K366" s="12">
        <v>941</v>
      </c>
      <c r="L366" s="12">
        <v>940.24300000000005</v>
      </c>
      <c r="M366" s="12"/>
      <c r="N366" s="12" t="s">
        <v>917</v>
      </c>
      <c r="O366" s="12">
        <v>942</v>
      </c>
      <c r="P366" s="12">
        <v>942.63</v>
      </c>
      <c r="Q366" s="12">
        <v>946</v>
      </c>
      <c r="R366" s="12">
        <v>946.71</v>
      </c>
      <c r="S366" s="12">
        <v>951</v>
      </c>
      <c r="T366" s="12"/>
      <c r="U366" s="12">
        <v>906</v>
      </c>
      <c r="V366" s="12">
        <f t="shared" si="11"/>
        <v>1900</v>
      </c>
      <c r="W366" s="12">
        <f t="shared" si="12"/>
        <v>48</v>
      </c>
    </row>
    <row r="367" spans="1:23" x14ac:dyDescent="0.25">
      <c r="A367" s="8">
        <v>950</v>
      </c>
      <c r="C367" s="8" t="s">
        <v>1247</v>
      </c>
      <c r="D367" s="93" t="s">
        <v>1247</v>
      </c>
      <c r="E367" s="10">
        <v>12</v>
      </c>
      <c r="F367" s="8" t="s">
        <v>916</v>
      </c>
      <c r="G367" s="12">
        <v>950</v>
      </c>
      <c r="H367" s="12">
        <v>949.4</v>
      </c>
      <c r="I367" s="12">
        <v>943.83</v>
      </c>
      <c r="J367" s="12">
        <v>943.2</v>
      </c>
      <c r="K367" s="12">
        <v>937</v>
      </c>
      <c r="L367" s="12">
        <v>936.04250000000002</v>
      </c>
      <c r="M367" s="12"/>
      <c r="N367" s="12" t="s">
        <v>917</v>
      </c>
      <c r="O367" s="12">
        <v>938</v>
      </c>
      <c r="P367" s="12">
        <v>938.8</v>
      </c>
      <c r="Q367" s="12">
        <v>944</v>
      </c>
      <c r="R367" s="12">
        <v>1029</v>
      </c>
      <c r="S367" s="12">
        <v>951</v>
      </c>
      <c r="T367" s="12"/>
      <c r="U367" s="12"/>
      <c r="V367" s="12">
        <f t="shared" si="11"/>
        <v>1900</v>
      </c>
      <c r="W367" s="12">
        <f t="shared" si="12"/>
        <v>72</v>
      </c>
    </row>
    <row r="368" spans="1:23" x14ac:dyDescent="0.25">
      <c r="A368" s="8">
        <v>950</v>
      </c>
      <c r="C368" s="8" t="s">
        <v>1248</v>
      </c>
      <c r="D368" s="93" t="s">
        <v>1248</v>
      </c>
      <c r="E368" s="10">
        <v>24</v>
      </c>
      <c r="F368" s="8" t="s">
        <v>916</v>
      </c>
      <c r="G368" s="12">
        <v>950</v>
      </c>
      <c r="H368" s="12">
        <v>949.05</v>
      </c>
      <c r="I368" s="12">
        <v>937.76400000000001</v>
      </c>
      <c r="J368" s="12">
        <v>936.96400000000006</v>
      </c>
      <c r="K368" s="12">
        <v>924</v>
      </c>
      <c r="L368" s="12">
        <v>922.76400000000001</v>
      </c>
      <c r="M368" s="12"/>
      <c r="N368" s="12" t="s">
        <v>917</v>
      </c>
      <c r="O368" s="12">
        <v>926</v>
      </c>
      <c r="P368" s="12">
        <v>927.32</v>
      </c>
      <c r="Q368" s="12">
        <v>938</v>
      </c>
      <c r="R368" s="12">
        <v>939.12</v>
      </c>
      <c r="S368" s="12">
        <v>952</v>
      </c>
      <c r="T368" s="12"/>
      <c r="U368" s="12"/>
      <c r="V368" s="12">
        <f t="shared" si="11"/>
        <v>1900</v>
      </c>
      <c r="W368" s="12">
        <f t="shared" si="12"/>
        <v>144</v>
      </c>
    </row>
    <row r="369" spans="1:23" x14ac:dyDescent="0.25">
      <c r="A369" s="8">
        <v>950</v>
      </c>
      <c r="C369" s="8" t="s">
        <v>1249</v>
      </c>
      <c r="D369" s="93" t="s">
        <v>1249</v>
      </c>
      <c r="E369" s="10">
        <v>44</v>
      </c>
      <c r="F369" s="8" t="s">
        <v>916</v>
      </c>
      <c r="G369" s="12">
        <v>950</v>
      </c>
      <c r="H369" s="12">
        <v>948.6</v>
      </c>
      <c r="I369" s="12">
        <v>927.68499999999995</v>
      </c>
      <c r="J369" s="12">
        <v>926.625</v>
      </c>
      <c r="K369" s="12">
        <v>904</v>
      </c>
      <c r="L369" s="12">
        <v>902.36</v>
      </c>
      <c r="M369" s="12"/>
      <c r="N369" s="12" t="s">
        <v>917</v>
      </c>
      <c r="O369" s="12">
        <v>906</v>
      </c>
      <c r="P369" s="12">
        <v>908</v>
      </c>
      <c r="Q369" s="12">
        <v>928</v>
      </c>
      <c r="R369" s="12">
        <v>929.4</v>
      </c>
      <c r="S369" s="12">
        <v>952</v>
      </c>
      <c r="T369" s="12"/>
      <c r="U369" s="12"/>
      <c r="V369" s="12">
        <f t="shared" si="11"/>
        <v>1900</v>
      </c>
      <c r="W369" s="12">
        <f t="shared" si="12"/>
        <v>264</v>
      </c>
    </row>
    <row r="370" spans="1:23" x14ac:dyDescent="0.25">
      <c r="A370" s="8">
        <v>1000</v>
      </c>
      <c r="C370" s="8" t="s">
        <v>1250</v>
      </c>
      <c r="D370" s="93" t="s">
        <v>1250</v>
      </c>
      <c r="E370" s="10">
        <v>8</v>
      </c>
      <c r="F370" s="8" t="s">
        <v>916</v>
      </c>
      <c r="G370" s="12">
        <v>1000</v>
      </c>
      <c r="H370" s="12">
        <v>999.55</v>
      </c>
      <c r="I370" s="12">
        <v>995.86800000000005</v>
      </c>
      <c r="J370" s="12">
        <v>995.36800000000005</v>
      </c>
      <c r="K370" s="12">
        <v>991</v>
      </c>
      <c r="L370" s="12">
        <v>990.24300000000005</v>
      </c>
      <c r="M370" s="12"/>
      <c r="N370" s="12" t="s">
        <v>917</v>
      </c>
      <c r="O370" s="12">
        <v>992</v>
      </c>
      <c r="P370" s="12">
        <v>992.63</v>
      </c>
      <c r="Q370" s="12">
        <v>996</v>
      </c>
      <c r="R370" s="12">
        <v>996.71</v>
      </c>
      <c r="S370" s="12">
        <v>1001</v>
      </c>
      <c r="T370" s="12"/>
      <c r="U370" s="12">
        <v>956</v>
      </c>
      <c r="V370" s="12">
        <f t="shared" si="11"/>
        <v>2000</v>
      </c>
      <c r="W370" s="12">
        <f t="shared" si="12"/>
        <v>48</v>
      </c>
    </row>
    <row r="371" spans="1:23" x14ac:dyDescent="0.25">
      <c r="A371" s="8">
        <v>1000</v>
      </c>
      <c r="C371" s="8" t="s">
        <v>1251</v>
      </c>
      <c r="D371" s="93" t="s">
        <v>1251</v>
      </c>
      <c r="E371" s="10">
        <v>12</v>
      </c>
      <c r="F371" s="8" t="s">
        <v>916</v>
      </c>
      <c r="G371" s="12">
        <v>1000</v>
      </c>
      <c r="H371" s="12">
        <v>999.4</v>
      </c>
      <c r="I371" s="12">
        <v>993.83</v>
      </c>
      <c r="J371" s="12">
        <v>993.2</v>
      </c>
      <c r="K371" s="12">
        <v>987</v>
      </c>
      <c r="L371" s="12">
        <v>986.04250000000002</v>
      </c>
      <c r="M371" s="12"/>
      <c r="N371" s="12" t="s">
        <v>917</v>
      </c>
      <c r="O371" s="12">
        <v>988</v>
      </c>
      <c r="P371" s="12">
        <v>988.8</v>
      </c>
      <c r="Q371" s="12">
        <v>994</v>
      </c>
      <c r="R371" s="12">
        <v>1079</v>
      </c>
      <c r="S371" s="12">
        <v>1001</v>
      </c>
      <c r="T371" s="12"/>
      <c r="U371" s="12"/>
      <c r="V371" s="12">
        <f t="shared" si="11"/>
        <v>2000</v>
      </c>
      <c r="W371" s="12">
        <f t="shared" si="12"/>
        <v>72</v>
      </c>
    </row>
    <row r="372" spans="1:23" x14ac:dyDescent="0.25">
      <c r="A372" s="8">
        <v>1000</v>
      </c>
      <c r="C372" s="8" t="s">
        <v>1252</v>
      </c>
      <c r="D372" s="93" t="s">
        <v>1252</v>
      </c>
      <c r="E372" s="10">
        <v>24</v>
      </c>
      <c r="F372" s="8" t="s">
        <v>916</v>
      </c>
      <c r="G372" s="12">
        <v>1000</v>
      </c>
      <c r="H372" s="12">
        <v>999.05</v>
      </c>
      <c r="I372" s="12">
        <v>987.76400000000001</v>
      </c>
      <c r="J372" s="12">
        <v>986.96400000000006</v>
      </c>
      <c r="K372" s="12">
        <v>974</v>
      </c>
      <c r="L372" s="12">
        <v>972.76400000000001</v>
      </c>
      <c r="M372" s="12"/>
      <c r="N372" s="12" t="s">
        <v>917</v>
      </c>
      <c r="O372" s="12">
        <v>976</v>
      </c>
      <c r="P372" s="12">
        <v>977.32</v>
      </c>
      <c r="Q372" s="12">
        <v>988</v>
      </c>
      <c r="R372" s="12">
        <v>989.12</v>
      </c>
      <c r="S372" s="12">
        <v>1002</v>
      </c>
      <c r="T372" s="12"/>
      <c r="U372" s="12"/>
      <c r="V372" s="12">
        <f t="shared" si="11"/>
        <v>2000</v>
      </c>
      <c r="W372" s="12">
        <f t="shared" si="12"/>
        <v>144</v>
      </c>
    </row>
    <row r="373" spans="1:23" x14ac:dyDescent="0.25">
      <c r="A373" s="8">
        <v>1000</v>
      </c>
      <c r="C373" s="8" t="s">
        <v>1253</v>
      </c>
      <c r="D373" s="93" t="s">
        <v>1253</v>
      </c>
      <c r="E373" s="10">
        <v>44</v>
      </c>
      <c r="F373" s="8" t="s">
        <v>916</v>
      </c>
      <c r="G373" s="12">
        <v>1000</v>
      </c>
      <c r="H373" s="12">
        <v>998.6</v>
      </c>
      <c r="I373" s="12">
        <v>977.68499999999995</v>
      </c>
      <c r="J373" s="12">
        <v>976.625</v>
      </c>
      <c r="K373" s="12">
        <v>954</v>
      </c>
      <c r="L373" s="12">
        <v>952.36</v>
      </c>
      <c r="M373" s="12"/>
      <c r="N373" s="12" t="s">
        <v>917</v>
      </c>
      <c r="O373" s="12">
        <v>956</v>
      </c>
      <c r="P373" s="12">
        <v>958</v>
      </c>
      <c r="Q373" s="12">
        <v>978</v>
      </c>
      <c r="R373" s="12">
        <v>979.4</v>
      </c>
      <c r="S373" s="12">
        <v>1002</v>
      </c>
      <c r="T373" s="12"/>
      <c r="U373" s="12"/>
      <c r="V373" s="12">
        <f t="shared" si="11"/>
        <v>2000</v>
      </c>
      <c r="W373" s="12">
        <f t="shared" si="12"/>
        <v>264</v>
      </c>
    </row>
    <row r="374" spans="1:23" x14ac:dyDescent="0.25">
      <c r="A374" s="8">
        <v>1060</v>
      </c>
      <c r="C374" s="8" t="s">
        <v>1254</v>
      </c>
      <c r="D374" s="93" t="s">
        <v>1254</v>
      </c>
      <c r="E374" s="10">
        <v>8</v>
      </c>
      <c r="F374" s="8" t="s">
        <v>916</v>
      </c>
      <c r="G374" s="12">
        <v>1060</v>
      </c>
      <c r="H374" s="12">
        <v>1059.55</v>
      </c>
      <c r="I374" s="12">
        <v>1055.8679999999999</v>
      </c>
      <c r="J374" s="12">
        <v>1055.3679999999999</v>
      </c>
      <c r="K374" s="12">
        <v>1051</v>
      </c>
      <c r="L374" s="12">
        <v>1050.2429999999999</v>
      </c>
      <c r="M374" s="12"/>
      <c r="N374" s="12" t="s">
        <v>917</v>
      </c>
      <c r="O374" s="12">
        <v>1052</v>
      </c>
      <c r="P374" s="12">
        <v>1052.6300000000001</v>
      </c>
      <c r="Q374" s="12">
        <v>1056</v>
      </c>
      <c r="R374" s="12">
        <v>1056.71</v>
      </c>
      <c r="S374" s="12">
        <v>1061</v>
      </c>
      <c r="T374" s="12"/>
      <c r="U374" s="12">
        <v>1016</v>
      </c>
      <c r="V374" s="12">
        <f t="shared" si="11"/>
        <v>2120</v>
      </c>
      <c r="W374" s="12">
        <f t="shared" si="12"/>
        <v>48</v>
      </c>
    </row>
    <row r="375" spans="1:23" x14ac:dyDescent="0.25">
      <c r="A375" s="8">
        <v>1060</v>
      </c>
      <c r="C375" s="8" t="s">
        <v>1255</v>
      </c>
      <c r="D375" s="93" t="s">
        <v>1255</v>
      </c>
      <c r="E375" s="10">
        <v>12</v>
      </c>
      <c r="F375" s="8" t="s">
        <v>916</v>
      </c>
      <c r="G375" s="12">
        <v>1060</v>
      </c>
      <c r="H375" s="12">
        <v>1059.4000000000001</v>
      </c>
      <c r="I375" s="12">
        <v>1053.83</v>
      </c>
      <c r="J375" s="12">
        <v>1053.2</v>
      </c>
      <c r="K375" s="12">
        <v>1047</v>
      </c>
      <c r="L375" s="12">
        <v>1046.0425</v>
      </c>
      <c r="M375" s="12"/>
      <c r="N375" s="12" t="s">
        <v>917</v>
      </c>
      <c r="O375" s="12">
        <v>1048</v>
      </c>
      <c r="P375" s="12">
        <v>1048.8</v>
      </c>
      <c r="Q375" s="12">
        <v>1054</v>
      </c>
      <c r="R375" s="12">
        <v>1139</v>
      </c>
      <c r="S375" s="12">
        <v>1061</v>
      </c>
      <c r="T375" s="12"/>
      <c r="U375" s="12"/>
      <c r="V375" s="12">
        <f t="shared" si="11"/>
        <v>2120</v>
      </c>
      <c r="W375" s="12">
        <f t="shared" si="12"/>
        <v>72</v>
      </c>
    </row>
    <row r="376" spans="1:23" x14ac:dyDescent="0.25">
      <c r="A376" s="8">
        <v>1060</v>
      </c>
      <c r="C376" s="8" t="s">
        <v>1256</v>
      </c>
      <c r="D376" s="93" t="s">
        <v>1256</v>
      </c>
      <c r="E376" s="10">
        <v>24</v>
      </c>
      <c r="F376" s="8" t="s">
        <v>916</v>
      </c>
      <c r="G376" s="12">
        <v>1060</v>
      </c>
      <c r="H376" s="12">
        <v>1059.05</v>
      </c>
      <c r="I376" s="12">
        <v>1047.7639999999999</v>
      </c>
      <c r="J376" s="12">
        <v>1046.9639999999999</v>
      </c>
      <c r="K376" s="12">
        <v>1034</v>
      </c>
      <c r="L376" s="12">
        <v>1032.7639999999999</v>
      </c>
      <c r="M376" s="12"/>
      <c r="N376" s="12" t="s">
        <v>917</v>
      </c>
      <c r="O376" s="12">
        <v>1036</v>
      </c>
      <c r="P376" s="12">
        <v>1037.32</v>
      </c>
      <c r="Q376" s="12">
        <v>1048</v>
      </c>
      <c r="R376" s="12">
        <v>1049.1199999999999</v>
      </c>
      <c r="S376" s="12">
        <v>1062</v>
      </c>
      <c r="T376" s="12"/>
      <c r="U376" s="12"/>
      <c r="V376" s="12">
        <f t="shared" si="11"/>
        <v>2120</v>
      </c>
      <c r="W376" s="12">
        <f t="shared" si="12"/>
        <v>144</v>
      </c>
    </row>
    <row r="377" spans="1:23" x14ac:dyDescent="0.25">
      <c r="A377" s="8">
        <v>1060</v>
      </c>
      <c r="C377" s="8" t="s">
        <v>1257</v>
      </c>
      <c r="D377" s="93" t="s">
        <v>1257</v>
      </c>
      <c r="E377" s="10">
        <v>44</v>
      </c>
      <c r="F377" s="8" t="s">
        <v>916</v>
      </c>
      <c r="G377" s="12">
        <v>1060</v>
      </c>
      <c r="H377" s="12">
        <v>1058.5999999999999</v>
      </c>
      <c r="I377" s="12">
        <v>1037.6849999999999</v>
      </c>
      <c r="J377" s="12">
        <v>1036.625</v>
      </c>
      <c r="K377" s="12">
        <v>1014</v>
      </c>
      <c r="L377" s="12">
        <v>1012.36</v>
      </c>
      <c r="M377" s="12"/>
      <c r="N377" s="12" t="s">
        <v>917</v>
      </c>
      <c r="O377" s="12">
        <v>1016</v>
      </c>
      <c r="P377" s="12">
        <v>1018</v>
      </c>
      <c r="Q377" s="12">
        <v>1038</v>
      </c>
      <c r="R377" s="12">
        <v>1039.4000000000001</v>
      </c>
      <c r="S377" s="12">
        <v>1062</v>
      </c>
      <c r="T377" s="12"/>
      <c r="U377" s="12"/>
      <c r="V377" s="12">
        <f t="shared" si="11"/>
        <v>2120</v>
      </c>
      <c r="W377" s="12">
        <f t="shared" si="12"/>
        <v>264</v>
      </c>
    </row>
    <row r="378" spans="1:23" x14ac:dyDescent="0.25">
      <c r="A378" s="8">
        <v>1120</v>
      </c>
      <c r="C378" s="8" t="s">
        <v>1258</v>
      </c>
      <c r="D378" s="93" t="s">
        <v>1258</v>
      </c>
      <c r="E378" s="10">
        <v>8</v>
      </c>
      <c r="F378" s="8" t="s">
        <v>916</v>
      </c>
      <c r="G378" s="12">
        <v>1120</v>
      </c>
      <c r="H378" s="12">
        <v>1119.55</v>
      </c>
      <c r="I378" s="12">
        <v>1115.8679999999999</v>
      </c>
      <c r="J378" s="12">
        <v>1115.3679999999999</v>
      </c>
      <c r="K378" s="12">
        <v>1111</v>
      </c>
      <c r="L378" s="12">
        <v>1110.2429999999999</v>
      </c>
      <c r="M378" s="12"/>
      <c r="N378" s="12" t="s">
        <v>917</v>
      </c>
      <c r="O378" s="12">
        <v>1112</v>
      </c>
      <c r="P378" s="12">
        <v>1112.6300000000001</v>
      </c>
      <c r="Q378" s="12">
        <v>1116</v>
      </c>
      <c r="R378" s="12">
        <v>1116.71</v>
      </c>
      <c r="S378" s="12">
        <v>1121</v>
      </c>
      <c r="T378" s="12"/>
      <c r="U378" s="12">
        <v>1076</v>
      </c>
      <c r="V378" s="12">
        <f t="shared" si="11"/>
        <v>2240</v>
      </c>
      <c r="W378" s="12">
        <f t="shared" si="12"/>
        <v>48</v>
      </c>
    </row>
    <row r="379" spans="1:23" x14ac:dyDescent="0.25">
      <c r="A379" s="8">
        <v>1120</v>
      </c>
      <c r="C379" s="8" t="s">
        <v>1259</v>
      </c>
      <c r="D379" s="93" t="s">
        <v>1259</v>
      </c>
      <c r="E379" s="10">
        <v>12</v>
      </c>
      <c r="F379" s="8" t="s">
        <v>916</v>
      </c>
      <c r="G379" s="12">
        <v>1120</v>
      </c>
      <c r="H379" s="12">
        <v>1119.4000000000001</v>
      </c>
      <c r="I379" s="12">
        <v>1113.83</v>
      </c>
      <c r="J379" s="12">
        <v>1113.2</v>
      </c>
      <c r="K379" s="12">
        <v>1107</v>
      </c>
      <c r="L379" s="12">
        <v>1106.0425</v>
      </c>
      <c r="M379" s="12"/>
      <c r="N379" s="12" t="s">
        <v>917</v>
      </c>
      <c r="O379" s="12">
        <v>1108</v>
      </c>
      <c r="P379" s="12">
        <v>1108.8</v>
      </c>
      <c r="Q379" s="12">
        <v>1114</v>
      </c>
      <c r="R379" s="12">
        <v>1199</v>
      </c>
      <c r="S379" s="12">
        <v>1121</v>
      </c>
      <c r="T379" s="12"/>
      <c r="U379" s="12"/>
      <c r="V379" s="12">
        <f t="shared" si="11"/>
        <v>2240</v>
      </c>
      <c r="W379" s="12">
        <f t="shared" si="12"/>
        <v>72</v>
      </c>
    </row>
    <row r="380" spans="1:23" x14ac:dyDescent="0.25">
      <c r="A380" s="8">
        <v>1120</v>
      </c>
      <c r="C380" s="8" t="s">
        <v>1260</v>
      </c>
      <c r="D380" s="93" t="s">
        <v>1260</v>
      </c>
      <c r="E380" s="10">
        <v>24</v>
      </c>
      <c r="F380" s="8" t="s">
        <v>916</v>
      </c>
      <c r="G380" s="12">
        <v>1120</v>
      </c>
      <c r="H380" s="12">
        <v>1119.05</v>
      </c>
      <c r="I380" s="12">
        <v>1107.7639999999999</v>
      </c>
      <c r="J380" s="12">
        <v>1106.9639999999999</v>
      </c>
      <c r="K380" s="12">
        <v>1094</v>
      </c>
      <c r="L380" s="12">
        <v>1092.7639999999999</v>
      </c>
      <c r="M380" s="12"/>
      <c r="N380" s="12" t="s">
        <v>917</v>
      </c>
      <c r="O380" s="12">
        <v>1096</v>
      </c>
      <c r="P380" s="12">
        <v>1097.32</v>
      </c>
      <c r="Q380" s="12">
        <v>1108</v>
      </c>
      <c r="R380" s="12">
        <v>1109.1199999999999</v>
      </c>
      <c r="S380" s="12">
        <v>1122</v>
      </c>
      <c r="T380" s="12"/>
      <c r="U380" s="12"/>
      <c r="V380" s="12">
        <f t="shared" si="11"/>
        <v>2240</v>
      </c>
      <c r="W380" s="12">
        <f t="shared" si="12"/>
        <v>144</v>
      </c>
    </row>
    <row r="381" spans="1:23" x14ac:dyDescent="0.25">
      <c r="A381" s="8">
        <v>1120</v>
      </c>
      <c r="C381" s="8" t="s">
        <v>1261</v>
      </c>
      <c r="D381" s="93" t="s">
        <v>1261</v>
      </c>
      <c r="E381" s="10">
        <v>44</v>
      </c>
      <c r="F381" s="8" t="s">
        <v>916</v>
      </c>
      <c r="G381" s="12">
        <v>1120</v>
      </c>
      <c r="H381" s="12">
        <v>1118.5999999999999</v>
      </c>
      <c r="I381" s="12">
        <v>1097.6849999999999</v>
      </c>
      <c r="J381" s="12">
        <v>1096.625</v>
      </c>
      <c r="K381" s="12">
        <v>1074</v>
      </c>
      <c r="L381" s="12">
        <v>1072.3599999999999</v>
      </c>
      <c r="M381" s="12"/>
      <c r="N381" s="12" t="s">
        <v>917</v>
      </c>
      <c r="O381" s="12">
        <v>1076</v>
      </c>
      <c r="P381" s="12">
        <v>1078</v>
      </c>
      <c r="Q381" s="12">
        <v>1098</v>
      </c>
      <c r="R381" s="12">
        <v>1099.4000000000001</v>
      </c>
      <c r="S381" s="12">
        <v>1122</v>
      </c>
      <c r="T381" s="12"/>
      <c r="U381" s="12"/>
      <c r="V381" s="12">
        <f t="shared" si="11"/>
        <v>2240</v>
      </c>
      <c r="W381" s="12">
        <f t="shared" si="12"/>
        <v>264</v>
      </c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E20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8"/>
    <col min="2" max="2" width="7.109375" style="8" customWidth="1"/>
    <col min="3" max="4" width="14.6640625" style="8" customWidth="1"/>
    <col min="5" max="5" width="8.109375" customWidth="1"/>
    <col min="6" max="56" width="9.109375" style="8"/>
    <col min="57" max="57" width="9.109375" style="8" hidden="1" customWidth="1"/>
    <col min="58" max="16384" width="9.109375" style="8"/>
  </cols>
  <sheetData>
    <row r="1" spans="1:57" ht="39.9" customHeight="1" x14ac:dyDescent="0.3">
      <c r="A1" s="24" t="s">
        <v>1563</v>
      </c>
      <c r="B1" s="249" t="s">
        <v>1291</v>
      </c>
      <c r="C1" s="248"/>
      <c r="D1" s="102" t="s">
        <v>1472</v>
      </c>
      <c r="F1" s="250" t="s">
        <v>1</v>
      </c>
      <c r="G1" s="251"/>
      <c r="H1" s="251"/>
      <c r="I1" s="251"/>
      <c r="J1" s="251"/>
      <c r="K1" s="251"/>
      <c r="L1" s="252"/>
      <c r="M1" s="25"/>
      <c r="N1" s="250" t="s">
        <v>7</v>
      </c>
      <c r="O1" s="251"/>
      <c r="P1" s="251"/>
      <c r="Q1" s="251"/>
      <c r="R1" s="251"/>
      <c r="S1" s="251"/>
      <c r="T1" s="251"/>
      <c r="U1" s="252"/>
      <c r="BE1" s="8" t="s">
        <v>1291</v>
      </c>
    </row>
    <row r="2" spans="1:57" ht="17.399999999999999" x14ac:dyDescent="0.3">
      <c r="A2" s="24"/>
      <c r="B2" s="24"/>
      <c r="C2" s="26"/>
      <c r="D2" s="26"/>
      <c r="F2" s="136"/>
      <c r="G2" s="253" t="s">
        <v>4</v>
      </c>
      <c r="H2" s="254"/>
      <c r="I2" s="253" t="s">
        <v>5</v>
      </c>
      <c r="J2" s="254"/>
      <c r="K2" s="253" t="s">
        <v>6</v>
      </c>
      <c r="L2" s="255"/>
      <c r="M2" s="27"/>
      <c r="N2" s="136"/>
      <c r="O2" s="253" t="s">
        <v>6</v>
      </c>
      <c r="P2" s="254"/>
      <c r="Q2" s="253" t="s">
        <v>5</v>
      </c>
      <c r="R2" s="254"/>
      <c r="S2" s="253" t="s">
        <v>4</v>
      </c>
      <c r="T2" s="254"/>
      <c r="U2" s="137" t="s">
        <v>8</v>
      </c>
      <c r="BE2" s="8" t="s">
        <v>41</v>
      </c>
    </row>
    <row r="3" spans="1:57" ht="27" thickBot="1" x14ac:dyDescent="0.3">
      <c r="A3" s="143" t="s">
        <v>10</v>
      </c>
      <c r="B3" s="111" t="s">
        <v>1547</v>
      </c>
      <c r="C3" s="144" t="s">
        <v>11</v>
      </c>
      <c r="D3" s="144" t="s">
        <v>1414</v>
      </c>
      <c r="E3" s="145" t="s">
        <v>27</v>
      </c>
      <c r="F3" s="138" t="s">
        <v>0</v>
      </c>
      <c r="G3" s="139" t="s">
        <v>2</v>
      </c>
      <c r="H3" s="140" t="s">
        <v>3</v>
      </c>
      <c r="I3" s="139" t="s">
        <v>2</v>
      </c>
      <c r="J3" s="140" t="s">
        <v>3</v>
      </c>
      <c r="K3" s="139" t="s">
        <v>2</v>
      </c>
      <c r="L3" s="142" t="s">
        <v>3</v>
      </c>
      <c r="M3" s="28"/>
      <c r="N3" s="138" t="s">
        <v>0</v>
      </c>
      <c r="O3" s="139" t="s">
        <v>3</v>
      </c>
      <c r="P3" s="140" t="s">
        <v>2</v>
      </c>
      <c r="Q3" s="139" t="s">
        <v>3</v>
      </c>
      <c r="R3" s="140" t="s">
        <v>2</v>
      </c>
      <c r="S3" s="139" t="s">
        <v>3</v>
      </c>
      <c r="T3" s="140" t="s">
        <v>2</v>
      </c>
      <c r="U3" s="141" t="s">
        <v>9</v>
      </c>
    </row>
    <row r="4" spans="1:57" x14ac:dyDescent="0.25">
      <c r="A4" s="30">
        <v>0.06</v>
      </c>
      <c r="B4" s="30"/>
      <c r="C4" s="31" t="s">
        <v>1439</v>
      </c>
      <c r="D4" s="96" t="s">
        <v>1439</v>
      </c>
      <c r="E4">
        <v>48</v>
      </c>
      <c r="F4" s="32" t="s">
        <v>16</v>
      </c>
      <c r="G4" s="30">
        <v>0.06</v>
      </c>
      <c r="H4" s="30">
        <v>5.3999999999999999E-2</v>
      </c>
      <c r="I4" s="33">
        <v>4.8000000000000001E-2</v>
      </c>
      <c r="J4" s="33">
        <v>4.3499999999999997E-2</v>
      </c>
      <c r="K4" s="30">
        <v>3.5999999999999997E-2</v>
      </c>
      <c r="L4" s="30">
        <v>3.3000000000000002E-2</v>
      </c>
      <c r="M4" s="34"/>
      <c r="N4" s="34"/>
      <c r="O4" s="34"/>
      <c r="P4" s="34"/>
      <c r="Q4" s="34"/>
      <c r="R4" s="34"/>
      <c r="S4" s="34"/>
      <c r="T4" s="34"/>
      <c r="U4" s="34"/>
    </row>
    <row r="5" spans="1:57" x14ac:dyDescent="0.25">
      <c r="A5" s="35">
        <v>7.2999999999999995E-2</v>
      </c>
      <c r="B5" s="35"/>
      <c r="C5" s="36" t="s">
        <v>1440</v>
      </c>
      <c r="D5" s="97" t="s">
        <v>1440</v>
      </c>
      <c r="E5">
        <v>42</v>
      </c>
      <c r="F5" s="32" t="s">
        <v>16</v>
      </c>
      <c r="G5" s="35">
        <v>7.4999999999999997E-2</v>
      </c>
      <c r="H5" s="35">
        <v>6.9000000000000006E-2</v>
      </c>
      <c r="I5" s="37">
        <v>6.2E-2</v>
      </c>
      <c r="J5" s="37">
        <v>5.7500000000000002E-2</v>
      </c>
      <c r="K5" s="35">
        <v>4.9000000000000002E-2</v>
      </c>
      <c r="L5" s="35">
        <v>4.5999999999999999E-2</v>
      </c>
      <c r="M5" s="34"/>
      <c r="N5" s="34"/>
      <c r="O5" s="34"/>
      <c r="P5" s="34"/>
      <c r="Q5" s="34"/>
      <c r="R5" s="34"/>
      <c r="S5" s="34"/>
      <c r="T5" s="34"/>
      <c r="U5" s="34"/>
    </row>
    <row r="6" spans="1:57" x14ac:dyDescent="0.25">
      <c r="A6" s="35">
        <v>8.5999999999999993E-2</v>
      </c>
      <c r="B6" s="35"/>
      <c r="C6" s="36" t="s">
        <v>1441</v>
      </c>
      <c r="D6" s="97" t="s">
        <v>1441</v>
      </c>
      <c r="E6">
        <v>32</v>
      </c>
      <c r="F6" s="32" t="s">
        <v>16</v>
      </c>
      <c r="G6" s="35">
        <v>8.7999999999999995E-2</v>
      </c>
      <c r="H6" s="35">
        <v>8.2000000000000003E-2</v>
      </c>
      <c r="I6" s="37">
        <v>7.5999999999999998E-2</v>
      </c>
      <c r="J6" s="37">
        <v>7.1000000000000008E-2</v>
      </c>
      <c r="K6" s="35">
        <v>6.4000000000000001E-2</v>
      </c>
      <c r="L6" s="35">
        <v>0.06</v>
      </c>
      <c r="M6" s="34"/>
      <c r="N6" s="34"/>
      <c r="O6" s="34"/>
      <c r="P6" s="34"/>
      <c r="Q6" s="34"/>
      <c r="R6" s="34"/>
      <c r="S6" s="34"/>
      <c r="T6" s="34"/>
      <c r="U6" s="34"/>
    </row>
    <row r="7" spans="1:57" x14ac:dyDescent="0.25">
      <c r="A7" s="35">
        <v>9.9000000000000005E-2</v>
      </c>
      <c r="B7" s="35"/>
      <c r="C7" s="36" t="s">
        <v>1442</v>
      </c>
      <c r="D7" s="97" t="s">
        <v>1442</v>
      </c>
      <c r="E7">
        <v>28</v>
      </c>
      <c r="F7" s="32" t="s">
        <v>16</v>
      </c>
      <c r="G7" s="35">
        <v>0.10100000000000001</v>
      </c>
      <c r="H7" s="35">
        <v>9.5000000000000001E-2</v>
      </c>
      <c r="I7" s="37">
        <v>8.7999999999999995E-2</v>
      </c>
      <c r="J7" s="37">
        <v>8.299999999999999E-2</v>
      </c>
      <c r="K7" s="35">
        <v>7.4999999999999997E-2</v>
      </c>
      <c r="L7" s="35">
        <v>7.0999999999999994E-2</v>
      </c>
      <c r="M7" s="34"/>
      <c r="N7" s="34"/>
      <c r="O7" s="34"/>
      <c r="P7" s="34"/>
      <c r="Q7" s="34"/>
      <c r="R7" s="34"/>
      <c r="S7" s="34"/>
      <c r="T7" s="34"/>
      <c r="U7" s="34"/>
    </row>
    <row r="8" spans="1:57" x14ac:dyDescent="0.25">
      <c r="A8" s="35">
        <v>0.112</v>
      </c>
      <c r="B8" s="35"/>
      <c r="C8" s="36" t="s">
        <v>1443</v>
      </c>
      <c r="D8" s="97" t="s">
        <v>1443</v>
      </c>
      <c r="E8">
        <v>24</v>
      </c>
      <c r="F8" s="32" t="s">
        <v>16</v>
      </c>
      <c r="G8" s="35">
        <v>0.114</v>
      </c>
      <c r="H8" s="35">
        <v>0.108</v>
      </c>
      <c r="I8" s="37">
        <v>0.1</v>
      </c>
      <c r="J8" s="37">
        <v>9.5000000000000001E-2</v>
      </c>
      <c r="K8" s="35">
        <v>8.5999999999999993E-2</v>
      </c>
      <c r="L8" s="35">
        <v>8.2000000000000003E-2</v>
      </c>
      <c r="M8" s="34"/>
      <c r="N8" s="34"/>
      <c r="O8" s="34"/>
      <c r="P8" s="34"/>
      <c r="Q8" s="34"/>
      <c r="R8" s="34"/>
      <c r="S8" s="34"/>
      <c r="T8" s="34"/>
      <c r="U8" s="34"/>
    </row>
    <row r="9" spans="1:57" x14ac:dyDescent="0.25">
      <c r="A9" s="35">
        <v>0.125</v>
      </c>
      <c r="B9" s="35"/>
      <c r="C9" s="36" t="s">
        <v>1444</v>
      </c>
      <c r="D9" s="97" t="s">
        <v>1444</v>
      </c>
      <c r="E9">
        <v>20</v>
      </c>
      <c r="F9" s="32" t="s">
        <v>16</v>
      </c>
      <c r="G9" s="35">
        <v>0.13</v>
      </c>
      <c r="H9" s="35">
        <v>0.123</v>
      </c>
      <c r="I9" s="37">
        <v>0.112</v>
      </c>
      <c r="J9" s="37">
        <v>0.1065</v>
      </c>
      <c r="K9" s="35">
        <v>9.4E-2</v>
      </c>
      <c r="L9" s="35">
        <v>0.09</v>
      </c>
      <c r="M9" s="34"/>
      <c r="N9" s="34"/>
      <c r="O9" s="34"/>
      <c r="P9" s="34"/>
      <c r="Q9" s="34"/>
      <c r="R9" s="34"/>
      <c r="S9" s="34"/>
      <c r="T9" s="34"/>
      <c r="U9" s="34"/>
    </row>
    <row r="10" spans="1:57" x14ac:dyDescent="0.25">
      <c r="A10" s="35">
        <v>0.13800000000000001</v>
      </c>
      <c r="B10" s="35"/>
      <c r="C10" s="36" t="s">
        <v>1445</v>
      </c>
      <c r="D10" s="97" t="s">
        <v>1445</v>
      </c>
      <c r="E10">
        <v>20</v>
      </c>
      <c r="F10" s="32" t="s">
        <v>16</v>
      </c>
      <c r="G10" s="35">
        <v>0.13900000000000001</v>
      </c>
      <c r="H10" s="35">
        <v>0.13200000000000001</v>
      </c>
      <c r="I10" s="37">
        <v>0.1215</v>
      </c>
      <c r="J10" s="37">
        <v>0.11550000000000001</v>
      </c>
      <c r="K10" s="35">
        <v>0.104</v>
      </c>
      <c r="L10" s="35">
        <v>9.9000000000000005E-2</v>
      </c>
      <c r="M10" s="34"/>
      <c r="N10" s="34"/>
      <c r="O10" s="34"/>
      <c r="P10" s="34"/>
      <c r="Q10" s="34"/>
      <c r="R10" s="34"/>
      <c r="S10" s="34"/>
      <c r="T10" s="34"/>
      <c r="U10" s="34"/>
    </row>
    <row r="11" spans="1:57" x14ac:dyDescent="0.25">
      <c r="A11" s="35">
        <v>0.151</v>
      </c>
      <c r="B11" s="35"/>
      <c r="C11" s="36" t="s">
        <v>1446</v>
      </c>
      <c r="D11" s="97" t="s">
        <v>1446</v>
      </c>
      <c r="E11">
        <v>19</v>
      </c>
      <c r="F11" s="32" t="s">
        <v>16</v>
      </c>
      <c r="G11" s="35">
        <v>0.154</v>
      </c>
      <c r="H11" s="35">
        <v>0.14699999999999999</v>
      </c>
      <c r="I11" s="37">
        <v>0.13450000000000001</v>
      </c>
      <c r="J11" s="37">
        <v>0.128</v>
      </c>
      <c r="K11" s="35">
        <v>0.115</v>
      </c>
      <c r="L11" s="35">
        <v>0.109</v>
      </c>
      <c r="M11" s="34"/>
      <c r="N11" s="34"/>
      <c r="O11" s="34"/>
      <c r="P11" s="34"/>
      <c r="Q11" s="34"/>
      <c r="R11" s="34"/>
      <c r="S11" s="34"/>
      <c r="T11" s="34"/>
      <c r="U11" s="34"/>
    </row>
    <row r="12" spans="1:57" x14ac:dyDescent="0.25">
      <c r="A12" s="35">
        <v>0.16400000000000001</v>
      </c>
      <c r="B12" s="35"/>
      <c r="C12" s="36" t="s">
        <v>1447</v>
      </c>
      <c r="D12" s="97" t="s">
        <v>1447</v>
      </c>
      <c r="E12">
        <v>18</v>
      </c>
      <c r="F12" s="32" t="s">
        <v>16</v>
      </c>
      <c r="G12" s="35">
        <v>0.16600000000000001</v>
      </c>
      <c r="H12" s="35">
        <v>0.159</v>
      </c>
      <c r="I12" s="37">
        <v>0.14400000000000002</v>
      </c>
      <c r="J12" s="37">
        <v>0.13750000000000001</v>
      </c>
      <c r="K12" s="35">
        <v>0.122</v>
      </c>
      <c r="L12" s="35">
        <v>0.11600000000000001</v>
      </c>
      <c r="M12" s="34"/>
      <c r="N12" s="34"/>
      <c r="O12" s="34"/>
      <c r="P12" s="34"/>
      <c r="Q12" s="34"/>
      <c r="R12" s="34"/>
      <c r="S12" s="34"/>
      <c r="T12" s="34"/>
      <c r="U12" s="34"/>
    </row>
    <row r="13" spans="1:57" x14ac:dyDescent="0.25">
      <c r="A13" s="35">
        <v>0.19</v>
      </c>
      <c r="B13" s="35"/>
      <c r="C13" s="36" t="s">
        <v>1448</v>
      </c>
      <c r="D13" s="97" t="s">
        <v>1448</v>
      </c>
      <c r="E13">
        <v>16</v>
      </c>
      <c r="F13" s="32" t="s">
        <v>16</v>
      </c>
      <c r="G13" s="35">
        <v>0.189</v>
      </c>
      <c r="H13" s="35">
        <v>0.182</v>
      </c>
      <c r="I13" s="37">
        <v>0.16500000000000001</v>
      </c>
      <c r="J13" s="37">
        <v>0.1585</v>
      </c>
      <c r="K13" s="35">
        <v>0.14099999999999999</v>
      </c>
      <c r="L13" s="35">
        <v>0.13500000000000001</v>
      </c>
      <c r="M13" s="34"/>
      <c r="N13" s="34"/>
      <c r="O13" s="34"/>
      <c r="P13" s="34"/>
      <c r="Q13" s="34"/>
      <c r="R13" s="34"/>
      <c r="S13" s="34"/>
      <c r="T13" s="34"/>
      <c r="U13" s="34"/>
    </row>
    <row r="14" spans="1:57" x14ac:dyDescent="0.25">
      <c r="A14" s="35">
        <v>0.216</v>
      </c>
      <c r="B14" s="35"/>
      <c r="C14" s="36" t="s">
        <v>1449</v>
      </c>
      <c r="D14" s="97" t="s">
        <v>1449</v>
      </c>
      <c r="E14">
        <v>14</v>
      </c>
      <c r="F14" s="32" t="s">
        <v>16</v>
      </c>
      <c r="G14" s="35">
        <v>0.215</v>
      </c>
      <c r="H14" s="35">
        <v>0.20799999999999999</v>
      </c>
      <c r="I14" s="37">
        <v>0.1895</v>
      </c>
      <c r="J14" s="37">
        <v>0.1825</v>
      </c>
      <c r="K14" s="35">
        <v>0.16400000000000001</v>
      </c>
      <c r="L14" s="35">
        <v>0.157</v>
      </c>
      <c r="M14" s="34"/>
      <c r="N14" s="34"/>
      <c r="O14" s="34"/>
      <c r="P14" s="34"/>
      <c r="Q14" s="34"/>
      <c r="R14" s="34"/>
      <c r="S14" s="34"/>
      <c r="T14" s="34"/>
      <c r="U14" s="34"/>
    </row>
    <row r="15" spans="1:57" x14ac:dyDescent="0.25">
      <c r="A15" s="35">
        <v>0.24199999999999999</v>
      </c>
      <c r="B15" s="35"/>
      <c r="C15" s="36" t="s">
        <v>1450</v>
      </c>
      <c r="D15" s="97" t="s">
        <v>1450</v>
      </c>
      <c r="E15">
        <v>14</v>
      </c>
      <c r="F15" s="32" t="s">
        <v>16</v>
      </c>
      <c r="G15" s="35">
        <v>0.24099999999999999</v>
      </c>
      <c r="H15" s="35">
        <v>0.23400000000000001</v>
      </c>
      <c r="I15" s="37">
        <v>0.21299999999999999</v>
      </c>
      <c r="J15" s="37">
        <v>0.20599999999999999</v>
      </c>
      <c r="K15" s="35">
        <v>0.185</v>
      </c>
      <c r="L15" s="35">
        <v>0.17799999999999999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57" x14ac:dyDescent="0.25">
      <c r="A16" s="35">
        <v>0.25</v>
      </c>
      <c r="B16" s="35"/>
      <c r="C16" s="36" t="s">
        <v>1451</v>
      </c>
      <c r="D16" s="97" t="s">
        <v>1451</v>
      </c>
      <c r="E16">
        <v>14</v>
      </c>
      <c r="F16" s="32" t="s">
        <v>16</v>
      </c>
      <c r="G16" s="35">
        <v>0.246</v>
      </c>
      <c r="H16" s="35">
        <v>0.23699999999999999</v>
      </c>
      <c r="I16" s="37">
        <v>0.219</v>
      </c>
      <c r="J16" s="37">
        <v>0.21099999999999999</v>
      </c>
      <c r="K16" s="35">
        <v>0.192</v>
      </c>
      <c r="L16" s="35">
        <v>0.185</v>
      </c>
      <c r="M16" s="34"/>
      <c r="N16" s="34"/>
      <c r="O16" s="34"/>
      <c r="P16" s="34"/>
      <c r="Q16" s="34"/>
      <c r="R16" s="34"/>
      <c r="S16" s="34"/>
      <c r="T16" s="34"/>
      <c r="U16" s="34"/>
    </row>
    <row r="17" spans="1:21" x14ac:dyDescent="0.25">
      <c r="A17" s="35">
        <v>0.3125</v>
      </c>
      <c r="B17" s="35"/>
      <c r="C17" s="36" t="s">
        <v>1452</v>
      </c>
      <c r="D17" s="97" t="s">
        <v>1452</v>
      </c>
      <c r="E17">
        <v>12</v>
      </c>
      <c r="F17" s="32" t="s">
        <v>16</v>
      </c>
      <c r="G17" s="35">
        <v>0.315</v>
      </c>
      <c r="H17" s="35">
        <v>0.30599999999999999</v>
      </c>
      <c r="I17" s="37">
        <v>0.27949999999999997</v>
      </c>
      <c r="J17" s="37">
        <v>0.27100000000000002</v>
      </c>
      <c r="K17" s="35">
        <v>0.24399999999999999</v>
      </c>
      <c r="L17" s="35">
        <v>0.23599999999999999</v>
      </c>
      <c r="M17" s="34"/>
      <c r="N17" s="34"/>
      <c r="O17" s="34"/>
      <c r="P17" s="34"/>
      <c r="Q17" s="34"/>
      <c r="R17" s="34"/>
      <c r="S17" s="34"/>
      <c r="T17" s="34"/>
      <c r="U17" s="34"/>
    </row>
    <row r="18" spans="1:21" x14ac:dyDescent="0.25">
      <c r="A18" s="35">
        <v>0.375</v>
      </c>
      <c r="B18" s="35"/>
      <c r="C18" s="36" t="s">
        <v>1453</v>
      </c>
      <c r="D18" s="97" t="s">
        <v>1453</v>
      </c>
      <c r="E18">
        <v>12</v>
      </c>
      <c r="F18" s="32" t="s">
        <v>16</v>
      </c>
      <c r="G18" s="35">
        <v>0.38</v>
      </c>
      <c r="H18" s="35">
        <v>0.371</v>
      </c>
      <c r="I18" s="37">
        <v>0.34450000000000003</v>
      </c>
      <c r="J18" s="37">
        <v>0.33500000000000002</v>
      </c>
      <c r="K18" s="35">
        <v>0.309</v>
      </c>
      <c r="L18" s="35">
        <v>0.29899999999999999</v>
      </c>
      <c r="M18" s="34"/>
      <c r="N18" s="34"/>
      <c r="O18" s="34"/>
      <c r="P18" s="34"/>
      <c r="Q18" s="34"/>
      <c r="R18" s="34"/>
      <c r="S18" s="34"/>
      <c r="T18" s="34"/>
      <c r="U18" s="34"/>
    </row>
    <row r="19" spans="1:21" x14ac:dyDescent="0.25">
      <c r="A19" s="35">
        <v>0.4375</v>
      </c>
      <c r="B19" s="35"/>
      <c r="C19" s="36" t="s">
        <v>1454</v>
      </c>
      <c r="D19" s="97" t="s">
        <v>1454</v>
      </c>
      <c r="E19">
        <v>10</v>
      </c>
      <c r="F19" s="32" t="s">
        <v>16</v>
      </c>
      <c r="G19" s="35">
        <v>0.44</v>
      </c>
      <c r="H19" s="35">
        <v>0.42899999999999999</v>
      </c>
      <c r="I19" s="37">
        <v>0.39949999999999997</v>
      </c>
      <c r="J19" s="37">
        <v>0.38900000000000001</v>
      </c>
      <c r="K19" s="35">
        <v>0.35899999999999999</v>
      </c>
      <c r="L19" s="35">
        <v>0.34899999999999998</v>
      </c>
      <c r="M19" s="34"/>
      <c r="N19" s="34"/>
      <c r="O19" s="34"/>
      <c r="P19" s="34"/>
      <c r="Q19" s="34"/>
      <c r="R19" s="34"/>
      <c r="S19" s="34"/>
      <c r="T19" s="34"/>
      <c r="U19" s="34"/>
    </row>
    <row r="20" spans="1:21" x14ac:dyDescent="0.25">
      <c r="A20" s="35">
        <v>0.5</v>
      </c>
      <c r="B20" s="35"/>
      <c r="C20" s="36" t="s">
        <v>1455</v>
      </c>
      <c r="D20" s="97" t="s">
        <v>1455</v>
      </c>
      <c r="E20">
        <v>10</v>
      </c>
      <c r="F20" s="32" t="s">
        <v>16</v>
      </c>
      <c r="G20" s="35">
        <v>0.504</v>
      </c>
      <c r="H20" s="35">
        <v>0.49299999999999999</v>
      </c>
      <c r="I20" s="37">
        <v>0.46350000000000002</v>
      </c>
      <c r="J20" s="37">
        <v>0.45299999999999996</v>
      </c>
      <c r="K20" s="35">
        <v>0.42299999999999999</v>
      </c>
      <c r="L20" s="35">
        <v>0.41299999999999998</v>
      </c>
      <c r="M20" s="34"/>
      <c r="N20" s="34"/>
      <c r="O20" s="34"/>
      <c r="P20" s="34"/>
      <c r="Q20" s="34"/>
      <c r="R20" s="34"/>
      <c r="S20" s="34"/>
      <c r="T20" s="34"/>
      <c r="U20" s="34"/>
    </row>
  </sheetData>
  <mergeCells count="9">
    <mergeCell ref="B1:C1"/>
    <mergeCell ref="F1:L1"/>
    <mergeCell ref="N1:U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E42"/>
  <sheetViews>
    <sheetView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9.109375" style="8"/>
    <col min="2" max="2" width="7" style="8" customWidth="1"/>
    <col min="3" max="3" width="15.5546875" style="8" customWidth="1"/>
    <col min="4" max="4" width="16.33203125" style="8" customWidth="1"/>
    <col min="5" max="5" width="8.109375" customWidth="1"/>
    <col min="6" max="56" width="9.109375" style="8"/>
    <col min="57" max="57" width="9.109375" style="8" hidden="1" customWidth="1"/>
    <col min="58" max="16384" width="9.109375" style="8"/>
  </cols>
  <sheetData>
    <row r="1" spans="1:57" ht="39.9" customHeight="1" x14ac:dyDescent="0.3">
      <c r="A1" s="1" t="s">
        <v>1564</v>
      </c>
      <c r="B1" s="249" t="s">
        <v>1298</v>
      </c>
      <c r="C1" s="248"/>
      <c r="D1" s="102" t="s">
        <v>1473</v>
      </c>
      <c r="F1" s="250" t="s">
        <v>1</v>
      </c>
      <c r="G1" s="251"/>
      <c r="H1" s="251"/>
      <c r="I1" s="251"/>
      <c r="J1" s="251"/>
      <c r="K1" s="251"/>
      <c r="L1" s="252"/>
      <c r="M1" s="25"/>
      <c r="N1" s="250" t="s">
        <v>7</v>
      </c>
      <c r="O1" s="251"/>
      <c r="P1" s="251"/>
      <c r="Q1" s="251"/>
      <c r="R1" s="251"/>
      <c r="S1" s="251"/>
      <c r="T1" s="251"/>
      <c r="U1" s="252"/>
      <c r="BE1" s="8" t="s">
        <v>1298</v>
      </c>
    </row>
    <row r="2" spans="1:57" ht="17.399999999999999" x14ac:dyDescent="0.3">
      <c r="A2" s="24"/>
      <c r="B2" s="24"/>
      <c r="C2" s="26"/>
      <c r="D2" s="26"/>
      <c r="F2" s="136"/>
      <c r="G2" s="253" t="s">
        <v>4</v>
      </c>
      <c r="H2" s="254"/>
      <c r="I2" s="253" t="s">
        <v>5</v>
      </c>
      <c r="J2" s="254"/>
      <c r="K2" s="253" t="s">
        <v>6</v>
      </c>
      <c r="L2" s="255"/>
      <c r="M2" s="27"/>
      <c r="N2" s="136"/>
      <c r="O2" s="253" t="s">
        <v>6</v>
      </c>
      <c r="P2" s="254"/>
      <c r="Q2" s="253" t="s">
        <v>5</v>
      </c>
      <c r="R2" s="254"/>
      <c r="S2" s="253" t="s">
        <v>4</v>
      </c>
      <c r="T2" s="254"/>
      <c r="U2" s="137" t="s">
        <v>8</v>
      </c>
      <c r="BE2" s="8" t="s">
        <v>43</v>
      </c>
    </row>
    <row r="3" spans="1:57" ht="27" thickBot="1" x14ac:dyDescent="0.3">
      <c r="A3" s="143" t="s">
        <v>10</v>
      </c>
      <c r="B3" s="111" t="s">
        <v>1547</v>
      </c>
      <c r="C3" s="144" t="s">
        <v>11</v>
      </c>
      <c r="D3" s="144" t="s">
        <v>1414</v>
      </c>
      <c r="E3" s="125" t="s">
        <v>1413</v>
      </c>
      <c r="F3" s="138" t="s">
        <v>0</v>
      </c>
      <c r="G3" s="139" t="s">
        <v>2</v>
      </c>
      <c r="H3" s="140" t="s">
        <v>3</v>
      </c>
      <c r="I3" s="139" t="s">
        <v>2</v>
      </c>
      <c r="J3" s="140" t="s">
        <v>3</v>
      </c>
      <c r="K3" s="139" t="s">
        <v>2</v>
      </c>
      <c r="L3" s="142" t="s">
        <v>3</v>
      </c>
      <c r="M3" s="28"/>
      <c r="N3" s="138" t="s">
        <v>0</v>
      </c>
      <c r="O3" s="139" t="s">
        <v>3</v>
      </c>
      <c r="P3" s="140" t="s">
        <v>2</v>
      </c>
      <c r="Q3" s="139" t="s">
        <v>3</v>
      </c>
      <c r="R3" s="140" t="s">
        <v>2</v>
      </c>
      <c r="S3" s="139" t="s">
        <v>3</v>
      </c>
      <c r="T3" s="140" t="s">
        <v>2</v>
      </c>
      <c r="U3" s="141" t="s">
        <v>9</v>
      </c>
    </row>
    <row r="4" spans="1:57" x14ac:dyDescent="0.25">
      <c r="A4" s="38">
        <v>1.5</v>
      </c>
      <c r="B4" s="38"/>
      <c r="C4" s="39" t="s">
        <v>1262</v>
      </c>
      <c r="D4" s="98" t="s">
        <v>1262</v>
      </c>
      <c r="E4">
        <v>0.5</v>
      </c>
      <c r="F4" s="40" t="s">
        <v>23</v>
      </c>
      <c r="G4" s="41">
        <v>1.52</v>
      </c>
      <c r="H4" s="41">
        <v>1.38</v>
      </c>
      <c r="I4" s="41">
        <v>1.2150000000000001</v>
      </c>
      <c r="J4" s="41">
        <v>1.1100000000000001</v>
      </c>
      <c r="K4" s="41">
        <v>0.91</v>
      </c>
      <c r="L4" s="41">
        <v>0.84</v>
      </c>
    </row>
    <row r="5" spans="1:57" x14ac:dyDescent="0.25">
      <c r="A5" s="38">
        <v>1.5</v>
      </c>
      <c r="B5" s="42"/>
      <c r="C5" s="43" t="s">
        <v>1276</v>
      </c>
      <c r="D5" s="99" t="s">
        <v>1276</v>
      </c>
      <c r="E5">
        <v>0.5</v>
      </c>
      <c r="F5" s="40" t="s">
        <v>23</v>
      </c>
      <c r="G5" s="29">
        <v>1.52</v>
      </c>
      <c r="H5" s="29">
        <v>1.38</v>
      </c>
      <c r="I5" s="29">
        <v>1.2150000000000001</v>
      </c>
      <c r="J5" s="29">
        <v>1.1100000000000001</v>
      </c>
      <c r="K5" s="29">
        <v>0.91</v>
      </c>
      <c r="L5" s="29">
        <v>0.84</v>
      </c>
    </row>
    <row r="6" spans="1:57" x14ac:dyDescent="0.25">
      <c r="A6" s="42">
        <v>1.9</v>
      </c>
      <c r="B6" s="42"/>
      <c r="C6" s="43" t="s">
        <v>1263</v>
      </c>
      <c r="D6" s="99" t="s">
        <v>1263</v>
      </c>
      <c r="E6">
        <v>0.6</v>
      </c>
      <c r="F6" s="40" t="s">
        <v>23</v>
      </c>
      <c r="G6" s="29">
        <v>1.9</v>
      </c>
      <c r="H6" s="29">
        <v>1.76</v>
      </c>
      <c r="I6" s="29">
        <v>1.57</v>
      </c>
      <c r="J6" s="29">
        <v>1.4650000000000001</v>
      </c>
      <c r="K6" s="29">
        <v>1.24</v>
      </c>
      <c r="L6" s="29">
        <v>1.17</v>
      </c>
    </row>
    <row r="7" spans="1:57" x14ac:dyDescent="0.25">
      <c r="A7" s="42">
        <v>1.9</v>
      </c>
      <c r="B7" s="42"/>
      <c r="C7" s="43" t="s">
        <v>1277</v>
      </c>
      <c r="D7" s="99" t="s">
        <v>1277</v>
      </c>
      <c r="E7">
        <v>0.6</v>
      </c>
      <c r="F7" s="40" t="s">
        <v>23</v>
      </c>
      <c r="G7" s="29">
        <v>1.9</v>
      </c>
      <c r="H7" s="29">
        <v>1.76</v>
      </c>
      <c r="I7" s="29">
        <v>1.57</v>
      </c>
      <c r="J7" s="29">
        <v>1.4650000000000001</v>
      </c>
      <c r="K7" s="29">
        <v>1.24</v>
      </c>
      <c r="L7" s="29">
        <v>1.17</v>
      </c>
    </row>
    <row r="8" spans="1:57" x14ac:dyDescent="0.25">
      <c r="A8" s="42">
        <v>2.2000000000000002</v>
      </c>
      <c r="B8" s="42"/>
      <c r="C8" s="43" t="s">
        <v>1264</v>
      </c>
      <c r="D8" s="99" t="s">
        <v>1264</v>
      </c>
      <c r="E8">
        <v>0.8</v>
      </c>
      <c r="F8" s="40" t="s">
        <v>23</v>
      </c>
      <c r="G8" s="29">
        <v>2.2400000000000002</v>
      </c>
      <c r="H8" s="29">
        <v>2.1</v>
      </c>
      <c r="I8" s="29">
        <v>1.9350000000000001</v>
      </c>
      <c r="J8" s="29">
        <v>1.81</v>
      </c>
      <c r="K8" s="29">
        <v>1.63</v>
      </c>
      <c r="L8" s="29">
        <v>1.52</v>
      </c>
    </row>
    <row r="9" spans="1:57" x14ac:dyDescent="0.25">
      <c r="A9" s="42">
        <v>2.2000000000000002</v>
      </c>
      <c r="B9" s="42"/>
      <c r="C9" s="43" t="s">
        <v>1278</v>
      </c>
      <c r="D9" s="99" t="s">
        <v>1278</v>
      </c>
      <c r="E9">
        <v>0.8</v>
      </c>
      <c r="F9" s="40" t="s">
        <v>23</v>
      </c>
      <c r="G9" s="29">
        <v>2.2400000000000002</v>
      </c>
      <c r="H9" s="29">
        <v>2.1</v>
      </c>
      <c r="I9" s="29">
        <v>1.9350000000000001</v>
      </c>
      <c r="J9" s="29">
        <v>1.81</v>
      </c>
      <c r="K9" s="29">
        <v>1.63</v>
      </c>
      <c r="L9" s="29">
        <v>1.52</v>
      </c>
    </row>
    <row r="10" spans="1:57" x14ac:dyDescent="0.25">
      <c r="A10" s="42">
        <v>2.6</v>
      </c>
      <c r="B10" s="42"/>
      <c r="C10" s="43" t="s">
        <v>1265</v>
      </c>
      <c r="D10" s="99" t="s">
        <v>1265</v>
      </c>
      <c r="E10">
        <v>0.9</v>
      </c>
      <c r="F10" s="40" t="s">
        <v>23</v>
      </c>
      <c r="G10" s="29">
        <v>2.57</v>
      </c>
      <c r="H10" s="29">
        <v>2.4300000000000002</v>
      </c>
      <c r="I10" s="29">
        <v>2.2349999999999999</v>
      </c>
      <c r="J10" s="29">
        <v>2.1150000000000002</v>
      </c>
      <c r="K10" s="29">
        <v>1.9</v>
      </c>
      <c r="L10" s="29">
        <v>1.8</v>
      </c>
    </row>
    <row r="11" spans="1:57" x14ac:dyDescent="0.25">
      <c r="A11" s="42">
        <v>2.6</v>
      </c>
      <c r="B11" s="42"/>
      <c r="C11" s="43" t="s">
        <v>1279</v>
      </c>
      <c r="D11" s="99" t="s">
        <v>1279</v>
      </c>
      <c r="E11">
        <v>0.9</v>
      </c>
      <c r="F11" s="40" t="s">
        <v>23</v>
      </c>
      <c r="G11" s="29">
        <v>2.57</v>
      </c>
      <c r="H11" s="29">
        <v>2.4300000000000002</v>
      </c>
      <c r="I11" s="29">
        <v>2.2349999999999999</v>
      </c>
      <c r="J11" s="29">
        <v>2.1150000000000002</v>
      </c>
      <c r="K11" s="29">
        <v>1.9</v>
      </c>
      <c r="L11" s="29">
        <v>1.8</v>
      </c>
    </row>
    <row r="12" spans="1:57" x14ac:dyDescent="0.25">
      <c r="A12" s="42">
        <v>2.9</v>
      </c>
      <c r="B12" s="42"/>
      <c r="C12" s="43" t="s">
        <v>1290</v>
      </c>
      <c r="D12" s="99" t="s">
        <v>1290</v>
      </c>
      <c r="E12">
        <v>1</v>
      </c>
      <c r="F12" s="40" t="s">
        <v>23</v>
      </c>
      <c r="G12" s="29">
        <v>2.9</v>
      </c>
      <c r="H12" s="29">
        <v>2.76</v>
      </c>
      <c r="I12" s="29">
        <v>2.54</v>
      </c>
      <c r="J12" s="29">
        <v>2.42</v>
      </c>
      <c r="K12" s="29">
        <v>2.1800000000000002</v>
      </c>
      <c r="L12" s="29">
        <v>2.08</v>
      </c>
    </row>
    <row r="13" spans="1:57" x14ac:dyDescent="0.25">
      <c r="A13" s="42">
        <v>2.9</v>
      </c>
      <c r="B13" s="42"/>
      <c r="C13" s="43" t="s">
        <v>1266</v>
      </c>
      <c r="D13" s="99" t="s">
        <v>1266</v>
      </c>
      <c r="E13">
        <v>1.1000000000000001</v>
      </c>
      <c r="F13" s="40" t="s">
        <v>23</v>
      </c>
      <c r="G13" s="29">
        <v>2.9</v>
      </c>
      <c r="H13" s="29">
        <v>2.76</v>
      </c>
      <c r="I13" s="29">
        <v>2.54</v>
      </c>
      <c r="J13" s="29">
        <v>2.42</v>
      </c>
      <c r="K13" s="29">
        <v>2.1800000000000002</v>
      </c>
      <c r="L13" s="29">
        <v>2.08</v>
      </c>
    </row>
    <row r="14" spans="1:57" x14ac:dyDescent="0.25">
      <c r="A14" s="42">
        <v>2.9</v>
      </c>
      <c r="B14" s="42"/>
      <c r="C14" s="43" t="s">
        <v>1280</v>
      </c>
      <c r="D14" s="99" t="s">
        <v>1280</v>
      </c>
      <c r="E14">
        <v>1.1000000000000001</v>
      </c>
      <c r="F14" s="40" t="s">
        <v>23</v>
      </c>
      <c r="G14" s="29">
        <v>2.9</v>
      </c>
      <c r="H14" s="29">
        <v>2.76</v>
      </c>
      <c r="I14" s="29">
        <v>2.54</v>
      </c>
      <c r="J14" s="29">
        <v>2.42</v>
      </c>
      <c r="K14" s="29">
        <v>2.1800000000000002</v>
      </c>
      <c r="L14" s="29">
        <v>2.08</v>
      </c>
    </row>
    <row r="15" spans="1:57" x14ac:dyDescent="0.25">
      <c r="A15" s="42">
        <v>2.9</v>
      </c>
      <c r="B15" s="42"/>
      <c r="C15" s="43" t="s">
        <v>1384</v>
      </c>
      <c r="D15" s="99" t="s">
        <v>1384</v>
      </c>
      <c r="E15">
        <v>1.3</v>
      </c>
      <c r="F15" s="40" t="s">
        <v>23</v>
      </c>
      <c r="G15" s="29">
        <v>2.9</v>
      </c>
      <c r="H15" s="29">
        <v>2.72</v>
      </c>
      <c r="I15" s="29">
        <v>2.54</v>
      </c>
      <c r="J15" s="29">
        <v>2.355</v>
      </c>
      <c r="K15" s="29">
        <v>1.89</v>
      </c>
      <c r="L15" s="29">
        <v>1.7</v>
      </c>
    </row>
    <row r="16" spans="1:57" x14ac:dyDescent="0.25">
      <c r="A16" s="42">
        <v>2.9</v>
      </c>
      <c r="B16" s="42"/>
      <c r="C16" s="43" t="s">
        <v>1385</v>
      </c>
      <c r="D16" s="99" t="s">
        <v>1385</v>
      </c>
      <c r="E16">
        <v>1.4</v>
      </c>
      <c r="F16" s="40" t="s">
        <v>23</v>
      </c>
      <c r="G16" s="29">
        <v>2.9</v>
      </c>
      <c r="H16" s="29">
        <v>2.72</v>
      </c>
      <c r="I16" s="29">
        <v>2.34</v>
      </c>
      <c r="J16" s="29">
        <v>2.1749999999999998</v>
      </c>
      <c r="K16" s="29">
        <v>1.78</v>
      </c>
      <c r="L16" s="29">
        <v>1.63</v>
      </c>
    </row>
    <row r="17" spans="1:14" x14ac:dyDescent="0.25">
      <c r="A17" s="42">
        <v>3.3</v>
      </c>
      <c r="B17" s="42"/>
      <c r="C17" s="43" t="s">
        <v>1267</v>
      </c>
      <c r="D17" s="99" t="s">
        <v>1267</v>
      </c>
      <c r="E17">
        <v>1.3</v>
      </c>
      <c r="F17" s="40" t="s">
        <v>23</v>
      </c>
      <c r="G17" s="29">
        <v>3.3</v>
      </c>
      <c r="H17" s="29">
        <v>3.12</v>
      </c>
      <c r="I17" s="29">
        <v>2.7949999999999999</v>
      </c>
      <c r="J17" s="29">
        <v>2.665</v>
      </c>
      <c r="K17" s="29">
        <v>2.29</v>
      </c>
      <c r="L17" s="29">
        <v>2.21</v>
      </c>
    </row>
    <row r="18" spans="1:14" x14ac:dyDescent="0.25">
      <c r="A18" s="42">
        <v>3.3</v>
      </c>
      <c r="B18" s="42"/>
      <c r="C18" s="43" t="s">
        <v>1281</v>
      </c>
      <c r="D18" s="99" t="s">
        <v>1281</v>
      </c>
      <c r="E18">
        <v>1.3</v>
      </c>
      <c r="F18" s="40" t="s">
        <v>23</v>
      </c>
      <c r="G18" s="29">
        <v>3.3</v>
      </c>
      <c r="H18" s="29">
        <v>3.12</v>
      </c>
      <c r="I18" s="29">
        <v>2.7949999999999999</v>
      </c>
      <c r="J18" s="29">
        <v>2.665</v>
      </c>
      <c r="K18" s="29">
        <v>2.29</v>
      </c>
      <c r="L18" s="29">
        <v>2.21</v>
      </c>
    </row>
    <row r="19" spans="1:14" x14ac:dyDescent="0.25">
      <c r="A19" s="42">
        <v>3.5</v>
      </c>
      <c r="B19" s="42"/>
      <c r="C19" s="43" t="s">
        <v>1268</v>
      </c>
      <c r="D19" s="99" t="s">
        <v>1268</v>
      </c>
      <c r="E19">
        <v>1.3</v>
      </c>
      <c r="F19" s="40" t="s">
        <v>23</v>
      </c>
      <c r="G19" s="29">
        <v>3.53</v>
      </c>
      <c r="H19" s="29">
        <v>3.35</v>
      </c>
      <c r="I19" s="29">
        <v>3.085</v>
      </c>
      <c r="J19" s="29">
        <v>2.93</v>
      </c>
      <c r="K19" s="29">
        <v>2.64</v>
      </c>
      <c r="L19" s="29">
        <v>2.5099999999999998</v>
      </c>
    </row>
    <row r="20" spans="1:14" x14ac:dyDescent="0.25">
      <c r="A20" s="42">
        <v>3.5</v>
      </c>
      <c r="B20" s="42"/>
      <c r="C20" s="43" t="s">
        <v>1282</v>
      </c>
      <c r="D20" s="99" t="s">
        <v>1282</v>
      </c>
      <c r="E20">
        <v>1.3</v>
      </c>
      <c r="F20" s="40" t="s">
        <v>23</v>
      </c>
      <c r="G20" s="29">
        <v>3.53</v>
      </c>
      <c r="H20" s="29">
        <v>3.35</v>
      </c>
      <c r="I20" s="29">
        <v>3.085</v>
      </c>
      <c r="J20" s="29">
        <v>2.93</v>
      </c>
      <c r="K20" s="29">
        <v>2.64</v>
      </c>
      <c r="L20" s="29">
        <v>2.5099999999999998</v>
      </c>
    </row>
    <row r="21" spans="1:14" x14ac:dyDescent="0.25">
      <c r="A21" s="42">
        <v>3.5</v>
      </c>
      <c r="B21" s="42"/>
      <c r="C21" s="43" t="s">
        <v>1386</v>
      </c>
      <c r="D21" s="99" t="s">
        <v>1386</v>
      </c>
      <c r="E21">
        <v>1.6</v>
      </c>
      <c r="F21" s="40" t="s">
        <v>23</v>
      </c>
      <c r="G21" s="29">
        <v>3.53</v>
      </c>
      <c r="H21" s="29">
        <v>3.35</v>
      </c>
      <c r="I21" s="29">
        <v>2.92</v>
      </c>
      <c r="J21" s="29">
        <v>2.7549999999999999</v>
      </c>
      <c r="K21" s="29">
        <v>2.31</v>
      </c>
      <c r="L21" s="29">
        <v>2.16</v>
      </c>
    </row>
    <row r="22" spans="1:14" x14ac:dyDescent="0.25">
      <c r="A22" s="42">
        <v>3.5</v>
      </c>
      <c r="B22" s="42"/>
      <c r="C22" s="43" t="s">
        <v>1387</v>
      </c>
      <c r="D22" s="99" t="s">
        <v>1387</v>
      </c>
      <c r="E22">
        <v>3.2</v>
      </c>
      <c r="F22" s="40" t="s">
        <v>23</v>
      </c>
      <c r="G22" s="29">
        <v>3.53</v>
      </c>
      <c r="H22" s="29">
        <v>3.31</v>
      </c>
      <c r="I22" s="29">
        <v>2.8</v>
      </c>
      <c r="J22" s="29">
        <v>2.6</v>
      </c>
      <c r="K22" s="29">
        <v>2.0699999999999998</v>
      </c>
      <c r="L22" s="29">
        <v>1.89</v>
      </c>
    </row>
    <row r="23" spans="1:14" x14ac:dyDescent="0.25">
      <c r="A23" s="42">
        <v>3.9</v>
      </c>
      <c r="B23" s="42"/>
      <c r="C23" s="43" t="s">
        <v>1269</v>
      </c>
      <c r="D23" s="99" t="s">
        <v>1269</v>
      </c>
      <c r="E23">
        <v>1.3</v>
      </c>
      <c r="F23" s="40" t="s">
        <v>23</v>
      </c>
      <c r="G23" s="29">
        <v>3.91</v>
      </c>
      <c r="H23" s="29">
        <v>3.73</v>
      </c>
      <c r="I23" s="29">
        <v>3.415</v>
      </c>
      <c r="J23" s="29">
        <v>3.25</v>
      </c>
      <c r="K23" s="29">
        <v>2.92</v>
      </c>
      <c r="L23" s="29">
        <v>2.77</v>
      </c>
    </row>
    <row r="24" spans="1:14" x14ac:dyDescent="0.25">
      <c r="A24" s="42">
        <v>3.9</v>
      </c>
      <c r="B24" s="42"/>
      <c r="C24" s="43" t="s">
        <v>1283</v>
      </c>
      <c r="D24" s="99" t="s">
        <v>1283</v>
      </c>
      <c r="E24">
        <v>1.3</v>
      </c>
      <c r="F24" s="40" t="s">
        <v>23</v>
      </c>
      <c r="G24" s="29">
        <v>3.91</v>
      </c>
      <c r="H24" s="29">
        <v>3.73</v>
      </c>
      <c r="I24" s="29">
        <v>3.415</v>
      </c>
      <c r="J24" s="29">
        <v>3.25</v>
      </c>
      <c r="K24" s="29">
        <v>2.92</v>
      </c>
      <c r="L24" s="29">
        <v>2.77</v>
      </c>
    </row>
    <row r="25" spans="1:14" x14ac:dyDescent="0.25">
      <c r="A25" s="42">
        <v>3.9</v>
      </c>
      <c r="B25" s="42"/>
      <c r="C25" s="43" t="s">
        <v>1388</v>
      </c>
      <c r="D25" s="99" t="s">
        <v>1388</v>
      </c>
      <c r="E25">
        <v>1.6</v>
      </c>
      <c r="F25" s="40" t="s">
        <v>23</v>
      </c>
      <c r="G25" s="29">
        <v>3.91</v>
      </c>
      <c r="H25" s="29">
        <v>3.73</v>
      </c>
      <c r="I25" s="29">
        <v>3.3</v>
      </c>
      <c r="J25" s="29">
        <v>3.1349999999999998</v>
      </c>
      <c r="K25" s="29">
        <v>2.69</v>
      </c>
      <c r="L25" s="29">
        <v>2.54</v>
      </c>
    </row>
    <row r="26" spans="1:14" x14ac:dyDescent="0.25">
      <c r="A26" s="42">
        <v>3.9</v>
      </c>
      <c r="B26" s="42"/>
      <c r="C26" s="43" t="s">
        <v>1389</v>
      </c>
      <c r="D26" s="99" t="s">
        <v>1389</v>
      </c>
      <c r="E26">
        <v>3.2</v>
      </c>
      <c r="F26" s="40" t="s">
        <v>23</v>
      </c>
      <c r="G26" s="29">
        <v>3.91</v>
      </c>
      <c r="H26" s="29">
        <v>3.69</v>
      </c>
      <c r="I26" s="29">
        <v>3.18</v>
      </c>
      <c r="J26" s="29">
        <v>2.98</v>
      </c>
      <c r="K26" s="29">
        <v>2.4500000000000002</v>
      </c>
      <c r="L26" s="29">
        <v>2.27</v>
      </c>
    </row>
    <row r="27" spans="1:14" x14ac:dyDescent="0.25">
      <c r="A27" s="42">
        <v>4.2</v>
      </c>
      <c r="B27" s="42"/>
      <c r="C27" s="43" t="s">
        <v>1270</v>
      </c>
      <c r="D27" s="99" t="s">
        <v>1270</v>
      </c>
      <c r="E27">
        <v>1.4</v>
      </c>
      <c r="F27" s="40" t="s">
        <v>23</v>
      </c>
      <c r="G27" s="29">
        <v>4.22</v>
      </c>
      <c r="H27" s="29">
        <v>4.04</v>
      </c>
      <c r="I27" s="29">
        <v>3.66</v>
      </c>
      <c r="J27" s="29">
        <v>3.4950000000000001</v>
      </c>
      <c r="K27" s="29">
        <v>3.1</v>
      </c>
      <c r="L27" s="29">
        <v>2.95</v>
      </c>
    </row>
    <row r="28" spans="1:14" x14ac:dyDescent="0.25">
      <c r="A28" s="42">
        <v>4.2</v>
      </c>
      <c r="B28" s="42"/>
      <c r="C28" s="43" t="s">
        <v>1284</v>
      </c>
      <c r="D28" s="99" t="s">
        <v>1284</v>
      </c>
      <c r="E28">
        <v>1.4</v>
      </c>
      <c r="F28" s="40" t="s">
        <v>23</v>
      </c>
      <c r="G28" s="29">
        <v>4.22</v>
      </c>
      <c r="H28" s="29">
        <v>4.04</v>
      </c>
      <c r="I28" s="29">
        <v>3.66</v>
      </c>
      <c r="J28" s="29">
        <v>3.4950000000000001</v>
      </c>
      <c r="K28" s="29">
        <v>3.1</v>
      </c>
      <c r="L28" s="29">
        <v>2.95</v>
      </c>
      <c r="N28" s="12"/>
    </row>
    <row r="29" spans="1:14" x14ac:dyDescent="0.25">
      <c r="A29" s="42">
        <v>4.2</v>
      </c>
      <c r="B29" s="42"/>
      <c r="C29" s="43" t="s">
        <v>1390</v>
      </c>
      <c r="D29" s="99" t="s">
        <v>1390</v>
      </c>
      <c r="E29">
        <v>1.6</v>
      </c>
      <c r="F29" s="40" t="s">
        <v>23</v>
      </c>
      <c r="G29" s="29">
        <v>4.22</v>
      </c>
      <c r="H29" s="29">
        <v>4.04</v>
      </c>
      <c r="I29" s="29">
        <v>3.61</v>
      </c>
      <c r="J29" s="29">
        <v>3.4449999999999998</v>
      </c>
      <c r="K29" s="29">
        <v>3</v>
      </c>
      <c r="L29" s="29">
        <v>2.85</v>
      </c>
      <c r="N29" s="12"/>
    </row>
    <row r="30" spans="1:14" x14ac:dyDescent="0.25">
      <c r="A30" s="42">
        <v>4.2</v>
      </c>
      <c r="B30" s="42"/>
      <c r="C30" s="43" t="s">
        <v>1391</v>
      </c>
      <c r="D30" s="99" t="s">
        <v>1391</v>
      </c>
      <c r="E30">
        <v>3.2</v>
      </c>
      <c r="F30" s="40" t="s">
        <v>23</v>
      </c>
      <c r="G30" s="29">
        <v>4.22</v>
      </c>
      <c r="H30" s="29">
        <v>4</v>
      </c>
      <c r="I30" s="29">
        <v>3.38</v>
      </c>
      <c r="J30" s="29">
        <v>3.18</v>
      </c>
      <c r="K30" s="29">
        <v>2.54</v>
      </c>
      <c r="L30" s="29">
        <v>2.36</v>
      </c>
      <c r="N30" s="12"/>
    </row>
    <row r="31" spans="1:14" x14ac:dyDescent="0.25">
      <c r="A31" s="42">
        <v>4.8</v>
      </c>
      <c r="B31" s="42"/>
      <c r="C31" s="43" t="s">
        <v>1271</v>
      </c>
      <c r="D31" s="99" t="s">
        <v>1271</v>
      </c>
      <c r="E31">
        <v>1.6</v>
      </c>
      <c r="F31" s="40" t="s">
        <v>23</v>
      </c>
      <c r="G31" s="29">
        <v>4.8</v>
      </c>
      <c r="H31" s="29">
        <v>4.62</v>
      </c>
      <c r="I31" s="29">
        <v>4.1900000000000004</v>
      </c>
      <c r="J31" s="29">
        <v>4.0250000000000004</v>
      </c>
      <c r="K31" s="29">
        <v>3.58</v>
      </c>
      <c r="L31" s="29">
        <v>3.43</v>
      </c>
    </row>
    <row r="32" spans="1:14" x14ac:dyDescent="0.25">
      <c r="A32" s="42">
        <v>4.8</v>
      </c>
      <c r="B32" s="42"/>
      <c r="C32" s="43" t="s">
        <v>1285</v>
      </c>
      <c r="D32" s="99" t="s">
        <v>1285</v>
      </c>
      <c r="E32">
        <v>1.6</v>
      </c>
      <c r="F32" s="40" t="s">
        <v>23</v>
      </c>
      <c r="G32" s="29">
        <v>4.8</v>
      </c>
      <c r="H32" s="29">
        <v>4.62</v>
      </c>
      <c r="I32" s="29">
        <v>4.1900000000000004</v>
      </c>
      <c r="J32" s="29">
        <v>4.0250000000000004</v>
      </c>
      <c r="K32" s="29">
        <v>3.58</v>
      </c>
      <c r="L32" s="29">
        <v>3.43</v>
      </c>
    </row>
    <row r="33" spans="1:12" x14ac:dyDescent="0.25">
      <c r="A33" s="42">
        <v>4.8</v>
      </c>
      <c r="B33" s="42"/>
      <c r="C33" s="43" t="s">
        <v>1392</v>
      </c>
      <c r="D33" s="99" t="s">
        <v>1392</v>
      </c>
      <c r="E33">
        <v>1.8</v>
      </c>
      <c r="F33" s="40" t="s">
        <v>23</v>
      </c>
      <c r="G33" s="29">
        <v>4.8</v>
      </c>
      <c r="H33" s="29">
        <v>4.62</v>
      </c>
      <c r="I33" s="29">
        <v>4.0650000000000004</v>
      </c>
      <c r="J33" s="29">
        <v>3.8849999999999998</v>
      </c>
      <c r="K33" s="29">
        <v>3.33</v>
      </c>
      <c r="L33" s="29">
        <v>3.15</v>
      </c>
    </row>
    <row r="34" spans="1:12" x14ac:dyDescent="0.25">
      <c r="A34" s="42">
        <v>4.8</v>
      </c>
      <c r="B34" s="42"/>
      <c r="C34" s="43" t="s">
        <v>1393</v>
      </c>
      <c r="D34" s="99" t="s">
        <v>1393</v>
      </c>
      <c r="E34">
        <v>3.2</v>
      </c>
      <c r="F34" s="40" t="s">
        <v>23</v>
      </c>
      <c r="G34" s="29">
        <v>4.8</v>
      </c>
      <c r="H34" s="29">
        <v>4.58</v>
      </c>
      <c r="I34" s="29">
        <v>3.96</v>
      </c>
      <c r="J34" s="29">
        <v>3.76</v>
      </c>
      <c r="K34" s="29">
        <v>3.12</v>
      </c>
      <c r="L34" s="29">
        <v>2.94</v>
      </c>
    </row>
    <row r="35" spans="1:12" x14ac:dyDescent="0.25">
      <c r="A35" s="42">
        <v>5.5</v>
      </c>
      <c r="B35" s="42"/>
      <c r="C35" s="43" t="s">
        <v>1272</v>
      </c>
      <c r="D35" s="99" t="s">
        <v>1272</v>
      </c>
      <c r="E35">
        <v>1.8</v>
      </c>
      <c r="F35" s="40" t="s">
        <v>23</v>
      </c>
      <c r="G35" s="29">
        <v>5.46</v>
      </c>
      <c r="H35" s="29">
        <v>5.28</v>
      </c>
      <c r="I35" s="29">
        <v>4.8150000000000004</v>
      </c>
      <c r="J35" s="29">
        <v>4.6349999999999998</v>
      </c>
      <c r="K35" s="29">
        <v>4.17</v>
      </c>
      <c r="L35" s="29">
        <v>3.99</v>
      </c>
    </row>
    <row r="36" spans="1:12" x14ac:dyDescent="0.25">
      <c r="A36" s="42">
        <v>5.5</v>
      </c>
      <c r="B36" s="42"/>
      <c r="C36" s="43" t="s">
        <v>1286</v>
      </c>
      <c r="D36" s="99" t="s">
        <v>1286</v>
      </c>
      <c r="E36">
        <v>1.8</v>
      </c>
      <c r="F36" s="40" t="s">
        <v>23</v>
      </c>
      <c r="G36" s="29">
        <v>5.46</v>
      </c>
      <c r="H36" s="29">
        <v>5.28</v>
      </c>
      <c r="I36" s="29">
        <v>4.8150000000000004</v>
      </c>
      <c r="J36" s="29">
        <v>4.6349999999999998</v>
      </c>
      <c r="K36" s="29">
        <v>4.17</v>
      </c>
      <c r="L36" s="29">
        <v>3.99</v>
      </c>
    </row>
    <row r="37" spans="1:12" x14ac:dyDescent="0.25">
      <c r="A37" s="42">
        <v>6.3</v>
      </c>
      <c r="B37" s="42"/>
      <c r="C37" s="43" t="s">
        <v>1273</v>
      </c>
      <c r="D37" s="99" t="s">
        <v>1273</v>
      </c>
      <c r="E37">
        <v>1.8</v>
      </c>
      <c r="F37" s="40" t="s">
        <v>23</v>
      </c>
      <c r="G37" s="29">
        <v>6.25</v>
      </c>
      <c r="H37" s="29">
        <v>6.03</v>
      </c>
      <c r="I37" s="29">
        <v>5.5650000000000004</v>
      </c>
      <c r="J37" s="29">
        <v>5.3650000000000002</v>
      </c>
      <c r="K37" s="29">
        <v>4.88</v>
      </c>
      <c r="L37" s="29">
        <v>4.7</v>
      </c>
    </row>
    <row r="38" spans="1:12" x14ac:dyDescent="0.25">
      <c r="A38" s="42">
        <v>6.3</v>
      </c>
      <c r="B38" s="42"/>
      <c r="C38" s="43" t="s">
        <v>1287</v>
      </c>
      <c r="D38" s="99" t="s">
        <v>1287</v>
      </c>
      <c r="E38">
        <v>1.8</v>
      </c>
      <c r="F38" s="40" t="s">
        <v>23</v>
      </c>
      <c r="G38" s="29">
        <v>6.25</v>
      </c>
      <c r="H38" s="29">
        <v>6.03</v>
      </c>
      <c r="I38" s="29">
        <v>5.5650000000000004</v>
      </c>
      <c r="J38" s="29">
        <v>5.3650000000000002</v>
      </c>
      <c r="K38" s="29">
        <v>4.88</v>
      </c>
      <c r="L38" s="29">
        <v>4.7</v>
      </c>
    </row>
    <row r="39" spans="1:12" x14ac:dyDescent="0.25">
      <c r="A39" s="42">
        <v>8</v>
      </c>
      <c r="B39" s="42"/>
      <c r="C39" s="43" t="s">
        <v>1274</v>
      </c>
      <c r="D39" s="99" t="s">
        <v>1274</v>
      </c>
      <c r="E39">
        <v>2.1</v>
      </c>
      <c r="F39" s="40" t="s">
        <v>23</v>
      </c>
      <c r="G39" s="29">
        <v>8</v>
      </c>
      <c r="H39" s="29">
        <v>7.78</v>
      </c>
      <c r="I39" s="29">
        <v>7.1</v>
      </c>
      <c r="J39" s="29">
        <v>6.8849999999999998</v>
      </c>
      <c r="K39" s="29">
        <v>6.2</v>
      </c>
      <c r="L39" s="29">
        <v>5.99</v>
      </c>
    </row>
    <row r="40" spans="1:12" x14ac:dyDescent="0.25">
      <c r="A40" s="42">
        <v>8</v>
      </c>
      <c r="B40" s="42"/>
      <c r="C40" s="43" t="s">
        <v>1288</v>
      </c>
      <c r="D40" s="99" t="s">
        <v>1288</v>
      </c>
      <c r="E40">
        <v>2.1</v>
      </c>
      <c r="F40" s="40" t="s">
        <v>23</v>
      </c>
      <c r="G40" s="29">
        <v>8</v>
      </c>
      <c r="H40" s="29">
        <v>7.78</v>
      </c>
      <c r="I40" s="29">
        <v>7.1</v>
      </c>
      <c r="J40" s="29">
        <v>6.8849999999999998</v>
      </c>
      <c r="K40" s="29">
        <v>6.2</v>
      </c>
      <c r="L40" s="29">
        <v>5.99</v>
      </c>
    </row>
    <row r="41" spans="1:12" x14ac:dyDescent="0.25">
      <c r="A41" s="42">
        <v>9.5</v>
      </c>
      <c r="B41" s="42"/>
      <c r="C41" s="43" t="s">
        <v>1275</v>
      </c>
      <c r="D41" s="99" t="s">
        <v>1275</v>
      </c>
      <c r="E41">
        <v>2.1</v>
      </c>
      <c r="F41" s="40" t="s">
        <v>23</v>
      </c>
      <c r="G41" s="29">
        <v>9.65</v>
      </c>
      <c r="H41" s="29">
        <v>9.43</v>
      </c>
      <c r="I41" s="29">
        <v>8.75</v>
      </c>
      <c r="J41" s="29">
        <v>8.51</v>
      </c>
      <c r="K41" s="29">
        <v>7.85</v>
      </c>
      <c r="L41" s="29">
        <v>7.59</v>
      </c>
    </row>
    <row r="42" spans="1:12" x14ac:dyDescent="0.25">
      <c r="A42" s="42">
        <v>9.5</v>
      </c>
      <c r="B42" s="42"/>
      <c r="C42" s="43" t="s">
        <v>1289</v>
      </c>
      <c r="D42" s="99" t="s">
        <v>1289</v>
      </c>
      <c r="E42">
        <v>2.1</v>
      </c>
      <c r="F42" s="40" t="s">
        <v>23</v>
      </c>
      <c r="G42" s="29">
        <v>9.65</v>
      </c>
      <c r="H42" s="29">
        <v>9.43</v>
      </c>
      <c r="I42" s="29">
        <v>8.75</v>
      </c>
      <c r="J42" s="29">
        <v>8.51</v>
      </c>
      <c r="K42" s="29">
        <v>7.85</v>
      </c>
      <c r="L42" s="29">
        <v>7.59</v>
      </c>
    </row>
  </sheetData>
  <mergeCells count="9">
    <mergeCell ref="B1:C1"/>
    <mergeCell ref="F1:L1"/>
    <mergeCell ref="N1:U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paperSize="9" orientation="portrait" horizontalDpi="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BA22"/>
  <sheetViews>
    <sheetView zoomScale="85" zoomScaleNormal="85" workbookViewId="0">
      <pane ySplit="3" topLeftCell="A4" activePane="bottomLeft" state="frozenSplit"/>
      <selection pane="bottomLeft" activeCell="B1" sqref="B1:C1"/>
    </sheetView>
  </sheetViews>
  <sheetFormatPr defaultRowHeight="13.2" x14ac:dyDescent="0.25"/>
  <cols>
    <col min="1" max="1" width="14.6640625" style="11" bestFit="1" customWidth="1"/>
    <col min="2" max="2" width="11.88671875" style="11" customWidth="1"/>
    <col min="3" max="3" width="9.6640625" style="8" customWidth="1"/>
    <col min="4" max="5" width="8.88671875" style="8" customWidth="1"/>
    <col min="6" max="6" width="10.44140625" style="8" customWidth="1"/>
    <col min="7" max="17" width="8.88671875" style="8" customWidth="1"/>
    <col min="18" max="18" width="10" style="8" customWidth="1"/>
    <col min="19" max="19" width="8.88671875" style="8" customWidth="1"/>
    <col min="20" max="20" width="9.5546875" style="8" customWidth="1"/>
    <col min="21" max="21" width="8.88671875" style="8" customWidth="1"/>
    <col min="22" max="22" width="12.44140625" style="57" customWidth="1"/>
    <col min="23" max="52" width="8.88671875" style="8" customWidth="1"/>
    <col min="53" max="53" width="9.109375" style="8" hidden="1" customWidth="1"/>
    <col min="54" max="16384" width="8.88671875" style="8"/>
  </cols>
  <sheetData>
    <row r="1" spans="1:53" ht="39.9" customHeight="1" x14ac:dyDescent="0.3">
      <c r="A1" s="63" t="s">
        <v>1560</v>
      </c>
      <c r="B1" s="257" t="s">
        <v>1456</v>
      </c>
      <c r="C1" s="258"/>
      <c r="D1" s="103" t="s">
        <v>1474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  <c r="BA1" s="8" t="s">
        <v>1296</v>
      </c>
    </row>
    <row r="2" spans="1:53" ht="66.599999999999994" x14ac:dyDescent="0.3">
      <c r="A2" s="146" t="s">
        <v>1567</v>
      </c>
      <c r="B2" s="146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  <c r="BA2" s="8" t="s">
        <v>42</v>
      </c>
    </row>
    <row r="3" spans="1:53" ht="38.25" customHeight="1" x14ac:dyDescent="0.25">
      <c r="A3" s="148"/>
      <c r="B3" s="148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  <c r="U3" s="149"/>
      <c r="V3" s="224"/>
    </row>
    <row r="4" spans="1:53" x14ac:dyDescent="0.25">
      <c r="A4" s="76" t="s">
        <v>1627</v>
      </c>
      <c r="B4" s="107" t="s">
        <v>1646</v>
      </c>
      <c r="C4" s="8">
        <v>0.3125</v>
      </c>
      <c r="D4" s="8">
        <v>27</v>
      </c>
      <c r="E4" s="8">
        <f t="shared" ref="E4:E22" si="0">1/D4</f>
        <v>3.7037037037037035E-2</v>
      </c>
      <c r="F4" s="8">
        <v>0.27117999999999998</v>
      </c>
      <c r="G4" s="8">
        <v>0.16</v>
      </c>
      <c r="H4" s="8">
        <v>0.28117999999999999</v>
      </c>
      <c r="I4" s="8">
        <v>0.2611</v>
      </c>
      <c r="J4" s="8">
        <v>0.28749999999999998</v>
      </c>
      <c r="K4" s="8">
        <v>7.4099999999999999E-2</v>
      </c>
      <c r="L4" s="8">
        <v>0.2656</v>
      </c>
      <c r="M4" s="8">
        <v>0.1285</v>
      </c>
      <c r="N4" s="8">
        <v>0.3896</v>
      </c>
      <c r="O4" s="8">
        <v>0.187</v>
      </c>
      <c r="P4" s="8">
        <v>0.28287000000000001</v>
      </c>
      <c r="Q4" s="8">
        <v>2.963E-2</v>
      </c>
      <c r="R4" s="8">
        <v>0.24160000000000001</v>
      </c>
      <c r="S4" s="66">
        <v>0.23400000000000001</v>
      </c>
      <c r="T4" s="8">
        <v>3.5798000000000001</v>
      </c>
      <c r="U4" s="8">
        <f>G4+K4</f>
        <v>0.2341</v>
      </c>
      <c r="V4" s="225">
        <f>5/D4</f>
        <v>0.18518518518518517</v>
      </c>
    </row>
    <row r="5" spans="1:53" x14ac:dyDescent="0.25">
      <c r="A5" s="76" t="s">
        <v>1609</v>
      </c>
      <c r="B5" s="107" t="s">
        <v>1628</v>
      </c>
      <c r="C5" s="8">
        <v>0.40500000000000003</v>
      </c>
      <c r="D5" s="8">
        <v>27</v>
      </c>
      <c r="E5" s="8">
        <f t="shared" si="0"/>
        <v>3.7037037037037035E-2</v>
      </c>
      <c r="F5" s="8">
        <v>0.36351</v>
      </c>
      <c r="G5" s="8">
        <v>0.1615</v>
      </c>
      <c r="H5" s="8">
        <v>0.37359999999999999</v>
      </c>
      <c r="I5" s="8">
        <v>0.26390000000000002</v>
      </c>
      <c r="J5" s="8">
        <v>0.38</v>
      </c>
      <c r="K5" s="8">
        <v>7.4099999999999999E-2</v>
      </c>
      <c r="L5" s="8">
        <v>0.35888999999999999</v>
      </c>
      <c r="M5" s="8">
        <v>0.1285</v>
      </c>
      <c r="N5" s="8">
        <v>0.39240000000000003</v>
      </c>
      <c r="O5" s="8">
        <v>0.1898</v>
      </c>
      <c r="P5" s="8">
        <v>0.37536999999999998</v>
      </c>
      <c r="Q5" s="8">
        <v>2.963E-2</v>
      </c>
      <c r="R5" s="8">
        <v>0.33389999999999997</v>
      </c>
      <c r="S5" s="66">
        <v>0.313</v>
      </c>
      <c r="T5" s="8">
        <v>3.5798000000000001</v>
      </c>
      <c r="U5" s="8">
        <f t="shared" ref="U5:U22" si="1">G5+K5</f>
        <v>0.2356</v>
      </c>
      <c r="V5" s="225">
        <f t="shared" ref="V5:V22" si="2">5/D5</f>
        <v>0.18518518518518517</v>
      </c>
    </row>
    <row r="6" spans="1:53" x14ac:dyDescent="0.25">
      <c r="A6" s="76" t="s">
        <v>1610</v>
      </c>
      <c r="B6" s="107" t="s">
        <v>1629</v>
      </c>
      <c r="C6" s="8">
        <v>0.54</v>
      </c>
      <c r="D6" s="8">
        <v>18</v>
      </c>
      <c r="E6" s="8">
        <f t="shared" si="0"/>
        <v>5.5555555555555552E-2</v>
      </c>
      <c r="F6" s="8">
        <v>0.47738999999999998</v>
      </c>
      <c r="G6" s="8">
        <v>0.2278</v>
      </c>
      <c r="H6" s="8">
        <v>0.49163000000000001</v>
      </c>
      <c r="I6" s="8">
        <v>0.40179999999999999</v>
      </c>
      <c r="J6" s="8">
        <v>0.50249999999999995</v>
      </c>
      <c r="K6" s="8">
        <v>0.1111</v>
      </c>
      <c r="L6" s="8">
        <v>0.47044999999999998</v>
      </c>
      <c r="M6" s="8">
        <v>0.1928</v>
      </c>
      <c r="N6" s="8">
        <v>0.59460000000000002</v>
      </c>
      <c r="O6" s="8">
        <v>0.29070000000000001</v>
      </c>
      <c r="P6" s="8">
        <v>0.49556</v>
      </c>
      <c r="Q6" s="8">
        <v>4.444E-2</v>
      </c>
      <c r="R6" s="8">
        <v>0.43290000000000001</v>
      </c>
      <c r="S6" s="66">
        <v>0.42199999999999999</v>
      </c>
      <c r="T6" s="8">
        <v>3.5798000000000001</v>
      </c>
      <c r="U6" s="8">
        <f t="shared" si="1"/>
        <v>0.33889999999999998</v>
      </c>
      <c r="V6" s="225">
        <f t="shared" si="2"/>
        <v>0.27777777777777779</v>
      </c>
    </row>
    <row r="7" spans="1:53" x14ac:dyDescent="0.25">
      <c r="A7" s="76" t="s">
        <v>1611</v>
      </c>
      <c r="B7" s="107" t="s">
        <v>1630</v>
      </c>
      <c r="C7" s="8">
        <v>0.67500000000000004</v>
      </c>
      <c r="D7" s="8">
        <v>18</v>
      </c>
      <c r="E7" s="8">
        <f t="shared" si="0"/>
        <v>5.5555555555555552E-2</v>
      </c>
      <c r="F7" s="8">
        <v>0.61201000000000005</v>
      </c>
      <c r="G7" s="8">
        <v>0.24</v>
      </c>
      <c r="H7" s="8">
        <v>0.62700999999999996</v>
      </c>
      <c r="I7" s="8">
        <v>0.4078</v>
      </c>
      <c r="J7" s="8">
        <v>0.63749999999999996</v>
      </c>
      <c r="K7" s="8">
        <v>0.1111</v>
      </c>
      <c r="L7" s="8">
        <v>0.60507</v>
      </c>
      <c r="M7" s="8">
        <v>0.1928</v>
      </c>
      <c r="N7" s="8">
        <v>0.60060000000000002</v>
      </c>
      <c r="O7" s="8">
        <v>0.29670000000000002</v>
      </c>
      <c r="P7" s="8">
        <v>0.63056000000000001</v>
      </c>
      <c r="Q7" s="8">
        <v>4.444E-2</v>
      </c>
      <c r="R7" s="8">
        <v>0.56759999999999999</v>
      </c>
      <c r="S7" s="66">
        <v>0.54679999999999995</v>
      </c>
      <c r="T7" s="8">
        <v>3.5798000000000001</v>
      </c>
      <c r="U7" s="8">
        <f t="shared" si="1"/>
        <v>0.35109999999999997</v>
      </c>
      <c r="V7" s="225">
        <f t="shared" si="2"/>
        <v>0.27777777777777779</v>
      </c>
    </row>
    <row r="8" spans="1:53" x14ac:dyDescent="0.25">
      <c r="A8" s="76" t="s">
        <v>1612</v>
      </c>
      <c r="B8" s="107" t="s">
        <v>1631</v>
      </c>
      <c r="C8" s="8">
        <v>0.84</v>
      </c>
      <c r="D8" s="8">
        <v>14</v>
      </c>
      <c r="E8" s="8">
        <f t="shared" si="0"/>
        <v>7.1428571428571425E-2</v>
      </c>
      <c r="F8" s="8">
        <v>0.75843000000000005</v>
      </c>
      <c r="G8" s="8">
        <v>0.32</v>
      </c>
      <c r="H8" s="8">
        <v>0.77842999999999996</v>
      </c>
      <c r="I8" s="8">
        <v>0.53369999999999995</v>
      </c>
      <c r="J8" s="8">
        <v>0.79178999999999999</v>
      </c>
      <c r="K8" s="8">
        <v>0.1429</v>
      </c>
      <c r="L8" s="8">
        <v>0.74951000000000001</v>
      </c>
      <c r="M8" s="8">
        <v>0.24779999999999999</v>
      </c>
      <c r="N8" s="8">
        <v>0.78149999999999997</v>
      </c>
      <c r="O8" s="8">
        <v>0.39090000000000003</v>
      </c>
      <c r="P8" s="8">
        <v>0.78286</v>
      </c>
      <c r="Q8" s="8">
        <v>5.7140000000000003E-2</v>
      </c>
      <c r="R8" s="8">
        <v>0.70130000000000003</v>
      </c>
      <c r="S8" s="66">
        <v>0.68799999999999994</v>
      </c>
      <c r="T8" s="8">
        <v>3.5798000000000001</v>
      </c>
      <c r="U8" s="8">
        <f t="shared" si="1"/>
        <v>0.46289999999999998</v>
      </c>
      <c r="V8" s="225">
        <f t="shared" si="2"/>
        <v>0.35714285714285715</v>
      </c>
    </row>
    <row r="9" spans="1:53" x14ac:dyDescent="0.25">
      <c r="A9" s="76" t="s">
        <v>1613</v>
      </c>
      <c r="B9" s="107" t="s">
        <v>1632</v>
      </c>
      <c r="C9" s="8">
        <v>1.05</v>
      </c>
      <c r="D9" s="8">
        <v>14</v>
      </c>
      <c r="E9" s="8">
        <f t="shared" si="0"/>
        <v>7.1428571428571425E-2</v>
      </c>
      <c r="F9" s="8">
        <v>0.96767999999999998</v>
      </c>
      <c r="G9" s="8">
        <v>0.33900000000000002</v>
      </c>
      <c r="H9" s="8">
        <v>0.98887000000000003</v>
      </c>
      <c r="I9" s="8">
        <v>0.54569999999999996</v>
      </c>
      <c r="J9" s="8">
        <v>1.00179</v>
      </c>
      <c r="K9" s="8">
        <v>0.1429</v>
      </c>
      <c r="L9" s="8">
        <v>0.95875999999999995</v>
      </c>
      <c r="M9" s="8">
        <v>0.24779999999999999</v>
      </c>
      <c r="N9" s="8">
        <v>0.79349999999999998</v>
      </c>
      <c r="O9" s="8">
        <v>0.40289999999999998</v>
      </c>
      <c r="P9" s="8">
        <v>0.99285999999999996</v>
      </c>
      <c r="Q9" s="8">
        <v>5.7140000000000003E-2</v>
      </c>
      <c r="R9" s="8">
        <v>0.91049999999999998</v>
      </c>
      <c r="S9" s="66">
        <v>0.89100000000000001</v>
      </c>
      <c r="T9" s="8">
        <v>3.5798000000000001</v>
      </c>
      <c r="U9" s="8">
        <f t="shared" si="1"/>
        <v>0.4819</v>
      </c>
      <c r="V9" s="225">
        <f t="shared" si="2"/>
        <v>0.35714285714285715</v>
      </c>
    </row>
    <row r="10" spans="1:53" x14ac:dyDescent="0.25">
      <c r="A10" s="76" t="s">
        <v>1614</v>
      </c>
      <c r="B10" s="107" t="s">
        <v>1633</v>
      </c>
      <c r="C10" s="8">
        <v>1.31511</v>
      </c>
      <c r="D10" s="8">
        <v>11.5</v>
      </c>
      <c r="E10" s="8">
        <f t="shared" si="0"/>
        <v>8.6956521739130432E-2</v>
      </c>
      <c r="F10" s="8">
        <v>1.21363</v>
      </c>
      <c r="G10" s="8">
        <v>0.4</v>
      </c>
      <c r="H10" s="8">
        <v>1.2386299999999999</v>
      </c>
      <c r="I10" s="8">
        <v>0.68279999999999996</v>
      </c>
      <c r="J10" s="8">
        <v>1.2563</v>
      </c>
      <c r="K10" s="8">
        <v>0.1739</v>
      </c>
      <c r="L10" s="8">
        <v>1.2027699999999999</v>
      </c>
      <c r="M10" s="8">
        <v>0.30170000000000002</v>
      </c>
      <c r="N10" s="8">
        <v>0.98450000000000004</v>
      </c>
      <c r="O10" s="8">
        <v>0.50890000000000002</v>
      </c>
      <c r="P10" s="8">
        <v>1.24543</v>
      </c>
      <c r="Q10" s="8">
        <v>6.9570000000000007E-2</v>
      </c>
      <c r="R10" s="8">
        <v>1.1440999999999999</v>
      </c>
      <c r="S10" s="66">
        <v>1.125</v>
      </c>
      <c r="T10" s="8">
        <v>3.5798000000000001</v>
      </c>
      <c r="U10" s="8">
        <f t="shared" si="1"/>
        <v>0.57390000000000008</v>
      </c>
      <c r="V10" s="225">
        <f t="shared" si="2"/>
        <v>0.43478260869565216</v>
      </c>
    </row>
    <row r="11" spans="1:53" x14ac:dyDescent="0.25">
      <c r="A11" s="76" t="s">
        <v>1615</v>
      </c>
      <c r="B11" s="107" t="s">
        <v>1634</v>
      </c>
      <c r="C11" s="8">
        <v>1.66</v>
      </c>
      <c r="D11" s="8">
        <v>11.5</v>
      </c>
      <c r="E11" s="8">
        <f t="shared" si="0"/>
        <v>8.6956521739130432E-2</v>
      </c>
      <c r="F11" s="8">
        <v>1.5571299999999999</v>
      </c>
      <c r="G11" s="8">
        <v>0.42</v>
      </c>
      <c r="H11" s="8">
        <v>1.58338</v>
      </c>
      <c r="I11" s="8">
        <v>0.70679999999999998</v>
      </c>
      <c r="J11" s="8">
        <v>1.6012999999999999</v>
      </c>
      <c r="K11" s="8">
        <v>0.1739</v>
      </c>
      <c r="L11" s="8">
        <v>1.54627</v>
      </c>
      <c r="M11" s="8">
        <v>0.30170000000000002</v>
      </c>
      <c r="N11" s="8">
        <v>1.0085</v>
      </c>
      <c r="O11" s="8">
        <v>0.53290000000000004</v>
      </c>
      <c r="P11" s="8">
        <v>1.59043</v>
      </c>
      <c r="Q11" s="8">
        <v>6.9570000000000007E-2</v>
      </c>
      <c r="R11" s="8">
        <v>1.4876</v>
      </c>
      <c r="S11" s="66">
        <v>1.4690000000000001</v>
      </c>
      <c r="T11" s="8">
        <v>3.5798000000000001</v>
      </c>
      <c r="U11" s="8">
        <f t="shared" si="1"/>
        <v>0.59389999999999998</v>
      </c>
      <c r="V11" s="225">
        <f t="shared" si="2"/>
        <v>0.43478260869565216</v>
      </c>
    </row>
    <row r="12" spans="1:53" x14ac:dyDescent="0.25">
      <c r="A12" s="76" t="s">
        <v>1616</v>
      </c>
      <c r="B12" s="107" t="s">
        <v>1635</v>
      </c>
      <c r="C12" s="8">
        <v>1.9</v>
      </c>
      <c r="D12" s="8">
        <v>11.5</v>
      </c>
      <c r="E12" s="8">
        <f t="shared" si="0"/>
        <v>8.6956521739130432E-2</v>
      </c>
      <c r="F12" s="8">
        <v>1.79609</v>
      </c>
      <c r="G12" s="8">
        <v>0.42</v>
      </c>
      <c r="H12" s="8">
        <v>1.8223400000000001</v>
      </c>
      <c r="I12" s="8">
        <v>0.72350000000000003</v>
      </c>
      <c r="J12" s="8">
        <v>1.8412999999999999</v>
      </c>
      <c r="K12" s="8">
        <v>0.1739</v>
      </c>
      <c r="L12" s="8">
        <v>1.7852300000000001</v>
      </c>
      <c r="M12" s="8">
        <v>0.30170000000000002</v>
      </c>
      <c r="N12" s="8">
        <v>1.0251999999999999</v>
      </c>
      <c r="O12" s="8">
        <v>0.54959999999999998</v>
      </c>
      <c r="P12" s="8">
        <v>1.83043</v>
      </c>
      <c r="Q12" s="8">
        <v>6.9570000000000007E-2</v>
      </c>
      <c r="R12" s="8">
        <v>1.7264999999999999</v>
      </c>
      <c r="S12" s="66">
        <v>1.7030000000000001</v>
      </c>
      <c r="T12" s="8">
        <v>3.5798000000000001</v>
      </c>
      <c r="U12" s="8">
        <f t="shared" si="1"/>
        <v>0.59389999999999998</v>
      </c>
      <c r="V12" s="225">
        <f t="shared" si="2"/>
        <v>0.43478260869565216</v>
      </c>
    </row>
    <row r="13" spans="1:53" x14ac:dyDescent="0.25">
      <c r="A13" s="76" t="s">
        <v>1617</v>
      </c>
      <c r="B13" s="107" t="s">
        <v>1636</v>
      </c>
      <c r="C13" s="8">
        <v>2.3751099999999998</v>
      </c>
      <c r="D13" s="8">
        <v>11.5</v>
      </c>
      <c r="E13" s="8">
        <f t="shared" si="0"/>
        <v>8.6956521739130432E-2</v>
      </c>
      <c r="F13" s="8">
        <v>2.2690199999999998</v>
      </c>
      <c r="G13" s="8">
        <v>0.436</v>
      </c>
      <c r="H13" s="8">
        <v>2.2962699999999998</v>
      </c>
      <c r="I13" s="8">
        <v>0.75649999999999995</v>
      </c>
      <c r="J13" s="8">
        <v>2.3163</v>
      </c>
      <c r="K13" s="8">
        <v>0.1739</v>
      </c>
      <c r="L13" s="8">
        <v>2.2581600000000002</v>
      </c>
      <c r="M13" s="8">
        <v>0.30170000000000002</v>
      </c>
      <c r="N13" s="8">
        <v>1.0582</v>
      </c>
      <c r="O13" s="8">
        <v>0.58260000000000001</v>
      </c>
      <c r="P13" s="8">
        <v>2.3054299999999999</v>
      </c>
      <c r="Q13" s="8">
        <v>6.9570000000000007E-2</v>
      </c>
      <c r="R13" s="8">
        <v>2.1995</v>
      </c>
      <c r="S13" s="66">
        <v>2.1720000000000002</v>
      </c>
      <c r="T13" s="8">
        <v>3.5798000000000001</v>
      </c>
      <c r="U13" s="8">
        <f t="shared" si="1"/>
        <v>0.6099</v>
      </c>
      <c r="V13" s="225">
        <f t="shared" si="2"/>
        <v>0.43478260869565216</v>
      </c>
    </row>
    <row r="14" spans="1:53" x14ac:dyDescent="0.25">
      <c r="A14" s="76" t="s">
        <v>1618</v>
      </c>
      <c r="B14" s="107" t="s">
        <v>1637</v>
      </c>
      <c r="C14" s="8">
        <v>2.875</v>
      </c>
      <c r="D14" s="8">
        <v>8</v>
      </c>
      <c r="E14" s="8">
        <f t="shared" si="0"/>
        <v>0.125</v>
      </c>
      <c r="F14" s="8">
        <v>2.7195299999999998</v>
      </c>
      <c r="G14" s="8">
        <v>0.68200000000000005</v>
      </c>
      <c r="H14" s="8">
        <v>2.7621600000000002</v>
      </c>
      <c r="I14" s="8">
        <v>1.1375</v>
      </c>
      <c r="J14" s="8">
        <v>2.7906200000000001</v>
      </c>
      <c r="K14" s="8">
        <v>0.25</v>
      </c>
      <c r="L14" s="8">
        <v>2.70391</v>
      </c>
      <c r="M14" s="8">
        <v>0.43369999999999997</v>
      </c>
      <c r="N14" s="8">
        <v>1.5711999999999999</v>
      </c>
      <c r="O14" s="8">
        <v>0.88749999999999996</v>
      </c>
      <c r="P14" s="8">
        <v>2.7749999999999999</v>
      </c>
      <c r="Q14" s="8">
        <v>0.1</v>
      </c>
      <c r="R14" s="8">
        <v>2.6194999999999999</v>
      </c>
      <c r="S14" s="66">
        <v>2.5779999999999998</v>
      </c>
      <c r="T14" s="8">
        <v>3.5798000000000001</v>
      </c>
      <c r="U14" s="8">
        <f t="shared" si="1"/>
        <v>0.93200000000000005</v>
      </c>
      <c r="V14" s="225">
        <f t="shared" si="2"/>
        <v>0.625</v>
      </c>
    </row>
    <row r="15" spans="1:53" x14ac:dyDescent="0.25">
      <c r="A15" s="76" t="s">
        <v>1619</v>
      </c>
      <c r="B15" s="107" t="s">
        <v>1638</v>
      </c>
      <c r="C15" s="8">
        <v>3.5</v>
      </c>
      <c r="D15" s="8">
        <v>8</v>
      </c>
      <c r="E15" s="8">
        <f t="shared" si="0"/>
        <v>0.125</v>
      </c>
      <c r="F15" s="8">
        <v>3.3406199999999999</v>
      </c>
      <c r="G15" s="8">
        <v>0.76600000000000001</v>
      </c>
      <c r="H15" s="8">
        <v>3.3885000000000001</v>
      </c>
      <c r="I15" s="8">
        <v>1.2</v>
      </c>
      <c r="J15" s="8">
        <v>3.4156200000000001</v>
      </c>
      <c r="K15" s="8">
        <v>0.25</v>
      </c>
      <c r="L15" s="8">
        <v>3.3250000000000002</v>
      </c>
      <c r="M15" s="8">
        <v>0.43369999999999997</v>
      </c>
      <c r="N15" s="8">
        <v>1.6336999999999999</v>
      </c>
      <c r="O15" s="8">
        <v>0.95</v>
      </c>
      <c r="P15" s="8">
        <v>3.4</v>
      </c>
      <c r="Q15" s="8">
        <v>0.1</v>
      </c>
      <c r="R15" s="8">
        <v>3.2406000000000001</v>
      </c>
      <c r="S15" s="66">
        <v>3.25</v>
      </c>
      <c r="T15" s="8">
        <v>3.5798000000000001</v>
      </c>
      <c r="U15" s="8">
        <f t="shared" si="1"/>
        <v>1.016</v>
      </c>
      <c r="V15" s="225">
        <f t="shared" si="2"/>
        <v>0.625</v>
      </c>
    </row>
    <row r="16" spans="1:53" x14ac:dyDescent="0.25">
      <c r="A16" s="76" t="s">
        <v>1620</v>
      </c>
      <c r="B16" s="107" t="s">
        <v>1639</v>
      </c>
      <c r="C16" s="8">
        <v>4</v>
      </c>
      <c r="D16" s="8">
        <v>8</v>
      </c>
      <c r="E16" s="8">
        <f t="shared" si="0"/>
        <v>0.125</v>
      </c>
      <c r="F16" s="8">
        <v>3.8374999999999999</v>
      </c>
      <c r="G16" s="8">
        <v>0.82099999999999995</v>
      </c>
      <c r="H16" s="8">
        <v>3.8888099999999999</v>
      </c>
      <c r="I16" s="8">
        <v>1.25</v>
      </c>
      <c r="J16" s="8">
        <v>3.9156200000000001</v>
      </c>
      <c r="K16" s="8">
        <v>0.25</v>
      </c>
      <c r="L16" s="8">
        <v>3.8218800000000002</v>
      </c>
      <c r="M16" s="8">
        <v>0.43369999999999997</v>
      </c>
      <c r="N16" s="8">
        <v>1.6837</v>
      </c>
      <c r="O16" s="8">
        <v>1</v>
      </c>
      <c r="P16" s="8">
        <v>3.9</v>
      </c>
      <c r="Q16" s="8">
        <v>0.1</v>
      </c>
      <c r="R16" s="8">
        <v>3.7374999999999998</v>
      </c>
      <c r="S16" s="66">
        <v>3.75</v>
      </c>
      <c r="T16" s="8">
        <v>3.5798000000000001</v>
      </c>
      <c r="U16" s="8">
        <f t="shared" si="1"/>
        <v>1.071</v>
      </c>
      <c r="V16" s="225">
        <f t="shared" si="2"/>
        <v>0.625</v>
      </c>
    </row>
    <row r="17" spans="1:22" x14ac:dyDescent="0.25">
      <c r="A17" s="76" t="s">
        <v>1621</v>
      </c>
      <c r="B17" s="107" t="s">
        <v>1640</v>
      </c>
      <c r="C17" s="8">
        <v>4.5</v>
      </c>
      <c r="D17" s="8">
        <v>8</v>
      </c>
      <c r="E17" s="8">
        <f t="shared" si="0"/>
        <v>0.125</v>
      </c>
      <c r="F17" s="8">
        <v>4.3343800000000003</v>
      </c>
      <c r="G17" s="8">
        <v>0.84399999999999997</v>
      </c>
      <c r="H17" s="8">
        <v>4.3871200000000004</v>
      </c>
      <c r="I17" s="8">
        <v>1.3</v>
      </c>
      <c r="J17" s="8">
        <v>4.4156199999999997</v>
      </c>
      <c r="K17" s="8">
        <v>0.25</v>
      </c>
      <c r="L17" s="8">
        <v>4.3187499999999996</v>
      </c>
      <c r="M17" s="8">
        <v>0.43369999999999997</v>
      </c>
      <c r="N17" s="8">
        <v>1.7337</v>
      </c>
      <c r="O17" s="8">
        <v>1.05</v>
      </c>
      <c r="P17" s="8">
        <v>4.4000000000000004</v>
      </c>
      <c r="Q17" s="8">
        <v>0.1</v>
      </c>
      <c r="R17" s="8">
        <v>4.2343999999999999</v>
      </c>
      <c r="S17" s="66">
        <v>4.25</v>
      </c>
      <c r="T17" s="8">
        <v>3.5798000000000001</v>
      </c>
      <c r="U17" s="8">
        <f t="shared" si="1"/>
        <v>1.0939999999999999</v>
      </c>
      <c r="V17" s="225">
        <f t="shared" si="2"/>
        <v>0.625</v>
      </c>
    </row>
    <row r="18" spans="1:22" x14ac:dyDescent="0.25">
      <c r="A18" s="76" t="s">
        <v>1622</v>
      </c>
      <c r="B18" s="107" t="s">
        <v>1641</v>
      </c>
      <c r="C18" s="8">
        <v>5.5629999999999997</v>
      </c>
      <c r="D18" s="8">
        <v>8</v>
      </c>
      <c r="E18" s="8">
        <f t="shared" si="0"/>
        <v>0.125</v>
      </c>
      <c r="F18" s="8">
        <v>5.3907299999999996</v>
      </c>
      <c r="G18" s="8">
        <v>0.93700000000000006</v>
      </c>
      <c r="H18" s="8">
        <v>5.4492900000000004</v>
      </c>
      <c r="I18" s="8">
        <v>1.4063000000000001</v>
      </c>
      <c r="J18" s="8">
        <v>5.4786200000000003</v>
      </c>
      <c r="K18" s="8">
        <v>0.25</v>
      </c>
      <c r="L18" s="8">
        <v>5.3751100000000003</v>
      </c>
      <c r="M18" s="8">
        <v>0.43369999999999997</v>
      </c>
      <c r="N18" s="8">
        <v>1.84</v>
      </c>
      <c r="O18" s="8">
        <v>1.1563000000000001</v>
      </c>
      <c r="P18" s="8">
        <v>5.4630000000000001</v>
      </c>
      <c r="Q18" s="8">
        <v>0.1</v>
      </c>
      <c r="R18" s="8">
        <v>5.2907000000000002</v>
      </c>
      <c r="S18" s="66">
        <v>5.25</v>
      </c>
      <c r="T18" s="8">
        <v>3.5798000000000001</v>
      </c>
      <c r="U18" s="8">
        <f t="shared" si="1"/>
        <v>1.1870000000000001</v>
      </c>
      <c r="V18" s="225">
        <f t="shared" si="2"/>
        <v>0.625</v>
      </c>
    </row>
    <row r="19" spans="1:22" x14ac:dyDescent="0.25">
      <c r="A19" s="76" t="s">
        <v>1623</v>
      </c>
      <c r="B19" s="107" t="s">
        <v>1642</v>
      </c>
      <c r="C19" s="8">
        <v>6.625</v>
      </c>
      <c r="D19" s="8">
        <v>8</v>
      </c>
      <c r="E19" s="8">
        <f t="shared" si="0"/>
        <v>0.125</v>
      </c>
      <c r="F19" s="8">
        <v>6.4460899999999999</v>
      </c>
      <c r="G19" s="8">
        <v>0.95799999999999996</v>
      </c>
      <c r="H19" s="8">
        <v>6.5059699999999996</v>
      </c>
      <c r="I19" s="8">
        <v>1.5125</v>
      </c>
      <c r="J19" s="8">
        <v>6.5406199999999997</v>
      </c>
      <c r="K19" s="8">
        <v>0.25</v>
      </c>
      <c r="L19" s="8">
        <v>6.4304699999999997</v>
      </c>
      <c r="M19" s="8">
        <v>0.43369999999999997</v>
      </c>
      <c r="N19" s="8">
        <v>1.9461999999999999</v>
      </c>
      <c r="O19" s="8">
        <v>1.2625</v>
      </c>
      <c r="P19" s="8">
        <v>6.5250000000000004</v>
      </c>
      <c r="Q19" s="8">
        <v>0.1</v>
      </c>
      <c r="R19" s="8">
        <v>6.3460999999999999</v>
      </c>
      <c r="S19" s="66">
        <v>6.375</v>
      </c>
      <c r="T19" s="8">
        <v>3.5798000000000001</v>
      </c>
      <c r="U19" s="8">
        <f t="shared" si="1"/>
        <v>1.208</v>
      </c>
      <c r="V19" s="225">
        <f t="shared" si="2"/>
        <v>0.625</v>
      </c>
    </row>
    <row r="20" spans="1:22" x14ac:dyDescent="0.25">
      <c r="A20" s="76" t="s">
        <v>1624</v>
      </c>
      <c r="B20" s="107" t="s">
        <v>1643</v>
      </c>
      <c r="C20" s="8">
        <v>8.625</v>
      </c>
      <c r="D20" s="8">
        <v>8</v>
      </c>
      <c r="E20" s="8">
        <f t="shared" si="0"/>
        <v>0.125</v>
      </c>
      <c r="F20" s="8">
        <v>8.4335900000000006</v>
      </c>
      <c r="G20" s="8">
        <v>1.0629999999999999</v>
      </c>
      <c r="H20" s="8">
        <v>8.5000300000000006</v>
      </c>
      <c r="I20" s="8">
        <v>1.7124999999999999</v>
      </c>
      <c r="J20" s="8">
        <v>8.5406200000000005</v>
      </c>
      <c r="K20" s="8">
        <v>0.25</v>
      </c>
      <c r="L20" s="8">
        <v>8.4179700000000004</v>
      </c>
      <c r="M20" s="8">
        <v>0.43369999999999997</v>
      </c>
      <c r="N20" s="8">
        <v>2.1461999999999999</v>
      </c>
      <c r="O20" s="8">
        <v>1.4624999999999999</v>
      </c>
      <c r="P20" s="8">
        <v>8.5250000000000004</v>
      </c>
      <c r="Q20" s="8">
        <v>0.1</v>
      </c>
      <c r="R20" s="8">
        <v>8.3336000000000006</v>
      </c>
      <c r="S20" s="66">
        <v>8.375</v>
      </c>
      <c r="T20" s="8">
        <v>3.5798000000000001</v>
      </c>
      <c r="U20" s="8">
        <f t="shared" si="1"/>
        <v>1.3129999999999999</v>
      </c>
      <c r="V20" s="225">
        <f t="shared" si="2"/>
        <v>0.625</v>
      </c>
    </row>
    <row r="21" spans="1:22" x14ac:dyDescent="0.25">
      <c r="A21" s="76" t="s">
        <v>1625</v>
      </c>
      <c r="B21" s="107" t="s">
        <v>1644</v>
      </c>
      <c r="C21" s="8">
        <v>10.75</v>
      </c>
      <c r="D21" s="8">
        <v>8</v>
      </c>
      <c r="E21" s="8">
        <f t="shared" si="0"/>
        <v>0.125</v>
      </c>
      <c r="F21" s="8">
        <v>10.545310000000001</v>
      </c>
      <c r="G21" s="8">
        <v>1.21</v>
      </c>
      <c r="H21" s="8">
        <v>10.620939999999999</v>
      </c>
      <c r="I21" s="8">
        <v>1.925</v>
      </c>
      <c r="J21" s="8">
        <v>10.665620000000001</v>
      </c>
      <c r="K21" s="8">
        <v>0.25</v>
      </c>
      <c r="L21" s="8">
        <v>10.52969</v>
      </c>
      <c r="M21" s="8">
        <v>0.43369999999999997</v>
      </c>
      <c r="N21" s="8">
        <v>2.3586999999999998</v>
      </c>
      <c r="O21" s="8">
        <v>1.675</v>
      </c>
      <c r="P21" s="8">
        <v>10.65</v>
      </c>
      <c r="Q21" s="8">
        <v>0.1</v>
      </c>
      <c r="R21" s="8">
        <v>10.4453</v>
      </c>
      <c r="S21" s="66">
        <v>10.4375</v>
      </c>
      <c r="T21" s="8">
        <v>3.5798000000000001</v>
      </c>
      <c r="U21" s="8">
        <f t="shared" si="1"/>
        <v>1.46</v>
      </c>
      <c r="V21" s="225">
        <f t="shared" si="2"/>
        <v>0.625</v>
      </c>
    </row>
    <row r="22" spans="1:22" x14ac:dyDescent="0.25">
      <c r="A22" s="76" t="s">
        <v>1626</v>
      </c>
      <c r="B22" s="107" t="s">
        <v>1645</v>
      </c>
      <c r="C22" s="8">
        <v>12.75</v>
      </c>
      <c r="D22" s="8">
        <v>8</v>
      </c>
      <c r="E22" s="8">
        <f t="shared" si="0"/>
        <v>0.125</v>
      </c>
      <c r="F22" s="8">
        <v>12.53281</v>
      </c>
      <c r="G22" s="8">
        <v>1.36</v>
      </c>
      <c r="H22" s="8">
        <v>12.61781</v>
      </c>
      <c r="I22" s="8">
        <v>2.125</v>
      </c>
      <c r="J22" s="8">
        <v>12.665620000000001</v>
      </c>
      <c r="K22" s="8">
        <v>0.25</v>
      </c>
      <c r="L22" s="8">
        <v>12.517189999999999</v>
      </c>
      <c r="M22" s="8">
        <v>0.43369999999999997</v>
      </c>
      <c r="N22" s="8">
        <v>2.5587</v>
      </c>
      <c r="O22" s="8">
        <v>1.875</v>
      </c>
      <c r="P22" s="8">
        <v>12.65</v>
      </c>
      <c r="Q22" s="8">
        <v>0.1</v>
      </c>
      <c r="R22" s="8">
        <v>12.4328</v>
      </c>
      <c r="S22" s="66">
        <v>12.4375</v>
      </c>
      <c r="T22" s="8">
        <v>3.5798000000000001</v>
      </c>
      <c r="U22" s="8">
        <f t="shared" si="1"/>
        <v>1.61</v>
      </c>
      <c r="V22" s="225">
        <f t="shared" si="2"/>
        <v>0.625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4921259845" footer="0.4921259845"/>
  <pageSetup orientation="portrait" horizontalDpi="1200" verticalDpi="1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Z22"/>
  <sheetViews>
    <sheetView zoomScale="85" zoomScaleNormal="85" workbookViewId="0">
      <pane ySplit="3" topLeftCell="A4" activePane="bottomLeft" state="frozenSplit"/>
      <selection pane="bottomLeft" activeCell="B1" sqref="B1:C1"/>
    </sheetView>
  </sheetViews>
  <sheetFormatPr defaultColWidth="9.109375" defaultRowHeight="13.2" x14ac:dyDescent="0.25"/>
  <cols>
    <col min="1" max="1" width="14.6640625" style="11" bestFit="1" customWidth="1"/>
    <col min="2" max="2" width="11.6640625" style="11" customWidth="1"/>
    <col min="3" max="5" width="9.109375" style="8"/>
    <col min="6" max="6" width="10.44140625" style="8" customWidth="1"/>
    <col min="7" max="17" width="9.109375" style="8"/>
    <col min="18" max="18" width="10" style="8" customWidth="1"/>
    <col min="19" max="21" width="9.109375" style="8"/>
    <col min="22" max="22" width="13.6640625" style="57" customWidth="1"/>
    <col min="23" max="51" width="9.109375" style="8"/>
    <col min="52" max="52" width="9.109375" style="8" hidden="1" customWidth="1"/>
    <col min="53" max="16384" width="9.109375" style="8"/>
  </cols>
  <sheetData>
    <row r="1" spans="1:52" ht="39.9" customHeight="1" x14ac:dyDescent="0.3">
      <c r="A1" s="63" t="s">
        <v>1560</v>
      </c>
      <c r="B1" s="259" t="s">
        <v>1296</v>
      </c>
      <c r="C1" s="259"/>
      <c r="D1" s="103" t="s">
        <v>1461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U1" s="7"/>
      <c r="AZ1" s="8" t="s">
        <v>1296</v>
      </c>
    </row>
    <row r="2" spans="1:52" ht="66.599999999999994" x14ac:dyDescent="0.3">
      <c r="A2" s="146" t="s">
        <v>1567</v>
      </c>
      <c r="B2" s="146" t="s">
        <v>1414</v>
      </c>
      <c r="C2" s="147" t="s">
        <v>28</v>
      </c>
      <c r="D2" s="147" t="s">
        <v>27</v>
      </c>
      <c r="E2" s="147" t="s">
        <v>29</v>
      </c>
      <c r="F2" s="147" t="s">
        <v>30</v>
      </c>
      <c r="G2" s="256" t="s">
        <v>31</v>
      </c>
      <c r="H2" s="256"/>
      <c r="I2" s="256" t="s">
        <v>33</v>
      </c>
      <c r="J2" s="256"/>
      <c r="K2" s="256" t="s">
        <v>34</v>
      </c>
      <c r="L2" s="256"/>
      <c r="M2" s="147" t="s">
        <v>35</v>
      </c>
      <c r="N2" s="147" t="s">
        <v>36</v>
      </c>
      <c r="O2" s="256" t="s">
        <v>37</v>
      </c>
      <c r="P2" s="256"/>
      <c r="Q2" s="147" t="s">
        <v>38</v>
      </c>
      <c r="R2" s="147" t="s">
        <v>39</v>
      </c>
      <c r="S2" s="153" t="s">
        <v>8</v>
      </c>
      <c r="T2" s="152" t="s">
        <v>1565</v>
      </c>
      <c r="U2" s="147" t="s">
        <v>1775</v>
      </c>
      <c r="V2" s="223" t="s">
        <v>1772</v>
      </c>
      <c r="AZ2" s="8" t="s">
        <v>42</v>
      </c>
    </row>
    <row r="3" spans="1:52" x14ac:dyDescent="0.25">
      <c r="A3" s="148"/>
      <c r="B3" s="148"/>
      <c r="C3" s="149"/>
      <c r="D3" s="149"/>
      <c r="E3" s="149"/>
      <c r="F3" s="149"/>
      <c r="G3" s="149" t="s">
        <v>32</v>
      </c>
      <c r="H3" s="149" t="s">
        <v>26</v>
      </c>
      <c r="I3" s="149" t="s">
        <v>32</v>
      </c>
      <c r="J3" s="149" t="s">
        <v>26</v>
      </c>
      <c r="K3" s="149" t="s">
        <v>32</v>
      </c>
      <c r="L3" s="149" t="s">
        <v>26</v>
      </c>
      <c r="M3" s="149"/>
      <c r="N3" s="149"/>
      <c r="O3" s="149" t="s">
        <v>32</v>
      </c>
      <c r="P3" s="149" t="s">
        <v>26</v>
      </c>
      <c r="Q3" s="149"/>
      <c r="R3" s="149"/>
      <c r="S3" s="154"/>
      <c r="T3" s="154" t="s">
        <v>1566</v>
      </c>
      <c r="U3" s="149"/>
      <c r="V3" s="224"/>
    </row>
    <row r="4" spans="1:52" x14ac:dyDescent="0.25">
      <c r="A4" s="76" t="s">
        <v>40</v>
      </c>
      <c r="B4" s="107" t="s">
        <v>1646</v>
      </c>
      <c r="C4" s="8">
        <v>0.3125</v>
      </c>
      <c r="D4" s="8">
        <v>27</v>
      </c>
      <c r="E4" s="8">
        <f>1/D4</f>
        <v>3.7037037037037035E-2</v>
      </c>
      <c r="F4" s="8">
        <v>0.27117999999999998</v>
      </c>
      <c r="G4" s="8">
        <v>0.16</v>
      </c>
      <c r="H4" s="8">
        <v>0.28117999999999999</v>
      </c>
      <c r="I4" s="8">
        <v>0.2611</v>
      </c>
      <c r="J4" s="8">
        <v>0.28749999999999998</v>
      </c>
      <c r="K4" s="8">
        <v>0.1111</v>
      </c>
      <c r="L4" s="8">
        <v>0.26423999999999997</v>
      </c>
      <c r="M4" s="8">
        <v>0.1285</v>
      </c>
      <c r="N4" s="8">
        <v>0.3896</v>
      </c>
      <c r="O4" s="8">
        <v>0.187</v>
      </c>
      <c r="P4" s="8">
        <v>0.28287000000000001</v>
      </c>
      <c r="Q4" s="8">
        <v>2.963E-2</v>
      </c>
      <c r="R4" s="8">
        <v>0.24160000000000001</v>
      </c>
      <c r="S4" s="66">
        <v>0.23400000000000001</v>
      </c>
      <c r="T4" s="8">
        <v>3.5798000000000001</v>
      </c>
      <c r="U4" s="8">
        <f>G4+K4</f>
        <v>0.27110000000000001</v>
      </c>
      <c r="V4" s="225">
        <f>5/D4</f>
        <v>0.18518518518518517</v>
      </c>
    </row>
    <row r="5" spans="1:52" x14ac:dyDescent="0.25">
      <c r="A5" s="76" t="s">
        <v>499</v>
      </c>
      <c r="B5" s="107" t="s">
        <v>1628</v>
      </c>
      <c r="C5" s="8">
        <v>0.40500000000000003</v>
      </c>
      <c r="D5" s="8">
        <v>27</v>
      </c>
      <c r="E5" s="8">
        <f t="shared" ref="E5:E22" si="0">1/D5</f>
        <v>3.7037037037037035E-2</v>
      </c>
      <c r="F5" s="8">
        <v>0.36351</v>
      </c>
      <c r="G5" s="8">
        <v>0.1615</v>
      </c>
      <c r="H5" s="8">
        <v>0.37359999999999999</v>
      </c>
      <c r="I5" s="8">
        <v>0.26390000000000002</v>
      </c>
      <c r="J5" s="8">
        <v>0.38</v>
      </c>
      <c r="K5" s="8">
        <v>0.1111</v>
      </c>
      <c r="L5" s="8">
        <v>0.35655999999999999</v>
      </c>
      <c r="M5" s="8">
        <v>0.1285</v>
      </c>
      <c r="N5" s="8">
        <v>0.39240000000000003</v>
      </c>
      <c r="O5" s="8">
        <v>0.1898</v>
      </c>
      <c r="P5" s="8">
        <v>0.37536999999999998</v>
      </c>
      <c r="Q5" s="8">
        <v>2.963E-2</v>
      </c>
      <c r="R5" s="8">
        <v>0.33389999999999997</v>
      </c>
      <c r="S5" s="66">
        <v>0.313</v>
      </c>
      <c r="T5" s="8">
        <v>3.5798000000000001</v>
      </c>
      <c r="U5" s="8">
        <f t="shared" ref="U5:U22" si="1">G5+K5</f>
        <v>0.27260000000000001</v>
      </c>
      <c r="V5" s="225">
        <f t="shared" ref="V5:V22" si="2">5/D5</f>
        <v>0.18518518518518517</v>
      </c>
    </row>
    <row r="6" spans="1:52" x14ac:dyDescent="0.25">
      <c r="A6" s="76" t="s">
        <v>500</v>
      </c>
      <c r="B6" s="107" t="s">
        <v>1629</v>
      </c>
      <c r="C6" s="8">
        <v>0.54</v>
      </c>
      <c r="D6" s="8">
        <v>18</v>
      </c>
      <c r="E6" s="8">
        <f t="shared" si="0"/>
        <v>5.5555555555555552E-2</v>
      </c>
      <c r="F6" s="8">
        <v>0.47738999999999998</v>
      </c>
      <c r="G6" s="8">
        <v>0.2278</v>
      </c>
      <c r="H6" s="8">
        <v>0.49163000000000001</v>
      </c>
      <c r="I6" s="8">
        <v>0.40179999999999999</v>
      </c>
      <c r="J6" s="8">
        <v>0.50249999999999995</v>
      </c>
      <c r="K6" s="8">
        <v>0.16669999999999999</v>
      </c>
      <c r="L6" s="8">
        <v>0.46697</v>
      </c>
      <c r="M6" s="8">
        <v>0.1928</v>
      </c>
      <c r="N6" s="8">
        <v>0.59460000000000002</v>
      </c>
      <c r="O6" s="8">
        <v>0.29070000000000001</v>
      </c>
      <c r="P6" s="8">
        <v>0.49556</v>
      </c>
      <c r="Q6" s="8">
        <v>4.444E-2</v>
      </c>
      <c r="R6" s="8">
        <v>0.43290000000000001</v>
      </c>
      <c r="S6" s="66">
        <v>0.42199999999999999</v>
      </c>
      <c r="T6" s="8">
        <v>3.5798000000000001</v>
      </c>
      <c r="U6" s="8">
        <f t="shared" si="1"/>
        <v>0.39449999999999996</v>
      </c>
      <c r="V6" s="225">
        <f t="shared" si="2"/>
        <v>0.27777777777777779</v>
      </c>
    </row>
    <row r="7" spans="1:52" x14ac:dyDescent="0.25">
      <c r="A7" s="76" t="s">
        <v>501</v>
      </c>
      <c r="B7" s="107" t="s">
        <v>1630</v>
      </c>
      <c r="C7" s="8">
        <v>0.67500000000000004</v>
      </c>
      <c r="D7" s="8">
        <v>18</v>
      </c>
      <c r="E7" s="8">
        <f t="shared" si="0"/>
        <v>5.5555555555555552E-2</v>
      </c>
      <c r="F7" s="8">
        <v>0.61201000000000005</v>
      </c>
      <c r="G7" s="8">
        <v>0.24</v>
      </c>
      <c r="H7" s="8">
        <v>0.62700999999999996</v>
      </c>
      <c r="I7" s="8">
        <v>0.4078</v>
      </c>
      <c r="J7" s="8">
        <v>0.63749999999999996</v>
      </c>
      <c r="K7" s="8">
        <v>0.16669999999999999</v>
      </c>
      <c r="L7" s="8">
        <v>0.60160000000000002</v>
      </c>
      <c r="M7" s="8">
        <v>0.1928</v>
      </c>
      <c r="N7" s="8">
        <v>0.60060000000000002</v>
      </c>
      <c r="O7" s="8">
        <v>0.29670000000000002</v>
      </c>
      <c r="P7" s="8">
        <v>0.63056000000000001</v>
      </c>
      <c r="Q7" s="8">
        <v>4.444E-2</v>
      </c>
      <c r="R7" s="8">
        <v>0.56759999999999999</v>
      </c>
      <c r="S7" s="66">
        <v>0.54679999999999995</v>
      </c>
      <c r="T7" s="8">
        <v>3.5798000000000001</v>
      </c>
      <c r="U7" s="8">
        <f t="shared" si="1"/>
        <v>0.40669999999999995</v>
      </c>
      <c r="V7" s="225">
        <f t="shared" si="2"/>
        <v>0.27777777777777779</v>
      </c>
    </row>
    <row r="8" spans="1:52" x14ac:dyDescent="0.25">
      <c r="A8" s="76" t="s">
        <v>502</v>
      </c>
      <c r="B8" s="107" t="s">
        <v>1631</v>
      </c>
      <c r="C8" s="8">
        <v>0.84</v>
      </c>
      <c r="D8" s="8">
        <v>14</v>
      </c>
      <c r="E8" s="8">
        <f t="shared" si="0"/>
        <v>7.1428571428571425E-2</v>
      </c>
      <c r="F8" s="8">
        <v>0.75843000000000005</v>
      </c>
      <c r="G8" s="8">
        <v>0.32</v>
      </c>
      <c r="H8" s="8">
        <v>0.77842999999999996</v>
      </c>
      <c r="I8" s="8">
        <v>0.53369999999999995</v>
      </c>
      <c r="J8" s="8">
        <v>0.79178999999999999</v>
      </c>
      <c r="K8" s="8">
        <v>0.21429999999999999</v>
      </c>
      <c r="L8" s="8">
        <v>0.74504000000000004</v>
      </c>
      <c r="M8" s="8">
        <v>0.24779999999999999</v>
      </c>
      <c r="N8" s="8">
        <v>0.78149999999999997</v>
      </c>
      <c r="O8" s="8">
        <v>0.39090000000000003</v>
      </c>
      <c r="P8" s="8">
        <v>0.78286</v>
      </c>
      <c r="Q8" s="8">
        <v>5.7140000000000003E-2</v>
      </c>
      <c r="R8" s="8">
        <v>0.70130000000000003</v>
      </c>
      <c r="S8" s="66">
        <v>0.68799999999999994</v>
      </c>
      <c r="T8" s="8">
        <v>3.5798000000000001</v>
      </c>
      <c r="U8" s="8">
        <f t="shared" si="1"/>
        <v>0.5343</v>
      </c>
      <c r="V8" s="225">
        <f t="shared" si="2"/>
        <v>0.35714285714285715</v>
      </c>
    </row>
    <row r="9" spans="1:52" x14ac:dyDescent="0.25">
      <c r="A9" s="76" t="s">
        <v>503</v>
      </c>
      <c r="B9" s="107" t="s">
        <v>1632</v>
      </c>
      <c r="C9" s="8">
        <v>1.05</v>
      </c>
      <c r="D9" s="8">
        <v>14</v>
      </c>
      <c r="E9" s="8">
        <f t="shared" si="0"/>
        <v>7.1428571428571425E-2</v>
      </c>
      <c r="F9" s="8">
        <v>0.96767999999999998</v>
      </c>
      <c r="G9" s="8">
        <v>0.33900000000000002</v>
      </c>
      <c r="H9" s="8">
        <v>0.98887000000000003</v>
      </c>
      <c r="I9" s="8">
        <v>0.54569999999999996</v>
      </c>
      <c r="J9" s="8">
        <v>1.00179</v>
      </c>
      <c r="K9" s="8">
        <v>0.21429999999999999</v>
      </c>
      <c r="L9" s="8">
        <v>0.95428999999999997</v>
      </c>
      <c r="M9" s="8">
        <v>0.24779999999999999</v>
      </c>
      <c r="N9" s="8">
        <v>0.79349999999999998</v>
      </c>
      <c r="O9" s="8">
        <v>0.40289999999999998</v>
      </c>
      <c r="P9" s="8">
        <v>0.99285999999999996</v>
      </c>
      <c r="Q9" s="8">
        <v>5.7140000000000003E-2</v>
      </c>
      <c r="R9" s="8">
        <v>0.91049999999999998</v>
      </c>
      <c r="S9" s="66">
        <v>0.89100000000000001</v>
      </c>
      <c r="T9" s="8">
        <v>3.5798000000000001</v>
      </c>
      <c r="U9" s="8">
        <f t="shared" si="1"/>
        <v>0.55330000000000001</v>
      </c>
      <c r="V9" s="225">
        <f t="shared" si="2"/>
        <v>0.35714285714285715</v>
      </c>
    </row>
    <row r="10" spans="1:52" x14ac:dyDescent="0.25">
      <c r="A10" s="76" t="s">
        <v>504</v>
      </c>
      <c r="B10" s="107" t="s">
        <v>1633</v>
      </c>
      <c r="C10" s="8">
        <v>1.3149999999999999</v>
      </c>
      <c r="D10" s="8">
        <v>11.5</v>
      </c>
      <c r="E10" s="8">
        <f t="shared" si="0"/>
        <v>8.6956521739130432E-2</v>
      </c>
      <c r="F10" s="8">
        <v>1.21363</v>
      </c>
      <c r="G10" s="8">
        <v>0.4</v>
      </c>
      <c r="H10" s="8">
        <v>1.2386299999999999</v>
      </c>
      <c r="I10" s="8">
        <v>0.68279999999999996</v>
      </c>
      <c r="J10" s="8">
        <v>1.2563</v>
      </c>
      <c r="K10" s="8">
        <v>0.26090000000000002</v>
      </c>
      <c r="L10" s="8">
        <v>1.19733</v>
      </c>
      <c r="M10" s="8">
        <v>0.30170000000000002</v>
      </c>
      <c r="N10" s="8">
        <v>0.98450000000000004</v>
      </c>
      <c r="O10" s="8">
        <v>0.50890000000000002</v>
      </c>
      <c r="P10" s="8">
        <v>1.24543</v>
      </c>
      <c r="Q10" s="8">
        <v>6.9570000000000007E-2</v>
      </c>
      <c r="R10" s="8">
        <v>1.1440999999999999</v>
      </c>
      <c r="S10" s="66">
        <v>1.125</v>
      </c>
      <c r="T10" s="8">
        <v>3.5798000000000001</v>
      </c>
      <c r="U10" s="8">
        <f t="shared" si="1"/>
        <v>0.66090000000000004</v>
      </c>
      <c r="V10" s="225">
        <f t="shared" si="2"/>
        <v>0.43478260869565216</v>
      </c>
    </row>
    <row r="11" spans="1:52" x14ac:dyDescent="0.25">
      <c r="A11" s="76" t="s">
        <v>505</v>
      </c>
      <c r="B11" s="107" t="s">
        <v>1634</v>
      </c>
      <c r="C11" s="8">
        <v>1.66</v>
      </c>
      <c r="D11" s="8">
        <v>11.5</v>
      </c>
      <c r="E11" s="8">
        <f t="shared" si="0"/>
        <v>8.6956521739130432E-2</v>
      </c>
      <c r="F11" s="8">
        <v>1.5571299999999999</v>
      </c>
      <c r="G11" s="8">
        <v>0.42</v>
      </c>
      <c r="H11" s="8">
        <v>1.58338</v>
      </c>
      <c r="I11" s="8">
        <v>0.70679999999999998</v>
      </c>
      <c r="J11" s="8">
        <v>1.6012999999999999</v>
      </c>
      <c r="K11" s="8">
        <v>0.26090000000000002</v>
      </c>
      <c r="L11" s="8">
        <v>1.5408299999999999</v>
      </c>
      <c r="M11" s="8">
        <v>0.30170000000000002</v>
      </c>
      <c r="N11" s="8">
        <v>1.0085</v>
      </c>
      <c r="O11" s="8">
        <v>0.53290000000000004</v>
      </c>
      <c r="P11" s="8">
        <v>1.59043</v>
      </c>
      <c r="Q11" s="8">
        <v>6.9570000000000007E-2</v>
      </c>
      <c r="R11" s="8">
        <v>1.4876</v>
      </c>
      <c r="S11" s="66">
        <v>1.4690000000000001</v>
      </c>
      <c r="T11" s="8">
        <v>3.5798000000000001</v>
      </c>
      <c r="U11" s="8">
        <f t="shared" si="1"/>
        <v>0.68090000000000006</v>
      </c>
      <c r="V11" s="225">
        <f t="shared" si="2"/>
        <v>0.43478260869565216</v>
      </c>
    </row>
    <row r="12" spans="1:52" x14ac:dyDescent="0.25">
      <c r="A12" s="76" t="s">
        <v>506</v>
      </c>
      <c r="B12" s="107" t="s">
        <v>1635</v>
      </c>
      <c r="C12" s="8">
        <v>1.9</v>
      </c>
      <c r="D12" s="8">
        <v>11.5</v>
      </c>
      <c r="E12" s="8">
        <f t="shared" si="0"/>
        <v>8.6956521739130432E-2</v>
      </c>
      <c r="F12" s="8">
        <v>1.79609</v>
      </c>
      <c r="G12" s="8">
        <v>0.42</v>
      </c>
      <c r="H12" s="8">
        <v>1.8223400000000001</v>
      </c>
      <c r="I12" s="8">
        <v>0.72350000000000003</v>
      </c>
      <c r="J12" s="8">
        <v>1.8412999999999999</v>
      </c>
      <c r="K12" s="8">
        <v>0.26090000000000002</v>
      </c>
      <c r="L12" s="8">
        <v>1.7797799999999999</v>
      </c>
      <c r="M12" s="8">
        <v>0.30170000000000002</v>
      </c>
      <c r="N12" s="8">
        <v>1.0251999999999999</v>
      </c>
      <c r="O12" s="8">
        <v>0.54959999999999998</v>
      </c>
      <c r="P12" s="8">
        <v>1.83043</v>
      </c>
      <c r="Q12" s="8">
        <v>6.9570000000000007E-2</v>
      </c>
      <c r="R12" s="8">
        <v>1.7264999999999999</v>
      </c>
      <c r="S12" s="66">
        <v>1.7030000000000001</v>
      </c>
      <c r="T12" s="8">
        <v>3.5798000000000001</v>
      </c>
      <c r="U12" s="8">
        <f t="shared" si="1"/>
        <v>0.68090000000000006</v>
      </c>
      <c r="V12" s="225">
        <f t="shared" si="2"/>
        <v>0.43478260869565216</v>
      </c>
    </row>
    <row r="13" spans="1:52" x14ac:dyDescent="0.25">
      <c r="A13" s="76" t="s">
        <v>507</v>
      </c>
      <c r="B13" s="107" t="s">
        <v>1636</v>
      </c>
      <c r="C13" s="8">
        <v>2.375</v>
      </c>
      <c r="D13" s="8">
        <v>11.5</v>
      </c>
      <c r="E13" s="8">
        <f t="shared" si="0"/>
        <v>8.6956521739130432E-2</v>
      </c>
      <c r="F13" s="8">
        <v>2.2690199999999998</v>
      </c>
      <c r="G13" s="8">
        <v>0.436</v>
      </c>
      <c r="H13" s="8">
        <v>2.2962699999999998</v>
      </c>
      <c r="I13" s="8">
        <v>0.75649999999999995</v>
      </c>
      <c r="J13" s="8">
        <v>2.3163</v>
      </c>
      <c r="K13" s="8">
        <v>0.26090000000000002</v>
      </c>
      <c r="L13" s="8">
        <v>2.2527200000000001</v>
      </c>
      <c r="M13" s="8">
        <v>0.30170000000000002</v>
      </c>
      <c r="N13" s="8">
        <v>1.0582</v>
      </c>
      <c r="O13" s="8">
        <v>0.58260000000000001</v>
      </c>
      <c r="P13" s="8">
        <v>2.3054299999999999</v>
      </c>
      <c r="Q13" s="8">
        <v>6.9570000000000007E-2</v>
      </c>
      <c r="R13" s="8">
        <v>2.1995</v>
      </c>
      <c r="S13" s="66">
        <v>2.1720000000000002</v>
      </c>
      <c r="T13" s="8">
        <v>3.5798000000000001</v>
      </c>
      <c r="U13" s="8">
        <f t="shared" si="1"/>
        <v>0.69690000000000007</v>
      </c>
      <c r="V13" s="225">
        <f t="shared" si="2"/>
        <v>0.43478260869565216</v>
      </c>
    </row>
    <row r="14" spans="1:52" x14ac:dyDescent="0.25">
      <c r="A14" s="76" t="s">
        <v>1600</v>
      </c>
      <c r="B14" s="107" t="s">
        <v>1637</v>
      </c>
      <c r="C14" s="8">
        <v>2.875</v>
      </c>
      <c r="D14" s="8">
        <v>8</v>
      </c>
      <c r="E14" s="8">
        <f t="shared" si="0"/>
        <v>0.125</v>
      </c>
      <c r="F14" s="8">
        <v>2.7195299999999998</v>
      </c>
      <c r="G14" s="8">
        <v>0.68200000000000005</v>
      </c>
      <c r="H14" s="8">
        <v>2.7621600000000002</v>
      </c>
      <c r="I14" s="8">
        <v>1.1375</v>
      </c>
      <c r="J14" s="8">
        <v>2.7906200000000001</v>
      </c>
      <c r="K14" s="8">
        <v>0.25</v>
      </c>
      <c r="L14" s="8">
        <v>2.70391</v>
      </c>
      <c r="M14" s="8">
        <v>0.43369999999999997</v>
      </c>
      <c r="N14" s="8">
        <v>1.5711999999999999</v>
      </c>
      <c r="O14" s="8">
        <v>0.88749999999999996</v>
      </c>
      <c r="P14" s="8">
        <v>2.7749999999999999</v>
      </c>
      <c r="Q14" s="8">
        <v>0.1</v>
      </c>
      <c r="R14" s="8">
        <v>2.6194999999999999</v>
      </c>
      <c r="S14" s="66">
        <v>2.5779999999999998</v>
      </c>
      <c r="T14" s="8">
        <v>3.5798000000000001</v>
      </c>
      <c r="U14" s="8">
        <f t="shared" si="1"/>
        <v>0.93200000000000005</v>
      </c>
      <c r="V14" s="225">
        <f t="shared" si="2"/>
        <v>0.625</v>
      </c>
    </row>
    <row r="15" spans="1:52" x14ac:dyDescent="0.25">
      <c r="A15" s="76" t="s">
        <v>1601</v>
      </c>
      <c r="B15" s="107" t="s">
        <v>1638</v>
      </c>
      <c r="C15" s="8">
        <v>3.5</v>
      </c>
      <c r="D15" s="8">
        <v>8</v>
      </c>
      <c r="E15" s="8">
        <f t="shared" si="0"/>
        <v>0.125</v>
      </c>
      <c r="F15" s="8">
        <v>3.3406199999999999</v>
      </c>
      <c r="G15" s="8">
        <v>0.76600000000000001</v>
      </c>
      <c r="H15" s="8">
        <v>3.3885000000000001</v>
      </c>
      <c r="I15" s="8">
        <v>1.2</v>
      </c>
      <c r="J15" s="8">
        <v>3.4156200000000001</v>
      </c>
      <c r="K15" s="8">
        <v>0.25</v>
      </c>
      <c r="L15" s="8">
        <v>3.3250000000000002</v>
      </c>
      <c r="M15" s="8">
        <v>0.43369999999999997</v>
      </c>
      <c r="N15" s="8">
        <v>1.6336999999999999</v>
      </c>
      <c r="O15" s="8">
        <v>0.95</v>
      </c>
      <c r="P15" s="8">
        <v>3.4</v>
      </c>
      <c r="Q15" s="8">
        <v>0.1</v>
      </c>
      <c r="R15" s="8">
        <v>3.2406000000000001</v>
      </c>
      <c r="S15" s="66">
        <v>3.25</v>
      </c>
      <c r="T15" s="8">
        <v>3.5798000000000001</v>
      </c>
      <c r="U15" s="8">
        <f t="shared" si="1"/>
        <v>1.016</v>
      </c>
      <c r="V15" s="225">
        <f t="shared" si="2"/>
        <v>0.625</v>
      </c>
    </row>
    <row r="16" spans="1:52" x14ac:dyDescent="0.25">
      <c r="A16" s="76" t="s">
        <v>1602</v>
      </c>
      <c r="B16" s="107" t="s">
        <v>1639</v>
      </c>
      <c r="C16" s="8">
        <v>4</v>
      </c>
      <c r="D16" s="8">
        <v>8</v>
      </c>
      <c r="E16" s="8">
        <f t="shared" si="0"/>
        <v>0.125</v>
      </c>
      <c r="F16" s="8">
        <v>3.8374999999999999</v>
      </c>
      <c r="G16" s="8">
        <v>0.82099999999999995</v>
      </c>
      <c r="H16" s="8">
        <v>3.8888099999999999</v>
      </c>
      <c r="I16" s="8">
        <v>1.25</v>
      </c>
      <c r="J16" s="8">
        <v>3.9156200000000001</v>
      </c>
      <c r="K16" s="8">
        <v>0.25</v>
      </c>
      <c r="L16" s="8">
        <v>3.8218800000000002</v>
      </c>
      <c r="M16" s="8">
        <v>0.43369999999999997</v>
      </c>
      <c r="N16" s="8">
        <v>1.6837</v>
      </c>
      <c r="O16" s="8">
        <v>1</v>
      </c>
      <c r="P16" s="8">
        <v>3.9</v>
      </c>
      <c r="Q16" s="8">
        <v>0.1</v>
      </c>
      <c r="R16" s="8">
        <v>3.7374999999999998</v>
      </c>
      <c r="S16" s="66">
        <v>3.75</v>
      </c>
      <c r="T16" s="8">
        <v>3.5798000000000001</v>
      </c>
      <c r="U16" s="8">
        <f t="shared" si="1"/>
        <v>1.071</v>
      </c>
      <c r="V16" s="225">
        <f t="shared" si="2"/>
        <v>0.625</v>
      </c>
    </row>
    <row r="17" spans="1:22" x14ac:dyDescent="0.25">
      <c r="A17" s="76" t="s">
        <v>1603</v>
      </c>
      <c r="B17" s="107" t="s">
        <v>1640</v>
      </c>
      <c r="C17" s="8">
        <v>4.5</v>
      </c>
      <c r="D17" s="8">
        <v>8</v>
      </c>
      <c r="E17" s="8">
        <f t="shared" si="0"/>
        <v>0.125</v>
      </c>
      <c r="F17" s="8">
        <v>4.3343800000000003</v>
      </c>
      <c r="G17" s="8">
        <v>0.84399999999999997</v>
      </c>
      <c r="H17" s="8">
        <v>4.3871200000000004</v>
      </c>
      <c r="I17" s="8">
        <v>1.3</v>
      </c>
      <c r="J17" s="8">
        <v>4.4156199999999997</v>
      </c>
      <c r="K17" s="8">
        <v>0.25</v>
      </c>
      <c r="L17" s="8">
        <v>4.3187499999999996</v>
      </c>
      <c r="M17" s="8">
        <v>0.43369999999999997</v>
      </c>
      <c r="N17" s="8">
        <v>1.7337</v>
      </c>
      <c r="O17" s="8">
        <v>1.05</v>
      </c>
      <c r="P17" s="8">
        <v>4.4000000000000004</v>
      </c>
      <c r="Q17" s="8">
        <v>0.1</v>
      </c>
      <c r="R17" s="8">
        <v>4.2343999999999999</v>
      </c>
      <c r="S17" s="66">
        <v>4.25</v>
      </c>
      <c r="T17" s="8">
        <v>3.5798000000000001</v>
      </c>
      <c r="U17" s="8">
        <f t="shared" si="1"/>
        <v>1.0939999999999999</v>
      </c>
      <c r="V17" s="225">
        <f t="shared" si="2"/>
        <v>0.625</v>
      </c>
    </row>
    <row r="18" spans="1:22" x14ac:dyDescent="0.25">
      <c r="A18" s="76" t="s">
        <v>1604</v>
      </c>
      <c r="B18" s="107" t="s">
        <v>1641</v>
      </c>
      <c r="C18" s="8">
        <v>5.5629999999999997</v>
      </c>
      <c r="D18" s="8">
        <v>8</v>
      </c>
      <c r="E18" s="8">
        <f t="shared" si="0"/>
        <v>0.125</v>
      </c>
      <c r="F18" s="8">
        <v>5.3907299999999996</v>
      </c>
      <c r="G18" s="8">
        <v>0.93700000000000006</v>
      </c>
      <c r="H18" s="8">
        <v>5.4492900000000004</v>
      </c>
      <c r="I18" s="8">
        <v>1.4063000000000001</v>
      </c>
      <c r="J18" s="8">
        <v>5.4786200000000003</v>
      </c>
      <c r="K18" s="8">
        <v>0.25</v>
      </c>
      <c r="L18" s="8">
        <v>5.3751100000000003</v>
      </c>
      <c r="M18" s="8">
        <v>0.43369999999999997</v>
      </c>
      <c r="N18" s="8">
        <v>1.84</v>
      </c>
      <c r="O18" s="8">
        <v>1.1563000000000001</v>
      </c>
      <c r="P18" s="8">
        <v>5.4630000000000001</v>
      </c>
      <c r="Q18" s="8">
        <v>0.1</v>
      </c>
      <c r="R18" s="8">
        <v>5.2907000000000002</v>
      </c>
      <c r="S18" s="66">
        <v>5.25</v>
      </c>
      <c r="T18" s="8">
        <v>3.5798000000000001</v>
      </c>
      <c r="U18" s="8">
        <f t="shared" si="1"/>
        <v>1.1870000000000001</v>
      </c>
      <c r="V18" s="225">
        <f t="shared" si="2"/>
        <v>0.625</v>
      </c>
    </row>
    <row r="19" spans="1:22" x14ac:dyDescent="0.25">
      <c r="A19" s="76" t="s">
        <v>1605</v>
      </c>
      <c r="B19" s="107" t="s">
        <v>1642</v>
      </c>
      <c r="C19" s="8">
        <v>6.625</v>
      </c>
      <c r="D19" s="8">
        <v>8</v>
      </c>
      <c r="E19" s="8">
        <f t="shared" si="0"/>
        <v>0.125</v>
      </c>
      <c r="F19" s="8">
        <v>6.4460899999999999</v>
      </c>
      <c r="G19" s="8">
        <v>0.95799999999999996</v>
      </c>
      <c r="H19" s="8">
        <v>6.5059699999999996</v>
      </c>
      <c r="I19" s="8">
        <v>1.5125</v>
      </c>
      <c r="J19" s="8">
        <v>6.5406199999999997</v>
      </c>
      <c r="K19" s="8">
        <v>0.25</v>
      </c>
      <c r="L19" s="8">
        <v>6.4304699999999997</v>
      </c>
      <c r="M19" s="8">
        <v>0.43369999999999997</v>
      </c>
      <c r="N19" s="8">
        <v>1.9461999999999999</v>
      </c>
      <c r="O19" s="8">
        <v>1.2625</v>
      </c>
      <c r="P19" s="8">
        <v>6.5250000000000004</v>
      </c>
      <c r="Q19" s="8">
        <v>0.1</v>
      </c>
      <c r="R19" s="8">
        <v>6.3460999999999999</v>
      </c>
      <c r="S19" s="66">
        <v>6.375</v>
      </c>
      <c r="T19" s="8">
        <v>3.5798000000000001</v>
      </c>
      <c r="U19" s="8">
        <f t="shared" si="1"/>
        <v>1.208</v>
      </c>
      <c r="V19" s="225">
        <f t="shared" si="2"/>
        <v>0.625</v>
      </c>
    </row>
    <row r="20" spans="1:22" x14ac:dyDescent="0.25">
      <c r="A20" s="76" t="s">
        <v>1606</v>
      </c>
      <c r="B20" s="107" t="s">
        <v>1643</v>
      </c>
      <c r="C20" s="8">
        <v>8.625</v>
      </c>
      <c r="D20" s="8">
        <v>8</v>
      </c>
      <c r="E20" s="8">
        <f t="shared" si="0"/>
        <v>0.125</v>
      </c>
      <c r="F20" s="8">
        <v>8.4335900000000006</v>
      </c>
      <c r="G20" s="8">
        <v>1.0629999999999999</v>
      </c>
      <c r="H20" s="8">
        <v>8.5000300000000006</v>
      </c>
      <c r="I20" s="8">
        <v>1.7124999999999999</v>
      </c>
      <c r="J20" s="8">
        <v>8.5406200000000005</v>
      </c>
      <c r="K20" s="8">
        <v>0.25</v>
      </c>
      <c r="L20" s="8">
        <v>8.4179700000000004</v>
      </c>
      <c r="M20" s="8">
        <v>0.43369999999999997</v>
      </c>
      <c r="N20" s="8">
        <v>2.1461999999999999</v>
      </c>
      <c r="O20" s="8">
        <v>1.4624999999999999</v>
      </c>
      <c r="P20" s="8">
        <v>8.5250000000000004</v>
      </c>
      <c r="Q20" s="8">
        <v>0.1</v>
      </c>
      <c r="R20" s="8">
        <v>8.3336000000000006</v>
      </c>
      <c r="S20" s="66">
        <v>8.375</v>
      </c>
      <c r="T20" s="8">
        <v>3.5798000000000001</v>
      </c>
      <c r="U20" s="8">
        <f t="shared" si="1"/>
        <v>1.3129999999999999</v>
      </c>
      <c r="V20" s="225">
        <f t="shared" si="2"/>
        <v>0.625</v>
      </c>
    </row>
    <row r="21" spans="1:22" x14ac:dyDescent="0.25">
      <c r="A21" s="76" t="s">
        <v>1607</v>
      </c>
      <c r="B21" s="107" t="s">
        <v>1644</v>
      </c>
      <c r="C21" s="8">
        <v>10.75</v>
      </c>
      <c r="D21" s="8">
        <v>8</v>
      </c>
      <c r="E21" s="8">
        <f t="shared" si="0"/>
        <v>0.125</v>
      </c>
      <c r="F21" s="8">
        <v>10.545310000000001</v>
      </c>
      <c r="G21" s="8">
        <v>1.21</v>
      </c>
      <c r="H21" s="8">
        <v>10.620939999999999</v>
      </c>
      <c r="I21" s="8">
        <v>1.925</v>
      </c>
      <c r="J21" s="8">
        <v>10.665620000000001</v>
      </c>
      <c r="K21" s="8">
        <v>0.25</v>
      </c>
      <c r="L21" s="8">
        <v>10.52969</v>
      </c>
      <c r="M21" s="8">
        <v>0.43369999999999997</v>
      </c>
      <c r="N21" s="8">
        <v>2.3586999999999998</v>
      </c>
      <c r="O21" s="8">
        <v>1.675</v>
      </c>
      <c r="P21" s="8">
        <v>10.65</v>
      </c>
      <c r="Q21" s="8">
        <v>0.1</v>
      </c>
      <c r="R21" s="8">
        <v>10.4453</v>
      </c>
      <c r="S21" s="66">
        <v>10.4375</v>
      </c>
      <c r="T21" s="8">
        <v>3.5798000000000001</v>
      </c>
      <c r="U21" s="8">
        <f t="shared" si="1"/>
        <v>1.46</v>
      </c>
      <c r="V21" s="225">
        <f t="shared" si="2"/>
        <v>0.625</v>
      </c>
    </row>
    <row r="22" spans="1:22" x14ac:dyDescent="0.25">
      <c r="A22" s="76" t="s">
        <v>1608</v>
      </c>
      <c r="B22" s="107" t="s">
        <v>1645</v>
      </c>
      <c r="C22" s="8">
        <v>12.75</v>
      </c>
      <c r="D22" s="8">
        <v>8</v>
      </c>
      <c r="E22" s="8">
        <f t="shared" si="0"/>
        <v>0.125</v>
      </c>
      <c r="F22" s="8">
        <v>12.53281</v>
      </c>
      <c r="G22" s="8">
        <v>1.36</v>
      </c>
      <c r="H22" s="8">
        <v>12.61781</v>
      </c>
      <c r="I22" s="8">
        <v>2.125</v>
      </c>
      <c r="J22" s="8">
        <v>12.665620000000001</v>
      </c>
      <c r="K22" s="8">
        <v>0.25</v>
      </c>
      <c r="L22" s="8">
        <v>12.517189999999999</v>
      </c>
      <c r="M22" s="8">
        <v>0.43369999999999997</v>
      </c>
      <c r="N22" s="8">
        <v>2.5587</v>
      </c>
      <c r="O22" s="8">
        <v>1.875</v>
      </c>
      <c r="P22" s="8">
        <v>12.65</v>
      </c>
      <c r="Q22" s="8">
        <v>0.1</v>
      </c>
      <c r="R22" s="8">
        <v>12.4328</v>
      </c>
      <c r="S22" s="66">
        <v>12.4375</v>
      </c>
      <c r="T22" s="8">
        <v>3.5798000000000001</v>
      </c>
      <c r="U22" s="8">
        <f t="shared" si="1"/>
        <v>1.61</v>
      </c>
      <c r="V22" s="225">
        <f t="shared" si="2"/>
        <v>0.625</v>
      </c>
    </row>
  </sheetData>
  <mergeCells count="5">
    <mergeCell ref="O2:P2"/>
    <mergeCell ref="B1:C1"/>
    <mergeCell ref="G2:H2"/>
    <mergeCell ref="I2:J2"/>
    <mergeCell ref="K2:L2"/>
  </mergeCells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BG51"/>
  <sheetViews>
    <sheetView zoomScale="85" zoomScaleNormal="85" workbookViewId="0">
      <pane ySplit="3" topLeftCell="A7" activePane="bottomLeft" state="frozenSplit"/>
      <selection pane="bottomLeft" activeCell="B1" sqref="B1:C1"/>
    </sheetView>
  </sheetViews>
  <sheetFormatPr defaultRowHeight="13.2" x14ac:dyDescent="0.25"/>
  <cols>
    <col min="2" max="2" width="6.88671875" customWidth="1"/>
    <col min="3" max="3" width="15.44140625" customWidth="1"/>
    <col min="4" max="4" width="13.88671875" customWidth="1"/>
    <col min="5" max="5" width="8.5546875" customWidth="1"/>
    <col min="13" max="13" width="4.88671875" customWidth="1"/>
    <col min="14" max="14" width="6.33203125" bestFit="1" customWidth="1"/>
    <col min="21" max="21" width="11.6640625" customWidth="1"/>
    <col min="22" max="22" width="16.6640625" customWidth="1"/>
    <col min="23" max="23" width="19.88671875" customWidth="1"/>
    <col min="59" max="59" width="0" hidden="1" customWidth="1"/>
  </cols>
  <sheetData>
    <row r="1" spans="1:59" ht="39.9" customHeight="1" x14ac:dyDescent="0.3">
      <c r="A1" s="1" t="s">
        <v>1561</v>
      </c>
      <c r="B1" s="234" t="s">
        <v>1300</v>
      </c>
      <c r="C1" s="248"/>
      <c r="D1" s="102" t="s">
        <v>1462</v>
      </c>
      <c r="F1" s="236" t="s">
        <v>1</v>
      </c>
      <c r="G1" s="237"/>
      <c r="H1" s="237"/>
      <c r="I1" s="237"/>
      <c r="J1" s="237"/>
      <c r="K1" s="237"/>
      <c r="L1" s="238"/>
      <c r="M1" s="3"/>
      <c r="N1" s="236" t="s">
        <v>7</v>
      </c>
      <c r="O1" s="237"/>
      <c r="P1" s="237"/>
      <c r="Q1" s="237"/>
      <c r="R1" s="237"/>
      <c r="S1" s="237"/>
      <c r="T1" s="237"/>
      <c r="U1" s="237"/>
      <c r="V1" s="237"/>
      <c r="W1" s="23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 t="s">
        <v>1300</v>
      </c>
    </row>
    <row r="2" spans="1:59" ht="17.399999999999999" x14ac:dyDescent="0.3">
      <c r="A2" s="1"/>
      <c r="B2" s="1"/>
      <c r="C2" s="4"/>
      <c r="D2" s="4"/>
      <c r="F2" s="121"/>
      <c r="G2" s="245" t="s">
        <v>4</v>
      </c>
      <c r="H2" s="246"/>
      <c r="I2" s="245" t="s">
        <v>5</v>
      </c>
      <c r="J2" s="246"/>
      <c r="K2" s="245" t="s">
        <v>6</v>
      </c>
      <c r="L2" s="247"/>
      <c r="M2" s="5"/>
      <c r="N2" s="121"/>
      <c r="O2" s="245" t="s">
        <v>6</v>
      </c>
      <c r="P2" s="246"/>
      <c r="Q2" s="245" t="s">
        <v>5</v>
      </c>
      <c r="R2" s="246"/>
      <c r="S2" s="245" t="s">
        <v>4</v>
      </c>
      <c r="T2" s="246"/>
      <c r="U2" s="206" t="s">
        <v>8</v>
      </c>
      <c r="V2" s="204" t="s">
        <v>1771</v>
      </c>
      <c r="W2" s="150" t="s">
        <v>1772</v>
      </c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 t="s">
        <v>43</v>
      </c>
    </row>
    <row r="3" spans="1:59" ht="40.200000000000003" thickBot="1" x14ac:dyDescent="0.3">
      <c r="A3" s="110" t="s">
        <v>10</v>
      </c>
      <c r="B3" s="111" t="s">
        <v>1547</v>
      </c>
      <c r="C3" s="111" t="s">
        <v>11</v>
      </c>
      <c r="D3" s="111" t="s">
        <v>1414</v>
      </c>
      <c r="E3" s="145" t="s">
        <v>27</v>
      </c>
      <c r="F3" s="112" t="s">
        <v>0</v>
      </c>
      <c r="G3" s="113" t="s">
        <v>2</v>
      </c>
      <c r="H3" s="114" t="s">
        <v>3</v>
      </c>
      <c r="I3" s="113" t="s">
        <v>2</v>
      </c>
      <c r="J3" s="114" t="s">
        <v>3</v>
      </c>
      <c r="K3" s="113" t="s">
        <v>2</v>
      </c>
      <c r="L3" s="115" t="s">
        <v>3</v>
      </c>
      <c r="M3" s="6"/>
      <c r="N3" s="112" t="s">
        <v>0</v>
      </c>
      <c r="O3" s="113" t="s">
        <v>3</v>
      </c>
      <c r="P3" s="114" t="s">
        <v>2</v>
      </c>
      <c r="Q3" s="113" t="s">
        <v>3</v>
      </c>
      <c r="R3" s="114" t="s">
        <v>2</v>
      </c>
      <c r="S3" s="113" t="s">
        <v>3</v>
      </c>
      <c r="T3" s="114" t="s">
        <v>2</v>
      </c>
      <c r="U3" s="207" t="s">
        <v>9</v>
      </c>
      <c r="V3" s="205"/>
      <c r="W3" s="151" t="s">
        <v>1773</v>
      </c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</row>
    <row r="4" spans="1:59" x14ac:dyDescent="0.25">
      <c r="A4" s="47">
        <v>7.7229999999999999</v>
      </c>
      <c r="B4" s="47"/>
      <c r="C4" s="48" t="s">
        <v>1303</v>
      </c>
      <c r="D4" s="100" t="s">
        <v>1420</v>
      </c>
      <c r="E4">
        <v>28</v>
      </c>
      <c r="F4" s="49" t="s">
        <v>1301</v>
      </c>
      <c r="G4" s="47">
        <v>7.7229999999999999</v>
      </c>
      <c r="H4" s="47">
        <v>7.5090000000000003</v>
      </c>
      <c r="I4" s="47">
        <v>7.1420000000000003</v>
      </c>
      <c r="J4" s="47">
        <v>7.0350000000000001</v>
      </c>
      <c r="K4" s="47">
        <v>6.5609999999999999</v>
      </c>
      <c r="L4" s="47"/>
      <c r="M4" s="50"/>
      <c r="N4" s="51"/>
      <c r="O4" s="50">
        <v>6.5609999999999999</v>
      </c>
      <c r="P4" s="50">
        <v>6.8339999999999996</v>
      </c>
      <c r="Q4" s="50">
        <v>7.1420000000000003</v>
      </c>
      <c r="R4" s="50">
        <v>7.2489999999999997</v>
      </c>
      <c r="S4" s="47">
        <v>7.7229999999999999</v>
      </c>
      <c r="T4" s="47"/>
      <c r="U4" s="52">
        <v>1.5874999999999999</v>
      </c>
      <c r="V4" s="47">
        <f>2*A4</f>
        <v>15.446</v>
      </c>
      <c r="W4" s="52">
        <v>4.5</v>
      </c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spans="1:59" x14ac:dyDescent="0.25">
      <c r="A5" s="47">
        <v>7.7229999999999999</v>
      </c>
      <c r="B5" s="47"/>
      <c r="C5" s="48" t="s">
        <v>1303</v>
      </c>
      <c r="D5" s="100" t="s">
        <v>1420</v>
      </c>
      <c r="E5">
        <v>28</v>
      </c>
      <c r="F5" s="49" t="s">
        <v>1302</v>
      </c>
      <c r="G5" s="47">
        <v>7.7229999999999999</v>
      </c>
      <c r="H5" s="47">
        <v>7.5090000000000003</v>
      </c>
      <c r="I5" s="47">
        <v>7.1420000000000003</v>
      </c>
      <c r="J5" s="47">
        <v>6.9279999999999999</v>
      </c>
      <c r="K5" s="47">
        <v>6.5609999999999999</v>
      </c>
      <c r="L5" s="47"/>
      <c r="M5" s="50"/>
      <c r="N5" s="51"/>
      <c r="O5" s="50"/>
      <c r="P5" s="50"/>
      <c r="Q5" s="50"/>
      <c r="R5" s="50"/>
      <c r="S5" s="47"/>
      <c r="T5" s="47"/>
      <c r="U5" s="52"/>
      <c r="V5" s="47"/>
      <c r="W5" s="5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spans="1:59" x14ac:dyDescent="0.25">
      <c r="A6" s="47">
        <v>9.7279999999999998</v>
      </c>
      <c r="B6" s="47"/>
      <c r="C6" s="48" t="s">
        <v>1304</v>
      </c>
      <c r="D6" s="100" t="s">
        <v>1421</v>
      </c>
      <c r="E6">
        <v>28</v>
      </c>
      <c r="F6" s="49" t="s">
        <v>1301</v>
      </c>
      <c r="G6" s="47">
        <v>9.7279999999999998</v>
      </c>
      <c r="H6" s="47">
        <v>9.5139999999999993</v>
      </c>
      <c r="I6" s="47">
        <v>9.1470000000000002</v>
      </c>
      <c r="J6" s="47">
        <v>9.0399999999999991</v>
      </c>
      <c r="K6" s="47">
        <v>8.5660000000000007</v>
      </c>
      <c r="L6" s="47"/>
      <c r="M6" s="50"/>
      <c r="N6" s="51"/>
      <c r="O6" s="50">
        <v>8.5660000000000007</v>
      </c>
      <c r="P6" s="50">
        <v>8.8480000000000008</v>
      </c>
      <c r="Q6" s="50">
        <v>9.1470000000000002</v>
      </c>
      <c r="R6" s="50">
        <v>9.2539999999999996</v>
      </c>
      <c r="S6" s="47">
        <v>9.7279999999999998</v>
      </c>
      <c r="T6" s="47"/>
      <c r="U6" s="52">
        <v>3.1749999999999998</v>
      </c>
      <c r="V6" s="47">
        <f>2*A6</f>
        <v>19.456</v>
      </c>
      <c r="W6" s="52">
        <v>4.5</v>
      </c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spans="1:59" x14ac:dyDescent="0.25">
      <c r="A7" s="47">
        <v>9.7279999999999998</v>
      </c>
      <c r="B7" s="47"/>
      <c r="C7" s="48" t="s">
        <v>1304</v>
      </c>
      <c r="D7" s="100" t="s">
        <v>1421</v>
      </c>
      <c r="E7">
        <v>28</v>
      </c>
      <c r="F7" s="49" t="s">
        <v>1302</v>
      </c>
      <c r="G7" s="47">
        <v>9.7279999999999998</v>
      </c>
      <c r="H7" s="47">
        <v>9.5139999999999993</v>
      </c>
      <c r="I7" s="47">
        <v>9.1470000000000002</v>
      </c>
      <c r="J7" s="47">
        <v>8.9329999999999998</v>
      </c>
      <c r="K7" s="47">
        <v>8.5660000000000007</v>
      </c>
      <c r="L7" s="47"/>
      <c r="M7" s="50"/>
      <c r="N7" s="51"/>
      <c r="O7" s="50"/>
      <c r="P7" s="50"/>
      <c r="Q7" s="50"/>
      <c r="R7" s="50"/>
      <c r="S7" s="47"/>
      <c r="T7" s="47"/>
      <c r="U7" s="52"/>
      <c r="V7" s="47"/>
      <c r="W7" s="5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spans="1:59" x14ac:dyDescent="0.25">
      <c r="A8" s="47">
        <v>13.157</v>
      </c>
      <c r="B8" s="47"/>
      <c r="C8" s="48" t="s">
        <v>1305</v>
      </c>
      <c r="D8" s="100" t="s">
        <v>1422</v>
      </c>
      <c r="E8">
        <v>19</v>
      </c>
      <c r="F8" s="49" t="s">
        <v>1301</v>
      </c>
      <c r="G8" s="47">
        <v>13.157</v>
      </c>
      <c r="H8" s="47">
        <v>12.907</v>
      </c>
      <c r="I8" s="47">
        <v>12.301</v>
      </c>
      <c r="J8" s="47">
        <v>12.176</v>
      </c>
      <c r="K8" s="47">
        <v>11.445</v>
      </c>
      <c r="L8" s="47"/>
      <c r="M8" s="50"/>
      <c r="N8" s="51"/>
      <c r="O8" s="50">
        <v>11.445</v>
      </c>
      <c r="P8" s="50">
        <v>11.89</v>
      </c>
      <c r="Q8" s="50">
        <v>12.301</v>
      </c>
      <c r="R8" s="50">
        <v>12.426</v>
      </c>
      <c r="S8" s="47">
        <v>13.157</v>
      </c>
      <c r="T8" s="47"/>
      <c r="U8" s="52">
        <v>6.35</v>
      </c>
      <c r="V8" s="47">
        <f>2*A8</f>
        <v>26.314</v>
      </c>
      <c r="W8" s="52">
        <v>6.5</v>
      </c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spans="1:59" x14ac:dyDescent="0.25">
      <c r="A9" s="47">
        <v>13.157</v>
      </c>
      <c r="B9" s="47"/>
      <c r="C9" s="48" t="s">
        <v>1305</v>
      </c>
      <c r="D9" s="100" t="s">
        <v>1422</v>
      </c>
      <c r="E9">
        <v>19</v>
      </c>
      <c r="F9" s="49" t="s">
        <v>1302</v>
      </c>
      <c r="G9" s="47">
        <v>13.157</v>
      </c>
      <c r="H9" s="47">
        <v>12.907</v>
      </c>
      <c r="I9" s="47">
        <v>12.301</v>
      </c>
      <c r="J9" s="47">
        <v>12.051</v>
      </c>
      <c r="K9" s="47">
        <v>11.445</v>
      </c>
      <c r="L9" s="47"/>
      <c r="M9" s="50"/>
      <c r="N9" s="51"/>
      <c r="O9" s="50"/>
      <c r="P9" s="50"/>
      <c r="Q9" s="50"/>
      <c r="R9" s="50"/>
      <c r="S9" s="47"/>
      <c r="T9" s="47"/>
      <c r="U9" s="52"/>
      <c r="V9" s="47"/>
      <c r="W9" s="5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spans="1:59" x14ac:dyDescent="0.25">
      <c r="A10" s="47">
        <v>16.661999999999999</v>
      </c>
      <c r="B10" s="47"/>
      <c r="C10" s="48" t="s">
        <v>1306</v>
      </c>
      <c r="D10" s="100" t="s">
        <v>1416</v>
      </c>
      <c r="E10">
        <v>19</v>
      </c>
      <c r="F10" s="49" t="s">
        <v>1301</v>
      </c>
      <c r="G10" s="47">
        <v>16.661999999999999</v>
      </c>
      <c r="H10" s="47">
        <v>16.411999999999999</v>
      </c>
      <c r="I10" s="47">
        <v>15.805999999999999</v>
      </c>
      <c r="J10" s="47">
        <v>15.680999999999999</v>
      </c>
      <c r="K10" s="47">
        <v>14.95</v>
      </c>
      <c r="L10" s="47"/>
      <c r="M10" s="50"/>
      <c r="N10" s="51"/>
      <c r="O10" s="50">
        <v>14.95</v>
      </c>
      <c r="P10" s="50">
        <v>15.395</v>
      </c>
      <c r="Q10" s="50">
        <v>15.805999999999999</v>
      </c>
      <c r="R10" s="50">
        <v>15.930999999999999</v>
      </c>
      <c r="S10" s="47">
        <v>16.661999999999999</v>
      </c>
      <c r="T10" s="47"/>
      <c r="U10" s="52">
        <v>9.5250000000000004</v>
      </c>
      <c r="V10" s="47">
        <f>2*A10</f>
        <v>33.323999999999998</v>
      </c>
      <c r="W10" s="52">
        <v>6.5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spans="1:59" x14ac:dyDescent="0.25">
      <c r="A11" s="47">
        <v>16.661999999999999</v>
      </c>
      <c r="B11" s="47"/>
      <c r="C11" s="48" t="s">
        <v>1306</v>
      </c>
      <c r="D11" s="100" t="s">
        <v>1416</v>
      </c>
      <c r="E11">
        <v>19</v>
      </c>
      <c r="F11" s="49" t="s">
        <v>1302</v>
      </c>
      <c r="G11" s="47">
        <v>16.661999999999999</v>
      </c>
      <c r="H11" s="47">
        <v>16.411999999999999</v>
      </c>
      <c r="I11" s="47">
        <v>15.805999999999999</v>
      </c>
      <c r="J11" s="47">
        <v>15.555999999999999</v>
      </c>
      <c r="K11" s="47">
        <v>14.95</v>
      </c>
      <c r="L11" s="47"/>
      <c r="M11" s="50"/>
      <c r="N11" s="51"/>
      <c r="O11" s="50"/>
      <c r="P11" s="50"/>
      <c r="Q11" s="50"/>
      <c r="R11" s="50"/>
      <c r="S11" s="47"/>
      <c r="T11" s="47"/>
      <c r="U11" s="52"/>
      <c r="V11" s="47"/>
      <c r="W11" s="52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spans="1:59" x14ac:dyDescent="0.25">
      <c r="A12" s="47">
        <v>20.954999999999998</v>
      </c>
      <c r="B12" s="47"/>
      <c r="C12" s="48" t="s">
        <v>1307</v>
      </c>
      <c r="D12" s="100" t="s">
        <v>1417</v>
      </c>
      <c r="E12">
        <v>14</v>
      </c>
      <c r="F12" s="49" t="s">
        <v>1301</v>
      </c>
      <c r="G12" s="47">
        <v>20.954999999999998</v>
      </c>
      <c r="H12" s="47">
        <v>20.670999999999999</v>
      </c>
      <c r="I12" s="47">
        <v>19.792999999999999</v>
      </c>
      <c r="J12" s="47">
        <v>19.651</v>
      </c>
      <c r="K12" s="47">
        <v>18.631</v>
      </c>
      <c r="L12" s="47"/>
      <c r="M12" s="50"/>
      <c r="N12" s="51"/>
      <c r="O12" s="50">
        <v>18.631</v>
      </c>
      <c r="P12" s="50">
        <v>19.172000000000001</v>
      </c>
      <c r="Q12" s="50">
        <v>19.792999999999999</v>
      </c>
      <c r="R12" s="50">
        <v>19.934999999999999</v>
      </c>
      <c r="S12" s="47">
        <v>20.954999999999998</v>
      </c>
      <c r="T12" s="47"/>
      <c r="U12" s="52">
        <v>12.7</v>
      </c>
      <c r="V12" s="47">
        <f>2*A12</f>
        <v>41.91</v>
      </c>
      <c r="W12" s="52">
        <v>8.5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spans="1:59" x14ac:dyDescent="0.25">
      <c r="A13" s="47">
        <v>20.954999999999998</v>
      </c>
      <c r="B13" s="47"/>
      <c r="C13" s="48" t="s">
        <v>1307</v>
      </c>
      <c r="D13" s="100" t="s">
        <v>1417</v>
      </c>
      <c r="E13">
        <v>14</v>
      </c>
      <c r="F13" s="49" t="s">
        <v>1302</v>
      </c>
      <c r="G13" s="47">
        <v>20.954999999999998</v>
      </c>
      <c r="H13" s="47">
        <v>20.670999999999999</v>
      </c>
      <c r="I13" s="47">
        <v>19.792999999999999</v>
      </c>
      <c r="J13" s="47">
        <v>19.509</v>
      </c>
      <c r="K13" s="47">
        <v>18.631</v>
      </c>
      <c r="L13" s="47"/>
      <c r="M13" s="50"/>
      <c r="N13" s="51"/>
      <c r="O13" s="50"/>
      <c r="P13" s="50"/>
      <c r="Q13" s="50"/>
      <c r="R13" s="50"/>
      <c r="S13" s="47"/>
      <c r="T13" s="47"/>
      <c r="U13" s="52"/>
      <c r="V13" s="47"/>
      <c r="W13" s="52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spans="1:59" x14ac:dyDescent="0.25">
      <c r="A14" s="47">
        <v>22.911000000000001</v>
      </c>
      <c r="B14" s="47"/>
      <c r="C14" s="48" t="s">
        <v>1308</v>
      </c>
      <c r="D14" s="100" t="s">
        <v>1430</v>
      </c>
      <c r="E14">
        <v>14</v>
      </c>
      <c r="F14" s="49" t="s">
        <v>1301</v>
      </c>
      <c r="G14" s="47">
        <v>22.911000000000001</v>
      </c>
      <c r="H14" s="47">
        <v>22.626999999999999</v>
      </c>
      <c r="I14" s="47">
        <v>21.748999999999999</v>
      </c>
      <c r="J14" s="47">
        <v>21.606999999999999</v>
      </c>
      <c r="K14" s="47">
        <v>20.587</v>
      </c>
      <c r="L14" s="47"/>
      <c r="M14" s="50"/>
      <c r="N14" s="51"/>
      <c r="O14" s="50">
        <v>20.587</v>
      </c>
      <c r="P14" s="50">
        <v>21.128</v>
      </c>
      <c r="Q14" s="50">
        <v>21.748999999999999</v>
      </c>
      <c r="R14" s="50">
        <v>21.890999999999998</v>
      </c>
      <c r="S14" s="47">
        <v>22.911000000000001</v>
      </c>
      <c r="T14" s="47"/>
      <c r="U14" s="52"/>
      <c r="V14" s="47">
        <f>2*A14</f>
        <v>45.822000000000003</v>
      </c>
      <c r="W14" s="52">
        <v>8.5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spans="1:59" x14ac:dyDescent="0.25">
      <c r="A15" s="47">
        <v>22.911000000000001</v>
      </c>
      <c r="B15" s="47"/>
      <c r="C15" s="48" t="s">
        <v>1308</v>
      </c>
      <c r="D15" s="100" t="s">
        <v>1430</v>
      </c>
      <c r="E15">
        <v>14</v>
      </c>
      <c r="F15" s="49" t="s">
        <v>1302</v>
      </c>
      <c r="G15" s="47">
        <v>22.911000000000001</v>
      </c>
      <c r="H15" s="47">
        <v>22.626999999999999</v>
      </c>
      <c r="I15" s="47">
        <v>21.748999999999999</v>
      </c>
      <c r="J15" s="47">
        <v>21.465</v>
      </c>
      <c r="K15" s="47">
        <v>20.587</v>
      </c>
      <c r="L15" s="47"/>
      <c r="M15" s="50"/>
      <c r="N15" s="51"/>
      <c r="O15" s="50"/>
      <c r="P15" s="50"/>
      <c r="Q15" s="50"/>
      <c r="R15" s="50"/>
      <c r="S15" s="47"/>
      <c r="T15" s="47"/>
      <c r="U15" s="52"/>
      <c r="V15" s="47"/>
      <c r="W15" s="52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spans="1:59" x14ac:dyDescent="0.25">
      <c r="A16" s="47">
        <v>26.440999999999999</v>
      </c>
      <c r="B16" s="47"/>
      <c r="C16" s="48" t="s">
        <v>1309</v>
      </c>
      <c r="D16" s="100" t="s">
        <v>1418</v>
      </c>
      <c r="E16">
        <v>14</v>
      </c>
      <c r="F16" s="49" t="s">
        <v>1301</v>
      </c>
      <c r="G16" s="47">
        <v>26.440999999999999</v>
      </c>
      <c r="H16" s="47">
        <v>26.157</v>
      </c>
      <c r="I16" s="47">
        <v>25.279</v>
      </c>
      <c r="J16" s="47">
        <v>25.137</v>
      </c>
      <c r="K16" s="47">
        <v>24.117000000000001</v>
      </c>
      <c r="L16" s="47"/>
      <c r="M16" s="50"/>
      <c r="N16" s="51"/>
      <c r="O16" s="50">
        <v>24.117000000000001</v>
      </c>
      <c r="P16" s="50">
        <v>24.658000000000001</v>
      </c>
      <c r="Q16" s="50">
        <v>25.279</v>
      </c>
      <c r="R16" s="50">
        <v>25.420999999999999</v>
      </c>
      <c r="S16" s="47">
        <v>26.440999999999999</v>
      </c>
      <c r="T16" s="47"/>
      <c r="U16" s="52">
        <v>15.875</v>
      </c>
      <c r="V16" s="47">
        <f>2*A16</f>
        <v>52.881999999999998</v>
      </c>
      <c r="W16" s="52">
        <v>8.5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spans="1:59" x14ac:dyDescent="0.25">
      <c r="A17" s="47">
        <v>26.440999999999999</v>
      </c>
      <c r="B17" s="47"/>
      <c r="C17" s="48" t="s">
        <v>1309</v>
      </c>
      <c r="D17" s="100" t="s">
        <v>1418</v>
      </c>
      <c r="E17">
        <v>14</v>
      </c>
      <c r="F17" s="49" t="s">
        <v>1302</v>
      </c>
      <c r="G17" s="47">
        <v>26.440999999999999</v>
      </c>
      <c r="H17" s="47">
        <v>26.157</v>
      </c>
      <c r="I17" s="47">
        <v>25.279</v>
      </c>
      <c r="J17" s="47">
        <v>24.995000000000001</v>
      </c>
      <c r="K17" s="47">
        <v>24.117000000000001</v>
      </c>
      <c r="L17" s="47"/>
      <c r="M17" s="50"/>
      <c r="N17" s="51"/>
      <c r="O17" s="50"/>
      <c r="P17" s="50"/>
      <c r="Q17" s="50"/>
      <c r="R17" s="50"/>
      <c r="S17" s="47"/>
      <c r="T17" s="47"/>
      <c r="U17" s="52"/>
      <c r="V17" s="47"/>
      <c r="W17" s="52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spans="1:59" x14ac:dyDescent="0.25">
      <c r="A18" s="47">
        <v>30.201000000000001</v>
      </c>
      <c r="B18" s="47"/>
      <c r="C18" s="48" t="s">
        <v>1394</v>
      </c>
      <c r="D18" s="100" t="s">
        <v>1431</v>
      </c>
      <c r="E18">
        <v>14</v>
      </c>
      <c r="F18" s="49" t="s">
        <v>1301</v>
      </c>
      <c r="G18" s="47">
        <v>30.201000000000001</v>
      </c>
      <c r="H18" s="47">
        <v>29.917000000000002</v>
      </c>
      <c r="I18" s="47">
        <v>29.039000000000001</v>
      </c>
      <c r="J18" s="47">
        <v>28.896999999999998</v>
      </c>
      <c r="K18" s="47">
        <v>27.876999999999999</v>
      </c>
      <c r="L18" s="47"/>
      <c r="M18" s="50"/>
      <c r="N18" s="51"/>
      <c r="O18" s="50">
        <v>27.876999999999999</v>
      </c>
      <c r="P18" s="50">
        <v>28.417999999999999</v>
      </c>
      <c r="Q18" s="50">
        <v>29.039000000000001</v>
      </c>
      <c r="R18" s="50">
        <v>29.181000000000001</v>
      </c>
      <c r="S18" s="47">
        <v>30.201000000000001</v>
      </c>
      <c r="T18" s="47"/>
      <c r="U18" s="52">
        <v>22.225000000000001</v>
      </c>
      <c r="V18" s="47">
        <f>2*A18</f>
        <v>60.402000000000001</v>
      </c>
      <c r="W18" s="52">
        <v>8.5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spans="1:59" x14ac:dyDescent="0.25">
      <c r="A19" s="47">
        <v>30.201000000000001</v>
      </c>
      <c r="B19" s="47"/>
      <c r="C19" s="48" t="s">
        <v>1394</v>
      </c>
      <c r="D19" s="100" t="s">
        <v>1431</v>
      </c>
      <c r="E19">
        <v>14</v>
      </c>
      <c r="F19" s="49" t="s">
        <v>1302</v>
      </c>
      <c r="G19" s="47">
        <v>30.201000000000001</v>
      </c>
      <c r="H19" s="47">
        <v>29.917000000000002</v>
      </c>
      <c r="I19" s="47">
        <v>29.039000000000001</v>
      </c>
      <c r="J19" s="47">
        <v>28.754999999999999</v>
      </c>
      <c r="K19" s="47">
        <v>27.876999999999999</v>
      </c>
      <c r="L19" s="47"/>
      <c r="M19" s="50"/>
      <c r="N19" s="51"/>
      <c r="O19" s="50"/>
      <c r="P19" s="50"/>
      <c r="Q19" s="50"/>
      <c r="R19" s="50"/>
      <c r="S19" s="47"/>
      <c r="T19" s="47"/>
      <c r="U19" s="52"/>
      <c r="V19" s="47"/>
      <c r="W19" s="52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spans="1:59" x14ac:dyDescent="0.25">
      <c r="A20" s="47">
        <v>33.249000000000002</v>
      </c>
      <c r="B20" s="47"/>
      <c r="C20" s="48" t="s">
        <v>1395</v>
      </c>
      <c r="D20" s="100" t="s">
        <v>1419</v>
      </c>
      <c r="E20">
        <v>11</v>
      </c>
      <c r="F20" s="49" t="s">
        <v>1301</v>
      </c>
      <c r="G20" s="47">
        <v>33.249000000000002</v>
      </c>
      <c r="H20" s="47">
        <v>32.889000000000003</v>
      </c>
      <c r="I20" s="47">
        <v>31.77</v>
      </c>
      <c r="J20" s="47">
        <v>31.59</v>
      </c>
      <c r="K20" s="47">
        <v>30.291</v>
      </c>
      <c r="L20" s="47"/>
      <c r="M20" s="50"/>
      <c r="N20" s="51"/>
      <c r="O20" s="50">
        <v>30.291</v>
      </c>
      <c r="P20" s="50">
        <v>30.931000000000001</v>
      </c>
      <c r="Q20" s="50">
        <v>31.77</v>
      </c>
      <c r="R20" s="50">
        <v>31.95</v>
      </c>
      <c r="S20" s="47">
        <v>33.249000000000002</v>
      </c>
      <c r="T20" s="47"/>
      <c r="U20" s="52">
        <v>25.4</v>
      </c>
      <c r="V20" s="47">
        <f>2*A20</f>
        <v>66.498000000000005</v>
      </c>
      <c r="W20" s="52">
        <v>10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spans="1:59" x14ac:dyDescent="0.25">
      <c r="A21" s="47">
        <v>33.249000000000002</v>
      </c>
      <c r="B21" s="47"/>
      <c r="C21" s="48" t="s">
        <v>1395</v>
      </c>
      <c r="D21" s="100" t="s">
        <v>1419</v>
      </c>
      <c r="E21">
        <v>11</v>
      </c>
      <c r="F21" s="49" t="s">
        <v>1302</v>
      </c>
      <c r="G21" s="47">
        <v>33.249000000000002</v>
      </c>
      <c r="H21" s="47">
        <v>32.889000000000003</v>
      </c>
      <c r="I21" s="47">
        <v>31.77</v>
      </c>
      <c r="J21" s="47">
        <v>31.41</v>
      </c>
      <c r="K21" s="47">
        <v>30.291</v>
      </c>
      <c r="L21" s="47"/>
      <c r="M21" s="50"/>
      <c r="N21" s="51"/>
      <c r="O21" s="50"/>
      <c r="P21" s="50"/>
      <c r="Q21" s="50"/>
      <c r="R21" s="50"/>
      <c r="S21" s="47"/>
      <c r="T21" s="47"/>
      <c r="U21" s="52"/>
      <c r="V21" s="47"/>
      <c r="W21" s="52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spans="1:59" x14ac:dyDescent="0.25">
      <c r="A22" s="47">
        <v>37.896999999999998</v>
      </c>
      <c r="B22" s="47"/>
      <c r="C22" s="48" t="s">
        <v>1310</v>
      </c>
      <c r="D22" s="100" t="s">
        <v>1432</v>
      </c>
      <c r="E22">
        <v>11</v>
      </c>
      <c r="F22" s="49" t="s">
        <v>1301</v>
      </c>
      <c r="G22" s="47">
        <v>37.896999999999998</v>
      </c>
      <c r="H22" s="47">
        <v>37.536999999999999</v>
      </c>
      <c r="I22" s="47">
        <v>36.417999999999999</v>
      </c>
      <c r="J22" s="47">
        <v>36.238</v>
      </c>
      <c r="K22" s="47">
        <v>34.939</v>
      </c>
      <c r="L22" s="47"/>
      <c r="M22" s="50"/>
      <c r="N22" s="51"/>
      <c r="O22" s="50">
        <v>34.939</v>
      </c>
      <c r="P22" s="50">
        <v>35.579000000000001</v>
      </c>
      <c r="Q22" s="50">
        <v>36.417999999999999</v>
      </c>
      <c r="R22" s="50">
        <v>36.597999999999999</v>
      </c>
      <c r="S22" s="47">
        <v>37.896999999999998</v>
      </c>
      <c r="T22" s="47"/>
      <c r="U22" s="52">
        <v>28.574999999999999</v>
      </c>
      <c r="V22" s="47">
        <f>2*A22</f>
        <v>75.793999999999997</v>
      </c>
      <c r="W22" s="52">
        <v>10</v>
      </c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</row>
    <row r="23" spans="1:59" x14ac:dyDescent="0.25">
      <c r="A23" s="47">
        <v>37.896999999999998</v>
      </c>
      <c r="B23" s="47"/>
      <c r="C23" s="48" t="s">
        <v>1310</v>
      </c>
      <c r="D23" s="100" t="s">
        <v>1432</v>
      </c>
      <c r="E23">
        <v>11</v>
      </c>
      <c r="F23" s="49" t="s">
        <v>1302</v>
      </c>
      <c r="G23" s="47">
        <v>37.896999999999998</v>
      </c>
      <c r="H23" s="47">
        <v>37.536999999999999</v>
      </c>
      <c r="I23" s="47">
        <v>36.417999999999999</v>
      </c>
      <c r="J23" s="47">
        <v>36.058</v>
      </c>
      <c r="K23" s="47">
        <v>34.939</v>
      </c>
      <c r="L23" s="47"/>
      <c r="M23" s="50"/>
      <c r="N23" s="51"/>
      <c r="O23" s="50"/>
      <c r="P23" s="50"/>
      <c r="Q23" s="50"/>
      <c r="R23" s="50"/>
      <c r="S23" s="47"/>
      <c r="T23" s="47"/>
      <c r="U23" s="52"/>
      <c r="V23" s="47"/>
      <c r="W23" s="52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</row>
    <row r="24" spans="1:59" x14ac:dyDescent="0.25">
      <c r="A24" s="47">
        <v>41.91</v>
      </c>
      <c r="B24" s="47"/>
      <c r="C24" s="48" t="s">
        <v>1311</v>
      </c>
      <c r="D24" s="100" t="s">
        <v>1415</v>
      </c>
      <c r="E24">
        <v>11</v>
      </c>
      <c r="F24" s="49" t="s">
        <v>1301</v>
      </c>
      <c r="G24" s="47">
        <v>41.91</v>
      </c>
      <c r="H24" s="47">
        <v>41.55</v>
      </c>
      <c r="I24" s="47">
        <v>40.430999999999997</v>
      </c>
      <c r="J24" s="47">
        <v>40.250999999999998</v>
      </c>
      <c r="K24" s="47">
        <v>38.951999999999998</v>
      </c>
      <c r="L24" s="47"/>
      <c r="M24" s="50"/>
      <c r="N24" s="51"/>
      <c r="O24" s="50">
        <v>38.951999999999998</v>
      </c>
      <c r="P24" s="50">
        <v>39.591999999999999</v>
      </c>
      <c r="Q24" s="50">
        <v>40.430999999999997</v>
      </c>
      <c r="R24" s="50">
        <v>40.610999999999997</v>
      </c>
      <c r="S24" s="47">
        <v>41.91</v>
      </c>
      <c r="T24" s="47"/>
      <c r="U24" s="52">
        <v>31.75</v>
      </c>
      <c r="V24" s="47">
        <f>2*A24</f>
        <v>83.82</v>
      </c>
      <c r="W24" s="52">
        <v>10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spans="1:59" x14ac:dyDescent="0.25">
      <c r="A25" s="47">
        <v>41.91</v>
      </c>
      <c r="B25" s="47"/>
      <c r="C25" s="48" t="s">
        <v>1311</v>
      </c>
      <c r="D25" s="100" t="s">
        <v>1415</v>
      </c>
      <c r="E25">
        <v>11</v>
      </c>
      <c r="F25" s="49" t="s">
        <v>1302</v>
      </c>
      <c r="G25" s="47">
        <v>41.91</v>
      </c>
      <c r="H25" s="47">
        <v>41.55</v>
      </c>
      <c r="I25" s="47">
        <v>40.430999999999997</v>
      </c>
      <c r="J25" s="47">
        <v>40.070999999999998</v>
      </c>
      <c r="K25" s="47">
        <v>38.951999999999998</v>
      </c>
      <c r="L25" s="47"/>
      <c r="M25" s="50"/>
      <c r="N25" s="51"/>
      <c r="O25" s="50"/>
      <c r="P25" s="50"/>
      <c r="Q25" s="50"/>
      <c r="R25" s="50"/>
      <c r="S25" s="47"/>
      <c r="T25" s="47"/>
      <c r="U25" s="52"/>
      <c r="V25" s="47"/>
      <c r="W25" s="52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spans="1:59" x14ac:dyDescent="0.25">
      <c r="A26" s="47">
        <v>47.802999999999997</v>
      </c>
      <c r="B26" s="47"/>
      <c r="C26" s="48" t="s">
        <v>1312</v>
      </c>
      <c r="D26" s="100" t="s">
        <v>1423</v>
      </c>
      <c r="E26">
        <v>11</v>
      </c>
      <c r="F26" s="49" t="s">
        <v>1301</v>
      </c>
      <c r="G26" s="47">
        <v>47.802999999999997</v>
      </c>
      <c r="H26" s="47">
        <v>47.442999999999998</v>
      </c>
      <c r="I26" s="47">
        <v>46.323999999999998</v>
      </c>
      <c r="J26" s="47">
        <v>46.143999999999998</v>
      </c>
      <c r="K26" s="47">
        <v>44.844999999999999</v>
      </c>
      <c r="L26" s="47"/>
      <c r="M26" s="50"/>
      <c r="N26" s="51"/>
      <c r="O26" s="50">
        <v>44.844999999999999</v>
      </c>
      <c r="P26" s="50">
        <v>45.484999999999999</v>
      </c>
      <c r="Q26" s="50">
        <v>46.323999999999998</v>
      </c>
      <c r="R26" s="50">
        <v>46.503999999999998</v>
      </c>
      <c r="S26" s="47">
        <v>47.802999999999997</v>
      </c>
      <c r="T26" s="47"/>
      <c r="U26" s="52">
        <v>38.1</v>
      </c>
      <c r="V26" s="47">
        <f>2*A26</f>
        <v>95.605999999999995</v>
      </c>
      <c r="W26" s="52">
        <v>10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</row>
    <row r="27" spans="1:59" x14ac:dyDescent="0.25">
      <c r="A27" s="47">
        <v>47.802999999999997</v>
      </c>
      <c r="B27" s="47"/>
      <c r="C27" s="48" t="s">
        <v>1312</v>
      </c>
      <c r="D27" s="100" t="s">
        <v>1423</v>
      </c>
      <c r="E27">
        <v>11</v>
      </c>
      <c r="F27" s="49" t="s">
        <v>1302</v>
      </c>
      <c r="G27" s="47">
        <v>47.802999999999997</v>
      </c>
      <c r="H27" s="47">
        <v>47.442999999999998</v>
      </c>
      <c r="I27" s="47">
        <v>46.323999999999998</v>
      </c>
      <c r="J27" s="47">
        <v>45.963999999999999</v>
      </c>
      <c r="K27" s="47">
        <v>44.844999999999999</v>
      </c>
      <c r="L27" s="47"/>
      <c r="M27" s="50"/>
      <c r="N27" s="51"/>
      <c r="O27" s="50"/>
      <c r="P27" s="50"/>
      <c r="Q27" s="50"/>
      <c r="R27" s="50"/>
      <c r="S27" s="47"/>
      <c r="T27" s="47"/>
      <c r="U27" s="52"/>
      <c r="V27" s="47"/>
      <c r="W27" s="52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</row>
    <row r="28" spans="1:59" x14ac:dyDescent="0.25">
      <c r="A28" s="47">
        <v>53.746000000000002</v>
      </c>
      <c r="B28" s="47"/>
      <c r="C28" s="48" t="s">
        <v>1313</v>
      </c>
      <c r="D28" s="100" t="s">
        <v>1433</v>
      </c>
      <c r="E28">
        <v>11</v>
      </c>
      <c r="F28" s="49" t="s">
        <v>1301</v>
      </c>
      <c r="G28" s="47">
        <v>53.746000000000002</v>
      </c>
      <c r="H28" s="47">
        <v>53.386000000000003</v>
      </c>
      <c r="I28" s="47">
        <v>52.267000000000003</v>
      </c>
      <c r="J28" s="47">
        <v>52.087000000000003</v>
      </c>
      <c r="K28" s="47">
        <v>50.787999999999997</v>
      </c>
      <c r="L28" s="47"/>
      <c r="M28" s="47"/>
      <c r="N28" s="51"/>
      <c r="O28" s="50">
        <v>50.787999999999997</v>
      </c>
      <c r="P28" s="50">
        <v>51.427999999999997</v>
      </c>
      <c r="Q28" s="50">
        <v>52.267000000000003</v>
      </c>
      <c r="R28" s="50">
        <v>52.447000000000003</v>
      </c>
      <c r="S28" s="47">
        <v>53.746000000000002</v>
      </c>
      <c r="T28" s="47"/>
      <c r="U28" s="52">
        <v>44.45</v>
      </c>
      <c r="V28" s="47">
        <f>2*A28</f>
        <v>107.492</v>
      </c>
      <c r="W28" s="52">
        <v>10</v>
      </c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spans="1:59" x14ac:dyDescent="0.25">
      <c r="A29" s="47">
        <v>53.746000000000002</v>
      </c>
      <c r="B29" s="47"/>
      <c r="C29" s="48" t="s">
        <v>1313</v>
      </c>
      <c r="D29" s="100" t="s">
        <v>1433</v>
      </c>
      <c r="E29">
        <v>11</v>
      </c>
      <c r="F29" s="49" t="s">
        <v>1302</v>
      </c>
      <c r="G29" s="47">
        <v>53.746000000000002</v>
      </c>
      <c r="H29" s="47">
        <v>53.386000000000003</v>
      </c>
      <c r="I29" s="47">
        <v>52.267000000000003</v>
      </c>
      <c r="J29" s="47">
        <v>51.906999999999996</v>
      </c>
      <c r="K29" s="47">
        <v>50.787999999999997</v>
      </c>
      <c r="L29" s="47"/>
      <c r="M29" s="47"/>
      <c r="N29" s="51"/>
      <c r="O29" s="50"/>
      <c r="P29" s="50"/>
      <c r="Q29" s="50"/>
      <c r="R29" s="50"/>
      <c r="S29" s="47"/>
      <c r="T29" s="47"/>
      <c r="U29" s="52"/>
      <c r="V29" s="47"/>
      <c r="W29" s="52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spans="1:59" x14ac:dyDescent="0.25">
      <c r="A30" s="47">
        <v>59.613999999999997</v>
      </c>
      <c r="B30" s="47"/>
      <c r="C30" s="48" t="s">
        <v>1314</v>
      </c>
      <c r="D30" s="100" t="s">
        <v>1424</v>
      </c>
      <c r="E30">
        <v>11</v>
      </c>
      <c r="F30" s="49" t="s">
        <v>1301</v>
      </c>
      <c r="G30" s="47">
        <v>59.613999999999997</v>
      </c>
      <c r="H30" s="47">
        <v>59.253999999999998</v>
      </c>
      <c r="I30" s="47">
        <v>58.134999999999998</v>
      </c>
      <c r="J30" s="47">
        <v>57.954999999999998</v>
      </c>
      <c r="K30" s="47">
        <v>56.655999999999999</v>
      </c>
      <c r="L30" s="47"/>
      <c r="M30" s="47"/>
      <c r="N30" s="51"/>
      <c r="O30" s="50">
        <v>56.655999999999999</v>
      </c>
      <c r="P30" s="50">
        <v>57.295999999999999</v>
      </c>
      <c r="Q30" s="50">
        <v>58.134999999999998</v>
      </c>
      <c r="R30" s="50">
        <v>58.314999999999998</v>
      </c>
      <c r="S30" s="47">
        <v>59.613999999999997</v>
      </c>
      <c r="T30" s="47"/>
      <c r="U30" s="52">
        <v>50.8</v>
      </c>
      <c r="V30" s="47">
        <f>2*A30</f>
        <v>119.22799999999999</v>
      </c>
      <c r="W30" s="52">
        <v>10</v>
      </c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spans="1:59" x14ac:dyDescent="0.25">
      <c r="A31" s="47">
        <v>59.613999999999997</v>
      </c>
      <c r="B31" s="47"/>
      <c r="C31" s="48" t="s">
        <v>1314</v>
      </c>
      <c r="D31" s="100" t="s">
        <v>1424</v>
      </c>
      <c r="E31">
        <v>11</v>
      </c>
      <c r="F31" s="49" t="s">
        <v>1302</v>
      </c>
      <c r="G31" s="47">
        <v>59.613999999999997</v>
      </c>
      <c r="H31" s="47">
        <v>59.253999999999998</v>
      </c>
      <c r="I31" s="47">
        <v>58.134999999999998</v>
      </c>
      <c r="J31" s="47">
        <v>57.774999999999999</v>
      </c>
      <c r="K31" s="47">
        <v>56.655999999999999</v>
      </c>
      <c r="L31" s="47"/>
      <c r="M31" s="47"/>
      <c r="N31" s="51"/>
      <c r="O31" s="50"/>
      <c r="P31" s="50"/>
      <c r="Q31" s="50"/>
      <c r="R31" s="50"/>
      <c r="S31" s="47"/>
      <c r="T31" s="47"/>
      <c r="U31" s="52"/>
      <c r="V31" s="47"/>
      <c r="W31" s="52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spans="1:59" x14ac:dyDescent="0.25">
      <c r="A32" s="47">
        <v>65.709999999999994</v>
      </c>
      <c r="B32" s="47"/>
      <c r="C32" s="48" t="s">
        <v>1315</v>
      </c>
      <c r="D32" s="100" t="s">
        <v>1434</v>
      </c>
      <c r="E32">
        <v>11</v>
      </c>
      <c r="F32" s="49" t="s">
        <v>1301</v>
      </c>
      <c r="G32" s="47">
        <v>65.709999999999994</v>
      </c>
      <c r="H32" s="47">
        <v>65.275999999999996</v>
      </c>
      <c r="I32" s="47">
        <v>64.230999999999995</v>
      </c>
      <c r="J32" s="47">
        <v>64.013999999999996</v>
      </c>
      <c r="K32" s="47">
        <v>62.752000000000002</v>
      </c>
      <c r="L32" s="47"/>
      <c r="M32" s="47"/>
      <c r="N32" s="51"/>
      <c r="O32" s="50">
        <v>62.752000000000002</v>
      </c>
      <c r="P32" s="50">
        <v>63.392000000000003</v>
      </c>
      <c r="Q32" s="50">
        <v>64.230999999999995</v>
      </c>
      <c r="R32" s="50">
        <v>64.447999999999993</v>
      </c>
      <c r="S32" s="47">
        <v>65.709999999999994</v>
      </c>
      <c r="T32" s="47"/>
      <c r="U32" s="52">
        <v>57.15</v>
      </c>
      <c r="V32" s="47">
        <f>2*A32</f>
        <v>131.41999999999999</v>
      </c>
      <c r="W32" s="52">
        <v>10</v>
      </c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</row>
    <row r="33" spans="1:59" x14ac:dyDescent="0.25">
      <c r="A33" s="47">
        <v>65.709999999999994</v>
      </c>
      <c r="B33" s="47"/>
      <c r="C33" s="48" t="s">
        <v>1315</v>
      </c>
      <c r="D33" s="100" t="s">
        <v>1434</v>
      </c>
      <c r="E33">
        <v>11</v>
      </c>
      <c r="F33" s="49" t="s">
        <v>1302</v>
      </c>
      <c r="G33" s="47">
        <v>65.709999999999994</v>
      </c>
      <c r="H33" s="47">
        <v>65.275999999999996</v>
      </c>
      <c r="I33" s="47">
        <v>64.230999999999995</v>
      </c>
      <c r="J33" s="47">
        <v>63.796999999999997</v>
      </c>
      <c r="K33" s="47">
        <v>62.752000000000002</v>
      </c>
      <c r="L33" s="47"/>
      <c r="M33" s="47"/>
      <c r="N33" s="51"/>
      <c r="O33" s="50"/>
      <c r="P33" s="50"/>
      <c r="Q33" s="50"/>
      <c r="R33" s="50"/>
      <c r="S33" s="47"/>
      <c r="T33" s="47"/>
      <c r="U33" s="52"/>
      <c r="V33" s="47"/>
      <c r="W33" s="52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spans="1:59" x14ac:dyDescent="0.25">
      <c r="A34" s="47">
        <v>75.183999999999997</v>
      </c>
      <c r="B34" s="47"/>
      <c r="C34" s="48" t="s">
        <v>1316</v>
      </c>
      <c r="D34" s="100" t="s">
        <v>1425</v>
      </c>
      <c r="E34">
        <v>11</v>
      </c>
      <c r="F34" s="49" t="s">
        <v>1301</v>
      </c>
      <c r="G34" s="47">
        <v>75.183999999999997</v>
      </c>
      <c r="H34" s="47">
        <v>74.75</v>
      </c>
      <c r="I34" s="47">
        <v>73.704999999999998</v>
      </c>
      <c r="J34" s="47">
        <v>73.488</v>
      </c>
      <c r="K34" s="47">
        <v>72.225999999999999</v>
      </c>
      <c r="L34" s="47"/>
      <c r="M34" s="47"/>
      <c r="N34" s="51"/>
      <c r="O34" s="50">
        <v>72.225999999999999</v>
      </c>
      <c r="P34" s="50">
        <v>72.866</v>
      </c>
      <c r="Q34" s="50">
        <v>73.704999999999998</v>
      </c>
      <c r="R34" s="50">
        <v>73.921999999999997</v>
      </c>
      <c r="S34" s="47">
        <v>75.183999999999997</v>
      </c>
      <c r="T34" s="47"/>
      <c r="U34" s="52"/>
      <c r="V34" s="47">
        <f>2*A34</f>
        <v>150.36799999999999</v>
      </c>
      <c r="W34" s="52">
        <v>10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</row>
    <row r="35" spans="1:59" x14ac:dyDescent="0.25">
      <c r="A35" s="47">
        <v>75.183999999999997</v>
      </c>
      <c r="B35" s="47"/>
      <c r="C35" s="48" t="s">
        <v>1316</v>
      </c>
      <c r="D35" s="100" t="s">
        <v>1425</v>
      </c>
      <c r="E35">
        <v>11</v>
      </c>
      <c r="F35" s="49" t="s">
        <v>1302</v>
      </c>
      <c r="G35" s="47">
        <v>75.183999999999997</v>
      </c>
      <c r="H35" s="47">
        <v>74.75</v>
      </c>
      <c r="I35" s="47">
        <v>73.704999999999998</v>
      </c>
      <c r="J35" s="47">
        <v>73.271000000000001</v>
      </c>
      <c r="K35" s="47">
        <v>72.225999999999999</v>
      </c>
      <c r="L35" s="47"/>
      <c r="M35" s="47"/>
      <c r="N35" s="51"/>
      <c r="O35" s="50"/>
      <c r="P35" s="50"/>
      <c r="Q35" s="50"/>
      <c r="R35" s="50"/>
      <c r="S35" s="47"/>
      <c r="T35" s="47"/>
      <c r="U35" s="52"/>
      <c r="V35" s="47"/>
      <c r="W35" s="52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</row>
    <row r="36" spans="1:59" x14ac:dyDescent="0.25">
      <c r="A36" s="47">
        <v>81.534000000000006</v>
      </c>
      <c r="B36" s="47"/>
      <c r="C36" s="48" t="s">
        <v>1317</v>
      </c>
      <c r="D36" s="100" t="s">
        <v>1435</v>
      </c>
      <c r="E36">
        <v>11</v>
      </c>
      <c r="F36" s="49" t="s">
        <v>1301</v>
      </c>
      <c r="G36" s="47">
        <v>81.534000000000006</v>
      </c>
      <c r="H36" s="47">
        <v>81.099999999999994</v>
      </c>
      <c r="I36" s="47">
        <v>80.055000000000007</v>
      </c>
      <c r="J36" s="47">
        <v>79.837999999999994</v>
      </c>
      <c r="K36" s="47">
        <v>78.575999999999993</v>
      </c>
      <c r="L36" s="47"/>
      <c r="M36" s="47"/>
      <c r="N36" s="51"/>
      <c r="O36" s="50">
        <v>78.575999999999993</v>
      </c>
      <c r="P36" s="50">
        <v>79.215999999999994</v>
      </c>
      <c r="Q36" s="50">
        <v>80.055000000000007</v>
      </c>
      <c r="R36" s="50">
        <v>80.272000000000006</v>
      </c>
      <c r="S36" s="47">
        <v>81.534000000000006</v>
      </c>
      <c r="T36" s="47"/>
      <c r="U36" s="52">
        <v>69.849999999999994</v>
      </c>
      <c r="V36" s="47">
        <f>2*A36</f>
        <v>163.06800000000001</v>
      </c>
      <c r="W36" s="52">
        <v>10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</row>
    <row r="37" spans="1:59" x14ac:dyDescent="0.25">
      <c r="A37" s="47">
        <v>81.534000000000006</v>
      </c>
      <c r="B37" s="47"/>
      <c r="C37" s="48" t="s">
        <v>1317</v>
      </c>
      <c r="D37" s="100" t="s">
        <v>1435</v>
      </c>
      <c r="E37">
        <v>11</v>
      </c>
      <c r="F37" s="49" t="s">
        <v>1302</v>
      </c>
      <c r="G37" s="47">
        <v>81.534000000000006</v>
      </c>
      <c r="H37" s="47">
        <v>81.099999999999994</v>
      </c>
      <c r="I37" s="47">
        <v>80.055000000000007</v>
      </c>
      <c r="J37" s="47">
        <v>79.620999999999995</v>
      </c>
      <c r="K37" s="47">
        <v>78.575999999999993</v>
      </c>
      <c r="L37" s="47"/>
      <c r="M37" s="47"/>
      <c r="N37" s="51"/>
      <c r="O37" s="50"/>
      <c r="P37" s="50"/>
      <c r="Q37" s="50"/>
      <c r="R37" s="50"/>
      <c r="S37" s="47"/>
      <c r="T37" s="47"/>
      <c r="U37" s="52"/>
      <c r="V37" s="47"/>
      <c r="W37" s="52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</row>
    <row r="38" spans="1:59" x14ac:dyDescent="0.25">
      <c r="A38" s="47">
        <v>87.884</v>
      </c>
      <c r="B38" s="47"/>
      <c r="C38" s="48" t="s">
        <v>1318</v>
      </c>
      <c r="D38" s="100" t="s">
        <v>1426</v>
      </c>
      <c r="E38">
        <v>11</v>
      </c>
      <c r="F38" s="49" t="s">
        <v>1301</v>
      </c>
      <c r="G38" s="47">
        <v>87.884</v>
      </c>
      <c r="H38" s="47">
        <v>87.45</v>
      </c>
      <c r="I38" s="47">
        <v>86.405000000000001</v>
      </c>
      <c r="J38" s="47">
        <v>86.188000000000002</v>
      </c>
      <c r="K38" s="47">
        <v>84.926000000000002</v>
      </c>
      <c r="L38" s="47"/>
      <c r="M38" s="47"/>
      <c r="N38" s="51"/>
      <c r="O38" s="50">
        <v>84.926000000000002</v>
      </c>
      <c r="P38" s="50">
        <v>85.566000000000003</v>
      </c>
      <c r="Q38" s="50">
        <v>86.405000000000001</v>
      </c>
      <c r="R38" s="50">
        <v>86.622</v>
      </c>
      <c r="S38" s="47">
        <v>87.884</v>
      </c>
      <c r="T38" s="47"/>
      <c r="U38" s="52">
        <v>76.2</v>
      </c>
      <c r="V38" s="47">
        <f>2*A38</f>
        <v>175.768</v>
      </c>
      <c r="W38" s="52">
        <v>10</v>
      </c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</row>
    <row r="39" spans="1:59" x14ac:dyDescent="0.25">
      <c r="A39" s="47">
        <v>87.884</v>
      </c>
      <c r="B39" s="47"/>
      <c r="C39" s="48" t="s">
        <v>1318</v>
      </c>
      <c r="D39" s="100" t="s">
        <v>1426</v>
      </c>
      <c r="E39">
        <v>11</v>
      </c>
      <c r="F39" s="49" t="s">
        <v>1302</v>
      </c>
      <c r="G39" s="47">
        <v>87.884</v>
      </c>
      <c r="H39" s="47">
        <v>87.45</v>
      </c>
      <c r="I39" s="47">
        <v>86.405000000000001</v>
      </c>
      <c r="J39" s="47">
        <v>85.971000000000004</v>
      </c>
      <c r="K39" s="47">
        <v>84.926000000000002</v>
      </c>
      <c r="L39" s="47"/>
      <c r="M39" s="47"/>
      <c r="N39" s="51"/>
      <c r="O39" s="50"/>
      <c r="P39" s="50"/>
      <c r="Q39" s="50"/>
      <c r="R39" s="50"/>
      <c r="S39" s="47"/>
      <c r="T39" s="47"/>
      <c r="U39" s="52"/>
      <c r="V39" s="47"/>
      <c r="W39" s="52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</row>
    <row r="40" spans="1:59" x14ac:dyDescent="0.25">
      <c r="A40" s="47">
        <v>100.33</v>
      </c>
      <c r="B40" s="47"/>
      <c r="C40" s="48" t="s">
        <v>1319</v>
      </c>
      <c r="D40" s="100" t="s">
        <v>1436</v>
      </c>
      <c r="E40">
        <v>11</v>
      </c>
      <c r="F40" s="49" t="s">
        <v>1301</v>
      </c>
      <c r="G40" s="47">
        <v>100.33</v>
      </c>
      <c r="H40" s="47">
        <v>99.896000000000001</v>
      </c>
      <c r="I40" s="47">
        <v>98.850999999999999</v>
      </c>
      <c r="J40" s="47">
        <v>98.634</v>
      </c>
      <c r="K40" s="47">
        <v>97.372</v>
      </c>
      <c r="L40" s="47"/>
      <c r="M40" s="47"/>
      <c r="N40" s="51"/>
      <c r="O40" s="50">
        <v>97.372</v>
      </c>
      <c r="P40" s="50">
        <v>98.012</v>
      </c>
      <c r="Q40" s="50">
        <v>98.850999999999999</v>
      </c>
      <c r="R40" s="50">
        <v>99.067999999999998</v>
      </c>
      <c r="S40" s="47">
        <v>100.33</v>
      </c>
      <c r="T40" s="47"/>
      <c r="U40" s="52">
        <v>88.9</v>
      </c>
      <c r="V40" s="47">
        <f>2*A40</f>
        <v>200.66</v>
      </c>
      <c r="W40" s="52">
        <v>10</v>
      </c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spans="1:59" x14ac:dyDescent="0.25">
      <c r="A41" s="47">
        <v>100.33</v>
      </c>
      <c r="B41" s="47"/>
      <c r="C41" s="48" t="s">
        <v>1319</v>
      </c>
      <c r="D41" s="100" t="s">
        <v>1436</v>
      </c>
      <c r="E41">
        <v>11</v>
      </c>
      <c r="F41" s="49" t="s">
        <v>1302</v>
      </c>
      <c r="G41" s="47">
        <v>100.33</v>
      </c>
      <c r="H41" s="47">
        <v>99.896000000000001</v>
      </c>
      <c r="I41" s="47">
        <v>98.850999999999999</v>
      </c>
      <c r="J41" s="47">
        <v>98.417000000000002</v>
      </c>
      <c r="K41" s="47">
        <v>97.372</v>
      </c>
      <c r="L41" s="47"/>
      <c r="M41" s="47"/>
      <c r="N41" s="51"/>
      <c r="O41" s="50"/>
      <c r="P41" s="50"/>
      <c r="Q41" s="50"/>
      <c r="R41" s="50"/>
      <c r="S41" s="47"/>
      <c r="T41" s="47"/>
      <c r="U41" s="52"/>
      <c r="V41" s="47"/>
      <c r="W41" s="52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</row>
    <row r="42" spans="1:59" x14ac:dyDescent="0.25">
      <c r="A42" s="47">
        <v>113.03</v>
      </c>
      <c r="B42" s="47"/>
      <c r="C42" s="48" t="s">
        <v>1320</v>
      </c>
      <c r="D42" s="100" t="s">
        <v>1427</v>
      </c>
      <c r="E42">
        <v>11</v>
      </c>
      <c r="F42" s="49" t="s">
        <v>1301</v>
      </c>
      <c r="G42" s="47">
        <v>113.03</v>
      </c>
      <c r="H42" s="47">
        <v>112.596</v>
      </c>
      <c r="I42" s="47">
        <v>111.551</v>
      </c>
      <c r="J42" s="47">
        <v>111.334</v>
      </c>
      <c r="K42" s="47">
        <v>110.072</v>
      </c>
      <c r="L42" s="47"/>
      <c r="M42" s="47"/>
      <c r="N42" s="51"/>
      <c r="O42" s="50">
        <v>110.072</v>
      </c>
      <c r="P42" s="50">
        <v>110.712</v>
      </c>
      <c r="Q42" s="50">
        <v>111.551</v>
      </c>
      <c r="R42" s="50">
        <v>111.768</v>
      </c>
      <c r="S42" s="47">
        <v>113.03</v>
      </c>
      <c r="T42" s="47"/>
      <c r="U42" s="52">
        <v>101.6</v>
      </c>
      <c r="V42" s="47">
        <f>2*A42</f>
        <v>226.06</v>
      </c>
      <c r="W42" s="52">
        <v>10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</row>
    <row r="43" spans="1:59" x14ac:dyDescent="0.25">
      <c r="A43" s="47">
        <v>113.03</v>
      </c>
      <c r="B43" s="47"/>
      <c r="C43" s="48" t="s">
        <v>1320</v>
      </c>
      <c r="D43" s="100" t="s">
        <v>1427</v>
      </c>
      <c r="E43">
        <v>11</v>
      </c>
      <c r="F43" s="49" t="s">
        <v>1302</v>
      </c>
      <c r="G43" s="47">
        <v>113.03</v>
      </c>
      <c r="H43" s="47">
        <v>112.596</v>
      </c>
      <c r="I43" s="47">
        <v>111.551</v>
      </c>
      <c r="J43" s="47">
        <v>111.117</v>
      </c>
      <c r="K43" s="47">
        <v>110.072</v>
      </c>
      <c r="L43" s="47"/>
      <c r="M43" s="47"/>
      <c r="N43" s="51"/>
      <c r="O43" s="50"/>
      <c r="P43" s="50"/>
      <c r="Q43" s="50"/>
      <c r="R43" s="50"/>
      <c r="S43" s="47"/>
      <c r="T43" s="47"/>
      <c r="U43" s="52"/>
      <c r="V43" s="47"/>
      <c r="W43" s="52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</row>
    <row r="44" spans="1:59" x14ac:dyDescent="0.25">
      <c r="A44" s="47">
        <v>125.73</v>
      </c>
      <c r="B44" s="47"/>
      <c r="C44" s="48" t="s">
        <v>1321</v>
      </c>
      <c r="D44" s="100" t="s">
        <v>1437</v>
      </c>
      <c r="E44">
        <v>11</v>
      </c>
      <c r="F44" s="49" t="s">
        <v>1301</v>
      </c>
      <c r="G44" s="47">
        <v>125.73</v>
      </c>
      <c r="H44" s="47">
        <v>125.29600000000001</v>
      </c>
      <c r="I44" s="47">
        <v>124.251</v>
      </c>
      <c r="J44" s="47">
        <v>124.03400000000001</v>
      </c>
      <c r="K44" s="47">
        <v>122.77200000000001</v>
      </c>
      <c r="L44" s="47"/>
      <c r="M44" s="47"/>
      <c r="N44" s="51"/>
      <c r="O44" s="50">
        <v>122.77200000000001</v>
      </c>
      <c r="P44" s="50">
        <v>123.41200000000001</v>
      </c>
      <c r="Q44" s="50">
        <v>124.251</v>
      </c>
      <c r="R44" s="50">
        <v>124.468</v>
      </c>
      <c r="S44" s="47">
        <v>125.73</v>
      </c>
      <c r="T44" s="47"/>
      <c r="U44" s="52">
        <v>114.3</v>
      </c>
      <c r="V44" s="47">
        <f>2*A44</f>
        <v>251.46</v>
      </c>
      <c r="W44" s="52">
        <v>10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</row>
    <row r="45" spans="1:59" x14ac:dyDescent="0.25">
      <c r="A45" s="47">
        <v>125.73</v>
      </c>
      <c r="B45" s="47"/>
      <c r="C45" s="48" t="s">
        <v>1321</v>
      </c>
      <c r="D45" s="100" t="s">
        <v>1437</v>
      </c>
      <c r="E45">
        <v>11</v>
      </c>
      <c r="F45" s="49" t="s">
        <v>1302</v>
      </c>
      <c r="G45" s="47">
        <v>125.73</v>
      </c>
      <c r="H45" s="47">
        <v>125.29600000000001</v>
      </c>
      <c r="I45" s="47">
        <v>124.251</v>
      </c>
      <c r="J45" s="47">
        <v>123.81699999999999</v>
      </c>
      <c r="K45" s="47">
        <v>122.77200000000001</v>
      </c>
      <c r="L45" s="47"/>
      <c r="M45" s="47"/>
      <c r="N45" s="51"/>
      <c r="O45" s="50"/>
      <c r="P45" s="50"/>
      <c r="Q45" s="50"/>
      <c r="R45" s="50"/>
      <c r="S45" s="47"/>
      <c r="T45" s="47"/>
      <c r="U45" s="52"/>
      <c r="V45" s="47"/>
      <c r="W45" s="52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</row>
    <row r="46" spans="1:59" x14ac:dyDescent="0.25">
      <c r="A46" s="47">
        <v>138.43</v>
      </c>
      <c r="B46" s="47"/>
      <c r="C46" s="48" t="s">
        <v>1322</v>
      </c>
      <c r="D46" s="100" t="s">
        <v>1428</v>
      </c>
      <c r="E46">
        <v>11</v>
      </c>
      <c r="F46" s="49" t="s">
        <v>1301</v>
      </c>
      <c r="G46" s="47">
        <v>138.43</v>
      </c>
      <c r="H46" s="47">
        <v>137.99600000000001</v>
      </c>
      <c r="I46" s="47">
        <v>136.95099999999999</v>
      </c>
      <c r="J46" s="47">
        <v>136.73400000000001</v>
      </c>
      <c r="K46" s="47">
        <v>135.47200000000001</v>
      </c>
      <c r="L46" s="47"/>
      <c r="M46" s="47"/>
      <c r="N46" s="51"/>
      <c r="O46" s="50">
        <v>135.47200000000001</v>
      </c>
      <c r="P46" s="50">
        <v>136.11199999999999</v>
      </c>
      <c r="Q46" s="50">
        <v>136.95099999999999</v>
      </c>
      <c r="R46" s="50">
        <v>137.16800000000001</v>
      </c>
      <c r="S46" s="47">
        <v>138.43</v>
      </c>
      <c r="T46" s="47"/>
      <c r="U46" s="52">
        <v>127</v>
      </c>
      <c r="V46" s="47">
        <f>2*A46</f>
        <v>276.86</v>
      </c>
      <c r="W46" s="52">
        <v>10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</row>
    <row r="47" spans="1:59" x14ac:dyDescent="0.25">
      <c r="A47" s="47">
        <v>138.43</v>
      </c>
      <c r="B47" s="47"/>
      <c r="C47" s="48" t="s">
        <v>1322</v>
      </c>
      <c r="D47" s="100" t="s">
        <v>1428</v>
      </c>
      <c r="E47">
        <v>11</v>
      </c>
      <c r="F47" s="49" t="s">
        <v>1302</v>
      </c>
      <c r="G47" s="47">
        <v>138.43</v>
      </c>
      <c r="H47" s="47">
        <v>137.99600000000001</v>
      </c>
      <c r="I47" s="47">
        <v>136.95099999999999</v>
      </c>
      <c r="J47" s="47">
        <v>136.517</v>
      </c>
      <c r="K47" s="47">
        <v>135.47200000000001</v>
      </c>
      <c r="L47" s="47"/>
      <c r="M47" s="47"/>
      <c r="N47" s="51"/>
      <c r="O47" s="50"/>
      <c r="P47" s="50"/>
      <c r="Q47" s="50"/>
      <c r="R47" s="50"/>
      <c r="S47" s="47"/>
      <c r="T47" s="47"/>
      <c r="U47" s="52"/>
      <c r="V47" s="47"/>
      <c r="W47" s="52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</row>
    <row r="48" spans="1:59" x14ac:dyDescent="0.25">
      <c r="A48" s="47">
        <v>151.13</v>
      </c>
      <c r="B48" s="47"/>
      <c r="C48" s="48" t="s">
        <v>1323</v>
      </c>
      <c r="D48" s="100" t="s">
        <v>1438</v>
      </c>
      <c r="E48">
        <v>11</v>
      </c>
      <c r="F48" s="49" t="s">
        <v>1301</v>
      </c>
      <c r="G48" s="47">
        <v>151.13</v>
      </c>
      <c r="H48" s="47">
        <v>150.696</v>
      </c>
      <c r="I48" s="47">
        <v>149.65100000000001</v>
      </c>
      <c r="J48" s="47">
        <v>149.434</v>
      </c>
      <c r="K48" s="47">
        <v>148.172</v>
      </c>
      <c r="L48" s="47"/>
      <c r="M48" s="47"/>
      <c r="N48" s="51"/>
      <c r="O48" s="50">
        <v>148.172</v>
      </c>
      <c r="P48" s="50">
        <v>148.81200000000001</v>
      </c>
      <c r="Q48" s="50">
        <v>149.65100000000001</v>
      </c>
      <c r="R48" s="50">
        <v>149.86799999999999</v>
      </c>
      <c r="S48" s="47">
        <v>151.13</v>
      </c>
      <c r="T48" s="47"/>
      <c r="U48" s="52">
        <v>139.69999999999999</v>
      </c>
      <c r="V48" s="47">
        <f>2*A48</f>
        <v>302.26</v>
      </c>
      <c r="W48" s="52">
        <v>10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</row>
    <row r="49" spans="1:59" x14ac:dyDescent="0.25">
      <c r="A49" s="47">
        <v>151.13</v>
      </c>
      <c r="B49" s="47"/>
      <c r="C49" s="48" t="s">
        <v>1323</v>
      </c>
      <c r="D49" s="100" t="s">
        <v>1438</v>
      </c>
      <c r="E49">
        <v>11</v>
      </c>
      <c r="F49" s="49" t="s">
        <v>1302</v>
      </c>
      <c r="G49" s="47">
        <v>151.13</v>
      </c>
      <c r="H49" s="47">
        <v>150.696</v>
      </c>
      <c r="I49" s="47">
        <v>149.65100000000001</v>
      </c>
      <c r="J49" s="47">
        <v>149.21700000000001</v>
      </c>
      <c r="K49" s="47">
        <v>148.172</v>
      </c>
      <c r="L49" s="47"/>
      <c r="M49" s="47"/>
      <c r="N49" s="51"/>
      <c r="O49" s="50"/>
      <c r="P49" s="50"/>
      <c r="Q49" s="50"/>
      <c r="R49" s="50"/>
      <c r="S49" s="47"/>
      <c r="T49" s="47"/>
      <c r="U49" s="52"/>
      <c r="V49" s="47"/>
      <c r="W49" s="52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</row>
    <row r="50" spans="1:59" x14ac:dyDescent="0.25">
      <c r="A50" s="47">
        <v>163.83000000000001</v>
      </c>
      <c r="B50" s="47"/>
      <c r="C50" s="48" t="s">
        <v>1324</v>
      </c>
      <c r="D50" s="100" t="s">
        <v>1429</v>
      </c>
      <c r="E50">
        <v>11</v>
      </c>
      <c r="F50" s="49" t="s">
        <v>1301</v>
      </c>
      <c r="G50" s="47">
        <v>163.83000000000001</v>
      </c>
      <c r="H50" s="47">
        <v>163.39599999999999</v>
      </c>
      <c r="I50" s="47">
        <v>162.351</v>
      </c>
      <c r="J50" s="47">
        <v>162.13399999999999</v>
      </c>
      <c r="K50" s="47">
        <v>160.87200000000001</v>
      </c>
      <c r="L50" s="47"/>
      <c r="M50" s="47"/>
      <c r="N50" s="51"/>
      <c r="O50" s="50">
        <v>160.87200000000001</v>
      </c>
      <c r="P50" s="50">
        <v>161.512</v>
      </c>
      <c r="Q50" s="50">
        <v>162.351</v>
      </c>
      <c r="R50" s="50">
        <v>162.56800000000001</v>
      </c>
      <c r="S50" s="47">
        <v>163.83000000000001</v>
      </c>
      <c r="T50" s="47"/>
      <c r="U50" s="52">
        <v>152.4</v>
      </c>
      <c r="V50" s="47">
        <f>2*A50</f>
        <v>327.66000000000003</v>
      </c>
      <c r="W50" s="52">
        <v>10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</row>
    <row r="51" spans="1:59" x14ac:dyDescent="0.25">
      <c r="A51" s="47">
        <v>163.83000000000001</v>
      </c>
      <c r="B51" s="47"/>
      <c r="C51" s="48" t="s">
        <v>1324</v>
      </c>
      <c r="D51" s="100" t="s">
        <v>1429</v>
      </c>
      <c r="E51">
        <v>11</v>
      </c>
      <c r="F51" s="49" t="s">
        <v>1302</v>
      </c>
      <c r="G51" s="47">
        <v>163.83000000000001</v>
      </c>
      <c r="H51" s="47">
        <v>163.39599999999999</v>
      </c>
      <c r="I51" s="47">
        <v>162.351</v>
      </c>
      <c r="J51" s="47">
        <v>161.917</v>
      </c>
      <c r="K51" s="47">
        <v>160.87200000000001</v>
      </c>
      <c r="L51" s="47"/>
      <c r="M51" s="47"/>
      <c r="N51" s="51"/>
      <c r="O51" s="47"/>
      <c r="P51" s="47"/>
      <c r="Q51" s="50"/>
      <c r="R51" s="50"/>
      <c r="S51" s="47"/>
      <c r="T51" s="47"/>
      <c r="U51" s="52"/>
      <c r="V51" s="47"/>
      <c r="W51" s="52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</row>
  </sheetData>
  <mergeCells count="9">
    <mergeCell ref="B1:C1"/>
    <mergeCell ref="F1:L1"/>
    <mergeCell ref="N1:W1"/>
    <mergeCell ref="G2:H2"/>
    <mergeCell ref="I2:J2"/>
    <mergeCell ref="K2:L2"/>
    <mergeCell ref="O2:P2"/>
    <mergeCell ref="Q2:R2"/>
    <mergeCell ref="S2:T2"/>
  </mergeCells>
  <phoneticPr fontId="0" type="noConversion"/>
  <pageMargins left="0.75" right="0.75" top="1" bottom="1" header="0.5" footer="0.5"/>
  <pageSetup scale="66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</vt:i4>
      </vt:variant>
    </vt:vector>
  </HeadingPairs>
  <TitlesOfParts>
    <vt:vector size="29" baseType="lpstr">
      <vt:lpstr>ANSI Unified Screw Threads</vt:lpstr>
      <vt:lpstr>ANSI Metric M Profile</vt:lpstr>
      <vt:lpstr>ISO Metric profile</vt:lpstr>
      <vt:lpstr>ISO Metric Trapezoidal Threads</vt:lpstr>
      <vt:lpstr>Inch Tapping Threads</vt:lpstr>
      <vt:lpstr>Metric Forming Screw Threads</vt:lpstr>
      <vt:lpstr>NPT for PVC Pipe and Fitting</vt:lpstr>
      <vt:lpstr>NPT</vt:lpstr>
      <vt:lpstr>ISO Pipe Threads</vt:lpstr>
      <vt:lpstr>ISO Taper</vt:lpstr>
      <vt:lpstr>ISO Taper Internal</vt:lpstr>
      <vt:lpstr>JIS Pipe Threads</vt:lpstr>
      <vt:lpstr>JIS Taper</vt:lpstr>
      <vt:lpstr>JIS Taper Internal</vt:lpstr>
      <vt:lpstr>Din Taper</vt:lpstr>
      <vt:lpstr>DIN Pipe Taper</vt:lpstr>
      <vt:lpstr>DIN Pipe Taper Internal</vt:lpstr>
      <vt:lpstr>DIN Pipe Threads</vt:lpstr>
      <vt:lpstr>BSP Pipe Threads</vt:lpstr>
      <vt:lpstr>BSP Taper</vt:lpstr>
      <vt:lpstr>BSP Taper Internal</vt:lpstr>
      <vt:lpstr>GB Metric profile</vt:lpstr>
      <vt:lpstr>GB Pipe Threads without seal</vt:lpstr>
      <vt:lpstr>AFBMA Standard Locknuts</vt:lpstr>
      <vt:lpstr>GOST Self-tapping Screw Thread</vt:lpstr>
      <vt:lpstr>DIN Wood Screw Thread</vt:lpstr>
      <vt:lpstr>'ANSI Metric M Profile'!Print_Area</vt:lpstr>
      <vt:lpstr>'ANSI Unified Screw Threads'!Print_Area</vt:lpstr>
      <vt:lpstr>'GOST Self-tapping Screw Thread'!Print_Area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Autodesk Inc</dc:creator>
  <cp:lastModifiedBy>Rina Pulli</cp:lastModifiedBy>
  <cp:lastPrinted>2003-11-26T02:46:20Z</cp:lastPrinted>
  <dcterms:created xsi:type="dcterms:W3CDTF">2000-08-16T22:20:48Z</dcterms:created>
  <dcterms:modified xsi:type="dcterms:W3CDTF">2023-10-30T16:21:39Z</dcterms:modified>
</cp:coreProperties>
</file>