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montpellierfr-my.sharepoint.com/personal/mathilde_parisi_umontpellier_fr/Documents/Bureau/publi 1st imp/code/DAT/"/>
    </mc:Choice>
  </mc:AlternateContent>
  <xr:revisionPtr revIDLastSave="224" documentId="8_{3E16A26A-31E3-40A8-BA57-EE5C548F5354}" xr6:coauthVersionLast="47" xr6:coauthVersionMax="47" xr10:uidLastSave="{049F8725-984D-4E77-A1B9-0813B188EECE}"/>
  <bookViews>
    <workbookView xWindow="-96" yWindow="-96" windowWidth="23232" windowHeight="13992" xr2:uid="{89A269A3-B44E-440D-9DAD-51FDA5CB4309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</calcChain>
</file>

<file path=xl/sharedStrings.xml><?xml version="1.0" encoding="utf-8"?>
<sst xmlns="http://schemas.openxmlformats.org/spreadsheetml/2006/main" count="247" uniqueCount="161">
  <si>
    <t>code</t>
  </si>
  <si>
    <t>ID</t>
  </si>
  <si>
    <t>CAT</t>
  </si>
  <si>
    <t>Date</t>
  </si>
  <si>
    <t>Age</t>
  </si>
  <si>
    <t>Sexe</t>
  </si>
  <si>
    <t>PANAS pos</t>
  </si>
  <si>
    <t>PANAS neg</t>
  </si>
  <si>
    <t>Med (mg)</t>
  </si>
  <si>
    <t>PANSS +</t>
  </si>
  <si>
    <t>PANSS -</t>
  </si>
  <si>
    <t>PANSS GEN</t>
  </si>
  <si>
    <t>PANSS TOT</t>
  </si>
  <si>
    <t>FAKO</t>
  </si>
  <si>
    <t>P1</t>
  </si>
  <si>
    <t>SCZ</t>
  </si>
  <si>
    <t>H</t>
  </si>
  <si>
    <t>YAKA</t>
  </si>
  <si>
    <t>P2</t>
  </si>
  <si>
    <t>VISY</t>
  </si>
  <si>
    <t>P3</t>
  </si>
  <si>
    <t>JEBE</t>
  </si>
  <si>
    <t>P4</t>
  </si>
  <si>
    <t>CHAQ</t>
  </si>
  <si>
    <t>P5</t>
  </si>
  <si>
    <t>F</t>
  </si>
  <si>
    <t>ZEYO</t>
  </si>
  <si>
    <t>P6</t>
  </si>
  <si>
    <t>WALE</t>
  </si>
  <si>
    <t>P7</t>
  </si>
  <si>
    <t>MOME</t>
  </si>
  <si>
    <t>P8</t>
  </si>
  <si>
    <t>SOVE</t>
  </si>
  <si>
    <t>P9</t>
  </si>
  <si>
    <t>CLCL</t>
  </si>
  <si>
    <t>P10</t>
  </si>
  <si>
    <t>VIRO</t>
  </si>
  <si>
    <t>P11</t>
  </si>
  <si>
    <t>JOTH</t>
  </si>
  <si>
    <t>P12</t>
  </si>
  <si>
    <t>P13</t>
  </si>
  <si>
    <t>LABA</t>
  </si>
  <si>
    <t>P14</t>
  </si>
  <si>
    <t>H1</t>
  </si>
  <si>
    <t>HC</t>
  </si>
  <si>
    <t>H2</t>
  </si>
  <si>
    <t>ANPA</t>
  </si>
  <si>
    <t>H3</t>
  </si>
  <si>
    <t>VIPA</t>
  </si>
  <si>
    <t>H4</t>
  </si>
  <si>
    <t>ALGU</t>
  </si>
  <si>
    <t>H5</t>
  </si>
  <si>
    <t>DARE</t>
  </si>
  <si>
    <t>H6</t>
  </si>
  <si>
    <t>ALRE</t>
  </si>
  <si>
    <t>H7</t>
  </si>
  <si>
    <t>MALE</t>
  </si>
  <si>
    <t>H8</t>
  </si>
  <si>
    <t>DUAN</t>
  </si>
  <si>
    <t>H9</t>
  </si>
  <si>
    <t>JULA</t>
  </si>
  <si>
    <t>H10</t>
  </si>
  <si>
    <t>FAFR</t>
  </si>
  <si>
    <t>H11</t>
  </si>
  <si>
    <t>MOMA</t>
  </si>
  <si>
    <t>H12</t>
  </si>
  <si>
    <t>MARI</t>
  </si>
  <si>
    <t>H13</t>
  </si>
  <si>
    <t>HAAL</t>
  </si>
  <si>
    <t>P15</t>
  </si>
  <si>
    <t>LEPO</t>
  </si>
  <si>
    <t>P16</t>
  </si>
  <si>
    <t>VOFE</t>
  </si>
  <si>
    <t>P17</t>
  </si>
  <si>
    <t>NASI</t>
  </si>
  <si>
    <t>H14</t>
  </si>
  <si>
    <t>MARO</t>
  </si>
  <si>
    <t>P18</t>
  </si>
  <si>
    <t>MABR</t>
  </si>
  <si>
    <t>H15</t>
  </si>
  <si>
    <t>LIDU</t>
  </si>
  <si>
    <t>BAVA</t>
  </si>
  <si>
    <t>H16</t>
  </si>
  <si>
    <t>MAPR</t>
  </si>
  <si>
    <t>H17</t>
  </si>
  <si>
    <t>CELE</t>
  </si>
  <si>
    <t>H18</t>
  </si>
  <si>
    <t>JEMO</t>
  </si>
  <si>
    <t>H19</t>
  </si>
  <si>
    <t>RAVA</t>
  </si>
  <si>
    <t>H20</t>
  </si>
  <si>
    <t>FERO</t>
  </si>
  <si>
    <t>P19</t>
  </si>
  <si>
    <t>LHOU</t>
  </si>
  <si>
    <t>P20</t>
  </si>
  <si>
    <t>CAFA</t>
  </si>
  <si>
    <t>Durée maladie</t>
  </si>
  <si>
    <t>Diagnostic âge</t>
  </si>
  <si>
    <t>ADMI</t>
  </si>
  <si>
    <t>Panss_1</t>
  </si>
  <si>
    <t>Panss_2</t>
  </si>
  <si>
    <t>Panss_3</t>
  </si>
  <si>
    <t>Panss_4</t>
  </si>
  <si>
    <t>Panss_5</t>
  </si>
  <si>
    <t>Panss_6</t>
  </si>
  <si>
    <t>Panss_7</t>
  </si>
  <si>
    <t>Panss_8</t>
  </si>
  <si>
    <t>Panss_9</t>
  </si>
  <si>
    <t>Panss_10</t>
  </si>
  <si>
    <t>Panss_11</t>
  </si>
  <si>
    <t>Panss_12</t>
  </si>
  <si>
    <t>Panss_13</t>
  </si>
  <si>
    <t>Panss_14</t>
  </si>
  <si>
    <t>Panss_15</t>
  </si>
  <si>
    <t>Panss_16</t>
  </si>
  <si>
    <t>Panss_17</t>
  </si>
  <si>
    <t>Panss_18</t>
  </si>
  <si>
    <t>Panss_19</t>
  </si>
  <si>
    <t>Panss_20</t>
  </si>
  <si>
    <t>Panss_21</t>
  </si>
  <si>
    <t>Panss_22</t>
  </si>
  <si>
    <t>Panss_23</t>
  </si>
  <si>
    <t>Panss_24</t>
  </si>
  <si>
    <t>Panss_25</t>
  </si>
  <si>
    <t>Panss_26</t>
  </si>
  <si>
    <t>Panss_27</t>
  </si>
  <si>
    <t>Panss_28</t>
  </si>
  <si>
    <t>Panss_29</t>
  </si>
  <si>
    <t>Panss_30</t>
  </si>
  <si>
    <t>MAFR</t>
  </si>
  <si>
    <t>PANSS_pro_soc</t>
  </si>
  <si>
    <t>PANSS_pos_v2</t>
  </si>
  <si>
    <t>PANSS_neg_v2</t>
  </si>
  <si>
    <t>items</t>
  </si>
  <si>
    <t>N1</t>
  </si>
  <si>
    <t>N2</t>
  </si>
  <si>
    <t>N3</t>
  </si>
  <si>
    <t>N4</t>
  </si>
  <si>
    <t>N5</t>
  </si>
  <si>
    <t>N6</t>
  </si>
  <si>
    <t>N7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</si>
  <si>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</si>
  <si>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</si>
  <si>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</si>
  <si>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</si>
  <si>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</si>
  <si>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</si>
  <si>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</si>
  <si>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</si>
  <si>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</si>
  <si>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</si>
  <si>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</si>
  <si>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</si>
  <si>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</si>
  <si>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</si>
  <si>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</si>
  <si>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</si>
  <si>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number</t>
  </si>
  <si>
    <t>PANSS_exc</t>
  </si>
  <si>
    <t>PANSS_emo_dis</t>
  </si>
  <si>
    <t>PANSS_disor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</si>
</sst>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" fontId="0" fillId="0" borderId="1" xfId="0" applyNumberFormat="1" applyBorder="1"/>
    <xf numFmtId="0" fontId="0" fillId="0" borderId="2" xfId="0" applyBorder="1"/>
    <xf numFmtId="16" fontId="0" fillId="0" borderId="2" xfId="0" applyNumberFormat="1" applyBorder="1"/>
    <xf numFmtId="0" fontId="0" fillId="3" borderId="1" xfId="0" applyFill="1" applyBorder="1"/>
    <xf numFmtId="0" fontId="0" fillId="0" borderId="3" xfId="0" applyBorder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5" fillId="0" borderId="0" xfId="0" applyFont="1" applyAlignment="1">
      <alignment horizontal="right" wrapText="1"/>
    </xf>
    <xf numFmtId="0" fontId="0" fillId="4" borderId="1" xfId="0" applyFill="1" applyBorder="1"/>
    <xf numFmtId="0" fontId="4" fillId="4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777E3-FA87-48F4-B021-799FBC6BBBB3}">
  <dimension ref="A1:AY41"/>
  <sheetViews>
    <sheetView tabSelected="1" zoomScale="66" workbookViewId="0">
      <selection activeCell="L27" sqref="L27"/>
    </sheetView>
  </sheetViews>
  <sheetFormatPr baseColWidth="10" defaultRowHeight="14.4" x14ac:dyDescent="0.55000000000000004"/>
  <cols>
    <col min="8" max="8" width="10.68359375" customWidth="1"/>
    <col min="14" max="14" width="13.26171875" bestFit="1" customWidth="1"/>
    <col min="15" max="19" width="13.26171875" customWidth="1"/>
    <col min="20" max="20" width="12.41796875" bestFit="1" customWidth="1"/>
    <col min="21" max="21" width="12.3671875" bestFit="1" customWidth="1"/>
  </cols>
  <sheetData>
    <row r="1" spans="1:5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130</v>
      </c>
      <c r="O1" s="1" t="s">
        <v>131</v>
      </c>
      <c r="P1" s="1" t="s">
        <v>132</v>
      </c>
      <c r="Q1" s="1" t="s">
        <v>159</v>
      </c>
      <c r="R1" s="1" t="s">
        <v>160</v>
      </c>
      <c r="S1" s="1" t="s">
        <v>158</v>
      </c>
      <c r="T1" s="1" t="s">
        <v>96</v>
      </c>
      <c r="U1" s="1" t="s">
        <v>97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109</v>
      </c>
      <c r="AG1" s="1" t="s">
        <v>110</v>
      </c>
      <c r="AH1" s="1" t="s">
        <v>111</v>
      </c>
      <c r="AI1" s="1" t="s">
        <v>112</v>
      </c>
      <c r="AJ1" s="1" t="s">
        <v>113</v>
      </c>
      <c r="AK1" s="1" t="s">
        <v>114</v>
      </c>
      <c r="AL1" s="1" t="s">
        <v>115</v>
      </c>
      <c r="AM1" s="1" t="s">
        <v>116</v>
      </c>
      <c r="AN1" s="1" t="s">
        <v>117</v>
      </c>
      <c r="AO1" s="1" t="s">
        <v>118</v>
      </c>
      <c r="AP1" s="1" t="s">
        <v>119</v>
      </c>
      <c r="AQ1" s="1" t="s">
        <v>120</v>
      </c>
      <c r="AR1" s="1" t="s">
        <v>121</v>
      </c>
      <c r="AS1" s="1" t="s">
        <v>122</v>
      </c>
      <c r="AT1" s="1" t="s">
        <v>123</v>
      </c>
      <c r="AU1" s="1" t="s">
        <v>124</v>
      </c>
      <c r="AV1" s="1" t="s">
        <v>125</v>
      </c>
      <c r="AW1" s="1" t="s">
        <v>126</v>
      </c>
      <c r="AX1" s="1" t="s">
        <v>127</v>
      </c>
      <c r="AY1" s="1" t="s">
        <v>128</v>
      </c>
    </row>
    <row r="2" spans="1:51" x14ac:dyDescent="0.55000000000000004">
      <c r="A2" s="2" t="s">
        <v>13</v>
      </c>
      <c r="B2" s="2" t="s">
        <v>14</v>
      </c>
      <c r="C2" s="2" t="s">
        <v>15</v>
      </c>
      <c r="D2" s="3">
        <v>45455</v>
      </c>
      <c r="E2" s="2">
        <v>31</v>
      </c>
      <c r="F2" s="2" t="s">
        <v>16</v>
      </c>
      <c r="G2" s="2">
        <v>28</v>
      </c>
      <c r="H2" s="2">
        <v>13</v>
      </c>
      <c r="I2" s="2">
        <v>175</v>
      </c>
      <c r="J2" s="2">
        <v>13</v>
      </c>
      <c r="K2" s="2">
        <v>17</v>
      </c>
      <c r="L2" s="2">
        <v>35</v>
      </c>
      <c r="M2" s="2">
        <v>65</v>
      </c>
      <c r="N2" s="2">
        <f>SUM(AD2+AF2+AG2+AY2)</f>
        <v>13</v>
      </c>
      <c r="O2" s="2">
        <f>SUM(V2,X2,Z2,AA2,AJ2,AR2)</f>
        <v>13</v>
      </c>
      <c r="P2" s="2">
        <f>SUM(AC2,AD2,AE2,AF2,AH2,AP2,AY2)</f>
        <v>18</v>
      </c>
      <c r="Q2" s="2">
        <f>SUM(AK2,AL2,AM2,AO2)</f>
        <v>6</v>
      </c>
      <c r="R2" s="2">
        <f>SUM(W2,AG2,AI2,AN2,AS2,AT2,AU2,AV2,AX2)</f>
        <v>22</v>
      </c>
      <c r="S2" s="2">
        <f>SUM(Y2,AB2,AQ2,AW2)</f>
        <v>6</v>
      </c>
      <c r="T2" s="2">
        <v>10</v>
      </c>
      <c r="U2" s="2">
        <v>21</v>
      </c>
      <c r="V2" s="13">
        <v>2</v>
      </c>
      <c r="W2" s="13">
        <v>2</v>
      </c>
      <c r="X2" s="13">
        <v>2</v>
      </c>
      <c r="Y2" s="13">
        <v>2</v>
      </c>
      <c r="Z2" s="13">
        <v>1</v>
      </c>
      <c r="AA2" s="13">
        <v>3</v>
      </c>
      <c r="AB2" s="13">
        <v>1</v>
      </c>
      <c r="AC2" s="13">
        <v>3</v>
      </c>
      <c r="AD2" s="13">
        <v>3</v>
      </c>
      <c r="AE2" s="13">
        <v>2</v>
      </c>
      <c r="AF2" s="13">
        <v>3</v>
      </c>
      <c r="AG2" s="13">
        <v>3</v>
      </c>
      <c r="AH2" s="13">
        <v>2</v>
      </c>
      <c r="AI2" s="13">
        <v>1</v>
      </c>
      <c r="AJ2" s="13">
        <v>3</v>
      </c>
      <c r="AK2" s="13">
        <v>3</v>
      </c>
      <c r="AL2" s="13">
        <v>1</v>
      </c>
      <c r="AM2" s="13">
        <v>1</v>
      </c>
      <c r="AN2" s="13">
        <v>1</v>
      </c>
      <c r="AO2" s="13">
        <v>1</v>
      </c>
      <c r="AP2" s="13">
        <v>1</v>
      </c>
      <c r="AQ2" s="13">
        <v>1</v>
      </c>
      <c r="AR2" s="13">
        <v>2</v>
      </c>
      <c r="AS2" s="13">
        <v>1</v>
      </c>
      <c r="AT2" s="13">
        <v>3</v>
      </c>
      <c r="AU2" s="13">
        <v>4</v>
      </c>
      <c r="AV2" s="13">
        <v>4</v>
      </c>
      <c r="AW2" s="13">
        <v>2</v>
      </c>
      <c r="AX2" s="13">
        <v>3</v>
      </c>
      <c r="AY2" s="13">
        <v>4</v>
      </c>
    </row>
    <row r="3" spans="1:51" x14ac:dyDescent="0.55000000000000004">
      <c r="A3" s="2" t="s">
        <v>17</v>
      </c>
      <c r="B3" s="2" t="s">
        <v>18</v>
      </c>
      <c r="C3" s="2" t="s">
        <v>15</v>
      </c>
      <c r="D3" s="3">
        <v>45455</v>
      </c>
      <c r="E3" s="2">
        <v>35</v>
      </c>
      <c r="F3" s="2" t="s">
        <v>16</v>
      </c>
      <c r="G3" s="2">
        <v>15</v>
      </c>
      <c r="H3" s="2">
        <v>15</v>
      </c>
      <c r="I3" s="2">
        <v>275</v>
      </c>
      <c r="J3" s="2">
        <v>21</v>
      </c>
      <c r="K3" s="2">
        <v>32</v>
      </c>
      <c r="L3" s="2">
        <v>48</v>
      </c>
      <c r="M3" s="2">
        <v>101</v>
      </c>
      <c r="N3" s="2">
        <f t="shared" ref="N3:N21" si="0">SUM(AD3+AF3+AG3+AY3)</f>
        <v>19</v>
      </c>
      <c r="O3" s="2">
        <f t="shared" ref="O3:O21" si="1">SUM(V3,X3,Z3,AA3,AJ3,AR3)</f>
        <v>17</v>
      </c>
      <c r="P3" s="2">
        <f t="shared" ref="P3:P21" si="2">SUM(AC3,AD3,AE3,AF3,AH3,AP3,AY3)</f>
        <v>32</v>
      </c>
      <c r="Q3" s="2">
        <f t="shared" ref="Q3:Q21" si="3">SUM(AK3,AL3,AM3,AO3)</f>
        <v>8</v>
      </c>
      <c r="R3" s="2">
        <f t="shared" ref="R3:R21" si="4">SUM(W3,AG3,AI3,AN3,AS3,AT3,AU3,AV3,AX3)</f>
        <v>36</v>
      </c>
      <c r="S3" s="2">
        <f t="shared" ref="S3:S21" si="5">SUM(Y3,AB3,AQ3,AW3)</f>
        <v>8</v>
      </c>
      <c r="T3" s="2">
        <v>10</v>
      </c>
      <c r="U3" s="2">
        <v>25</v>
      </c>
      <c r="V3" s="13">
        <v>4</v>
      </c>
      <c r="W3" s="13">
        <v>5</v>
      </c>
      <c r="X3" s="13">
        <v>3</v>
      </c>
      <c r="Y3" s="13">
        <v>2</v>
      </c>
      <c r="Z3" s="13">
        <v>2</v>
      </c>
      <c r="AA3" s="13">
        <v>3</v>
      </c>
      <c r="AB3" s="13">
        <v>2</v>
      </c>
      <c r="AC3" s="13">
        <v>4</v>
      </c>
      <c r="AD3" s="13">
        <v>5</v>
      </c>
      <c r="AE3" s="13">
        <v>5</v>
      </c>
      <c r="AF3" s="13">
        <v>5</v>
      </c>
      <c r="AG3" s="13">
        <v>4</v>
      </c>
      <c r="AH3" s="13">
        <v>5</v>
      </c>
      <c r="AI3" s="13">
        <v>4</v>
      </c>
      <c r="AJ3" s="13">
        <v>2</v>
      </c>
      <c r="AK3" s="13">
        <v>3</v>
      </c>
      <c r="AL3" s="13">
        <v>2</v>
      </c>
      <c r="AM3" s="13">
        <v>1</v>
      </c>
      <c r="AN3" s="13">
        <v>3</v>
      </c>
      <c r="AO3" s="13">
        <v>2</v>
      </c>
      <c r="AP3" s="13">
        <v>3</v>
      </c>
      <c r="AQ3" s="13">
        <v>2</v>
      </c>
      <c r="AR3" s="13">
        <v>3</v>
      </c>
      <c r="AS3" s="13">
        <v>2</v>
      </c>
      <c r="AT3" s="13">
        <v>5</v>
      </c>
      <c r="AU3" s="13">
        <v>5</v>
      </c>
      <c r="AV3" s="13">
        <v>5</v>
      </c>
      <c r="AW3" s="13">
        <v>2</v>
      </c>
      <c r="AX3" s="13">
        <v>3</v>
      </c>
      <c r="AY3" s="13">
        <v>5</v>
      </c>
    </row>
    <row r="4" spans="1:51" x14ac:dyDescent="0.55000000000000004">
      <c r="A4" s="2" t="s">
        <v>19</v>
      </c>
      <c r="B4" s="2" t="s">
        <v>20</v>
      </c>
      <c r="C4" s="2" t="s">
        <v>15</v>
      </c>
      <c r="D4" s="3">
        <v>45455</v>
      </c>
      <c r="E4" s="2">
        <v>38</v>
      </c>
      <c r="F4" s="2" t="s">
        <v>16</v>
      </c>
      <c r="G4" s="2">
        <v>19</v>
      </c>
      <c r="H4" s="2">
        <v>21</v>
      </c>
      <c r="I4" s="2">
        <v>350</v>
      </c>
      <c r="J4" s="2">
        <v>15</v>
      </c>
      <c r="K4" s="2">
        <v>19</v>
      </c>
      <c r="L4" s="2">
        <v>41</v>
      </c>
      <c r="M4" s="2">
        <v>75</v>
      </c>
      <c r="N4" s="2">
        <f t="shared" si="0"/>
        <v>13</v>
      </c>
      <c r="O4" s="2">
        <f t="shared" si="1"/>
        <v>15</v>
      </c>
      <c r="P4" s="2">
        <f t="shared" si="2"/>
        <v>20</v>
      </c>
      <c r="Q4" s="2">
        <f t="shared" si="3"/>
        <v>11</v>
      </c>
      <c r="R4" s="2">
        <f t="shared" si="4"/>
        <v>23</v>
      </c>
      <c r="S4" s="2">
        <f t="shared" si="5"/>
        <v>6</v>
      </c>
      <c r="T4" s="2">
        <v>22</v>
      </c>
      <c r="U4" s="2">
        <v>16</v>
      </c>
      <c r="V4" s="13">
        <v>3</v>
      </c>
      <c r="W4" s="13">
        <v>2</v>
      </c>
      <c r="X4" s="13">
        <v>2</v>
      </c>
      <c r="Y4" s="13">
        <v>2</v>
      </c>
      <c r="Z4" s="13">
        <v>2</v>
      </c>
      <c r="AA4" s="13">
        <v>3</v>
      </c>
      <c r="AB4" s="13">
        <v>1</v>
      </c>
      <c r="AC4" s="13">
        <v>3</v>
      </c>
      <c r="AD4" s="13">
        <v>3</v>
      </c>
      <c r="AE4" s="13">
        <v>3</v>
      </c>
      <c r="AF4" s="13">
        <v>3</v>
      </c>
      <c r="AG4" s="13">
        <v>4</v>
      </c>
      <c r="AH4" s="13">
        <v>2</v>
      </c>
      <c r="AI4" s="13">
        <v>1</v>
      </c>
      <c r="AJ4" s="13">
        <v>3</v>
      </c>
      <c r="AK4" s="13">
        <v>4</v>
      </c>
      <c r="AL4" s="13">
        <v>3</v>
      </c>
      <c r="AM4" s="13">
        <v>1</v>
      </c>
      <c r="AN4" s="13">
        <v>3</v>
      </c>
      <c r="AO4" s="13">
        <v>3</v>
      </c>
      <c r="AP4" s="13">
        <v>3</v>
      </c>
      <c r="AQ4" s="13">
        <v>1</v>
      </c>
      <c r="AR4" s="13">
        <v>2</v>
      </c>
      <c r="AS4" s="13">
        <v>1</v>
      </c>
      <c r="AT4" s="13">
        <v>3</v>
      </c>
      <c r="AU4" s="13">
        <v>3</v>
      </c>
      <c r="AV4" s="13">
        <v>3</v>
      </c>
      <c r="AW4" s="13">
        <v>2</v>
      </c>
      <c r="AX4" s="13">
        <v>3</v>
      </c>
      <c r="AY4" s="13">
        <v>3</v>
      </c>
    </row>
    <row r="5" spans="1:51" x14ac:dyDescent="0.55000000000000004">
      <c r="A5" s="2" t="s">
        <v>21</v>
      </c>
      <c r="B5" s="2" t="s">
        <v>22</v>
      </c>
      <c r="C5" s="2" t="s">
        <v>15</v>
      </c>
      <c r="D5" s="3">
        <v>45446</v>
      </c>
      <c r="E5" s="2">
        <v>29</v>
      </c>
      <c r="F5" s="2" t="s">
        <v>16</v>
      </c>
      <c r="G5" s="2">
        <v>25</v>
      </c>
      <c r="H5" s="2">
        <v>16</v>
      </c>
      <c r="I5" s="2">
        <v>800</v>
      </c>
      <c r="J5" s="2">
        <v>8</v>
      </c>
      <c r="K5" s="2">
        <v>29</v>
      </c>
      <c r="L5" s="2">
        <v>30</v>
      </c>
      <c r="M5" s="2">
        <v>65</v>
      </c>
      <c r="N5" s="2">
        <f t="shared" si="0"/>
        <v>15</v>
      </c>
      <c r="O5" s="2">
        <f t="shared" si="1"/>
        <v>6</v>
      </c>
      <c r="P5" s="2">
        <f t="shared" si="2"/>
        <v>27</v>
      </c>
      <c r="Q5" s="2">
        <f t="shared" si="3"/>
        <v>8</v>
      </c>
      <c r="R5" s="2">
        <f t="shared" si="4"/>
        <v>20</v>
      </c>
      <c r="S5" s="2">
        <f t="shared" si="5"/>
        <v>4</v>
      </c>
      <c r="T5" s="2">
        <v>9</v>
      </c>
      <c r="U5" s="2">
        <v>20</v>
      </c>
      <c r="V5" s="13">
        <v>1</v>
      </c>
      <c r="W5" s="13">
        <v>2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>
        <v>4</v>
      </c>
      <c r="AD5" s="13">
        <v>5</v>
      </c>
      <c r="AE5" s="13">
        <v>2</v>
      </c>
      <c r="AF5" s="13">
        <v>5</v>
      </c>
      <c r="AG5" s="13">
        <v>4</v>
      </c>
      <c r="AH5" s="13">
        <v>6</v>
      </c>
      <c r="AI5" s="13">
        <v>3</v>
      </c>
      <c r="AJ5" s="13">
        <v>1</v>
      </c>
      <c r="AK5" s="13">
        <v>2</v>
      </c>
      <c r="AL5" s="13">
        <v>1</v>
      </c>
      <c r="AM5" s="13">
        <v>1</v>
      </c>
      <c r="AN5" s="13">
        <v>4</v>
      </c>
      <c r="AO5" s="13">
        <v>4</v>
      </c>
      <c r="AP5" s="13">
        <v>4</v>
      </c>
      <c r="AQ5" s="13">
        <v>1</v>
      </c>
      <c r="AR5" s="13">
        <v>1</v>
      </c>
      <c r="AS5" s="13">
        <v>1</v>
      </c>
      <c r="AT5" s="13">
        <v>1</v>
      </c>
      <c r="AU5" s="13">
        <v>3</v>
      </c>
      <c r="AV5" s="13">
        <v>1</v>
      </c>
      <c r="AW5" s="13">
        <v>1</v>
      </c>
      <c r="AX5" s="13">
        <v>1</v>
      </c>
      <c r="AY5" s="13">
        <v>1</v>
      </c>
    </row>
    <row r="6" spans="1:51" x14ac:dyDescent="0.55000000000000004">
      <c r="A6" s="2" t="s">
        <v>23</v>
      </c>
      <c r="B6" s="2" t="s">
        <v>24</v>
      </c>
      <c r="C6" s="2" t="s">
        <v>15</v>
      </c>
      <c r="D6" s="3">
        <v>45490</v>
      </c>
      <c r="E6" s="2">
        <v>50</v>
      </c>
      <c r="F6" s="2" t="s">
        <v>25</v>
      </c>
      <c r="G6" s="2">
        <v>43</v>
      </c>
      <c r="H6" s="2">
        <v>19</v>
      </c>
      <c r="I6" s="2">
        <v>100</v>
      </c>
      <c r="J6" s="2">
        <v>11</v>
      </c>
      <c r="K6" s="2">
        <v>11</v>
      </c>
      <c r="L6" s="2">
        <v>30</v>
      </c>
      <c r="M6" s="2">
        <v>52</v>
      </c>
      <c r="N6" s="2">
        <f t="shared" si="0"/>
        <v>8</v>
      </c>
      <c r="O6" s="2">
        <f t="shared" si="1"/>
        <v>12</v>
      </c>
      <c r="P6" s="2">
        <f t="shared" si="2"/>
        <v>9</v>
      </c>
      <c r="Q6" s="2">
        <f t="shared" si="3"/>
        <v>6</v>
      </c>
      <c r="R6" s="2">
        <f t="shared" si="4"/>
        <v>19</v>
      </c>
      <c r="S6" s="2">
        <f t="shared" si="5"/>
        <v>6</v>
      </c>
      <c r="T6" s="2">
        <v>28</v>
      </c>
      <c r="U6" s="2">
        <v>22</v>
      </c>
      <c r="V6" s="13">
        <v>3</v>
      </c>
      <c r="W6" s="13">
        <v>2</v>
      </c>
      <c r="X6" s="13">
        <v>1</v>
      </c>
      <c r="Y6" s="13">
        <v>2</v>
      </c>
      <c r="Z6" s="13">
        <v>1</v>
      </c>
      <c r="AA6" s="13">
        <v>1</v>
      </c>
      <c r="AB6" s="13">
        <v>1</v>
      </c>
      <c r="AC6" s="13">
        <v>1</v>
      </c>
      <c r="AD6" s="13">
        <v>2</v>
      </c>
      <c r="AE6" s="13">
        <v>1</v>
      </c>
      <c r="AF6" s="13">
        <v>2</v>
      </c>
      <c r="AG6" s="13">
        <v>3</v>
      </c>
      <c r="AH6" s="13">
        <v>1</v>
      </c>
      <c r="AI6" s="13">
        <v>1</v>
      </c>
      <c r="AJ6" s="13">
        <v>3</v>
      </c>
      <c r="AK6" s="13">
        <v>3</v>
      </c>
      <c r="AL6" s="13">
        <v>1</v>
      </c>
      <c r="AM6" s="13">
        <v>1</v>
      </c>
      <c r="AN6" s="13">
        <v>1</v>
      </c>
      <c r="AO6" s="13">
        <v>1</v>
      </c>
      <c r="AP6" s="13">
        <v>1</v>
      </c>
      <c r="AQ6" s="13">
        <v>1</v>
      </c>
      <c r="AR6" s="13">
        <v>3</v>
      </c>
      <c r="AS6" s="13">
        <v>1</v>
      </c>
      <c r="AT6" s="13">
        <v>3</v>
      </c>
      <c r="AU6" s="13">
        <v>3</v>
      </c>
      <c r="AV6" s="13">
        <v>3</v>
      </c>
      <c r="AW6" s="13">
        <v>2</v>
      </c>
      <c r="AX6" s="13">
        <v>2</v>
      </c>
      <c r="AY6" s="13">
        <v>1</v>
      </c>
    </row>
    <row r="7" spans="1:51" x14ac:dyDescent="0.55000000000000004">
      <c r="A7" s="2" t="s">
        <v>26</v>
      </c>
      <c r="B7" s="2" t="s">
        <v>27</v>
      </c>
      <c r="C7" s="2" t="s">
        <v>15</v>
      </c>
      <c r="D7" s="3">
        <v>45490</v>
      </c>
      <c r="E7" s="2">
        <v>39</v>
      </c>
      <c r="F7" s="2" t="s">
        <v>16</v>
      </c>
      <c r="G7" s="2">
        <v>39</v>
      </c>
      <c r="H7" s="2">
        <v>20</v>
      </c>
      <c r="I7" s="2">
        <v>275</v>
      </c>
      <c r="J7" s="2">
        <v>13</v>
      </c>
      <c r="K7" s="2">
        <v>16</v>
      </c>
      <c r="L7" s="2">
        <v>38</v>
      </c>
      <c r="M7" s="2">
        <v>67</v>
      </c>
      <c r="N7" s="2">
        <f t="shared" si="0"/>
        <v>12</v>
      </c>
      <c r="O7" s="2">
        <f t="shared" si="1"/>
        <v>9</v>
      </c>
      <c r="P7" s="2">
        <f t="shared" si="2"/>
        <v>17</v>
      </c>
      <c r="Q7" s="2">
        <f t="shared" si="3"/>
        <v>10</v>
      </c>
      <c r="R7" s="2">
        <f t="shared" si="4"/>
        <v>25</v>
      </c>
      <c r="S7" s="2">
        <f t="shared" si="5"/>
        <v>6</v>
      </c>
      <c r="T7" s="2">
        <v>21</v>
      </c>
      <c r="U7" s="2">
        <v>18</v>
      </c>
      <c r="V7" s="13">
        <v>2</v>
      </c>
      <c r="W7" s="13">
        <v>3</v>
      </c>
      <c r="X7" s="13">
        <v>1</v>
      </c>
      <c r="Y7" s="13">
        <v>2</v>
      </c>
      <c r="Z7" s="13">
        <v>1</v>
      </c>
      <c r="AA7" s="13">
        <v>3</v>
      </c>
      <c r="AB7" s="13">
        <v>1</v>
      </c>
      <c r="AC7" s="13">
        <v>3</v>
      </c>
      <c r="AD7" s="13">
        <v>3</v>
      </c>
      <c r="AE7" s="13">
        <v>2</v>
      </c>
      <c r="AF7" s="13">
        <v>3</v>
      </c>
      <c r="AG7" s="13">
        <v>3</v>
      </c>
      <c r="AH7" s="13">
        <v>1</v>
      </c>
      <c r="AI7" s="13">
        <v>1</v>
      </c>
      <c r="AJ7" s="13">
        <v>1</v>
      </c>
      <c r="AK7" s="13">
        <v>4</v>
      </c>
      <c r="AL7" s="13">
        <v>2</v>
      </c>
      <c r="AM7" s="13">
        <v>2</v>
      </c>
      <c r="AN7" s="13">
        <v>3</v>
      </c>
      <c r="AO7" s="13">
        <v>2</v>
      </c>
      <c r="AP7" s="13">
        <v>2</v>
      </c>
      <c r="AQ7" s="13">
        <v>1</v>
      </c>
      <c r="AR7" s="13">
        <v>1</v>
      </c>
      <c r="AS7" s="13">
        <v>1</v>
      </c>
      <c r="AT7" s="13">
        <v>3</v>
      </c>
      <c r="AU7" s="13">
        <v>4</v>
      </c>
      <c r="AV7" s="13">
        <v>4</v>
      </c>
      <c r="AW7" s="13">
        <v>2</v>
      </c>
      <c r="AX7" s="13">
        <v>3</v>
      </c>
      <c r="AY7" s="13">
        <v>3</v>
      </c>
    </row>
    <row r="8" spans="1:51" x14ac:dyDescent="0.55000000000000004">
      <c r="A8" s="2" t="s">
        <v>28</v>
      </c>
      <c r="B8" s="2" t="s">
        <v>29</v>
      </c>
      <c r="C8" s="2" t="s">
        <v>15</v>
      </c>
      <c r="D8" s="3">
        <v>45490</v>
      </c>
      <c r="E8" s="2">
        <v>22</v>
      </c>
      <c r="F8" s="2" t="s">
        <v>16</v>
      </c>
      <c r="G8" s="2">
        <v>35</v>
      </c>
      <c r="H8" s="2">
        <v>14</v>
      </c>
      <c r="I8" s="2">
        <v>175</v>
      </c>
      <c r="J8" s="2">
        <v>19</v>
      </c>
      <c r="K8" s="2">
        <v>21</v>
      </c>
      <c r="L8" s="2">
        <v>43</v>
      </c>
      <c r="M8" s="2">
        <v>83</v>
      </c>
      <c r="N8" s="2">
        <f t="shared" si="0"/>
        <v>14</v>
      </c>
      <c r="O8" s="2">
        <f t="shared" si="1"/>
        <v>17</v>
      </c>
      <c r="P8" s="2">
        <f t="shared" si="2"/>
        <v>21</v>
      </c>
      <c r="Q8" s="2">
        <f t="shared" si="3"/>
        <v>7</v>
      </c>
      <c r="R8" s="2">
        <f t="shared" si="4"/>
        <v>30</v>
      </c>
      <c r="S8" s="2">
        <f t="shared" si="5"/>
        <v>8</v>
      </c>
      <c r="T8" s="2">
        <v>5</v>
      </c>
      <c r="U8" s="2">
        <v>17</v>
      </c>
      <c r="V8" s="13">
        <v>4</v>
      </c>
      <c r="W8" s="13">
        <v>3</v>
      </c>
      <c r="X8" s="13">
        <v>3</v>
      </c>
      <c r="Y8" s="13">
        <v>2</v>
      </c>
      <c r="Z8" s="13">
        <v>3</v>
      </c>
      <c r="AA8" s="13">
        <v>3</v>
      </c>
      <c r="AB8" s="13">
        <v>1</v>
      </c>
      <c r="AC8" s="13">
        <v>3</v>
      </c>
      <c r="AD8" s="13">
        <v>3</v>
      </c>
      <c r="AE8" s="13">
        <v>3</v>
      </c>
      <c r="AF8" s="13">
        <v>4</v>
      </c>
      <c r="AG8" s="13">
        <v>4</v>
      </c>
      <c r="AH8" s="13">
        <v>2</v>
      </c>
      <c r="AI8" s="13">
        <v>2</v>
      </c>
      <c r="AJ8" s="13">
        <v>1</v>
      </c>
      <c r="AK8" s="13">
        <v>3</v>
      </c>
      <c r="AL8" s="13">
        <v>1</v>
      </c>
      <c r="AM8" s="13">
        <v>1</v>
      </c>
      <c r="AN8" s="13">
        <v>3</v>
      </c>
      <c r="AO8" s="13">
        <v>2</v>
      </c>
      <c r="AP8" s="13">
        <v>3</v>
      </c>
      <c r="AQ8" s="13">
        <v>2</v>
      </c>
      <c r="AR8" s="13">
        <v>3</v>
      </c>
      <c r="AS8" s="13">
        <v>2</v>
      </c>
      <c r="AT8" s="13">
        <v>4</v>
      </c>
      <c r="AU8" s="13">
        <v>5</v>
      </c>
      <c r="AV8" s="13">
        <v>4</v>
      </c>
      <c r="AW8" s="13">
        <v>3</v>
      </c>
      <c r="AX8" s="13">
        <v>3</v>
      </c>
      <c r="AY8" s="13">
        <v>3</v>
      </c>
    </row>
    <row r="9" spans="1:51" x14ac:dyDescent="0.55000000000000004">
      <c r="A9" s="2" t="s">
        <v>30</v>
      </c>
      <c r="B9" s="2" t="s">
        <v>31</v>
      </c>
      <c r="C9" s="2" t="s">
        <v>15</v>
      </c>
      <c r="D9" s="3">
        <v>45490</v>
      </c>
      <c r="E9" s="2">
        <v>25</v>
      </c>
      <c r="F9" s="2" t="s">
        <v>16</v>
      </c>
      <c r="G9" s="2">
        <v>32</v>
      </c>
      <c r="H9" s="2">
        <v>18</v>
      </c>
      <c r="I9" s="2">
        <v>125</v>
      </c>
      <c r="J9" s="2">
        <v>14</v>
      </c>
      <c r="K9" s="2">
        <v>19</v>
      </c>
      <c r="L9" s="2">
        <v>34</v>
      </c>
      <c r="M9" s="2">
        <v>67</v>
      </c>
      <c r="N9" s="2">
        <f t="shared" si="0"/>
        <v>12</v>
      </c>
      <c r="O9" s="2">
        <f t="shared" si="1"/>
        <v>10</v>
      </c>
      <c r="P9" s="2">
        <f t="shared" si="2"/>
        <v>20</v>
      </c>
      <c r="Q9" s="2">
        <f t="shared" si="3"/>
        <v>7</v>
      </c>
      <c r="R9" s="2">
        <f t="shared" si="4"/>
        <v>22</v>
      </c>
      <c r="S9" s="2">
        <f t="shared" si="5"/>
        <v>8</v>
      </c>
      <c r="T9" s="2">
        <v>9</v>
      </c>
      <c r="U9" s="2">
        <v>16</v>
      </c>
      <c r="V9" s="13">
        <v>2</v>
      </c>
      <c r="W9" s="13">
        <v>2</v>
      </c>
      <c r="X9" s="13">
        <v>2</v>
      </c>
      <c r="Y9" s="13">
        <v>3</v>
      </c>
      <c r="Z9" s="13">
        <v>2</v>
      </c>
      <c r="AA9" s="13">
        <v>2</v>
      </c>
      <c r="AB9" s="13">
        <v>1</v>
      </c>
      <c r="AC9" s="13">
        <v>3</v>
      </c>
      <c r="AD9" s="13">
        <v>3</v>
      </c>
      <c r="AE9" s="13">
        <v>2</v>
      </c>
      <c r="AF9" s="13">
        <v>3</v>
      </c>
      <c r="AG9" s="13">
        <v>3</v>
      </c>
      <c r="AH9" s="13">
        <v>3</v>
      </c>
      <c r="AI9" s="13">
        <v>2</v>
      </c>
      <c r="AJ9" s="13">
        <v>1</v>
      </c>
      <c r="AK9" s="13">
        <v>3</v>
      </c>
      <c r="AL9" s="13">
        <v>1</v>
      </c>
      <c r="AM9" s="13">
        <v>1</v>
      </c>
      <c r="AN9" s="13">
        <v>1</v>
      </c>
      <c r="AO9" s="13">
        <v>2</v>
      </c>
      <c r="AP9" s="13">
        <v>3</v>
      </c>
      <c r="AQ9" s="13">
        <v>2</v>
      </c>
      <c r="AR9" s="13">
        <v>1</v>
      </c>
      <c r="AS9" s="13">
        <v>1</v>
      </c>
      <c r="AT9" s="13">
        <v>3</v>
      </c>
      <c r="AU9" s="13">
        <v>4</v>
      </c>
      <c r="AV9" s="13">
        <v>4</v>
      </c>
      <c r="AW9" s="13">
        <v>2</v>
      </c>
      <c r="AX9" s="13">
        <v>2</v>
      </c>
      <c r="AY9" s="13">
        <v>3</v>
      </c>
    </row>
    <row r="10" spans="1:51" x14ac:dyDescent="0.55000000000000004">
      <c r="A10" s="2" t="s">
        <v>32</v>
      </c>
      <c r="B10" s="2" t="s">
        <v>33</v>
      </c>
      <c r="C10" s="2" t="s">
        <v>15</v>
      </c>
      <c r="D10" s="3">
        <v>45518</v>
      </c>
      <c r="E10" s="2">
        <v>43</v>
      </c>
      <c r="F10" s="2" t="s">
        <v>25</v>
      </c>
      <c r="G10" s="2">
        <v>26</v>
      </c>
      <c r="H10" s="2">
        <v>27</v>
      </c>
      <c r="I10" s="2">
        <v>200</v>
      </c>
      <c r="J10" s="2">
        <v>12</v>
      </c>
      <c r="K10" s="2">
        <v>12</v>
      </c>
      <c r="L10" s="2">
        <v>29</v>
      </c>
      <c r="M10" s="2">
        <v>53</v>
      </c>
      <c r="N10" s="2">
        <f t="shared" si="0"/>
        <v>7</v>
      </c>
      <c r="O10" s="2">
        <f t="shared" si="1"/>
        <v>10</v>
      </c>
      <c r="P10" s="2">
        <f t="shared" si="2"/>
        <v>10</v>
      </c>
      <c r="Q10" s="2">
        <f t="shared" si="3"/>
        <v>9</v>
      </c>
      <c r="R10" s="2">
        <f t="shared" si="4"/>
        <v>17</v>
      </c>
      <c r="S10" s="2">
        <f t="shared" si="5"/>
        <v>7</v>
      </c>
      <c r="T10" s="2">
        <v>8</v>
      </c>
      <c r="U10" s="2">
        <v>35</v>
      </c>
      <c r="V10" s="13">
        <v>1</v>
      </c>
      <c r="W10" s="13">
        <v>2</v>
      </c>
      <c r="X10" s="13">
        <v>1</v>
      </c>
      <c r="Y10" s="13">
        <v>3</v>
      </c>
      <c r="Z10" s="13">
        <v>2</v>
      </c>
      <c r="AA10" s="13">
        <v>2</v>
      </c>
      <c r="AB10" s="13">
        <v>1</v>
      </c>
      <c r="AC10" s="13">
        <v>2</v>
      </c>
      <c r="AD10" s="13">
        <v>1</v>
      </c>
      <c r="AE10" s="13">
        <v>2</v>
      </c>
      <c r="AF10" s="13">
        <v>2</v>
      </c>
      <c r="AG10" s="13">
        <v>3</v>
      </c>
      <c r="AH10" s="13">
        <v>1</v>
      </c>
      <c r="AI10" s="13">
        <v>1</v>
      </c>
      <c r="AJ10" s="13">
        <v>2</v>
      </c>
      <c r="AK10" s="13">
        <v>3</v>
      </c>
      <c r="AL10" s="13">
        <v>3</v>
      </c>
      <c r="AM10" s="13">
        <v>1</v>
      </c>
      <c r="AN10" s="13">
        <v>1</v>
      </c>
      <c r="AO10" s="13">
        <v>2</v>
      </c>
      <c r="AP10" s="13">
        <v>1</v>
      </c>
      <c r="AQ10" s="13">
        <v>1</v>
      </c>
      <c r="AR10" s="13">
        <v>2</v>
      </c>
      <c r="AS10" s="13">
        <v>1</v>
      </c>
      <c r="AT10" s="13">
        <v>3</v>
      </c>
      <c r="AU10" s="13">
        <v>2</v>
      </c>
      <c r="AV10" s="13">
        <v>3</v>
      </c>
      <c r="AW10" s="13">
        <v>2</v>
      </c>
      <c r="AX10" s="13">
        <v>1</v>
      </c>
      <c r="AY10" s="13">
        <v>1</v>
      </c>
    </row>
    <row r="11" spans="1:51" x14ac:dyDescent="0.55000000000000004">
      <c r="A11" s="2" t="s">
        <v>34</v>
      </c>
      <c r="B11" s="2" t="s">
        <v>35</v>
      </c>
      <c r="C11" s="2" t="s">
        <v>15</v>
      </c>
      <c r="D11" s="3">
        <v>45518</v>
      </c>
      <c r="E11" s="2">
        <v>24</v>
      </c>
      <c r="F11" s="2" t="s">
        <v>16</v>
      </c>
      <c r="G11" s="2">
        <v>31</v>
      </c>
      <c r="H11" s="2">
        <v>30</v>
      </c>
      <c r="I11" s="2">
        <v>200</v>
      </c>
      <c r="J11" s="2">
        <v>11</v>
      </c>
      <c r="K11" s="2">
        <v>17</v>
      </c>
      <c r="L11" s="2">
        <v>39</v>
      </c>
      <c r="M11" s="2">
        <v>76</v>
      </c>
      <c r="N11" s="2">
        <f t="shared" si="0"/>
        <v>12</v>
      </c>
      <c r="O11" s="2">
        <f t="shared" si="1"/>
        <v>11</v>
      </c>
      <c r="P11" s="2">
        <f t="shared" si="2"/>
        <v>17</v>
      </c>
      <c r="Q11" s="2">
        <f t="shared" si="3"/>
        <v>10</v>
      </c>
      <c r="R11" s="2">
        <f t="shared" si="4"/>
        <v>21</v>
      </c>
      <c r="S11" s="2">
        <f t="shared" si="5"/>
        <v>8</v>
      </c>
      <c r="T11" s="2">
        <v>5</v>
      </c>
      <c r="U11" s="2">
        <v>19</v>
      </c>
      <c r="V11" s="13">
        <v>1</v>
      </c>
      <c r="W11" s="13">
        <v>2</v>
      </c>
      <c r="X11" s="13">
        <v>1</v>
      </c>
      <c r="Y11" s="13">
        <v>2</v>
      </c>
      <c r="Z11" s="13">
        <v>2</v>
      </c>
      <c r="AA11" s="13">
        <v>2</v>
      </c>
      <c r="AB11" s="13">
        <v>1</v>
      </c>
      <c r="AC11" s="13">
        <v>3</v>
      </c>
      <c r="AD11" s="13">
        <v>3</v>
      </c>
      <c r="AE11" s="13">
        <v>2</v>
      </c>
      <c r="AF11" s="13">
        <v>3</v>
      </c>
      <c r="AG11" s="13">
        <v>3</v>
      </c>
      <c r="AH11" s="13">
        <v>2</v>
      </c>
      <c r="AI11" s="13">
        <v>1</v>
      </c>
      <c r="AJ11" s="13">
        <v>2</v>
      </c>
      <c r="AK11" s="13">
        <v>3</v>
      </c>
      <c r="AL11" s="13">
        <v>3</v>
      </c>
      <c r="AM11" s="13">
        <v>1</v>
      </c>
      <c r="AN11" s="13">
        <v>2</v>
      </c>
      <c r="AO11" s="13">
        <v>3</v>
      </c>
      <c r="AP11" s="13">
        <v>1</v>
      </c>
      <c r="AQ11" s="13">
        <v>2</v>
      </c>
      <c r="AR11" s="13">
        <v>3</v>
      </c>
      <c r="AS11" s="13">
        <v>1</v>
      </c>
      <c r="AT11" s="13">
        <v>3</v>
      </c>
      <c r="AU11" s="13">
        <v>3</v>
      </c>
      <c r="AV11" s="13">
        <v>3</v>
      </c>
      <c r="AW11" s="13">
        <v>3</v>
      </c>
      <c r="AX11" s="13">
        <v>3</v>
      </c>
      <c r="AY11" s="13">
        <v>3</v>
      </c>
    </row>
    <row r="12" spans="1:51" x14ac:dyDescent="0.55000000000000004">
      <c r="A12" s="2" t="s">
        <v>36</v>
      </c>
      <c r="B12" s="2" t="s">
        <v>37</v>
      </c>
      <c r="C12" s="2" t="s">
        <v>15</v>
      </c>
      <c r="D12" s="3">
        <v>45539</v>
      </c>
      <c r="E12" s="2">
        <v>40</v>
      </c>
      <c r="F12" s="2" t="s">
        <v>16</v>
      </c>
      <c r="G12" s="2">
        <v>29</v>
      </c>
      <c r="H12" s="2">
        <v>15</v>
      </c>
      <c r="I12" s="2">
        <v>600</v>
      </c>
      <c r="J12" s="2">
        <v>18</v>
      </c>
      <c r="K12" s="2">
        <v>15</v>
      </c>
      <c r="L12" s="2">
        <v>38</v>
      </c>
      <c r="M12" s="2">
        <v>71</v>
      </c>
      <c r="N12" s="2">
        <f t="shared" si="0"/>
        <v>9</v>
      </c>
      <c r="O12" s="2">
        <f t="shared" si="1"/>
        <v>15</v>
      </c>
      <c r="P12" s="2">
        <f t="shared" si="2"/>
        <v>13</v>
      </c>
      <c r="Q12" s="2">
        <f t="shared" si="3"/>
        <v>10</v>
      </c>
      <c r="R12" s="2">
        <f t="shared" si="4"/>
        <v>23</v>
      </c>
      <c r="S12" s="2">
        <f t="shared" si="5"/>
        <v>10</v>
      </c>
      <c r="T12" s="2">
        <v>20</v>
      </c>
      <c r="U12" s="2">
        <v>20</v>
      </c>
      <c r="V12" s="13">
        <v>3</v>
      </c>
      <c r="W12" s="13">
        <v>3</v>
      </c>
      <c r="X12" s="13">
        <v>2</v>
      </c>
      <c r="Y12" s="13">
        <v>4</v>
      </c>
      <c r="Z12" s="13">
        <v>3</v>
      </c>
      <c r="AA12" s="13">
        <v>2</v>
      </c>
      <c r="AB12" s="13">
        <v>1</v>
      </c>
      <c r="AC12" s="13">
        <v>2</v>
      </c>
      <c r="AD12" s="13">
        <v>2</v>
      </c>
      <c r="AE12" s="13">
        <v>3</v>
      </c>
      <c r="AF12" s="13">
        <v>3</v>
      </c>
      <c r="AG12" s="13">
        <v>3</v>
      </c>
      <c r="AH12" s="13">
        <v>1</v>
      </c>
      <c r="AI12" s="13">
        <v>1</v>
      </c>
      <c r="AJ12" s="13">
        <v>2</v>
      </c>
      <c r="AK12" s="13">
        <v>3</v>
      </c>
      <c r="AL12" s="13">
        <v>3</v>
      </c>
      <c r="AM12" s="13">
        <v>2</v>
      </c>
      <c r="AN12" s="13">
        <v>3</v>
      </c>
      <c r="AO12" s="13">
        <v>2</v>
      </c>
      <c r="AP12" s="13">
        <v>1</v>
      </c>
      <c r="AQ12" s="13">
        <v>2</v>
      </c>
      <c r="AR12" s="13">
        <v>3</v>
      </c>
      <c r="AS12" s="13">
        <v>2</v>
      </c>
      <c r="AT12" s="13">
        <v>3</v>
      </c>
      <c r="AU12" s="13">
        <v>3</v>
      </c>
      <c r="AV12" s="13">
        <v>3</v>
      </c>
      <c r="AW12" s="13">
        <v>3</v>
      </c>
      <c r="AX12" s="13">
        <v>2</v>
      </c>
      <c r="AY12" s="13">
        <v>1</v>
      </c>
    </row>
    <row r="13" spans="1:51" x14ac:dyDescent="0.55000000000000004">
      <c r="A13" s="2" t="s">
        <v>38</v>
      </c>
      <c r="B13" s="2" t="s">
        <v>39</v>
      </c>
      <c r="C13" s="2" t="s">
        <v>15</v>
      </c>
      <c r="D13" s="3">
        <v>45539</v>
      </c>
      <c r="E13" s="2">
        <v>25</v>
      </c>
      <c r="F13" s="2" t="s">
        <v>16</v>
      </c>
      <c r="G13" s="2">
        <v>24</v>
      </c>
      <c r="H13" s="2">
        <v>15</v>
      </c>
      <c r="I13" s="2">
        <v>800</v>
      </c>
      <c r="J13" s="2">
        <v>19</v>
      </c>
      <c r="K13" s="2">
        <v>19</v>
      </c>
      <c r="L13" s="2">
        <v>34</v>
      </c>
      <c r="M13" s="2">
        <v>72</v>
      </c>
      <c r="N13" s="2">
        <f t="shared" si="0"/>
        <v>12</v>
      </c>
      <c r="O13" s="2">
        <f t="shared" si="1"/>
        <v>13</v>
      </c>
      <c r="P13" s="2">
        <f t="shared" si="2"/>
        <v>18</v>
      </c>
      <c r="Q13" s="2">
        <f t="shared" si="3"/>
        <v>8</v>
      </c>
      <c r="R13" s="2">
        <f t="shared" si="4"/>
        <v>21</v>
      </c>
      <c r="S13" s="2">
        <f t="shared" si="5"/>
        <v>12</v>
      </c>
      <c r="T13" s="2">
        <v>2</v>
      </c>
      <c r="U13" s="2">
        <v>23</v>
      </c>
      <c r="V13" s="13">
        <v>2</v>
      </c>
      <c r="W13" s="13">
        <v>3</v>
      </c>
      <c r="X13" s="13">
        <v>2</v>
      </c>
      <c r="Y13" s="13">
        <v>3</v>
      </c>
      <c r="Z13" s="13">
        <v>3</v>
      </c>
      <c r="AA13" s="13">
        <v>3</v>
      </c>
      <c r="AB13" s="13">
        <v>3</v>
      </c>
      <c r="AC13" s="13">
        <v>3</v>
      </c>
      <c r="AD13" s="13">
        <v>3</v>
      </c>
      <c r="AE13" s="13">
        <v>3</v>
      </c>
      <c r="AF13" s="13">
        <v>4</v>
      </c>
      <c r="AG13" s="13">
        <v>3</v>
      </c>
      <c r="AH13" s="13">
        <v>2</v>
      </c>
      <c r="AI13" s="13">
        <v>1</v>
      </c>
      <c r="AJ13" s="13">
        <v>1</v>
      </c>
      <c r="AK13" s="13">
        <v>2</v>
      </c>
      <c r="AL13" s="13">
        <v>1</v>
      </c>
      <c r="AM13" s="13">
        <v>3</v>
      </c>
      <c r="AN13" s="13">
        <v>2</v>
      </c>
      <c r="AO13" s="13">
        <v>2</v>
      </c>
      <c r="AP13" s="13">
        <v>1</v>
      </c>
      <c r="AQ13" s="13">
        <v>3</v>
      </c>
      <c r="AR13" s="13">
        <v>2</v>
      </c>
      <c r="AS13" s="13">
        <v>1</v>
      </c>
      <c r="AT13" s="13">
        <v>3</v>
      </c>
      <c r="AU13" s="13">
        <v>4</v>
      </c>
      <c r="AV13" s="13">
        <v>3</v>
      </c>
      <c r="AW13" s="13">
        <v>3</v>
      </c>
      <c r="AX13" s="13">
        <v>1</v>
      </c>
      <c r="AY13" s="13">
        <v>2</v>
      </c>
    </row>
    <row r="14" spans="1:51" x14ac:dyDescent="0.55000000000000004">
      <c r="A14" s="2" t="s">
        <v>98</v>
      </c>
      <c r="B14" s="2" t="s">
        <v>40</v>
      </c>
      <c r="C14" s="2" t="s">
        <v>15</v>
      </c>
      <c r="D14" s="3">
        <v>45608</v>
      </c>
      <c r="E14" s="2">
        <v>32</v>
      </c>
      <c r="F14" s="2" t="s">
        <v>16</v>
      </c>
      <c r="G14" s="2">
        <v>34</v>
      </c>
      <c r="H14" s="2">
        <v>21</v>
      </c>
      <c r="I14" s="2">
        <v>400</v>
      </c>
      <c r="J14" s="2">
        <v>9</v>
      </c>
      <c r="K14" s="2">
        <v>10</v>
      </c>
      <c r="L14" s="2">
        <v>28</v>
      </c>
      <c r="M14" s="2">
        <v>47</v>
      </c>
      <c r="N14" s="2">
        <f t="shared" si="0"/>
        <v>9</v>
      </c>
      <c r="O14" s="2">
        <f t="shared" si="1"/>
        <v>10</v>
      </c>
      <c r="P14" s="2">
        <f t="shared" si="2"/>
        <v>13</v>
      </c>
      <c r="Q14" s="2">
        <f t="shared" si="3"/>
        <v>4</v>
      </c>
      <c r="R14" s="2">
        <f t="shared" si="4"/>
        <v>14</v>
      </c>
      <c r="S14" s="2">
        <f t="shared" si="5"/>
        <v>6</v>
      </c>
      <c r="T14" s="2">
        <v>7</v>
      </c>
      <c r="U14" s="2">
        <v>25</v>
      </c>
      <c r="V14" s="14">
        <v>1</v>
      </c>
      <c r="W14" s="14">
        <v>1</v>
      </c>
      <c r="X14" s="14">
        <v>1</v>
      </c>
      <c r="Y14" s="14">
        <v>3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E14" s="14">
        <v>1</v>
      </c>
      <c r="AF14" s="14">
        <v>4</v>
      </c>
      <c r="AG14" s="14">
        <v>1</v>
      </c>
      <c r="AH14" s="14">
        <v>1</v>
      </c>
      <c r="AI14" s="14">
        <v>1</v>
      </c>
      <c r="AJ14" s="14">
        <v>5</v>
      </c>
      <c r="AK14" s="14">
        <v>1</v>
      </c>
      <c r="AL14" s="14">
        <v>1</v>
      </c>
      <c r="AM14" s="14">
        <v>1</v>
      </c>
      <c r="AN14" s="14">
        <v>1</v>
      </c>
      <c r="AO14" s="14">
        <v>1</v>
      </c>
      <c r="AP14" s="14">
        <v>2</v>
      </c>
      <c r="AQ14" s="14">
        <v>1</v>
      </c>
      <c r="AR14" s="14">
        <v>1</v>
      </c>
      <c r="AS14" s="14">
        <v>1</v>
      </c>
      <c r="AT14" s="14">
        <v>3</v>
      </c>
      <c r="AU14" s="14">
        <v>2</v>
      </c>
      <c r="AV14" s="14">
        <v>1</v>
      </c>
      <c r="AW14" s="14">
        <v>1</v>
      </c>
      <c r="AX14" s="14">
        <v>3</v>
      </c>
      <c r="AY14" s="14">
        <v>3</v>
      </c>
    </row>
    <row r="15" spans="1:51" x14ac:dyDescent="0.55000000000000004">
      <c r="A15" s="2" t="s">
        <v>41</v>
      </c>
      <c r="B15" s="2" t="s">
        <v>42</v>
      </c>
      <c r="C15" s="2" t="s">
        <v>15</v>
      </c>
      <c r="D15" s="3">
        <v>45539</v>
      </c>
      <c r="E15" s="2">
        <v>35</v>
      </c>
      <c r="F15" s="2" t="s">
        <v>25</v>
      </c>
      <c r="G15" s="2">
        <v>36</v>
      </c>
      <c r="H15" s="2">
        <v>31</v>
      </c>
      <c r="I15" s="2">
        <v>800</v>
      </c>
      <c r="J15" s="2">
        <v>15</v>
      </c>
      <c r="K15" s="2">
        <v>17</v>
      </c>
      <c r="L15" s="2">
        <v>41</v>
      </c>
      <c r="M15" s="2">
        <v>73</v>
      </c>
      <c r="N15" s="2">
        <f t="shared" si="0"/>
        <v>11</v>
      </c>
      <c r="O15" s="2">
        <f t="shared" si="1"/>
        <v>14</v>
      </c>
      <c r="P15" s="2">
        <f t="shared" si="2"/>
        <v>17</v>
      </c>
      <c r="Q15" s="2">
        <f t="shared" si="3"/>
        <v>10</v>
      </c>
      <c r="R15" s="2">
        <f t="shared" si="4"/>
        <v>24</v>
      </c>
      <c r="S15" s="2">
        <f t="shared" si="5"/>
        <v>8</v>
      </c>
      <c r="T15" s="2">
        <v>7</v>
      </c>
      <c r="U15" s="2">
        <v>28</v>
      </c>
      <c r="V15" s="13">
        <v>2</v>
      </c>
      <c r="W15" s="13">
        <v>3</v>
      </c>
      <c r="X15" s="13">
        <v>2</v>
      </c>
      <c r="Y15" s="13">
        <v>3</v>
      </c>
      <c r="Z15" s="13">
        <v>2</v>
      </c>
      <c r="AA15" s="13">
        <v>2</v>
      </c>
      <c r="AB15" s="13">
        <v>1</v>
      </c>
      <c r="AC15" s="13">
        <v>3</v>
      </c>
      <c r="AD15" s="13">
        <v>2</v>
      </c>
      <c r="AE15" s="13">
        <v>2</v>
      </c>
      <c r="AF15" s="13">
        <v>3</v>
      </c>
      <c r="AG15" s="13">
        <v>3</v>
      </c>
      <c r="AH15" s="13">
        <v>2</v>
      </c>
      <c r="AI15" s="13">
        <v>2</v>
      </c>
      <c r="AJ15" s="13">
        <v>3</v>
      </c>
      <c r="AK15" s="13">
        <v>3</v>
      </c>
      <c r="AL15" s="13">
        <v>3</v>
      </c>
      <c r="AM15" s="13">
        <v>2</v>
      </c>
      <c r="AN15" s="13">
        <v>3</v>
      </c>
      <c r="AO15" s="13">
        <v>2</v>
      </c>
      <c r="AP15" s="13">
        <v>2</v>
      </c>
      <c r="AQ15" s="13">
        <v>1</v>
      </c>
      <c r="AR15" s="13">
        <v>3</v>
      </c>
      <c r="AS15" s="13">
        <v>2</v>
      </c>
      <c r="AT15" s="13">
        <v>3</v>
      </c>
      <c r="AU15" s="13">
        <v>3</v>
      </c>
      <c r="AV15" s="13">
        <v>3</v>
      </c>
      <c r="AW15" s="13">
        <v>3</v>
      </c>
      <c r="AX15" s="13">
        <v>2</v>
      </c>
      <c r="AY15" s="13">
        <v>3</v>
      </c>
    </row>
    <row r="16" spans="1:51" x14ac:dyDescent="0.55000000000000004">
      <c r="A16" s="2" t="s">
        <v>68</v>
      </c>
      <c r="B16" s="2" t="s">
        <v>69</v>
      </c>
      <c r="C16" s="2" t="s">
        <v>15</v>
      </c>
      <c r="D16" s="3">
        <v>45569</v>
      </c>
      <c r="E16" s="2">
        <v>25</v>
      </c>
      <c r="F16" s="2" t="s">
        <v>25</v>
      </c>
      <c r="G16" s="2">
        <v>34</v>
      </c>
      <c r="H16" s="2">
        <v>24</v>
      </c>
      <c r="I16" s="2">
        <v>100</v>
      </c>
      <c r="J16" s="2">
        <v>13</v>
      </c>
      <c r="K16" s="2">
        <v>22</v>
      </c>
      <c r="L16" s="2">
        <v>43</v>
      </c>
      <c r="M16" s="2">
        <v>78</v>
      </c>
      <c r="N16" s="2">
        <f t="shared" si="0"/>
        <v>10</v>
      </c>
      <c r="O16" s="2">
        <f t="shared" si="1"/>
        <v>9</v>
      </c>
      <c r="P16" s="2">
        <f t="shared" si="2"/>
        <v>25</v>
      </c>
      <c r="Q16" s="2">
        <f t="shared" si="3"/>
        <v>18</v>
      </c>
      <c r="R16" s="2">
        <f t="shared" si="4"/>
        <v>16</v>
      </c>
      <c r="S16" s="2">
        <f t="shared" si="5"/>
        <v>10</v>
      </c>
      <c r="T16" s="2">
        <v>6</v>
      </c>
      <c r="U16" s="2">
        <v>19</v>
      </c>
      <c r="V16" s="13">
        <v>1</v>
      </c>
      <c r="W16" s="13">
        <v>1</v>
      </c>
      <c r="X16" s="13">
        <v>1</v>
      </c>
      <c r="Y16" s="13">
        <v>3</v>
      </c>
      <c r="Z16" s="13">
        <v>1</v>
      </c>
      <c r="AA16" s="13">
        <v>4</v>
      </c>
      <c r="AB16" s="13">
        <v>2</v>
      </c>
      <c r="AC16" s="13">
        <v>5</v>
      </c>
      <c r="AD16" s="13">
        <v>2</v>
      </c>
      <c r="AE16" s="13">
        <v>2</v>
      </c>
      <c r="AF16" s="13">
        <v>4</v>
      </c>
      <c r="AG16" s="13">
        <v>2</v>
      </c>
      <c r="AH16" s="13">
        <v>6</v>
      </c>
      <c r="AI16" s="13">
        <v>1</v>
      </c>
      <c r="AJ16" s="13">
        <v>1</v>
      </c>
      <c r="AK16" s="13">
        <v>5</v>
      </c>
      <c r="AL16" s="13">
        <v>5</v>
      </c>
      <c r="AM16" s="13">
        <v>3</v>
      </c>
      <c r="AN16" s="13">
        <v>2</v>
      </c>
      <c r="AO16" s="13">
        <v>5</v>
      </c>
      <c r="AP16" s="13">
        <v>4</v>
      </c>
      <c r="AQ16" s="13">
        <v>2</v>
      </c>
      <c r="AR16" s="13">
        <v>1</v>
      </c>
      <c r="AS16" s="13">
        <v>1</v>
      </c>
      <c r="AT16" s="13">
        <v>3</v>
      </c>
      <c r="AU16" s="13">
        <v>1</v>
      </c>
      <c r="AV16" s="13">
        <v>1</v>
      </c>
      <c r="AW16" s="13">
        <v>3</v>
      </c>
      <c r="AX16" s="13">
        <v>4</v>
      </c>
      <c r="AY16" s="13">
        <v>2</v>
      </c>
    </row>
    <row r="17" spans="1:51" x14ac:dyDescent="0.55000000000000004">
      <c r="A17" s="2" t="s">
        <v>70</v>
      </c>
      <c r="B17" s="2" t="s">
        <v>71</v>
      </c>
      <c r="C17" s="2" t="s">
        <v>15</v>
      </c>
      <c r="D17" s="3">
        <v>45569</v>
      </c>
      <c r="E17" s="2">
        <v>29</v>
      </c>
      <c r="F17" s="2" t="s">
        <v>16</v>
      </c>
      <c r="G17" s="2">
        <v>37</v>
      </c>
      <c r="H17" s="2">
        <v>11</v>
      </c>
      <c r="I17" s="2">
        <v>250</v>
      </c>
      <c r="J17" s="2">
        <v>9</v>
      </c>
      <c r="K17" s="2">
        <v>7</v>
      </c>
      <c r="L17" s="2">
        <v>17</v>
      </c>
      <c r="M17" s="2">
        <v>33</v>
      </c>
      <c r="N17" s="2">
        <f t="shared" si="0"/>
        <v>4</v>
      </c>
      <c r="O17" s="2">
        <f t="shared" si="1"/>
        <v>8</v>
      </c>
      <c r="P17" s="2">
        <f t="shared" si="2"/>
        <v>7</v>
      </c>
      <c r="Q17" s="2">
        <f t="shared" si="3"/>
        <v>5</v>
      </c>
      <c r="R17" s="2">
        <f t="shared" si="4"/>
        <v>9</v>
      </c>
      <c r="S17" s="2">
        <f t="shared" si="5"/>
        <v>4</v>
      </c>
      <c r="T17" s="2">
        <v>9</v>
      </c>
      <c r="U17" s="2">
        <v>20</v>
      </c>
      <c r="V17" s="13">
        <v>1</v>
      </c>
      <c r="W17" s="13">
        <v>1</v>
      </c>
      <c r="X17" s="13">
        <v>3</v>
      </c>
      <c r="Y17" s="13">
        <v>1</v>
      </c>
      <c r="Z17" s="13">
        <v>1</v>
      </c>
      <c r="AA17" s="13">
        <v>1</v>
      </c>
      <c r="AB17" s="13">
        <v>1</v>
      </c>
      <c r="AC17" s="13">
        <v>1</v>
      </c>
      <c r="AD17" s="13">
        <v>1</v>
      </c>
      <c r="AE17" s="13">
        <v>1</v>
      </c>
      <c r="AF17" s="13">
        <v>1</v>
      </c>
      <c r="AG17" s="13">
        <v>1</v>
      </c>
      <c r="AH17" s="13">
        <v>1</v>
      </c>
      <c r="AI17" s="13">
        <v>1</v>
      </c>
      <c r="AJ17" s="13">
        <v>1</v>
      </c>
      <c r="AK17" s="13">
        <v>2</v>
      </c>
      <c r="AL17" s="13">
        <v>1</v>
      </c>
      <c r="AM17" s="13">
        <v>1</v>
      </c>
      <c r="AN17" s="13">
        <v>1</v>
      </c>
      <c r="AO17" s="13">
        <v>1</v>
      </c>
      <c r="AP17" s="13">
        <v>1</v>
      </c>
      <c r="AQ17" s="13">
        <v>1</v>
      </c>
      <c r="AR17" s="13">
        <v>1</v>
      </c>
      <c r="AS17" s="13">
        <v>1</v>
      </c>
      <c r="AT17" s="13">
        <v>1</v>
      </c>
      <c r="AU17" s="13">
        <v>1</v>
      </c>
      <c r="AV17" s="13">
        <v>1</v>
      </c>
      <c r="AW17" s="13">
        <v>1</v>
      </c>
      <c r="AX17" s="13">
        <v>1</v>
      </c>
      <c r="AY17" s="13">
        <v>1</v>
      </c>
    </row>
    <row r="18" spans="1:51" x14ac:dyDescent="0.55000000000000004">
      <c r="A18" s="2" t="s">
        <v>72</v>
      </c>
      <c r="B18" s="2" t="s">
        <v>73</v>
      </c>
      <c r="C18" s="2" t="s">
        <v>15</v>
      </c>
      <c r="D18" s="3">
        <v>45573</v>
      </c>
      <c r="E18" s="2">
        <v>32</v>
      </c>
      <c r="F18" s="2" t="s">
        <v>16</v>
      </c>
      <c r="G18" s="2">
        <v>46</v>
      </c>
      <c r="H18" s="2">
        <v>10</v>
      </c>
      <c r="I18" s="2">
        <v>150</v>
      </c>
      <c r="J18" s="2">
        <v>21</v>
      </c>
      <c r="K18" s="2">
        <v>25</v>
      </c>
      <c r="L18" s="2">
        <v>55</v>
      </c>
      <c r="M18" s="2">
        <v>101</v>
      </c>
      <c r="N18" s="2">
        <f t="shared" si="0"/>
        <v>16</v>
      </c>
      <c r="O18" s="2">
        <f t="shared" si="1"/>
        <v>24</v>
      </c>
      <c r="P18" s="2">
        <f t="shared" si="2"/>
        <v>30</v>
      </c>
      <c r="Q18" s="2">
        <f t="shared" si="3"/>
        <v>16</v>
      </c>
      <c r="R18" s="2">
        <f t="shared" si="4"/>
        <v>26</v>
      </c>
      <c r="S18" s="2">
        <f t="shared" si="5"/>
        <v>5</v>
      </c>
      <c r="T18" s="2">
        <v>6</v>
      </c>
      <c r="U18" s="2">
        <v>28</v>
      </c>
      <c r="V18" s="15">
        <v>4</v>
      </c>
      <c r="W18" s="15">
        <v>2</v>
      </c>
      <c r="X18" s="15">
        <v>5</v>
      </c>
      <c r="Y18" s="15">
        <v>2</v>
      </c>
      <c r="Z18" s="15">
        <v>1</v>
      </c>
      <c r="AA18" s="15">
        <v>6</v>
      </c>
      <c r="AB18" s="15">
        <v>1</v>
      </c>
      <c r="AC18" s="15">
        <v>5</v>
      </c>
      <c r="AD18" s="15">
        <v>5</v>
      </c>
      <c r="AE18" s="15">
        <v>3</v>
      </c>
      <c r="AF18" s="15">
        <v>5</v>
      </c>
      <c r="AG18" s="15">
        <v>2</v>
      </c>
      <c r="AH18" s="15">
        <v>3</v>
      </c>
      <c r="AI18" s="15">
        <v>2</v>
      </c>
      <c r="AJ18" s="15">
        <v>6</v>
      </c>
      <c r="AK18" s="15">
        <v>6</v>
      </c>
      <c r="AL18" s="15">
        <v>3</v>
      </c>
      <c r="AM18" s="15">
        <v>2</v>
      </c>
      <c r="AN18" s="15">
        <v>5</v>
      </c>
      <c r="AO18" s="15">
        <v>5</v>
      </c>
      <c r="AP18" s="15">
        <v>5</v>
      </c>
      <c r="AQ18" s="15">
        <v>1</v>
      </c>
      <c r="AR18" s="15">
        <v>2</v>
      </c>
      <c r="AS18" s="15">
        <v>1</v>
      </c>
      <c r="AT18" s="15">
        <v>3</v>
      </c>
      <c r="AU18" s="15">
        <v>4</v>
      </c>
      <c r="AV18" s="15">
        <v>3</v>
      </c>
      <c r="AW18" s="15">
        <v>1</v>
      </c>
      <c r="AX18" s="15">
        <v>4</v>
      </c>
      <c r="AY18" s="15">
        <v>4</v>
      </c>
    </row>
    <row r="19" spans="1:51" x14ac:dyDescent="0.55000000000000004">
      <c r="A19" s="2" t="s">
        <v>76</v>
      </c>
      <c r="B19" s="2" t="s">
        <v>77</v>
      </c>
      <c r="C19" s="2" t="s">
        <v>15</v>
      </c>
      <c r="D19" s="3">
        <v>45582</v>
      </c>
      <c r="E19" s="2">
        <v>24</v>
      </c>
      <c r="F19" s="2" t="s">
        <v>16</v>
      </c>
      <c r="G19" s="2">
        <v>35</v>
      </c>
      <c r="H19" s="2">
        <v>19</v>
      </c>
      <c r="I19" s="2">
        <v>275</v>
      </c>
      <c r="J19" s="2">
        <v>9</v>
      </c>
      <c r="K19" s="2">
        <v>18</v>
      </c>
      <c r="L19" s="2">
        <v>29</v>
      </c>
      <c r="M19" s="2">
        <v>56</v>
      </c>
      <c r="N19" s="2">
        <f t="shared" si="0"/>
        <v>6</v>
      </c>
      <c r="O19" s="2">
        <f t="shared" si="1"/>
        <v>9</v>
      </c>
      <c r="P19" s="2">
        <f t="shared" si="2"/>
        <v>19</v>
      </c>
      <c r="Q19" s="2">
        <f t="shared" si="3"/>
        <v>9</v>
      </c>
      <c r="R19" s="2">
        <f t="shared" si="4"/>
        <v>15</v>
      </c>
      <c r="S19" s="2">
        <f t="shared" si="5"/>
        <v>4</v>
      </c>
      <c r="T19" s="2">
        <v>3</v>
      </c>
      <c r="U19" s="2">
        <v>21</v>
      </c>
      <c r="V19" s="13">
        <v>1</v>
      </c>
      <c r="W19" s="13">
        <v>1</v>
      </c>
      <c r="X19" s="13">
        <v>3</v>
      </c>
      <c r="Y19" s="13">
        <v>1</v>
      </c>
      <c r="Z19" s="13">
        <v>1</v>
      </c>
      <c r="AA19" s="13">
        <v>1</v>
      </c>
      <c r="AB19" s="13">
        <v>1</v>
      </c>
      <c r="AC19" s="13">
        <v>5</v>
      </c>
      <c r="AD19" s="13">
        <v>1</v>
      </c>
      <c r="AE19" s="13">
        <v>4</v>
      </c>
      <c r="AF19" s="13">
        <v>2</v>
      </c>
      <c r="AG19" s="13">
        <v>2</v>
      </c>
      <c r="AH19" s="13">
        <v>2</v>
      </c>
      <c r="AI19" s="13">
        <v>2</v>
      </c>
      <c r="AJ19" s="13">
        <v>2</v>
      </c>
      <c r="AK19" s="13">
        <v>6</v>
      </c>
      <c r="AL19" s="13">
        <v>1</v>
      </c>
      <c r="AM19" s="13">
        <v>1</v>
      </c>
      <c r="AN19" s="13">
        <v>2</v>
      </c>
      <c r="AO19" s="13">
        <v>1</v>
      </c>
      <c r="AP19" s="13">
        <v>4</v>
      </c>
      <c r="AQ19" s="13">
        <v>1</v>
      </c>
      <c r="AR19" s="13">
        <v>1</v>
      </c>
      <c r="AS19" s="13">
        <v>1</v>
      </c>
      <c r="AT19" s="13">
        <v>1</v>
      </c>
      <c r="AU19" s="13">
        <v>3</v>
      </c>
      <c r="AV19" s="13">
        <v>1</v>
      </c>
      <c r="AW19" s="13">
        <v>1</v>
      </c>
      <c r="AX19" s="13">
        <v>2</v>
      </c>
      <c r="AY19" s="13">
        <v>1</v>
      </c>
    </row>
    <row r="20" spans="1:51" x14ac:dyDescent="0.55000000000000004">
      <c r="A20" s="2" t="s">
        <v>91</v>
      </c>
      <c r="B20" s="2" t="s">
        <v>92</v>
      </c>
      <c r="C20" s="2" t="s">
        <v>15</v>
      </c>
      <c r="D20" s="3">
        <v>45590</v>
      </c>
      <c r="E20" s="2">
        <v>23</v>
      </c>
      <c r="F20" s="2" t="s">
        <v>16</v>
      </c>
      <c r="G20" s="2">
        <v>24</v>
      </c>
      <c r="H20" s="2">
        <v>20</v>
      </c>
      <c r="I20" s="7">
        <v>300</v>
      </c>
      <c r="J20" s="2">
        <v>15</v>
      </c>
      <c r="K20" s="2">
        <v>29</v>
      </c>
      <c r="L20" s="2">
        <v>41</v>
      </c>
      <c r="M20" s="2">
        <v>85</v>
      </c>
      <c r="N20" s="2">
        <f t="shared" si="0"/>
        <v>21</v>
      </c>
      <c r="O20" s="2">
        <f t="shared" si="1"/>
        <v>15</v>
      </c>
      <c r="P20" s="2">
        <f t="shared" si="2"/>
        <v>31</v>
      </c>
      <c r="Q20" s="2">
        <f t="shared" si="3"/>
        <v>12</v>
      </c>
      <c r="R20" s="2">
        <f t="shared" si="4"/>
        <v>21</v>
      </c>
      <c r="S20" s="2">
        <f t="shared" si="5"/>
        <v>6</v>
      </c>
      <c r="T20" s="2">
        <v>2</v>
      </c>
      <c r="U20" s="2">
        <v>21</v>
      </c>
      <c r="V20" s="13">
        <v>3</v>
      </c>
      <c r="W20" s="13">
        <v>2</v>
      </c>
      <c r="X20" s="13">
        <v>2</v>
      </c>
      <c r="Y20" s="13">
        <v>1</v>
      </c>
      <c r="Z20" s="13">
        <v>1</v>
      </c>
      <c r="AA20" s="13">
        <v>4</v>
      </c>
      <c r="AB20" s="13">
        <v>2</v>
      </c>
      <c r="AC20" s="13">
        <v>4</v>
      </c>
      <c r="AD20" s="13">
        <v>5</v>
      </c>
      <c r="AE20" s="13">
        <v>3</v>
      </c>
      <c r="AF20" s="13">
        <v>6</v>
      </c>
      <c r="AG20" s="13">
        <v>4</v>
      </c>
      <c r="AH20" s="13">
        <v>4</v>
      </c>
      <c r="AI20" s="13">
        <v>3</v>
      </c>
      <c r="AJ20" s="13">
        <v>2</v>
      </c>
      <c r="AK20" s="13">
        <v>4</v>
      </c>
      <c r="AL20" s="13">
        <v>3</v>
      </c>
      <c r="AM20" s="13">
        <v>3</v>
      </c>
      <c r="AN20" s="13">
        <v>3</v>
      </c>
      <c r="AO20" s="13">
        <v>2</v>
      </c>
      <c r="AP20" s="13">
        <v>3</v>
      </c>
      <c r="AQ20" s="13">
        <v>2</v>
      </c>
      <c r="AR20" s="13">
        <v>3</v>
      </c>
      <c r="AS20" s="13">
        <v>1</v>
      </c>
      <c r="AT20" s="13">
        <v>2</v>
      </c>
      <c r="AU20" s="13">
        <v>1</v>
      </c>
      <c r="AV20" s="13">
        <v>4</v>
      </c>
      <c r="AW20" s="13">
        <v>1</v>
      </c>
      <c r="AX20" s="13">
        <v>1</v>
      </c>
      <c r="AY20" s="13">
        <v>6</v>
      </c>
    </row>
    <row r="21" spans="1:51" x14ac:dyDescent="0.55000000000000004">
      <c r="A21" s="2" t="s">
        <v>93</v>
      </c>
      <c r="B21" s="2" t="s">
        <v>94</v>
      </c>
      <c r="C21" s="2" t="s">
        <v>15</v>
      </c>
      <c r="D21" s="3">
        <v>45590</v>
      </c>
      <c r="E21" s="2">
        <v>24</v>
      </c>
      <c r="F21" s="2" t="s">
        <v>16</v>
      </c>
      <c r="G21" s="2">
        <v>32</v>
      </c>
      <c r="H21" s="2">
        <v>14</v>
      </c>
      <c r="I21" s="2">
        <v>175</v>
      </c>
      <c r="J21" s="2">
        <v>9</v>
      </c>
      <c r="K21" s="2">
        <v>16</v>
      </c>
      <c r="L21" s="2">
        <v>22</v>
      </c>
      <c r="M21" s="2">
        <v>47</v>
      </c>
      <c r="N21" s="2">
        <f t="shared" si="0"/>
        <v>8</v>
      </c>
      <c r="O21" s="2">
        <f t="shared" si="1"/>
        <v>7</v>
      </c>
      <c r="P21" s="2">
        <f t="shared" si="2"/>
        <v>15</v>
      </c>
      <c r="Q21" s="2">
        <f t="shared" si="3"/>
        <v>8</v>
      </c>
      <c r="R21" s="2">
        <f t="shared" si="4"/>
        <v>13</v>
      </c>
      <c r="S21" s="2">
        <f t="shared" si="5"/>
        <v>4</v>
      </c>
      <c r="T21" s="2">
        <v>3</v>
      </c>
      <c r="U21" s="2">
        <v>21</v>
      </c>
      <c r="V21" s="13">
        <v>1</v>
      </c>
      <c r="W21" s="13">
        <v>2</v>
      </c>
      <c r="X21" s="13">
        <v>1</v>
      </c>
      <c r="Y21" s="13">
        <v>1</v>
      </c>
      <c r="Z21" s="13">
        <v>1</v>
      </c>
      <c r="AA21" s="13">
        <v>2</v>
      </c>
      <c r="AB21" s="13">
        <v>1</v>
      </c>
      <c r="AC21" s="13">
        <v>4</v>
      </c>
      <c r="AD21" s="13">
        <v>2</v>
      </c>
      <c r="AE21" s="13">
        <v>1</v>
      </c>
      <c r="AF21" s="13">
        <v>2</v>
      </c>
      <c r="AG21" s="13">
        <v>3</v>
      </c>
      <c r="AH21" s="13">
        <v>2</v>
      </c>
      <c r="AI21" s="13">
        <v>2</v>
      </c>
      <c r="AJ21" s="13">
        <v>1</v>
      </c>
      <c r="AK21" s="13">
        <v>3</v>
      </c>
      <c r="AL21" s="13">
        <v>1</v>
      </c>
      <c r="AM21" s="13">
        <v>2</v>
      </c>
      <c r="AN21" s="13">
        <v>1</v>
      </c>
      <c r="AO21" s="13">
        <v>2</v>
      </c>
      <c r="AP21" s="13">
        <v>3</v>
      </c>
      <c r="AQ21" s="13">
        <v>1</v>
      </c>
      <c r="AR21" s="13">
        <v>1</v>
      </c>
      <c r="AS21" s="13">
        <v>1</v>
      </c>
      <c r="AT21" s="13">
        <v>1</v>
      </c>
      <c r="AU21" s="13">
        <v>1</v>
      </c>
      <c r="AV21" s="13">
        <v>1</v>
      </c>
      <c r="AW21" s="13">
        <v>1</v>
      </c>
      <c r="AX21" s="13">
        <v>1</v>
      </c>
      <c r="AY21" s="13">
        <v>1</v>
      </c>
    </row>
    <row r="22" spans="1:51" x14ac:dyDescent="0.55000000000000004">
      <c r="A22" s="4" t="s">
        <v>80</v>
      </c>
      <c r="B22" s="4" t="s">
        <v>43</v>
      </c>
      <c r="C22" s="4" t="s">
        <v>44</v>
      </c>
      <c r="D22" s="5">
        <v>45589</v>
      </c>
      <c r="E22" s="4">
        <v>23</v>
      </c>
      <c r="F22" s="4" t="s">
        <v>25</v>
      </c>
      <c r="G22" s="4">
        <v>31</v>
      </c>
      <c r="H22" s="4">
        <v>21</v>
      </c>
    </row>
    <row r="23" spans="1:51" x14ac:dyDescent="0.55000000000000004">
      <c r="A23" s="2" t="s">
        <v>95</v>
      </c>
      <c r="B23" s="2" t="s">
        <v>45</v>
      </c>
      <c r="C23" s="2" t="s">
        <v>44</v>
      </c>
      <c r="D23" s="3">
        <v>45454</v>
      </c>
      <c r="E23" s="2">
        <v>24</v>
      </c>
      <c r="F23" s="2" t="s">
        <v>25</v>
      </c>
      <c r="G23" s="2">
        <v>32</v>
      </c>
      <c r="H23" s="2">
        <v>19</v>
      </c>
    </row>
    <row r="24" spans="1:51" x14ac:dyDescent="0.55000000000000004">
      <c r="A24" s="2" t="s">
        <v>46</v>
      </c>
      <c r="B24" s="2" t="s">
        <v>47</v>
      </c>
      <c r="C24" s="2" t="s">
        <v>44</v>
      </c>
      <c r="D24" s="3">
        <v>45518</v>
      </c>
      <c r="E24" s="2">
        <v>55</v>
      </c>
      <c r="F24" s="2" t="s">
        <v>16</v>
      </c>
      <c r="G24" s="2">
        <v>31</v>
      </c>
      <c r="H24" s="2">
        <v>14</v>
      </c>
    </row>
    <row r="25" spans="1:51" x14ac:dyDescent="0.55000000000000004">
      <c r="A25" s="2" t="s">
        <v>48</v>
      </c>
      <c r="B25" s="2" t="s">
        <v>49</v>
      </c>
      <c r="C25" s="2" t="s">
        <v>44</v>
      </c>
      <c r="D25" s="3">
        <v>45518</v>
      </c>
      <c r="E25" s="2">
        <v>27</v>
      </c>
      <c r="F25" s="2" t="s">
        <v>16</v>
      </c>
      <c r="G25" s="2">
        <v>36</v>
      </c>
      <c r="H25" s="2">
        <v>13</v>
      </c>
    </row>
    <row r="26" spans="1:51" x14ac:dyDescent="0.55000000000000004">
      <c r="A26" s="2" t="s">
        <v>50</v>
      </c>
      <c r="B26" s="2" t="s">
        <v>51</v>
      </c>
      <c r="C26" s="2" t="s">
        <v>44</v>
      </c>
      <c r="D26" s="3">
        <v>45545</v>
      </c>
      <c r="E26" s="2">
        <v>28</v>
      </c>
      <c r="F26" s="2" t="s">
        <v>16</v>
      </c>
      <c r="G26" s="2">
        <v>41</v>
      </c>
      <c r="H26" s="2">
        <v>17</v>
      </c>
    </row>
    <row r="27" spans="1:51" x14ac:dyDescent="0.55000000000000004">
      <c r="A27" s="2" t="s">
        <v>52</v>
      </c>
      <c r="B27" s="2" t="s">
        <v>53</v>
      </c>
      <c r="C27" s="2" t="s">
        <v>44</v>
      </c>
      <c r="D27" s="3">
        <v>45558</v>
      </c>
      <c r="E27" s="2">
        <v>23</v>
      </c>
      <c r="F27" s="2" t="s">
        <v>16</v>
      </c>
      <c r="G27" s="2">
        <v>35</v>
      </c>
      <c r="H27" s="2">
        <v>21</v>
      </c>
    </row>
    <row r="28" spans="1:51" x14ac:dyDescent="0.55000000000000004">
      <c r="A28" s="2" t="s">
        <v>54</v>
      </c>
      <c r="B28" s="2" t="s">
        <v>55</v>
      </c>
      <c r="C28" s="2" t="s">
        <v>44</v>
      </c>
      <c r="D28" s="3">
        <v>45559</v>
      </c>
      <c r="E28" s="2">
        <v>25</v>
      </c>
      <c r="F28" s="2" t="s">
        <v>16</v>
      </c>
      <c r="G28" s="2">
        <v>30</v>
      </c>
      <c r="H28" s="2">
        <v>15</v>
      </c>
    </row>
    <row r="29" spans="1:51" x14ac:dyDescent="0.55000000000000004">
      <c r="A29" s="2" t="s">
        <v>56</v>
      </c>
      <c r="B29" s="2" t="s">
        <v>57</v>
      </c>
      <c r="C29" s="2" t="s">
        <v>44</v>
      </c>
      <c r="D29" s="3">
        <v>45559</v>
      </c>
      <c r="E29" s="2">
        <v>23</v>
      </c>
      <c r="F29" s="2" t="s">
        <v>16</v>
      </c>
      <c r="G29" s="2">
        <v>33</v>
      </c>
      <c r="H29" s="2">
        <v>14</v>
      </c>
    </row>
    <row r="30" spans="1:51" x14ac:dyDescent="0.55000000000000004">
      <c r="A30" s="2" t="s">
        <v>58</v>
      </c>
      <c r="B30" s="2" t="s">
        <v>59</v>
      </c>
      <c r="C30" s="2" t="s">
        <v>44</v>
      </c>
      <c r="D30" s="3">
        <v>45560</v>
      </c>
      <c r="E30" s="2">
        <v>25</v>
      </c>
      <c r="F30" s="2" t="s">
        <v>16</v>
      </c>
      <c r="G30" s="2">
        <v>31</v>
      </c>
      <c r="H30" s="2">
        <v>19</v>
      </c>
    </row>
    <row r="31" spans="1:51" x14ac:dyDescent="0.55000000000000004">
      <c r="A31" s="2" t="s">
        <v>60</v>
      </c>
      <c r="B31" s="2" t="s">
        <v>61</v>
      </c>
      <c r="C31" s="2" t="s">
        <v>44</v>
      </c>
      <c r="D31" s="3">
        <v>45559</v>
      </c>
      <c r="E31" s="2">
        <v>43</v>
      </c>
      <c r="F31" s="2" t="s">
        <v>16</v>
      </c>
      <c r="G31" s="2">
        <v>31</v>
      </c>
      <c r="H31" s="2">
        <v>28</v>
      </c>
    </row>
    <row r="32" spans="1:51" x14ac:dyDescent="0.55000000000000004">
      <c r="A32" s="2" t="s">
        <v>62</v>
      </c>
      <c r="B32" s="2" t="s">
        <v>63</v>
      </c>
      <c r="C32" s="2" t="s">
        <v>44</v>
      </c>
      <c r="D32" s="3">
        <v>45560</v>
      </c>
      <c r="E32" s="2">
        <v>44</v>
      </c>
      <c r="F32" s="2" t="s">
        <v>16</v>
      </c>
      <c r="G32" s="2">
        <v>32</v>
      </c>
      <c r="H32" s="2">
        <v>25</v>
      </c>
    </row>
    <row r="33" spans="1:8" x14ac:dyDescent="0.55000000000000004">
      <c r="A33" s="2" t="s">
        <v>64</v>
      </c>
      <c r="B33" s="2" t="s">
        <v>65</v>
      </c>
      <c r="C33" s="2" t="s">
        <v>44</v>
      </c>
      <c r="D33" s="3">
        <v>45569</v>
      </c>
      <c r="E33" s="2">
        <v>25</v>
      </c>
      <c r="F33" s="2" t="s">
        <v>25</v>
      </c>
      <c r="G33" s="2">
        <v>38</v>
      </c>
      <c r="H33" s="2">
        <v>22</v>
      </c>
    </row>
    <row r="34" spans="1:8" x14ac:dyDescent="0.55000000000000004">
      <c r="A34" s="2" t="s">
        <v>66</v>
      </c>
      <c r="B34" s="2" t="s">
        <v>67</v>
      </c>
      <c r="C34" s="2" t="s">
        <v>44</v>
      </c>
      <c r="D34" s="3">
        <v>45569</v>
      </c>
      <c r="E34" s="2">
        <v>27</v>
      </c>
      <c r="F34" s="2" t="s">
        <v>16</v>
      </c>
      <c r="G34" s="2">
        <v>37</v>
      </c>
      <c r="H34" s="2">
        <v>11</v>
      </c>
    </row>
    <row r="35" spans="1:8" x14ac:dyDescent="0.55000000000000004">
      <c r="A35" s="2" t="s">
        <v>74</v>
      </c>
      <c r="B35" s="2" t="s">
        <v>75</v>
      </c>
      <c r="C35" s="2" t="s">
        <v>44</v>
      </c>
      <c r="D35" s="3">
        <v>45573</v>
      </c>
      <c r="E35" s="2">
        <v>27</v>
      </c>
      <c r="F35" s="2" t="s">
        <v>16</v>
      </c>
      <c r="G35" s="2">
        <v>35</v>
      </c>
      <c r="H35" s="2">
        <v>34</v>
      </c>
    </row>
    <row r="36" spans="1:8" x14ac:dyDescent="0.55000000000000004">
      <c r="A36" s="2" t="s">
        <v>78</v>
      </c>
      <c r="B36" s="2" t="s">
        <v>79</v>
      </c>
      <c r="C36" s="2" t="s">
        <v>44</v>
      </c>
      <c r="D36" s="3">
        <v>45583</v>
      </c>
      <c r="E36" s="2">
        <v>27</v>
      </c>
      <c r="F36" s="2" t="s">
        <v>16</v>
      </c>
      <c r="G36" s="2">
        <v>35</v>
      </c>
      <c r="H36" s="2">
        <v>17</v>
      </c>
    </row>
    <row r="37" spans="1:8" x14ac:dyDescent="0.55000000000000004">
      <c r="A37" s="2" t="s">
        <v>81</v>
      </c>
      <c r="B37" s="2" t="s">
        <v>82</v>
      </c>
      <c r="C37" s="2" t="s">
        <v>44</v>
      </c>
      <c r="D37" s="3">
        <v>45585</v>
      </c>
      <c r="E37" s="2">
        <v>47</v>
      </c>
      <c r="F37" s="2" t="s">
        <v>25</v>
      </c>
      <c r="G37" s="6"/>
      <c r="H37" s="6"/>
    </row>
    <row r="38" spans="1:8" x14ac:dyDescent="0.55000000000000004">
      <c r="A38" s="2" t="s">
        <v>83</v>
      </c>
      <c r="B38" s="2" t="s">
        <v>84</v>
      </c>
      <c r="C38" s="2" t="s">
        <v>44</v>
      </c>
      <c r="D38" s="3">
        <v>45589</v>
      </c>
      <c r="E38" s="2">
        <v>23</v>
      </c>
      <c r="F38" s="2" t="s">
        <v>16</v>
      </c>
      <c r="G38" s="2">
        <v>35</v>
      </c>
      <c r="H38" s="2">
        <v>15</v>
      </c>
    </row>
    <row r="39" spans="1:8" x14ac:dyDescent="0.55000000000000004">
      <c r="A39" s="2" t="s">
        <v>85</v>
      </c>
      <c r="B39" s="2" t="s">
        <v>86</v>
      </c>
      <c r="C39" s="2" t="s">
        <v>44</v>
      </c>
      <c r="D39" s="3">
        <v>45590</v>
      </c>
      <c r="E39" s="2">
        <v>24</v>
      </c>
      <c r="F39" s="2" t="s">
        <v>16</v>
      </c>
      <c r="G39" s="2">
        <v>37</v>
      </c>
      <c r="H39" s="2">
        <v>26</v>
      </c>
    </row>
    <row r="40" spans="1:8" x14ac:dyDescent="0.55000000000000004">
      <c r="A40" s="2" t="s">
        <v>87</v>
      </c>
      <c r="B40" s="2" t="s">
        <v>88</v>
      </c>
      <c r="C40" s="2" t="s">
        <v>44</v>
      </c>
      <c r="D40" s="3">
        <v>45590</v>
      </c>
      <c r="E40" s="2">
        <v>29</v>
      </c>
      <c r="F40" s="2" t="s">
        <v>16</v>
      </c>
      <c r="G40" s="2">
        <v>37</v>
      </c>
      <c r="H40" s="2">
        <v>26</v>
      </c>
    </row>
    <row r="41" spans="1:8" x14ac:dyDescent="0.55000000000000004">
      <c r="A41" s="2" t="s">
        <v>89</v>
      </c>
      <c r="B41" s="2" t="s">
        <v>90</v>
      </c>
      <c r="C41" s="2" t="s">
        <v>44</v>
      </c>
      <c r="D41" s="3">
        <v>45590</v>
      </c>
      <c r="E41" s="2">
        <v>32</v>
      </c>
      <c r="F41" s="2" t="s">
        <v>16</v>
      </c>
      <c r="G41" s="2">
        <v>29</v>
      </c>
      <c r="H41" s="2">
        <v>22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22F62-5713-4F39-B882-22DF1BFA0841}">
  <dimension ref="A1:F35"/>
  <sheetViews>
    <sheetView workbookViewId="0">
      <selection activeCell="B31" sqref="B31"/>
    </sheetView>
  </sheetViews>
  <sheetFormatPr baseColWidth="10" defaultRowHeight="14.4" x14ac:dyDescent="0.55000000000000004"/>
  <sheetData>
    <row r="1" spans="1:6" x14ac:dyDescent="0.55000000000000004">
      <c r="A1" t="s">
        <v>157</v>
      </c>
      <c r="B1" t="s">
        <v>133</v>
      </c>
      <c r="C1" s="8" t="s">
        <v>23</v>
      </c>
      <c r="D1" s="8" t="s">
        <v>21</v>
      </c>
      <c r="E1" s="9" t="s">
        <v>129</v>
      </c>
      <c r="F1" s="9" t="s">
        <v>98</v>
      </c>
    </row>
    <row r="2" spans="1:6" x14ac:dyDescent="0.55000000000000004">
      <c r="A2">
        <v>1</v>
      </c>
      <c r="B2" t="s">
        <v>14</v>
      </c>
      <c r="C2" s="10">
        <v>3</v>
      </c>
      <c r="D2" s="10">
        <v>1</v>
      </c>
      <c r="E2" s="11">
        <v>1</v>
      </c>
      <c r="F2" s="11">
        <v>1</v>
      </c>
    </row>
    <row r="3" spans="1:6" x14ac:dyDescent="0.55000000000000004">
      <c r="A3">
        <v>2</v>
      </c>
      <c r="B3" t="s">
        <v>18</v>
      </c>
      <c r="C3" s="10">
        <v>2</v>
      </c>
      <c r="D3" s="10">
        <v>2</v>
      </c>
      <c r="E3" s="11">
        <v>1</v>
      </c>
      <c r="F3" s="11">
        <v>1</v>
      </c>
    </row>
    <row r="4" spans="1:6" x14ac:dyDescent="0.55000000000000004">
      <c r="A4">
        <v>3</v>
      </c>
      <c r="B4" t="s">
        <v>20</v>
      </c>
      <c r="C4" s="10">
        <v>1</v>
      </c>
      <c r="D4" s="10">
        <v>1</v>
      </c>
      <c r="E4" s="11">
        <v>1</v>
      </c>
      <c r="F4" s="11">
        <v>1</v>
      </c>
    </row>
    <row r="5" spans="1:6" x14ac:dyDescent="0.55000000000000004">
      <c r="A5">
        <v>4</v>
      </c>
      <c r="B5" t="s">
        <v>22</v>
      </c>
      <c r="C5" s="10">
        <v>2</v>
      </c>
      <c r="D5" s="10">
        <v>1</v>
      </c>
      <c r="E5" s="11">
        <v>2</v>
      </c>
      <c r="F5" s="11">
        <v>3</v>
      </c>
    </row>
    <row r="6" spans="1:6" x14ac:dyDescent="0.55000000000000004">
      <c r="A6">
        <v>5</v>
      </c>
      <c r="B6" t="s">
        <v>24</v>
      </c>
      <c r="C6" s="10">
        <v>1</v>
      </c>
      <c r="D6" s="10">
        <v>1</v>
      </c>
      <c r="E6" s="11">
        <v>1</v>
      </c>
      <c r="F6" s="11">
        <v>1</v>
      </c>
    </row>
    <row r="7" spans="1:6" x14ac:dyDescent="0.55000000000000004">
      <c r="A7">
        <v>6</v>
      </c>
      <c r="B7" t="s">
        <v>27</v>
      </c>
      <c r="C7" s="10">
        <v>1</v>
      </c>
      <c r="D7" s="10">
        <v>1</v>
      </c>
      <c r="E7" s="11">
        <v>2</v>
      </c>
      <c r="F7" s="11">
        <v>1</v>
      </c>
    </row>
    <row r="8" spans="1:6" x14ac:dyDescent="0.55000000000000004">
      <c r="A8">
        <v>7</v>
      </c>
      <c r="B8" t="s">
        <v>29</v>
      </c>
      <c r="C8" s="10">
        <v>1</v>
      </c>
      <c r="D8" s="10">
        <v>1</v>
      </c>
      <c r="E8" s="11">
        <v>1</v>
      </c>
      <c r="F8" s="11">
        <v>1</v>
      </c>
    </row>
    <row r="9" spans="1:6" x14ac:dyDescent="0.55000000000000004">
      <c r="A9">
        <v>8</v>
      </c>
      <c r="B9" t="s">
        <v>134</v>
      </c>
      <c r="C9" s="10">
        <v>1</v>
      </c>
      <c r="D9" s="10">
        <v>4</v>
      </c>
      <c r="E9" s="11">
        <v>1</v>
      </c>
      <c r="F9" s="11">
        <v>1</v>
      </c>
    </row>
    <row r="10" spans="1:6" x14ac:dyDescent="0.55000000000000004">
      <c r="A10">
        <v>9</v>
      </c>
      <c r="B10" t="s">
        <v>135</v>
      </c>
      <c r="C10" s="10">
        <v>2</v>
      </c>
      <c r="D10" s="10">
        <v>5</v>
      </c>
      <c r="E10" s="11">
        <v>2</v>
      </c>
      <c r="F10" s="11">
        <v>1</v>
      </c>
    </row>
    <row r="11" spans="1:6" x14ac:dyDescent="0.55000000000000004">
      <c r="A11">
        <v>10</v>
      </c>
      <c r="B11" t="s">
        <v>136</v>
      </c>
      <c r="C11" s="10">
        <v>1</v>
      </c>
      <c r="D11" s="10">
        <v>2</v>
      </c>
      <c r="E11" s="11">
        <v>1</v>
      </c>
      <c r="F11" s="11">
        <v>1</v>
      </c>
    </row>
    <row r="12" spans="1:6" x14ac:dyDescent="0.55000000000000004">
      <c r="A12">
        <v>11</v>
      </c>
      <c r="B12" t="s">
        <v>137</v>
      </c>
      <c r="C12" s="10">
        <v>2</v>
      </c>
      <c r="D12" s="10">
        <v>5</v>
      </c>
      <c r="E12" s="11">
        <v>1</v>
      </c>
      <c r="F12" s="11">
        <v>4</v>
      </c>
    </row>
    <row r="13" spans="1:6" x14ac:dyDescent="0.55000000000000004">
      <c r="A13">
        <v>12</v>
      </c>
      <c r="B13" t="s">
        <v>138</v>
      </c>
      <c r="C13" s="10">
        <v>3</v>
      </c>
      <c r="D13" s="10">
        <v>4</v>
      </c>
      <c r="E13" s="11">
        <v>1</v>
      </c>
      <c r="F13" s="11">
        <v>1</v>
      </c>
    </row>
    <row r="14" spans="1:6" x14ac:dyDescent="0.55000000000000004">
      <c r="A14">
        <v>13</v>
      </c>
      <c r="B14" t="s">
        <v>139</v>
      </c>
      <c r="C14" s="10">
        <v>1</v>
      </c>
      <c r="D14" s="10">
        <v>6</v>
      </c>
      <c r="E14" s="11">
        <v>1</v>
      </c>
      <c r="F14" s="11">
        <v>1</v>
      </c>
    </row>
    <row r="15" spans="1:6" x14ac:dyDescent="0.55000000000000004">
      <c r="A15">
        <v>14</v>
      </c>
      <c r="B15" t="s">
        <v>140</v>
      </c>
      <c r="C15" s="10">
        <v>1</v>
      </c>
      <c r="D15" s="10">
        <v>3</v>
      </c>
      <c r="E15" s="11">
        <v>1</v>
      </c>
      <c r="F15" s="11">
        <v>1</v>
      </c>
    </row>
    <row r="16" spans="1:6" x14ac:dyDescent="0.55000000000000004">
      <c r="A16">
        <v>15</v>
      </c>
      <c r="B16" t="s">
        <v>141</v>
      </c>
      <c r="C16" s="10">
        <v>3</v>
      </c>
      <c r="D16" s="10">
        <v>1</v>
      </c>
      <c r="E16" s="11">
        <v>1</v>
      </c>
      <c r="F16" s="11">
        <v>5</v>
      </c>
    </row>
    <row r="17" spans="1:6" x14ac:dyDescent="0.55000000000000004">
      <c r="A17">
        <v>16</v>
      </c>
      <c r="B17" t="s">
        <v>142</v>
      </c>
      <c r="C17" s="10">
        <v>3</v>
      </c>
      <c r="D17" s="10">
        <v>2</v>
      </c>
      <c r="E17" s="11">
        <v>5</v>
      </c>
      <c r="F17" s="11">
        <v>1</v>
      </c>
    </row>
    <row r="18" spans="1:6" x14ac:dyDescent="0.55000000000000004">
      <c r="A18">
        <v>17</v>
      </c>
      <c r="B18" t="s">
        <v>143</v>
      </c>
      <c r="C18" s="10">
        <v>1</v>
      </c>
      <c r="D18" s="10">
        <v>1</v>
      </c>
      <c r="E18" s="11">
        <v>2</v>
      </c>
      <c r="F18" s="11">
        <v>1</v>
      </c>
    </row>
    <row r="19" spans="1:6" x14ac:dyDescent="0.55000000000000004">
      <c r="A19">
        <v>18</v>
      </c>
      <c r="B19" t="s">
        <v>144</v>
      </c>
      <c r="C19" s="10">
        <v>1</v>
      </c>
      <c r="D19" s="10">
        <v>1</v>
      </c>
      <c r="E19" s="11">
        <v>2</v>
      </c>
      <c r="F19" s="11">
        <v>1</v>
      </c>
    </row>
    <row r="20" spans="1:6" x14ac:dyDescent="0.55000000000000004">
      <c r="A20">
        <v>19</v>
      </c>
      <c r="B20" t="s">
        <v>145</v>
      </c>
      <c r="C20" s="10">
        <v>1</v>
      </c>
      <c r="D20" s="10">
        <v>4</v>
      </c>
      <c r="E20" s="11">
        <v>2</v>
      </c>
      <c r="F20" s="11">
        <v>1</v>
      </c>
    </row>
    <row r="21" spans="1:6" x14ac:dyDescent="0.55000000000000004">
      <c r="A21">
        <v>20</v>
      </c>
      <c r="B21" t="s">
        <v>146</v>
      </c>
      <c r="C21" s="10">
        <v>1</v>
      </c>
      <c r="D21" s="10">
        <v>4</v>
      </c>
      <c r="E21" s="11">
        <v>1</v>
      </c>
      <c r="F21" s="11">
        <v>1</v>
      </c>
    </row>
    <row r="22" spans="1:6" x14ac:dyDescent="0.55000000000000004">
      <c r="A22">
        <v>21</v>
      </c>
      <c r="B22" t="s">
        <v>147</v>
      </c>
      <c r="C22" s="10">
        <v>1</v>
      </c>
      <c r="D22" s="10">
        <v>4</v>
      </c>
      <c r="E22" s="11">
        <v>1</v>
      </c>
      <c r="F22" s="11">
        <v>2</v>
      </c>
    </row>
    <row r="23" spans="1:6" x14ac:dyDescent="0.55000000000000004">
      <c r="A23">
        <v>22</v>
      </c>
      <c r="B23" t="s">
        <v>148</v>
      </c>
      <c r="C23" s="10">
        <v>1</v>
      </c>
      <c r="D23" s="10">
        <v>1</v>
      </c>
      <c r="E23" s="11">
        <v>1</v>
      </c>
      <c r="F23" s="11">
        <v>1</v>
      </c>
    </row>
    <row r="24" spans="1:6" x14ac:dyDescent="0.55000000000000004">
      <c r="A24">
        <v>23</v>
      </c>
      <c r="B24" t="s">
        <v>149</v>
      </c>
      <c r="C24" s="10">
        <v>3</v>
      </c>
      <c r="D24" s="10">
        <v>1</v>
      </c>
      <c r="E24" s="11">
        <v>1</v>
      </c>
      <c r="F24" s="11">
        <v>1</v>
      </c>
    </row>
    <row r="25" spans="1:6" x14ac:dyDescent="0.55000000000000004">
      <c r="A25">
        <v>24</v>
      </c>
      <c r="B25" t="s">
        <v>150</v>
      </c>
      <c r="C25" s="10">
        <v>1</v>
      </c>
      <c r="D25" s="10">
        <v>1</v>
      </c>
      <c r="E25" s="11">
        <v>1</v>
      </c>
      <c r="F25" s="11">
        <v>1</v>
      </c>
    </row>
    <row r="26" spans="1:6" x14ac:dyDescent="0.55000000000000004">
      <c r="A26">
        <v>25</v>
      </c>
      <c r="B26" t="s">
        <v>151</v>
      </c>
      <c r="C26" s="10">
        <v>3</v>
      </c>
      <c r="D26" s="10">
        <v>1</v>
      </c>
      <c r="E26" s="11">
        <v>4</v>
      </c>
      <c r="F26" s="11">
        <v>3</v>
      </c>
    </row>
    <row r="27" spans="1:6" x14ac:dyDescent="0.55000000000000004">
      <c r="A27">
        <v>26</v>
      </c>
      <c r="B27" t="s">
        <v>152</v>
      </c>
      <c r="C27" s="10">
        <v>3</v>
      </c>
      <c r="D27" s="10">
        <v>3</v>
      </c>
      <c r="E27" s="11">
        <v>2</v>
      </c>
      <c r="F27" s="11">
        <v>2</v>
      </c>
    </row>
    <row r="28" spans="1:6" x14ac:dyDescent="0.55000000000000004">
      <c r="A28">
        <v>27</v>
      </c>
      <c r="B28" t="s">
        <v>153</v>
      </c>
      <c r="C28" s="10">
        <v>3</v>
      </c>
      <c r="D28" s="10">
        <v>1</v>
      </c>
      <c r="E28" s="11">
        <v>1</v>
      </c>
      <c r="F28" s="11">
        <v>1</v>
      </c>
    </row>
    <row r="29" spans="1:6" x14ac:dyDescent="0.55000000000000004">
      <c r="A29">
        <v>28</v>
      </c>
      <c r="B29" t="s">
        <v>154</v>
      </c>
      <c r="C29" s="10">
        <v>2</v>
      </c>
      <c r="D29" s="10">
        <v>1</v>
      </c>
      <c r="E29" s="11">
        <v>5</v>
      </c>
      <c r="F29" s="11">
        <v>1</v>
      </c>
    </row>
    <row r="30" spans="1:6" x14ac:dyDescent="0.55000000000000004">
      <c r="A30">
        <v>29</v>
      </c>
      <c r="B30" t="s">
        <v>155</v>
      </c>
      <c r="C30" s="10">
        <v>2</v>
      </c>
      <c r="D30" s="10">
        <v>1</v>
      </c>
      <c r="E30" s="11">
        <v>2</v>
      </c>
      <c r="F30" s="11">
        <v>3</v>
      </c>
    </row>
    <row r="31" spans="1:6" x14ac:dyDescent="0.55000000000000004">
      <c r="A31">
        <v>30</v>
      </c>
      <c r="B31" t="s">
        <v>156</v>
      </c>
      <c r="C31" s="10">
        <v>1</v>
      </c>
      <c r="D31" s="10">
        <v>1</v>
      </c>
      <c r="E31" s="11">
        <v>1</v>
      </c>
      <c r="F31" s="11">
        <v>3</v>
      </c>
    </row>
    <row r="32" spans="1:6" x14ac:dyDescent="0.55000000000000004">
      <c r="C32" s="10">
        <v>11</v>
      </c>
      <c r="D32" s="10">
        <v>8</v>
      </c>
      <c r="E32" s="10">
        <v>9</v>
      </c>
      <c r="F32" s="10">
        <v>9</v>
      </c>
    </row>
    <row r="33" spans="3:6" x14ac:dyDescent="0.55000000000000004">
      <c r="C33" s="12">
        <v>11</v>
      </c>
      <c r="D33" s="12">
        <v>29</v>
      </c>
      <c r="E33" s="12">
        <v>8</v>
      </c>
      <c r="F33" s="12">
        <v>10</v>
      </c>
    </row>
    <row r="34" spans="3:6" x14ac:dyDescent="0.55000000000000004">
      <c r="C34" s="10">
        <v>30</v>
      </c>
      <c r="D34" s="10">
        <v>28</v>
      </c>
      <c r="E34" s="10">
        <v>32</v>
      </c>
      <c r="F34" s="10">
        <v>28</v>
      </c>
    </row>
    <row r="35" spans="3:6" x14ac:dyDescent="0.55000000000000004">
      <c r="C35" s="10">
        <v>52</v>
      </c>
      <c r="D35" s="10">
        <v>65</v>
      </c>
      <c r="E35" s="10">
        <v>49</v>
      </c>
      <c r="F35" s="10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Parisi</dc:creator>
  <cp:lastModifiedBy>Mathilde Parisi</cp:lastModifiedBy>
  <dcterms:created xsi:type="dcterms:W3CDTF">2024-10-03T09:09:55Z</dcterms:created>
  <dcterms:modified xsi:type="dcterms:W3CDTF">2025-03-03T15:20:40Z</dcterms:modified>
</cp:coreProperties>
</file>