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<sst xmlns="http://schemas.openxmlformats.org/spreadsheetml/2006/main" count="42" uniqueCount="42">
  <si>
    <t>Tarea/Actividad</t>
  </si>
  <si>
    <t>Descripción</t>
  </si>
  <si>
    <t>Esfuerzo(Horas)</t>
  </si>
  <si>
    <t>Recuersos Hombre</t>
  </si>
  <si>
    <t>Recursos Equipo</t>
  </si>
  <si>
    <t>TUnitarioÓptimista</t>
  </si>
  <si>
    <t>TUnitarioPesimista</t>
  </si>
  <si>
    <t>TUnitarioMásProbable</t>
  </si>
  <si>
    <t>Distribicion Beta</t>
  </si>
  <si>
    <t>Distribucion estándar</t>
  </si>
  <si>
    <t>Manual de usuario, web.</t>
  </si>
  <si>
    <t>Manual de usuario, página web. Integración de un manual para la página web proporcionada.</t>
  </si>
  <si>
    <t>Integración y pruebas web</t>
  </si>
  <si>
    <t>Integración de la sección de testing de la página web.</t>
  </si>
  <si>
    <t>Interfaz web</t>
  </si>
  <si>
    <t>Integración de la interfaz de la aplicación web, así como la comprobación de su correcto funcionamiento.</t>
  </si>
  <si>
    <t>Prueba de Colores web</t>
  </si>
  <si>
    <t>Encontrar la paleta de colores correcta para la aplicación web.</t>
  </si>
  <si>
    <t>Front End web</t>
  </si>
  <si>
    <t>Integración total del Front end de la aplicación web, así como la comprobación de su correcto funcionamiento.</t>
  </si>
  <si>
    <t>Juntas web</t>
  </si>
  <si>
    <t xml:space="preserve">Se consultará con el dueño de la tienda sus preferencias para la creación de la página web
</t>
  </si>
  <si>
    <t xml:space="preserve">Integración </t>
  </si>
  <si>
    <t>Integración de la base de datos al servidor, así como la comprobación de su correcto funcionamiento</t>
  </si>
  <si>
    <t>Programación</t>
  </si>
  <si>
    <t>Programación de la base de datos</t>
  </si>
  <si>
    <t>Diagrama entidad relación</t>
  </si>
  <si>
    <t xml:space="preserve">Se realizará un diagrama entidad relación para que la programación de la base de datos sea más organizada.
</t>
  </si>
  <si>
    <t>Manual de usuario app</t>
  </si>
  <si>
    <t>Manual de usuario, app móvil. Integración de un manual para la aplicación proporcionada.</t>
  </si>
  <si>
    <t>Integración y pruebas app</t>
  </si>
  <si>
    <t>Integración de la sección de testing de la aplicación móvil</t>
  </si>
  <si>
    <t>Interfaz app</t>
  </si>
  <si>
    <t>Integración de la interfaz de la aplicación móvil , así como la comprobación de su correcto funcionamiento.</t>
  </si>
  <si>
    <t>Prueba de Colores app</t>
  </si>
  <si>
    <t>Encontrar la paleta de colores correcta para la aplicación móvil</t>
  </si>
  <si>
    <t>Front End app</t>
  </si>
  <si>
    <t>Integración total del Front end de la aplicación móvil, así como la comprobación de su correcto funcionamiento.</t>
  </si>
  <si>
    <t>Juntas app</t>
  </si>
  <si>
    <t>Se consultará con el dueño de la tienda sus preferencias para la creación de la aplicación móvil.</t>
  </si>
  <si>
    <t>Encuesta App</t>
  </si>
  <si>
    <t>Se consultarán estudios de mercado sobre las preferencias de los usuarios para  la aplicación móvil.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</si>
</sst>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sz val="12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0" fillId="3" fontId="2" numFmtId="0" xfId="0" applyAlignment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99.63"/>
    <col customWidth="1" min="3" max="26" width="22.38"/>
  </cols>
  <sheetData>
    <row r="1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3" t="s">
        <v>10</v>
      </c>
      <c r="B4" s="4" t="s">
        <v>11</v>
      </c>
      <c r="C4" s="5">
        <v>720.0</v>
      </c>
      <c r="D4" s="6">
        <v>2.0</v>
      </c>
      <c r="E4" s="6">
        <v>2.0</v>
      </c>
      <c r="F4" s="7">
        <v>700.0</v>
      </c>
      <c r="G4" s="7">
        <v>780.0</v>
      </c>
      <c r="H4" s="7">
        <v>730.0</v>
      </c>
      <c r="I4" s="8">
        <f t="shared" ref="I4:I19" si="1">(F4+G4+H4)/3</f>
        <v>736.6666667</v>
      </c>
      <c r="J4" s="8">
        <f t="shared" ref="J4:J19" si="2">(F4+G4+(4*H4)/6)</f>
        <v>1966.666667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9" t="s">
        <v>12</v>
      </c>
      <c r="B5" s="10" t="s">
        <v>13</v>
      </c>
      <c r="C5" s="6">
        <f>720*2</f>
        <v>1440</v>
      </c>
      <c r="D5" s="6">
        <v>5.0</v>
      </c>
      <c r="E5" s="6">
        <v>5.0</v>
      </c>
      <c r="F5" s="11">
        <v>1400.0</v>
      </c>
      <c r="G5" s="7">
        <v>1600.0</v>
      </c>
      <c r="H5" s="7">
        <v>1450.0</v>
      </c>
      <c r="I5" s="8">
        <f t="shared" si="1"/>
        <v>1483.333333</v>
      </c>
      <c r="J5" s="8">
        <f t="shared" si="2"/>
        <v>3966.666667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>
      <c r="A6" s="12" t="s">
        <v>14</v>
      </c>
      <c r="B6" s="13" t="s">
        <v>15</v>
      </c>
      <c r="C6" s="7">
        <v>3384.0</v>
      </c>
      <c r="D6" s="7">
        <v>2.0</v>
      </c>
      <c r="E6" s="7">
        <v>2.0</v>
      </c>
      <c r="F6" s="7">
        <v>3000.0</v>
      </c>
      <c r="G6" s="7">
        <v>3500.0</v>
      </c>
      <c r="H6" s="7">
        <v>330.0</v>
      </c>
      <c r="I6" s="8">
        <f t="shared" si="1"/>
        <v>2276.666667</v>
      </c>
      <c r="J6" s="8">
        <f t="shared" si="2"/>
        <v>6720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2" t="s">
        <v>16</v>
      </c>
      <c r="B7" s="13" t="s">
        <v>17</v>
      </c>
      <c r="C7" s="7">
        <v>240.0</v>
      </c>
      <c r="D7" s="7">
        <v>2.0</v>
      </c>
      <c r="E7" s="7">
        <v>2.0</v>
      </c>
      <c r="F7" s="7">
        <v>180.0</v>
      </c>
      <c r="G7" s="7">
        <v>249.0</v>
      </c>
      <c r="H7" s="7">
        <v>200.0</v>
      </c>
      <c r="I7" s="8">
        <f t="shared" si="1"/>
        <v>209.6666667</v>
      </c>
      <c r="J7" s="8">
        <f t="shared" si="2"/>
        <v>562.3333333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75" customHeight="1">
      <c r="A8" s="12" t="s">
        <v>18</v>
      </c>
      <c r="B8" s="7" t="s">
        <v>19</v>
      </c>
      <c r="C8" s="7">
        <v>744.0</v>
      </c>
      <c r="D8" s="7">
        <v>2.0</v>
      </c>
      <c r="E8" s="7">
        <v>2.0</v>
      </c>
      <c r="F8" s="7">
        <v>700.0</v>
      </c>
      <c r="G8" s="7">
        <v>800.0</v>
      </c>
      <c r="H8" s="7">
        <v>720.0</v>
      </c>
      <c r="I8" s="8">
        <f t="shared" si="1"/>
        <v>740</v>
      </c>
      <c r="J8" s="8">
        <f t="shared" si="2"/>
        <v>1980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1.75" customHeight="1">
      <c r="A9" s="12" t="s">
        <v>20</v>
      </c>
      <c r="B9" s="7" t="s">
        <v>21</v>
      </c>
      <c r="C9" s="7">
        <v>24.0</v>
      </c>
      <c r="D9" s="7">
        <v>3.0</v>
      </c>
      <c r="E9" s="7">
        <v>1.0</v>
      </c>
      <c r="F9" s="5">
        <v>12.0</v>
      </c>
      <c r="G9" s="6">
        <v>48.0</v>
      </c>
      <c r="H9" s="6">
        <v>20.0</v>
      </c>
      <c r="I9" s="8">
        <f t="shared" si="1"/>
        <v>26.66666667</v>
      </c>
      <c r="J9" s="8">
        <f t="shared" si="2"/>
        <v>73.33333333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75" customHeight="1">
      <c r="A10" s="14" t="s">
        <v>22</v>
      </c>
      <c r="B10" s="4" t="s">
        <v>23</v>
      </c>
      <c r="C10" s="6">
        <v>80.0</v>
      </c>
      <c r="D10" s="6">
        <v>1.0</v>
      </c>
      <c r="E10" s="6">
        <v>1.0</v>
      </c>
      <c r="F10" s="7">
        <v>70.0</v>
      </c>
      <c r="G10" s="7">
        <v>100.0</v>
      </c>
      <c r="H10" s="7">
        <v>80.0</v>
      </c>
      <c r="I10" s="8">
        <f t="shared" si="1"/>
        <v>83.33333333</v>
      </c>
      <c r="J10" s="8">
        <f t="shared" si="2"/>
        <v>223.3333333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5" t="s">
        <v>24</v>
      </c>
      <c r="B11" s="4" t="s">
        <v>25</v>
      </c>
      <c r="C11" s="6">
        <v>160.0</v>
      </c>
      <c r="D11" s="6">
        <v>3.0</v>
      </c>
      <c r="E11" s="6">
        <v>3.0</v>
      </c>
      <c r="F11" s="7">
        <v>150.0</v>
      </c>
      <c r="G11" s="7">
        <v>180.0</v>
      </c>
      <c r="H11" s="7">
        <v>160.0</v>
      </c>
      <c r="I11" s="8">
        <f t="shared" si="1"/>
        <v>163.3333333</v>
      </c>
      <c r="J11" s="8">
        <f t="shared" si="2"/>
        <v>436.6666667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12" t="s">
        <v>26</v>
      </c>
      <c r="B12" s="7" t="s">
        <v>27</v>
      </c>
      <c r="C12" s="7">
        <v>72.0</v>
      </c>
      <c r="D12" s="7">
        <v>2.0</v>
      </c>
      <c r="E12" s="7">
        <v>2.0</v>
      </c>
      <c r="F12" s="7">
        <v>48.0</v>
      </c>
      <c r="G12" s="7">
        <v>96.0</v>
      </c>
      <c r="H12" s="7">
        <v>70.0</v>
      </c>
      <c r="I12" s="8">
        <f t="shared" si="1"/>
        <v>71.33333333</v>
      </c>
      <c r="J12" s="8">
        <f t="shared" si="2"/>
        <v>190.6666667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16" t="s">
        <v>28</v>
      </c>
      <c r="B13" s="17" t="s">
        <v>29</v>
      </c>
      <c r="C13" s="5">
        <v>720.0</v>
      </c>
      <c r="D13" s="6">
        <v>2.0</v>
      </c>
      <c r="E13" s="6">
        <v>2.0</v>
      </c>
      <c r="F13" s="7">
        <v>700.0</v>
      </c>
      <c r="G13" s="7">
        <v>780.0</v>
      </c>
      <c r="H13" s="7">
        <v>730.0</v>
      </c>
      <c r="I13" s="8">
        <f t="shared" si="1"/>
        <v>736.6666667</v>
      </c>
      <c r="J13" s="8">
        <f t="shared" si="2"/>
        <v>1966.666667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8" t="s">
        <v>30</v>
      </c>
      <c r="B14" s="19" t="s">
        <v>31</v>
      </c>
      <c r="C14" s="6">
        <f>720*2</f>
        <v>1440</v>
      </c>
      <c r="D14" s="6">
        <v>5.0</v>
      </c>
      <c r="E14" s="6">
        <v>5.0</v>
      </c>
      <c r="F14" s="11">
        <v>1400.0</v>
      </c>
      <c r="G14" s="7">
        <v>1600.0</v>
      </c>
      <c r="H14" s="7">
        <v>1450.0</v>
      </c>
      <c r="I14" s="8">
        <f t="shared" si="1"/>
        <v>1483.333333</v>
      </c>
      <c r="J14" s="8">
        <f t="shared" si="2"/>
        <v>3966.666667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12" t="s">
        <v>32</v>
      </c>
      <c r="B15" s="7" t="s">
        <v>33</v>
      </c>
      <c r="C15" s="7">
        <v>2280.0</v>
      </c>
      <c r="D15" s="7">
        <v>2.0</v>
      </c>
      <c r="E15" s="7">
        <v>2.0</v>
      </c>
      <c r="F15" s="7">
        <v>2100.0</v>
      </c>
      <c r="G15" s="7">
        <v>2300.0</v>
      </c>
      <c r="H15" s="7">
        <v>2500.0</v>
      </c>
      <c r="I15" s="8">
        <f t="shared" si="1"/>
        <v>2300</v>
      </c>
      <c r="J15" s="8">
        <f t="shared" si="2"/>
        <v>6066.666667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12" t="s">
        <v>34</v>
      </c>
      <c r="B16" s="7" t="s">
        <v>35</v>
      </c>
      <c r="C16" s="7">
        <v>240.0</v>
      </c>
      <c r="D16" s="7">
        <v>2.0</v>
      </c>
      <c r="E16" s="7">
        <v>2.0</v>
      </c>
      <c r="F16" s="7">
        <v>180.0</v>
      </c>
      <c r="G16" s="7">
        <v>249.0</v>
      </c>
      <c r="H16" s="7">
        <v>200.0</v>
      </c>
      <c r="I16" s="8">
        <f t="shared" si="1"/>
        <v>209.6666667</v>
      </c>
      <c r="J16" s="8">
        <f t="shared" si="2"/>
        <v>562.3333333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12" t="s">
        <v>36</v>
      </c>
      <c r="B17" s="13" t="s">
        <v>37</v>
      </c>
      <c r="C17" s="7">
        <v>744.0</v>
      </c>
      <c r="D17" s="7">
        <v>2.0</v>
      </c>
      <c r="E17" s="7">
        <v>2.0</v>
      </c>
      <c r="F17" s="7">
        <v>700.0</v>
      </c>
      <c r="G17" s="7">
        <v>760.0</v>
      </c>
      <c r="H17" s="7">
        <v>720.0</v>
      </c>
      <c r="I17" s="8">
        <f t="shared" si="1"/>
        <v>726.6666667</v>
      </c>
      <c r="J17" s="8">
        <f t="shared" si="2"/>
        <v>1940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12" t="s">
        <v>38</v>
      </c>
      <c r="B18" s="7" t="s">
        <v>39</v>
      </c>
      <c r="C18" s="7">
        <v>24.0</v>
      </c>
      <c r="D18" s="7">
        <v>3.0</v>
      </c>
      <c r="E18" s="7">
        <v>1.0</v>
      </c>
      <c r="F18" s="6">
        <v>12.0</v>
      </c>
      <c r="G18" s="6">
        <v>48.0</v>
      </c>
      <c r="H18" s="6">
        <v>20.0</v>
      </c>
      <c r="I18" s="8">
        <f t="shared" si="1"/>
        <v>26.66666667</v>
      </c>
      <c r="J18" s="8">
        <f t="shared" si="2"/>
        <v>73.33333333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12" t="s">
        <v>40</v>
      </c>
      <c r="B19" s="7" t="s">
        <v>41</v>
      </c>
      <c r="C19" s="7">
        <v>72.0</v>
      </c>
      <c r="D19" s="7">
        <v>3.0</v>
      </c>
      <c r="E19" s="7"/>
      <c r="F19" s="7">
        <v>48.0</v>
      </c>
      <c r="G19" s="7">
        <v>80.0</v>
      </c>
      <c r="H19" s="7">
        <v>62.0</v>
      </c>
      <c r="I19" s="8">
        <f t="shared" si="1"/>
        <v>63.33333333</v>
      </c>
      <c r="J19" s="8">
        <f t="shared" si="2"/>
        <v>169.3333333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C20" s="20">
        <f>SUM(C4:C19)</f>
        <v>12384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C21" s="20">
        <f>C20/24</f>
        <v>516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C22" s="20">
        <f>C21/365</f>
        <v>1.41369863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1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1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1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1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1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1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21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21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