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9" i="1" l="1"/>
  <c r="E8" i="1"/>
  <c r="E7" i="1"/>
  <c r="B8" i="1"/>
  <c r="B7" i="1"/>
</calcChain>
</file>

<file path=xl/sharedStrings.xml><?xml version="1.0" encoding="utf-8"?>
<sst xmlns="http://schemas.openxmlformats.org/spreadsheetml/2006/main" count="19" uniqueCount="16">
  <si>
    <t>Details</t>
  </si>
  <si>
    <t>amount invested</t>
  </si>
  <si>
    <t>year</t>
  </si>
  <si>
    <t>periods per year</t>
  </si>
  <si>
    <t>ROI</t>
  </si>
  <si>
    <t>total amount invest</t>
  </si>
  <si>
    <t>Calculation</t>
  </si>
  <si>
    <t>FV</t>
  </si>
  <si>
    <t>Loan Amount</t>
  </si>
  <si>
    <t>Year</t>
  </si>
  <si>
    <t>Period per year</t>
  </si>
  <si>
    <t>Amount insterst rate</t>
  </si>
  <si>
    <t>PMT</t>
  </si>
  <si>
    <t>IPMT</t>
  </si>
  <si>
    <t>PPMT</t>
  </si>
  <si>
    <t>PMT &amp; IPMT &amp; PPMT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</si>
</sst>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6" formatCode="_ [$₹-4009]\ * #,##0.00_ ;_ [$₹-4009]\ * \-#,##0.00_ ;_ [$₹-4009]\ * &quot;-&quot;??_ ;_ @_ "/>
    <numFmt numFmtId="167" formatCode="&quot;$&quot;#,##0.00"/>
    <numFmt numFmtId="171" formatCode="_ [$₹-439]* #,##0.00_ ;_ [$₹-439]* \-#,##0.00_ ;_ [$₹-439]* &quot;-&quot;??_ ;_ @_ "/>
    <numFmt numFmtId="17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9" fontId="0" fillId="0" borderId="0" xfId="0" applyNumberFormat="1"/>
    <xf numFmtId="8" fontId="0" fillId="0" borderId="0" xfId="0" applyNumberFormat="1"/>
    <xf numFmtId="44" fontId="0" fillId="0" borderId="0" xfId="1" applyFont="1"/>
    <xf numFmtId="166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7" fontId="0" fillId="0" borderId="0" xfId="0" applyNumberFormat="1"/>
    <xf numFmtId="171" fontId="0" fillId="0" borderId="0" xfId="0" applyNumberFormat="1"/>
    <xf numFmtId="9" fontId="0" fillId="0" borderId="0" xfId="2" applyFont="1"/>
    <xf numFmtId="174" fontId="0" fillId="0" borderId="0" xfId="0" applyNumberFormat="1"/>
    <xf numFmtId="174" fontId="0" fillId="0" borderId="0" xfId="2" applyNumberFormat="1" applyFont="1"/>
    <xf numFmtId="0" fontId="2" fillId="2" borderId="1" xfId="0" applyFont="1" applyFill="1" applyBorder="1"/>
    <xf numFmtId="174" fontId="2" fillId="2" borderId="2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3">
    <dxf>
      <numFmt numFmtId="166" formatCode="_ [$₹-4009]\ * #,##0.00_ ;_ [$₹-4009]\ * \-#,##0.00_ ;_ [$₹-4009]\ * &quot;-&quot;??_ ;_ @_ 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B8" totalsRowShown="0">
  <autoFilter ref="A2:B8"/>
  <tableColumns count="2">
    <tableColumn id="1" name="Details"/>
    <tableColumn id="2" name="Calcul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E9" totalsRowShown="0" headerRowBorderDxfId="1" tableBorderDxfId="2">
  <autoFilter ref="D2:E9"/>
  <tableColumns count="2">
    <tableColumn id="1" name="Details"/>
    <tableColumn id="2" name="Calcul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9" sqref="G9"/>
    </sheetView>
  </sheetViews>
  <sheetFormatPr defaultRowHeight="14.4" x14ac:dyDescent="0.3"/>
  <cols>
    <col min="1" max="1" width="19.21875" customWidth="1"/>
    <col min="2" max="2" width="13.5546875" customWidth="1"/>
    <col min="4" max="4" width="22.5546875" customWidth="1"/>
    <col min="5" max="5" width="14.88671875" style="11" customWidth="1"/>
    <col min="6" max="7" width="10.109375" bestFit="1" customWidth="1"/>
  </cols>
  <sheetData>
    <row r="1" spans="1:7" ht="30" customHeight="1" x14ac:dyDescent="0.6">
      <c r="A1" s="7" t="s">
        <v>7</v>
      </c>
      <c r="B1" s="6"/>
      <c r="D1" s="7" t="s">
        <v>15</v>
      </c>
      <c r="E1" s="6"/>
      <c r="G1" s="9"/>
    </row>
    <row r="2" spans="1:7" x14ac:dyDescent="0.3">
      <c r="A2" t="s">
        <v>0</v>
      </c>
      <c r="B2" t="s">
        <v>6</v>
      </c>
      <c r="D2" s="13" t="s">
        <v>0</v>
      </c>
      <c r="E2" s="14" t="s">
        <v>6</v>
      </c>
    </row>
    <row r="3" spans="1:7" x14ac:dyDescent="0.3">
      <c r="A3" t="s">
        <v>1</v>
      </c>
      <c r="B3" s="1">
        <v>2000</v>
      </c>
      <c r="D3" t="s">
        <v>8</v>
      </c>
      <c r="E3" s="11">
        <v>100000</v>
      </c>
    </row>
    <row r="4" spans="1:7" x14ac:dyDescent="0.3">
      <c r="A4" t="s">
        <v>2</v>
      </c>
      <c r="B4">
        <v>3</v>
      </c>
      <c r="D4" t="s">
        <v>9</v>
      </c>
      <c r="E4" s="11">
        <v>5</v>
      </c>
    </row>
    <row r="5" spans="1:7" x14ac:dyDescent="0.3">
      <c r="A5" t="s">
        <v>3</v>
      </c>
      <c r="B5">
        <v>12</v>
      </c>
      <c r="D5" t="s">
        <v>10</v>
      </c>
      <c r="E5" s="11">
        <v>12</v>
      </c>
    </row>
    <row r="6" spans="1:7" x14ac:dyDescent="0.3">
      <c r="A6" t="s">
        <v>4</v>
      </c>
      <c r="B6" s="2">
        <v>0.12</v>
      </c>
      <c r="D6" t="s">
        <v>11</v>
      </c>
      <c r="E6" s="10">
        <v>0.08</v>
      </c>
    </row>
    <row r="7" spans="1:7" x14ac:dyDescent="0.3">
      <c r="A7" t="s">
        <v>5</v>
      </c>
      <c r="B7">
        <f>B3*B5*B4</f>
        <v>72000</v>
      </c>
      <c r="D7" t="s">
        <v>12</v>
      </c>
      <c r="E7" s="5">
        <f>PMT(E6/12,E5*E4,E3)</f>
        <v>-2027.6394288413683</v>
      </c>
      <c r="F7" s="3"/>
      <c r="G7" s="2"/>
    </row>
    <row r="8" spans="1:7" x14ac:dyDescent="0.3">
      <c r="A8" t="s">
        <v>7</v>
      </c>
      <c r="B8" s="5">
        <f>FV(B6/12,B5*B4,-B3,,1)</f>
        <v>87015.29428549936</v>
      </c>
      <c r="D8" t="s">
        <v>13</v>
      </c>
      <c r="E8" s="5">
        <f>IPMT(E6/12,1,E5*E4,E3)</f>
        <v>-666.66666666666686</v>
      </c>
      <c r="G8" s="8"/>
    </row>
    <row r="9" spans="1:7" x14ac:dyDescent="0.3">
      <c r="B9" s="4"/>
      <c r="D9" t="s">
        <v>14</v>
      </c>
      <c r="E9" s="5">
        <f>PPMT(E6/12,1,E5*E4,E3)</f>
        <v>-1360.9727621747015</v>
      </c>
    </row>
    <row r="22" spans="5:5" x14ac:dyDescent="0.3">
      <c r="E22" s="12"/>
    </row>
  </sheetData>
  <mergeCells count="2">
    <mergeCell ref="A1:B1"/>
    <mergeCell ref="D1:E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2024-01-10T07:32:00Z</dcterms:created>
  <dcterms:modified xsi:type="dcterms:W3CDTF">2024-01-10T08:23:13Z</dcterms:modified>
</cp:coreProperties>
</file>