
<file path=[Content_Types].xml><?xml version="1.0" encoding="utf-8"?>
<Types xmlns="http://schemas.openxmlformats.org/package/2006/content-type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documenttasks/documenttask2.xml" ContentType="application/vnd.ms-excel.documenttask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documenttasks/documenttask3.xml" ContentType="application/vnd.ms-excel.documenttasks+xml"/>
  <Override PartName="/xl/comments12.xml" ContentType="application/vnd.openxmlformats-officedocument.spreadsheetml.comments+xml"/>
  <Override PartName="/xl/threadedComments/threadedComment12.xml" ContentType="application/vnd.ms-excel.threadedcomments+xml"/>
  <Override PartName="/xl/documenttasks/documenttask4.xml" ContentType="application/vnd.ms-excel.documenttask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parithimalsaravanan/claude-projects/vfq/vfq-dxp-app/reference/outputs/"/>
    </mc:Choice>
  </mc:AlternateContent>
  <xr:revisionPtr revIDLastSave="0" documentId="13_ncr:1_{7BDA5B6F-9E36-5D4B-8CB8-972074742B59}" xr6:coauthVersionLast="47" xr6:coauthVersionMax="47" xr10:uidLastSave="{00000000-0000-0000-0000-000000000000}"/>
  <bookViews>
    <workbookView xWindow="0" yWindow="600" windowWidth="33600" windowHeight="20400" tabRatio="740" activeTab="19" xr2:uid="{E212304E-809A-4A96-AA39-530AFD586492}"/>
  </bookViews>
  <sheets>
    <sheet name="Agent 360" sheetId="1" state="hidden" r:id="rId1"/>
    <sheet name="Agent 360 References" sheetId="8" state="hidden" r:id="rId2"/>
    <sheet name="Customer 360" sheetId="3" state="hidden" r:id="rId3"/>
    <sheet name="Customer 360 Screens" sheetId="5" state="hidden" r:id="rId4"/>
    <sheet name="Sheet3" sheetId="6" state="hidden" r:id="rId5"/>
    <sheet name="Sheet1" sheetId="11" state="hidden" r:id="rId6"/>
    <sheet name="Customer360 Req Summary (2)" sheetId="12" state="hidden" r:id="rId7"/>
    <sheet name="Customer 360 References" sheetId="7" state="hidden" r:id="rId8"/>
    <sheet name="Table View" sheetId="14" state="hidden" r:id="rId9"/>
    <sheet name="List view" sheetId="13" state="hidden" r:id="rId10"/>
    <sheet name="Sheet5" sheetId="17" state="hidden" r:id="rId11"/>
    <sheet name="Sheet2" sheetId="18" state="hidden" r:id="rId12"/>
    <sheet name="Premium Agent" sheetId="29" r:id="rId13"/>
    <sheet name="Retail Sales Agent" sheetId="20" r:id="rId14"/>
    <sheet name="Telesales Agent" sheetId="28" r:id="rId15"/>
    <sheet name="Customer Care Agent" sheetId="22" r:id="rId16"/>
    <sheet name="Complaints Agent" sheetId="23" r:id="rId17"/>
    <sheet name="Business Care Agent" sheetId="24" r:id="rId18"/>
    <sheet name="Credit Control Agent" sheetId="26" r:id="rId19"/>
    <sheet name="Direct Sales Agent" sheetId="27" r:id="rId20"/>
    <sheet name="Requirements (Customer360)" sheetId="9" state="hidden" r:id="rId21"/>
  </sheets>
  <definedNames>
    <definedName name="_xlnm._FilterDatabase" localSheetId="17" hidden="1">'Business Care Agent'!$A$1:$F$126</definedName>
    <definedName name="_xlnm._FilterDatabase" localSheetId="16" hidden="1">'Complaints Agent'!$A$1:$F$126</definedName>
    <definedName name="_xlnm._FilterDatabase" localSheetId="18" hidden="1">'Credit Control Agent'!$A$1:$F$126</definedName>
    <definedName name="_xlnm._FilterDatabase" localSheetId="15" hidden="1">'Customer Care Agent'!$A$1:$F$126</definedName>
    <definedName name="_xlnm._FilterDatabase" localSheetId="19" hidden="1">'Direct Sales Agent'!$A$1:$F$126</definedName>
    <definedName name="_xlnm._FilterDatabase" localSheetId="12" hidden="1">'Premium Agent'!$A$1:$F$126</definedName>
    <definedName name="_xlnm._FilterDatabase" localSheetId="20" hidden="1">'Requirements (Customer360)'!$A$1:$I$10</definedName>
    <definedName name="_xlnm._FilterDatabase" localSheetId="13" hidden="1">'Retail Sales Agent'!$A$1:$F$126</definedName>
    <definedName name="_xlnm._FilterDatabase" localSheetId="4" hidden="1">'Customer 360'!$A$1:$N$25</definedName>
    <definedName name="_xlnm._FilterDatabase" localSheetId="14" hidden="1">'Telesales Agent'!$A$1:$F$126</definedName>
  </definedNames>
  <calcPr calcId="191028"/>
  <pivotCaches>
    <pivotCache cacheId="0" r:id="rId22"/>
    <pivotCache cacheId="1" r:id="rId2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94" i="14" l="1"/>
  <c r="A95" i="14"/>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93" i="14"/>
  <c r="C26" i="12"/>
  <c r="D26" i="12" s="1"/>
  <c r="C6" i="12"/>
  <c r="C7" i="12"/>
  <c r="C8" i="12"/>
  <c r="I11" i="12"/>
  <c r="J11" i="12"/>
  <c r="K11" i="12"/>
  <c r="L11" i="12"/>
  <c r="H12" i="12"/>
  <c r="J12" i="12"/>
  <c r="K12" i="12"/>
  <c r="F13" i="12"/>
  <c r="G13" i="12"/>
  <c r="H13" i="12"/>
  <c r="G14" i="12"/>
  <c r="H14" i="12"/>
  <c r="C14" i="12" s="1"/>
  <c r="E14" i="12" s="1"/>
  <c r="F15" i="12"/>
  <c r="C15" i="12" s="1"/>
  <c r="H15" i="12"/>
  <c r="F16" i="12"/>
  <c r="H16" i="12"/>
  <c r="K17" i="12"/>
  <c r="C17" i="12" s="1"/>
  <c r="D17" i="12" s="1"/>
  <c r="K18" i="12"/>
  <c r="C18" i="12" s="1"/>
  <c r="K19" i="12"/>
  <c r="C19" i="12" s="1"/>
  <c r="F20" i="12"/>
  <c r="C20" i="12" s="1"/>
  <c r="F21" i="12"/>
  <c r="C21" i="12" s="1"/>
  <c r="D21" i="12" s="1"/>
  <c r="G22" i="12"/>
  <c r="C22" i="12" s="1"/>
  <c r="H23" i="12"/>
  <c r="C23" i="12" s="1"/>
  <c r="D23" i="12" s="1"/>
  <c r="H24" i="12"/>
  <c r="C24" i="12" s="1"/>
  <c r="D25" i="12"/>
  <c r="E25" i="12"/>
  <c r="A2" i="9"/>
  <c r="A3" i="9"/>
  <c r="A4" i="9"/>
  <c r="A5" i="9"/>
  <c r="A6" i="9"/>
  <c r="A7" i="9"/>
  <c r="A8" i="9"/>
  <c r="A9" i="9"/>
  <c r="A10" i="9"/>
  <c r="A11" i="9"/>
  <c r="A12" i="9"/>
  <c r="A13" i="9"/>
  <c r="A14" i="9"/>
  <c r="C16" i="12" l="1"/>
  <c r="C13" i="12"/>
  <c r="D13" i="12" s="1"/>
  <c r="C10" i="12"/>
  <c r="E10" i="12" s="1"/>
  <c r="C11" i="12"/>
  <c r="E11" i="12" s="1"/>
  <c r="C12" i="12"/>
  <c r="D12" i="12" s="1"/>
  <c r="D14" i="12"/>
  <c r="C9" i="12"/>
  <c r="D9" i="12" s="1"/>
  <c r="E26" i="12"/>
  <c r="D8" i="12"/>
  <c r="E8" i="12"/>
  <c r="D22" i="12"/>
  <c r="E22" i="12"/>
  <c r="D16" i="12"/>
  <c r="E16" i="12"/>
  <c r="D20" i="12"/>
  <c r="E20" i="12"/>
  <c r="D19" i="12"/>
  <c r="E19" i="12"/>
  <c r="E15" i="12"/>
  <c r="D15" i="12"/>
  <c r="D7" i="12"/>
  <c r="E7" i="12"/>
  <c r="D24" i="12"/>
  <c r="E24" i="12"/>
  <c r="D18" i="12"/>
  <c r="E18" i="12"/>
  <c r="E6" i="12"/>
  <c r="D6" i="12"/>
  <c r="E23" i="12"/>
  <c r="E21" i="12"/>
  <c r="E17" i="12"/>
  <c r="E13" i="12" l="1"/>
  <c r="D11" i="12"/>
  <c r="E12" i="12"/>
  <c r="D10" i="12"/>
  <c r="E9"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tc={88F9961D-9DCC-4AFF-8268-0EDE02F0A953}</author>
    <author>tc={4BEBA562-DBFA-451C-9D37-728D5BE53008}</author>
    <author>tc={6004C4C7-7829-4EE3-83AB-C2B718FA2E37}</author>
    <author>tc={580DD11B-1DC8-4F3C-8B77-7D639B2FF517}</author>
    <author>tc={9B40A1AC-3704-4FD6-BFCB-7A6ECAC4D166}</author>
    <author>Nijam, Mohamed, Vodafone Qatar</author>
  </authors>
  <commentList>
    <comment ref="N4" authorId="0" shapeId="0" xr:uid="{88F9961D-9DCC-4AFF-8268-0EDE02F0A95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@Giritharan, Anandan, Vodafone Qatar , please fill. </t>
      </text>
    </comment>
    <comment ref="O4" authorId="1" shapeId="0" xr:uid="{4BEBA562-DBFA-451C-9D37-728D5BE5300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@Giritharan, Anandan, Vodafone Qatar </t>
      </text>
    </comment>
    <comment ref="P4" authorId="2" shapeId="0" xr:uid="{6004C4C7-7829-4EE3-83AB-C2B718FA2E3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@Rajan, Tina, Vodafone Qatar please fill. </t>
      </text>
    </comment>
    <comment ref="Q4" authorId="3" shapeId="0" xr:uid="{580DD11B-1DC8-4F3C-8B77-7D639B2FF51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@Rajan, Tina, Vodafone Qatar </t>
      </text>
    </comment>
    <comment ref="K15" authorId="4" shapeId="0" xr:uid="{9B40A1AC-3704-4FD6-BFCB-7A6ECAC4D166}">
      <text>
        <t>[Threaded comment]
Your version of Excel allows you to read this threaded comment; however, any edits to it will get removed if the file is opened in a newer version of Excel. Learn more: https://go.microsoft.com/fwlink/?linkid=870924
Comment:
    Currently not used .This Tab require agent TT handled cases , In progress , closed , Team Reassigned ,Rejected, ITSM Assigned, Field assigned
Overall Ticket view</t>
      </text>
    </comment>
    <comment ref="C27" authorId="5" shapeId="0" xr:uid="{D1EA580F-EE04-4144-91D3-C14E50D3F2D4}">
      <text>
        <r>
          <rPr>
            <b/>
            <sz val="9"/>
            <color indexed="81"/>
            <rFont val="Tahoma"/>
            <family val="2"/>
          </rPr>
          <t>Nijam, Mohamed, Vodafone Qatar:</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tc={9AFDD5A7-A40B-4703-8148-861F2E18EAB0}</author>
  </authors>
  <commentList>
    <comment ref="H6" authorId="0" shapeId="0" xr:uid="{9AFDD5A7-A40B-4703-8148-861F2E18EAB0}">
      <text>
        <t>[Threaded comment]
Your version of Excel allows you to read this threaded comment; however, any edits to it will get removed if the file is opened in a newer version of Excel. Learn more: https://go.microsoft.com/fwlink/?linkid=870924
Comment:
    Count or MSISND and Service Type Bifurcation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tc={4CABC419-4845-4DDC-8807-84996AFCD0DD}</author>
    <author>tc={BC382A3B-7723-43E9-A04A-E0848666013E}</author>
  </authors>
  <commentList>
    <comment ref="F20" authorId="0" shapeId="0" xr:uid="{4CABC419-4845-4DDC-8807-84996AFCD0DD}">
      <text>
        <t>[Threaded comment]
Your version of Excel allows you to read this threaded comment; however, any edits to it will get removed if the file is opened in a newer version of Excel. Learn more: https://go.microsoft.com/fwlink/?linkid=870924
Comment:
    This should be given as Sprinkler Requirement</t>
      </text>
    </comment>
    <comment ref="G22" authorId="1" shapeId="0" xr:uid="{BC382A3B-7723-43E9-A04A-E0848666013E}">
      <text>
        <t>[Threaded comment]
Your version of Excel allows you to read this threaded comment; however, any edits to it will get removed if the file is opened in a newer version of Excel. Learn more: https://go.microsoft.com/fwlink/?linkid=870924
Comment:
    Need to check if there is any integration planned with Medalia</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tc={D0B5C7E7-1663-4642-A419-A62F940BBC0D}</author>
  </authors>
  <commentList>
    <comment ref="E100" authorId="0" shapeId="0" xr:uid="{D0B5C7E7-1663-4642-A419-A62F940BBC0D}">
      <text>
        <t>[Threaded comment]
Your version of Excel allows you to read this threaded comment; however, any edits to it will get removed if the file is opened in a newer version of Excel. Learn more: https://go.microsoft.com/fwlink/?linkid=870924
Comment:
    Can we add location of the created user, like store name, channel name etc..</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tc={AF33E4DC-D01A-574A-BB5B-4A427CAD1298}</author>
    <author>tc={08552652-6D21-F546-8337-86780C9CEB8D}</author>
  </authors>
  <commentList>
    <comment ref="F1" authorId="0" shapeId="0" xr:uid="{AF33E4DC-D01A-574A-BB5B-4A427CAD129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@Giritharan, Anandan, Vodafone Qatar </t>
      </text>
    </comment>
    <comment ref="E112" authorId="1" shapeId="0" xr:uid="{08552652-6D21-F546-8337-86780C9CEB8D}">
      <text>
        <t>[Threaded comment]
Your version of Excel allows you to read this threaded comment; however, any edits to it will get removed if the file is opened in a newer version of Excel. Learn more: https://go.microsoft.com/fwlink/?linkid=870924
Comment:
    Can we add location of the created user, like store name, channel name etc..</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tc={036E7841-DA6A-1045-AC5E-E6446E431E66}</author>
  </authors>
  <commentList>
    <comment ref="E100" authorId="0" shapeId="0" xr:uid="{036E7841-DA6A-1045-AC5E-E6446E431E66}">
      <text>
        <t>[Threaded comment]
Your version of Excel allows you to read this threaded comment; however, any edits to it will get removed if the file is opened in a newer version of Excel. Learn more: https://go.microsoft.com/fwlink/?linkid=870924
Comment:
    Can we add location of the created user, like store name, channel name etc..</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tc={9C416FE1-F572-2C45-986B-0DE19AE92C47}</author>
  </authors>
  <commentList>
    <comment ref="E100" authorId="0" shapeId="0" xr:uid="{9C416FE1-F572-2C45-986B-0DE19AE92C47}">
      <text>
        <t>[Threaded comment]
Your version of Excel allows you to read this threaded comment; however, any edits to it will get removed if the file is opened in a newer version of Excel. Learn more: https://go.microsoft.com/fwlink/?linkid=870924
Comment:
    Can we add location of the created user, like store name, channel name etc..</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tc={F1A3F155-A322-F241-8295-9339ECE57272}</author>
  </authors>
  <commentList>
    <comment ref="E100" authorId="0" shapeId="0" xr:uid="{F1A3F155-A322-F241-8295-9339ECE57272}">
      <text>
        <t>[Threaded comment]
Your version of Excel allows you to read this threaded comment; however, any edits to it will get removed if the file is opened in a newer version of Excel. Learn more: https://go.microsoft.com/fwlink/?linkid=870924
Comment:
    Can we add location of the created user, like store name, channel name etc..</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tc={A0D7723A-0D64-D04F-B5D1-BBE34EE71547}</author>
  </authors>
  <commentList>
    <comment ref="E100" authorId="0" shapeId="0" xr:uid="{A0D7723A-0D64-D04F-B5D1-BBE34EE71547}">
      <text>
        <t>[Threaded comment]
Your version of Excel allows you to read this threaded comment; however, any edits to it will get removed if the file is opened in a newer version of Excel. Learn more: https://go.microsoft.com/fwlink/?linkid=870924
Comment:
    Can we add location of the created user, like store name, channel name etc..</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tc={6CBDDF72-3029-A94F-97C6-70D1594F9597}</author>
  </authors>
  <commentList>
    <comment ref="E100" authorId="0" shapeId="0" xr:uid="{6CBDDF72-3029-A94F-97C6-70D1594F9597}">
      <text>
        <t>[Threaded comment]
Your version of Excel allows you to read this threaded comment; however, any edits to it will get removed if the file is opened in a newer version of Excel. Learn more: https://go.microsoft.com/fwlink/?linkid=870924
Comment:
    Can we add location of the created user, like store name, channel name etc..</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tc={B01A8FEB-2E85-CE4F-8495-42CB24CFE956}</author>
    <author>tc={82F25C5E-D3C1-A646-A124-1610267529CC}</author>
    <author>tc={7CABA92D-CB0B-6947-8F82-8BECF9F9B15D}</author>
  </authors>
  <commentList>
    <comment ref="F1" authorId="0" shapeId="0" xr:uid="{B01A8FEB-2E85-CE4F-8495-42CB24CFE95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@Giritharan, Anandan, Vodafone Qatar </t>
      </text>
    </comment>
    <comment ref="F98" authorId="1" shapeId="0" xr:uid="{82F25C5E-D3C1-A646-A124-1610267529CC}">
      <text>
        <t>[Threaded comment]
Your version of Excel allows you to read this threaded comment; however, any edits to it will get removed if the file is opened in a newer version of Excel. Learn more: https://go.microsoft.com/fwlink/?linkid=870924
Comment:
    Can we discuss this part? I want to understand how leads works for Direct channels</t>
      </text>
    </comment>
    <comment ref="E100" authorId="2" shapeId="0" xr:uid="{7CABA92D-CB0B-6947-8F82-8BECF9F9B15D}">
      <text>
        <t>[Threaded comment]
Your version of Excel allows you to read this threaded comment; however, any edits to it will get removed if the file is opened in a newer version of Excel. Learn more: https://go.microsoft.com/fwlink/?linkid=870924
Comment:
    Can we add location of the created user, like store name, channel name etc..</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tc={1363CEFF-03BD-42FA-836C-84C08A4B6E55}</author>
    <author>tc={BEE07AC4-61CB-4FDF-807A-D6CE8F7166D0}</author>
    <author>tc={F2619436-07D4-43D8-A3D0-76067E0B2CAC}</author>
    <author>tc={3BC134CA-95CE-4B2A-B66B-27F00BBBA02C}</author>
    <author>tc={C5060B58-A979-4800-81A9-A21F9EDBF74A}</author>
    <author>tc={29C7F9E6-20ED-4FF4-BDCF-9258B81079A2}</author>
    <author>tc={884BA667-039E-4DF9-B2AF-42571560FCD0}</author>
    <author>tc={6A6B99E8-7C00-4937-9C54-65B23C62EB2F}</author>
  </authors>
  <commentList>
    <comment ref="J1" authorId="0" shapeId="0" xr:uid="{1363CEFF-03BD-42FA-836C-84C08A4B6E5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@Giritharan, Anandan, Vodafone Qatar </t>
      </text>
    </comment>
    <comment ref="K1" authorId="1" shapeId="0" xr:uid="{BEE07AC4-61CB-4FDF-807A-D6CE8F7166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@Giritharan, Anandan, Vodafone Qatar </t>
      </text>
    </comment>
    <comment ref="L1" authorId="2" shapeId="0" xr:uid="{F2619436-07D4-43D8-A3D0-76067E0B2CA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@Rajan, Tina, Vodafone Qatar </t>
      </text>
    </comment>
    <comment ref="M1" authorId="3" shapeId="0" xr:uid="{3BC134CA-95CE-4B2A-B66B-27F00BBBA02C}">
      <text>
        <t xml:space="preserve">[Threaded comment]
Your version of Excel allows you to read this threaded comment; however, any edits to it will get removed if the file is opened in a newer version of Excel. Learn more: https://go.microsoft.com/fwlink/?linkid=870924
Comment:
    @Rajan, Tina, Vodafone Qatar </t>
      </text>
    </comment>
    <comment ref="J2" authorId="4" shapeId="0" xr:uid="{C5060B58-A979-4800-81A9-A21F9EDBF74A}">
      <text>
        <t>[Threaded comment]
Your version of Excel allows you to read this threaded comment; however, any edits to it will get removed if the file is opened in a newer version of Excel. Learn more: https://go.microsoft.com/fwlink/?linkid=870924
Comment:
    It should be part of Agent 360 which opens customer 360 for same MSISDN</t>
      </text>
    </comment>
    <comment ref="L2" authorId="5" shapeId="0" xr:uid="{29C7F9E6-20ED-4FF4-BDCF-9258B81079A2}">
      <text>
        <t>[Threaded comment]
Your version of Excel allows you to read this threaded comment; however, any edits to it will get removed if the file is opened in a newer version of Excel. Learn more: https://go.microsoft.com/fwlink/?linkid=870924
Comment:
    Sales should only be able to see their own account details based on security roles and on hierarchy for line managers and HODs</t>
      </text>
    </comment>
    <comment ref="M2" authorId="6" shapeId="0" xr:uid="{884BA667-039E-4DF9-B2AF-42571560FCD0}">
      <text>
        <t>[Threaded comment]
Your version of Excel allows you to read this threaded comment; however, any edits to it will get removed if the file is opened in a newer version of Excel. Learn more: https://go.microsoft.com/fwlink/?linkid=870924
Comment:
    EBU ops team to have full view</t>
      </text>
    </comment>
    <comment ref="L5" authorId="7" shapeId="0" xr:uid="{6A6B99E8-7C00-4937-9C54-65B23C62EB2F}">
      <text>
        <t xml:space="preserve">[Threaded comment]
Your version of Excel allows you to read this threaded comment; however, any edits to it will get removed if the file is opened in a newer version of Excel. Learn more: https://go.microsoft.com/fwlink/?linkid=870924
Comment:
    This is not part of Customer 360 - It should be given as requirement to Project Team
</t>
      </text>
    </comment>
  </commentList>
</comments>
</file>

<file path=xl/sharedStrings.xml><?xml version="1.0" encoding="utf-8"?>
<sst xmlns="http://schemas.openxmlformats.org/spreadsheetml/2006/main" count="5152" uniqueCount="617">
  <si>
    <t>Agent 360 – Channel Access Matrix</t>
  </si>
  <si>
    <t>One row per Agent 360 tile option. Repeated options are consolidated and visible sub-details are listed separately. All channel permissions default to Read &amp; Write.</t>
  </si>
  <si>
    <t>Sequence</t>
  </si>
  <si>
    <t>View / Tile</t>
  </si>
  <si>
    <t>Component</t>
  </si>
  <si>
    <t>Sub Details</t>
  </si>
  <si>
    <t>Actions / Interaction</t>
  </si>
  <si>
    <t>Image Reference</t>
  </si>
  <si>
    <t>Telesales</t>
  </si>
  <si>
    <t>Call Center - Onshore</t>
  </si>
  <si>
    <t>Call Center - Offshore</t>
  </si>
  <si>
    <t>CMT - Mobile</t>
  </si>
  <si>
    <t>CMT - Fixed &amp; Backoffice</t>
  </si>
  <si>
    <t>Business Care</t>
  </si>
  <si>
    <t>Collections &amp; Billing</t>
  </si>
  <si>
    <t>Retail/Franchise (@GIRI)</t>
  </si>
  <si>
    <t>Direct Sales/Mass Market (@GIRI)</t>
  </si>
  <si>
    <t>EBU Sales (@TINA)</t>
  </si>
  <si>
    <t>EBU Operations (@TINA)</t>
  </si>
  <si>
    <t>Business Justification</t>
  </si>
  <si>
    <t>Final Approval</t>
  </si>
  <si>
    <t>Icons on Header</t>
  </si>
  <si>
    <t>Duplicate Screen</t>
  </si>
  <si>
    <t>Open Duplicate Screen</t>
  </si>
  <si>
    <t>Agent 360 Screen 1</t>
  </si>
  <si>
    <t>NA</t>
  </si>
  <si>
    <t>Global Screen</t>
  </si>
  <si>
    <t>Bulk Activation
SMS Template (Manual &amp; Automatic)
TT Hashtags
TT Actual Issue</t>
  </si>
  <si>
    <t>Open Global Screen</t>
  </si>
  <si>
    <t>Read &amp; Write</t>
  </si>
  <si>
    <t>N/A</t>
  </si>
  <si>
    <t>Read Only</t>
  </si>
  <si>
    <t>Communications (CTI)</t>
  </si>
  <si>
    <t>Open Communications (CTI)</t>
  </si>
  <si>
    <t>View Only</t>
  </si>
  <si>
    <t>Notes</t>
  </si>
  <si>
    <t>Open Notes</t>
  </si>
  <si>
    <t>Notifications</t>
  </si>
  <si>
    <t>Open Notifications</t>
  </si>
  <si>
    <t>Settings</t>
  </si>
  <si>
    <t>Open Settings</t>
  </si>
  <si>
    <t>Side Icons</t>
  </si>
  <si>
    <t>Search</t>
  </si>
  <si>
    <t>Search by Phone
Search by Contact ID</t>
  </si>
  <si>
    <t>Open Search</t>
  </si>
  <si>
    <t>ProRata Calculator</t>
  </si>
  <si>
    <t>Open ProRata Calculator</t>
  </si>
  <si>
    <t>Tabs</t>
  </si>
  <si>
    <t>Home</t>
  </si>
  <si>
    <t>Open Home</t>
  </si>
  <si>
    <t>Assets</t>
  </si>
  <si>
    <t>Open Assets</t>
  </si>
  <si>
    <t>Trouble Tickets Dashboard</t>
  </si>
  <si>
    <t>Open Trouble Tickets Dashboard</t>
  </si>
  <si>
    <t>Contacts</t>
  </si>
  <si>
    <t>Open Contacts</t>
  </si>
  <si>
    <t>Accounts</t>
  </si>
  <si>
    <t>Open Accounts</t>
  </si>
  <si>
    <t>Prospect</t>
  </si>
  <si>
    <t>Open Prospect</t>
  </si>
  <si>
    <t>Sales Order</t>
  </si>
  <si>
    <t>Open Sales Order</t>
  </si>
  <si>
    <t>MNP</t>
  </si>
  <si>
    <t>Open MNP</t>
  </si>
  <si>
    <t>Blacklist Customers</t>
  </si>
  <si>
    <t>Open Blacklist Customers</t>
  </si>
  <si>
    <t>Queue</t>
  </si>
  <si>
    <t>Open Queue</t>
  </si>
  <si>
    <t>Trouble Tickets</t>
  </si>
  <si>
    <t>Open Trouble Tickets</t>
  </si>
  <si>
    <t>Numbers</t>
  </si>
  <si>
    <t>Open Numbers</t>
  </si>
  <si>
    <t>SLA Notification</t>
  </si>
  <si>
    <t>Open SLA Notification</t>
  </si>
  <si>
    <t>Service Availability</t>
  </si>
  <si>
    <t>Open Service Availability</t>
  </si>
  <si>
    <t>Troubleshooting HDM</t>
  </si>
  <si>
    <t>Open Troubleshooting HDM</t>
  </si>
  <si>
    <t>Consumer Postpaid</t>
  </si>
  <si>
    <t>Open Consumer Postpaid</t>
  </si>
  <si>
    <t>Action Required</t>
  </si>
  <si>
    <t>Open Action Required</t>
  </si>
  <si>
    <t>Activities</t>
  </si>
  <si>
    <t>Open Activities</t>
  </si>
  <si>
    <t>Training</t>
  </si>
  <si>
    <t>Open Training</t>
  </si>
  <si>
    <t>New Fixed Line</t>
  </si>
  <si>
    <t>Open New Fixed Line</t>
  </si>
  <si>
    <t>RFS/Fiber Home Move</t>
  </si>
  <si>
    <t>Open RFS/Fiber Home Move</t>
  </si>
  <si>
    <t>Lead</t>
  </si>
  <si>
    <t>Open Lead</t>
  </si>
  <si>
    <t>Static Data Business</t>
  </si>
  <si>
    <t>Open Static Data Business</t>
  </si>
  <si>
    <t>IDM Management</t>
  </si>
  <si>
    <t>Open IDM Management</t>
  </si>
  <si>
    <t>Uberization</t>
  </si>
  <si>
    <t>Open Uberization</t>
  </si>
  <si>
    <t>FDO Requests</t>
  </si>
  <si>
    <t>Open FDO Requests</t>
  </si>
  <si>
    <t>Cross Sales</t>
  </si>
  <si>
    <t>Open Cross Sales</t>
  </si>
  <si>
    <t>New FWA</t>
  </si>
  <si>
    <t>Open New FWA</t>
  </si>
  <si>
    <t>Order Tasks</t>
  </si>
  <si>
    <t>Open Order Tasks</t>
  </si>
  <si>
    <t>My Adjustments</t>
  </si>
  <si>
    <t xml:space="preserve">it will support the agent to follow up on the adjustments he raised and upadte the customers on teh status </t>
  </si>
  <si>
    <t xml:space="preserve">Returned/Rejected  Ticket </t>
  </si>
  <si>
    <t xml:space="preserve">It will help the agent to follow up on the returned and rejected tickets, update it if needed, it will hep to reduce the effort on customer and expedit the resolution </t>
  </si>
  <si>
    <t>ITSM Ticket</t>
  </si>
  <si>
    <t>It helps agents track ITSM tickets raised with technology ( after OWS integration with Siebel)</t>
  </si>
  <si>
    <t>WFM Ticket</t>
  </si>
  <si>
    <t>It helps agents track WFM tickets raised with Field ( after OWS integration with Siebel)</t>
  </si>
  <si>
    <t xml:space="preserve">Bill Simulation view </t>
  </si>
  <si>
    <t xml:space="preserve">Qnomy Token management
1.Token calling
2.Qnomy summary (number of customers served &amp; handlig time)
3. Current shift avg handling time
4.Current shift no of waiting customers to be served
</t>
  </si>
  <si>
    <t>Medallia/TNPS view
1.Current shift total responses
2.Current shift total response rate
3.Current shift summary(Promoters/Passive/Detractors)</t>
  </si>
  <si>
    <t>RFS search view
1. Search options as in RFS portal
2. Recommendation and link to start 5G or Fiber activation journeys</t>
  </si>
  <si>
    <t xml:space="preserve">NAS
1. </t>
  </si>
  <si>
    <t>Agent History view for orders (expandable for more than 5 entries)
Includes last 5 orders with
1. order No.
2. order type (SIM swap, Prepaid, Postpaid, Fiber, 5G)
3. order status</t>
  </si>
  <si>
    <t xml:space="preserve">Agent history view for TT (Closed, Pending and return actions), last 5 TT's view expandable for more.
E.g.
TON TT
Non Technical TT
Technical TT
Other process TT
</t>
  </si>
  <si>
    <t>Agent Approval view (If user is an approver), last 5 approval requests, expandable for more.
e.g. 
1. SIM swap approvals
2. Adjustment approval
3. Order Approval
4. TON Approvals
5. Fiber order approval</t>
  </si>
  <si>
    <t>Agent Notification view with drill down on order no., last 5 notification expandable for more.
e.g. 
1. MNP order rejection notification
2. SIM swap order rejection notification
3. Rejected TT notification
4. Rejected fiber order notification
5. Failed orders notification
6. Rejected adjustment requests</t>
  </si>
  <si>
    <t>Agent Lead history view, last 5 entries, includes pending and closed leads with below information.
1. Contact No.
2. Status
4. Closed by</t>
  </si>
  <si>
    <t>Agent 360 – Screen Reference</t>
  </si>
  <si>
    <t>Customer 360 View – Channel Access Matrix</t>
  </si>
  <si>
    <t>One row per Customer 360 tile/component. Sub Details consolidate every visible option from the referenced screen; assign access by channel and record approval.</t>
  </si>
  <si>
    <t>Account Summary</t>
  </si>
  <si>
    <t>Context</t>
  </si>
  <si>
    <t>Breadcrumb: You are here: Account Summary</t>
  </si>
  <si>
    <t>Navigation context</t>
  </si>
  <si>
    <t>Screen 1</t>
  </si>
  <si>
    <t>Account Card</t>
  </si>
  <si>
    <t>Account name: Customer/account name displayed and truncated in the image
Account Type: Business
Customer Segment: Reimbursement
Credit Limit Amount: 500
Account Status: Active
Account Portal: Go to Account Portal link</t>
  </si>
  <si>
    <t>View account
View
Open account portal</t>
  </si>
  <si>
    <t>Contact Card</t>
  </si>
  <si>
    <t>Whitelist Status: Whitelisted
Qatari ID: ID value is partially masked in the image
Date of Birth: 10/24/1996
Email: Email value is partially masked in the image
Contact Portal: Go to Contact Portal link</t>
  </si>
  <si>
    <t>View
Open contact portal</t>
  </si>
  <si>
    <t>Installed Assets Preview</t>
  </si>
  <si>
    <t>Show All: Show All button
Promotion: Postpaid Business Employee Plan Promotion
Phone Number: Phone number is partially masked in the image
Status: Active
Search and paging: Search, record count, scroll and paging controls</t>
  </si>
  <si>
    <t>Show all assets
Open promotion
View
Search or navigate records</t>
  </si>
  <si>
    <t>1–2</t>
  </si>
  <si>
    <t>Customer 360 Tabs</t>
  </si>
  <si>
    <t>Tab</t>
  </si>
  <si>
    <t>Account Summary: Account Summary tab
Asset Summary: Asset Summary tab</t>
  </si>
  <si>
    <t>Switch view</t>
  </si>
  <si>
    <t>Screen 1–2</t>
  </si>
  <si>
    <t>Workflow Banner</t>
  </si>
  <si>
    <t>Status</t>
  </si>
  <si>
    <t>Pending Actions: No pending actions.</t>
  </si>
  <si>
    <t>View</t>
  </si>
  <si>
    <t>Controls</t>
  </si>
  <si>
    <t>Previous / Next / Done: Workflow navigation buttons shown disabled</t>
  </si>
  <si>
    <t>Navigate workflow</t>
  </si>
  <si>
    <t>1,4–8</t>
  </si>
  <si>
    <t>Activity Timeline</t>
  </si>
  <si>
    <t>Panel</t>
  </si>
  <si>
    <t>Timeline entries: Date, time, activity subject and message preview are displayed</t>
  </si>
  <si>
    <t>Open activity</t>
  </si>
  <si>
    <t>Screen 1,4–8</t>
  </si>
  <si>
    <t>List view: List icon
Add: Plus icon
Show Later / Show Earlier: Timeline expansion controls</t>
  </si>
  <si>
    <t>Change timeline view
Add activity
Navigate timeline</t>
  </si>
  <si>
    <t>Summary Cards</t>
  </si>
  <si>
    <t>Orders</t>
  </si>
  <si>
    <t>Total Orders: 92
Open Orders: 0
Suspended Orders: 0</t>
  </si>
  <si>
    <t>Open orders list
Filter open orders
Filter suspended orders</t>
  </si>
  <si>
    <t>Total Trouble Tickets: 75
Open Tickets: 2
High Priority Tickets: 2</t>
  </si>
  <si>
    <t>Open ticket list
Filter open tickets
Filter high-priority tickets</t>
  </si>
  <si>
    <t>Installed Assets</t>
  </si>
  <si>
    <t>Total Installed Assets: 1</t>
  </si>
  <si>
    <t>Open installed-assets list</t>
  </si>
  <si>
    <t>Billing Profiles</t>
  </si>
  <si>
    <t>Total Billing Profiles: 3
Active Billing Profiles: 3
Suspended Billing Profiles: 1/0/1900</t>
  </si>
  <si>
    <t>Open billing-profiles list
Filter active profiles
Filter suspended profiles</t>
  </si>
  <si>
    <t>1,4</t>
  </si>
  <si>
    <t>All Orders</t>
  </si>
  <si>
    <t>Grid Field</t>
  </si>
  <si>
    <t>Status: Order status
Order Date: Order date and time
Type: Order type
Order #: Order identifier displayed as a link
MSISDN #: MSISDN value; partially masked in the image
Journey: Journey field</t>
  </si>
  <si>
    <t>View or filter
View or sort
Open order
View</t>
  </si>
  <si>
    <t>Screen 1,4</t>
  </si>
  <si>
    <t>Asset Summary</t>
  </si>
  <si>
    <t>Recent Usage</t>
  </si>
  <si>
    <t>Usage filters: All, SMS, Data, Voice, Recharge
Usage records: Usage type icon, country, date/time, usage amount and unit</t>
  </si>
  <si>
    <t>Filter usage
View usage</t>
  </si>
  <si>
    <t>Screen 2</t>
  </si>
  <si>
    <t>Usage &amp; Billing</t>
  </si>
  <si>
    <t>View Bills: View Bills button
Voice: Voice button
Data: Data button
Charge: QR 0
Discount: QR 0
Net Amount: QR 0</t>
  </si>
  <si>
    <t>Open bills
View voice usage
View data usage
View</t>
  </si>
  <si>
    <t>Allowance</t>
  </si>
  <si>
    <t>Bill Manager 1: Remaining 0 QAR; expires 30-SEP-2026
Bill Manager 2: Remaining 0 QAR; expires 30-SEP-2026
International Minutes: Remaining 478 MINUTES; expires 30-SEP-2026</t>
  </si>
  <si>
    <t>View allowance</t>
  </si>
  <si>
    <t>Plan Card</t>
  </si>
  <si>
    <t>Promotion / Plan: Postpaid Business Employee Plan (name truncated in image)
Phone Number: Phone number is partially masked in the image
Service Type: Postpaid
Business Bill Limit: 0.01
Change Limit: Change Limit button
Activation Date: 4/28/2025
Postpaid Activation Date: 4/28/2025
Add-ons: SIM Card; Business Bill Limit; Bill Manager; Business Employee Plan; Mobile Voicemail; 4 Pass Access; CNAP; Optout MSB
Manage Add Ons: Manage Add Ons button
Upgrade Promotion: Upgrade Promotion button</t>
  </si>
  <si>
    <t>Open promotion
View
Change bill limit
Manage add-ons
Upgrade promotion</t>
  </si>
  <si>
    <t>Next Best Offer</t>
  </si>
  <si>
    <t>Offer message: There are no more offers to display...</t>
  </si>
  <si>
    <t>Screen 3</t>
  </si>
  <si>
    <t>Accept: Accept button shown disabled
Reject: Reject button shown disabled
Interested: Interested button shown disabled</t>
  </si>
  <si>
    <t>Accept offer
Reject offer
Mark interested</t>
  </si>
  <si>
    <t>Status: Visible examples are Complete
Order Date: Visible order dates/times range from 2020 to 2023
Type: Sales Order
Order #: Order identifiers displayed as links
MSISDN #: Values are partially masked in the image
Journey: Journey field is blank in visible rows</t>
  </si>
  <si>
    <t>Screen 5</t>
  </si>
  <si>
    <t>Grid Controls</t>
  </si>
  <si>
    <t>Create / Delete / Search: Plus, trash and search icons
Pagination: Record count and first/previous/next/last controls</t>
  </si>
  <si>
    <t>Create, delete or search
Navigate records</t>
  </si>
  <si>
    <t>All Trouble Tickets</t>
  </si>
  <si>
    <t>Status: Visible examples: Closed and Open
Priority: Visible examples: 3-Medium, 2-High and 1-ASAP
Sub Area: Visible examples: Mobile Broadband, OSM Provisioning ABC and Other
Opened Date: Opened date and time
Ticket ID #: Ticket identifiers displayed as links</t>
  </si>
  <si>
    <t>View or filter
View or sort
Open ticket</t>
  </si>
  <si>
    <t>Screen 6</t>
  </si>
  <si>
    <t>All Installed Assets</t>
  </si>
  <si>
    <t>Asset #: Asset identifier
Service ID: Service identifier; partially masked in the image
Service Account: Customer/service account name shown truncated
Product Type: Visible examples: Promotion and Service Bundle
Product: Postpaid Business Employee Plan and Mobile Service Bundle displayed as links
Installed Date: 4/28/2025
Status: Active</t>
  </si>
  <si>
    <t>View
Open service
View or filter
Open product
View or sort</t>
  </si>
  <si>
    <t>Screen 7</t>
  </si>
  <si>
    <t>All Billing Profiles</t>
  </si>
  <si>
    <t>Payment Type: Visible examples: Prepaid and Postpaid
Payment Method: Visible examples: Prepaid and Invoice
Name: Billing profile identifiers displayed as links
Billing Profile Status: Visible examples: Active and Inactive
Dunning Cycle: Default</t>
  </si>
  <si>
    <t>View or filter
Open payment method
Open billing profile
View</t>
  </si>
  <si>
    <t>Screen 8</t>
  </si>
  <si>
    <r>
      <t xml:space="preserve">To make the assessment easier for business users and management, add a </t>
    </r>
    <r>
      <rPr>
        <b/>
        <sz val="8"/>
        <color theme="1"/>
        <rFont val="Segoe UI"/>
        <family val="2"/>
      </rPr>
      <t>Summary Dashboard</t>
    </r>
    <r>
      <rPr>
        <sz val="8"/>
        <color theme="1"/>
        <rFont val="Segoe UI"/>
        <family val="2"/>
      </rPr>
      <t xml:space="preserve"> sheet before the detailed access matrix.</t>
    </r>
  </si>
  <si>
    <t>Sheet 1: Dashboard Summary</t>
  </si>
  <si>
    <t>Access Review Status</t>
  </si>
  <si>
    <t>Metric</t>
  </si>
  <si>
    <t>Count</t>
  </si>
  <si>
    <t>Total Views/Tabs Assessed</t>
  </si>
  <si>
    <t>Access Approved</t>
  </si>
  <si>
    <t>Access Rejected</t>
  </si>
  <si>
    <t>Read Only Access</t>
  </si>
  <si>
    <t>Read &amp; Write Access</t>
  </si>
  <si>
    <t>Pending Review</t>
  </si>
  <si>
    <t>Total Channels Reviewed</t>
  </si>
  <si>
    <t>Channel-wise Access Summary</t>
  </si>
  <si>
    <t>Channel</t>
  </si>
  <si>
    <t>Total Eligible Views</t>
  </si>
  <si>
    <t>Not Required</t>
  </si>
  <si>
    <t>Pending</t>
  </si>
  <si>
    <t>Onshore Sales</t>
  </si>
  <si>
    <t>Offshore Sales</t>
  </si>
  <si>
    <t>Retail</t>
  </si>
  <si>
    <t>Contact Center</t>
  </si>
  <si>
    <t>CMT Mobile</t>
  </si>
  <si>
    <t>CMT Fixed</t>
  </si>
  <si>
    <t>Team Leader</t>
  </si>
  <si>
    <t>Manager</t>
  </si>
  <si>
    <t>Back Office</t>
  </si>
  <si>
    <t>View Complexity Summary</t>
  </si>
  <si>
    <t>Category</t>
  </si>
  <si>
    <t>No. of Views</t>
  </si>
  <si>
    <t>Customer Information</t>
  </si>
  <si>
    <t>Service &amp; Asset Management</t>
  </si>
  <si>
    <t>Orders Management</t>
  </si>
  <si>
    <t>Ticket Management</t>
  </si>
  <si>
    <t>Billing Management</t>
  </si>
  <si>
    <t>Sales &amp; Prospecting</t>
  </si>
  <si>
    <t>Operational Management</t>
  </si>
  <si>
    <t>High-Risk Access Views</t>
  </si>
  <si>
    <t>Customer Data</t>
  </si>
  <si>
    <t>Sensitive Data</t>
  </si>
  <si>
    <t>Approval Required</t>
  </si>
  <si>
    <t>Customer Profile</t>
  </si>
  <si>
    <t>Yes</t>
  </si>
  <si>
    <t>High</t>
  </si>
  <si>
    <t>Recent Usage Dashboard</t>
  </si>
  <si>
    <t>Medium</t>
  </si>
  <si>
    <t>Sheet 2: Detailed Access Validation Matrix</t>
  </si>
  <si>
    <t>Recommended Dropdown Values</t>
  </si>
  <si>
    <t>RW = Read &amp; Write</t>
  </si>
  <si>
    <t>RO = Read Only</t>
  </si>
  <si>
    <t>NR = Not Required</t>
  </si>
  <si>
    <t>PR = Pending Review</t>
  </si>
  <si>
    <t>Executive Dashboard Charts (Optional)</t>
  </si>
  <si>
    <t>For management presentation, add:</t>
  </si>
  <si>
    <t>1. Channel-wise Access Coverage (%)</t>
  </si>
  <si>
    <t>2. Views Approved vs Rejected</t>
  </si>
  <si>
    <t>3. Sensitive Views Access Distribution</t>
  </si>
  <si>
    <t>4. Pending Access Decisions by Channel</t>
  </si>
  <si>
    <t>5. Top 10 Most Accessed Views/Tabs</t>
  </si>
  <si>
    <t>This structure will provide both a management-level summary and a detailed role-based access review for the Customer/Agent 360 assessment.</t>
  </si>
  <si>
    <t>Customer 360 – Channel Requirement Similarity Summary</t>
  </si>
  <si>
    <t>Quick View</t>
  </si>
  <si>
    <t>Topics are normalized by meaning and ranked by channel coverage. Channel columns preserve the original requirement wording and update from the source sheet.</t>
  </si>
  <si>
    <t>Drill Down</t>
  </si>
  <si>
    <t>Combine</t>
  </si>
  <si>
    <t>Merge</t>
  </si>
  <si>
    <t>Priority</t>
  </si>
  <si>
    <t>Consolidated Topic</t>
  </si>
  <si>
    <t>Channels</t>
  </si>
  <si>
    <t>Coverage</t>
  </si>
  <si>
    <t>Commonality</t>
  </si>
  <si>
    <t>View Categpory</t>
  </si>
  <si>
    <t>Source Row(s)2</t>
  </si>
  <si>
    <t>Customer Snapshot &amp; Verification (Contact Details &amp; ID Status)</t>
  </si>
  <si>
    <t>Customer Snapshot :Segment, preferred language, tenure, contact details, verification info Contact Details (Email, DOB, ID Status-Blacklisted/Whitelisted/In collection) Show the amount and the MSISDN responsible for the outstanding bill when a blacklisted account has multiple MSISDNs.</t>
  </si>
  <si>
    <t>Account View &amp; All Connections</t>
  </si>
  <si>
    <t>Account View (Segment, Number of Connections and Service Type(All Connections :Total mobile/FBB/MBB/IoT lines), credit limit)</t>
  </si>
  <si>
    <t>Billing Snapshot, Bills, Payments &amp; Recharges (Billing View)</t>
  </si>
  <si>
    <t>Billing Snapshot:Latest bill, outstanding balance, unbilled usage, due date, last  payment, last recharge for prepaid</t>
  </si>
  <si>
    <t>Digital App View &amp; Adoption</t>
  </si>
  <si>
    <t xml:space="preserve">Digital App View (Recent Login, Active User) -Digital adoption % </t>
  </si>
  <si>
    <t>Alerts &amp; Risks</t>
  </si>
  <si>
    <t>Alerts / Risks :Barring approaching, discount expiring, high usage, overdue TT, repeated contact</t>
  </si>
  <si>
    <t>Dunning &amp; Barring</t>
  </si>
  <si>
    <t xml:space="preserve">Dunning &amp; Barring :Current dunning stage, OG/IC barring dates, amount required,  about to bared ,eligibility for PTT / About to be bared </t>
  </si>
  <si>
    <t>5, 9</t>
  </si>
  <si>
    <t>Spend &amp; Recharge Behavior</t>
  </si>
  <si>
    <t>Spend :Monthly recurring charge, average bill/spend, recharge behavior for prepaid
Postpaid: Monthly Revenue, Average Last 6 Months Revenue (based on Payments or Bills)
Prepaid: Monthly Recharge Reveneue, Average 6 Months Revenue (Based on Recharge Values), Top Recharge Type: Combo, Data, Flex, Primary Balance</t>
  </si>
  <si>
    <t>Offers, Eligibility &amp; Next Best Offer</t>
  </si>
  <si>
    <t>6, 9, 12</t>
  </si>
  <si>
    <t>Recent Transactions &amp; Changes</t>
  </si>
  <si>
    <t xml:space="preserve">Last Transactions View which should have all recent Purchased Add-ons or Changes Done in the MSISDN or Account, Ticket or Activities
Audit Trial activity :Recent Interactions /recent Order actioned /Recent TT </t>
  </si>
  <si>
    <t>6, 10</t>
  </si>
  <si>
    <t>Contact Details &amp; ID Status</t>
  </si>
  <si>
    <t>Contact Details (Email, DOB, ID Status-Blacklisted/Whitelisted/In collection) Show the amount and the MSISDN responsible for the outstanding bill when a blacklisted account has multiple MSISDNs.</t>
  </si>
  <si>
    <t>Bell Icon &amp; Bulk Notes</t>
  </si>
  <si>
    <t>Account Hierarchy</t>
  </si>
  <si>
    <t>Authorized Contact</t>
  </si>
  <si>
    <t>Account Manager &amp; Escalation Contact</t>
  </si>
  <si>
    <t>Repeated Call Alert</t>
  </si>
  <si>
    <t>Primary MSISDN Highlight</t>
  </si>
  <si>
    <t>TNPS Rating History</t>
  </si>
  <si>
    <t>Plan, Limits, Add-ons &amp; Plan Changes</t>
  </si>
  <si>
    <t>Orders, Trouble Tickets, Assets &amp; Billing Profile Tabs</t>
  </si>
  <si>
    <t xml:space="preserve">MSISDIN Visbility count </t>
  </si>
  <si>
    <t>Assets View</t>
  </si>
  <si>
    <t>active, barred, suspended, pending/Existing Discounts, expiry date, promotional benefits, 
Highlight Primary MSISDN</t>
  </si>
  <si>
    <t>Customer 360 – Screen References</t>
  </si>
  <si>
    <t>Screen 4</t>
  </si>
  <si>
    <t>##</t>
  </si>
  <si>
    <t>Tile</t>
  </si>
  <si>
    <t>Details in Tile</t>
  </si>
  <si>
    <t>Dril Down or Select Feature View</t>
  </si>
  <si>
    <t>Dril Down</t>
  </si>
  <si>
    <t>#</t>
  </si>
  <si>
    <t>Customer Verification</t>
  </si>
  <si>
    <t>First &amp; Last Name</t>
  </si>
  <si>
    <t>ID Number</t>
  </si>
  <si>
    <t>Email</t>
  </si>
  <si>
    <t>Phone</t>
  </si>
  <si>
    <t>DOB (Date of Birth)</t>
  </si>
  <si>
    <t>Blacklist Status</t>
  </si>
  <si>
    <t>Blacklisted</t>
  </si>
  <si>
    <t>Account Number</t>
  </si>
  <si>
    <t>Total amount</t>
  </si>
  <si>
    <t>Bill Period</t>
  </si>
  <si>
    <t>Bill Number</t>
  </si>
  <si>
    <t>MSISDNs</t>
  </si>
  <si>
    <t>Offers</t>
  </si>
  <si>
    <t>Contact Hirerarchy</t>
  </si>
  <si>
    <t>Contact Role</t>
  </si>
  <si>
    <t>Account Information</t>
  </si>
  <si>
    <t>Account Name</t>
  </si>
  <si>
    <t>Customer Type</t>
  </si>
  <si>
    <t>Segment</t>
  </si>
  <si>
    <t>Credit Limit</t>
  </si>
  <si>
    <t>Total Number of Connection Count (Service Type wise) Fixed, Mobile, IOT, etc</t>
  </si>
  <si>
    <t>Agent ID &amp; Email</t>
  </si>
  <si>
    <t>Primary MSISDN</t>
  </si>
  <si>
    <t>Postpaid: Monthly Revenue, Average Last 6 Months Revenue (based on Payments or Bills)</t>
  </si>
  <si>
    <t>Prepaid: Monthly Recharge Reveneue, Average 6 Months Revenue (Based on Recharge Values), Top Recharge Type: Combo, Data, Flex, Primary Balance</t>
  </si>
  <si>
    <t>Account Hirerarchy</t>
  </si>
  <si>
    <t>Agent ID</t>
  </si>
  <si>
    <t>Filter (Service Type/Plan)</t>
  </si>
  <si>
    <t>MSISDN</t>
  </si>
  <si>
    <t>Quick View on MSISDN Selection</t>
  </si>
  <si>
    <t>Current Balance (Data,Voice, Text, Primary Balance)</t>
  </si>
  <si>
    <t>Barrings</t>
  </si>
  <si>
    <t>Recent Usages (Data, Calls, Text, OOB)</t>
  </si>
  <si>
    <t>App View</t>
  </si>
  <si>
    <t>Active User</t>
  </si>
  <si>
    <t>Last Login</t>
  </si>
  <si>
    <t>App Version</t>
  </si>
  <si>
    <t>Registered Email ID</t>
  </si>
  <si>
    <t>Plan</t>
  </si>
  <si>
    <t>Bill Limit</t>
  </si>
  <si>
    <t>Discount</t>
  </si>
  <si>
    <t>Customer Since</t>
  </si>
  <si>
    <t>Postpaid Activation Date</t>
  </si>
  <si>
    <t>Plan Activation Date</t>
  </si>
  <si>
    <t>Discount Expiry Date</t>
  </si>
  <si>
    <t>Drill Down Attributes</t>
  </si>
  <si>
    <t>Dill Down MSISDN Level Offers</t>
  </si>
  <si>
    <t>Drill Down MSISDN Level Lock-In/ Penalties</t>
  </si>
  <si>
    <t>Alert/Risks/Bulk Note</t>
  </si>
  <si>
    <t>BP in Collection About to Bar</t>
  </si>
  <si>
    <t>Discount Expiring</t>
  </si>
  <si>
    <t>Pending Out of SLA Ticket</t>
  </si>
  <si>
    <t>Pending/In Progress Appointment</t>
  </si>
  <si>
    <t>Email Validation Pending</t>
  </si>
  <si>
    <t>Next &lt;&gt; Previous</t>
  </si>
  <si>
    <t>Billing View</t>
  </si>
  <si>
    <t>Billing Profile (Name)</t>
  </si>
  <si>
    <t>Quick View on BP Selection (Postpaid)</t>
  </si>
  <si>
    <t>Latest Bill</t>
  </si>
  <si>
    <t>Outstanding Amount</t>
  </si>
  <si>
    <t>Unbilled Usage</t>
  </si>
  <si>
    <t>Due Date</t>
  </si>
  <si>
    <t>Last Payment</t>
  </si>
  <si>
    <t>Eligble for PTP Flag</t>
  </si>
  <si>
    <t>BP Status</t>
  </si>
  <si>
    <t>Quick View on BP Selection (Prepaid)</t>
  </si>
  <si>
    <t>Recharge Value</t>
  </si>
  <si>
    <t>Recharge Type</t>
  </si>
  <si>
    <t xml:space="preserve">Bill Cycle </t>
  </si>
  <si>
    <t>Bill Email</t>
  </si>
  <si>
    <t>Bill Type (Detail or Summary)</t>
  </si>
  <si>
    <t>Drill Down Attributes Select Billing Profile</t>
  </si>
  <si>
    <t>Recent Milestones or Interactions</t>
  </si>
  <si>
    <t>Tabs to Select</t>
  </si>
  <si>
    <t>All</t>
  </si>
  <si>
    <t>Default</t>
  </si>
  <si>
    <t>Show the top 10 or 5 most recent activity or Order or TT or OOB Carges which should consist, Interaction Type &amp; Sub-Type, User ID, Change Type, Date &amp; Time, Geo Location of User ID</t>
  </si>
  <si>
    <t>Order</t>
  </si>
  <si>
    <t>Select Orders Tab</t>
  </si>
  <si>
    <t>Order Type</t>
  </si>
  <si>
    <t>Order Status</t>
  </si>
  <si>
    <t>Product Name</t>
  </si>
  <si>
    <t>Date &amp; Time</t>
  </si>
  <si>
    <t>User ID</t>
  </si>
  <si>
    <t>Geo Location</t>
  </si>
  <si>
    <t>Activity</t>
  </si>
  <si>
    <t>Select Activity Tab</t>
  </si>
  <si>
    <t>Activity ID</t>
  </si>
  <si>
    <t>Activity Reasos LOV</t>
  </si>
  <si>
    <t>Tickets</t>
  </si>
  <si>
    <t>Select Tickets Tab</t>
  </si>
  <si>
    <t>Ticket ID</t>
  </si>
  <si>
    <t>Actual Issue</t>
  </si>
  <si>
    <t>OOB Charges</t>
  </si>
  <si>
    <t>Select OOB Charges Tab</t>
  </si>
  <si>
    <t>Amount</t>
  </si>
  <si>
    <t>Charge/Event Type</t>
  </si>
  <si>
    <t>Bundle Name</t>
  </si>
  <si>
    <t>Ticket Type</t>
  </si>
  <si>
    <t>Create By</t>
  </si>
  <si>
    <t>Alert/Bulk Note</t>
  </si>
  <si>
    <t>Current Balance</t>
  </si>
  <si>
    <t>Postpaid</t>
  </si>
  <si>
    <t>Total Due Amount</t>
  </si>
  <si>
    <t>Last Billed Amount</t>
  </si>
  <si>
    <t>Last Payment Date</t>
  </si>
  <si>
    <t>Count of Details</t>
  </si>
  <si>
    <t>Column Labels</t>
  </si>
  <si>
    <t>Topic</t>
  </si>
  <si>
    <t>Drill Down or Select</t>
  </si>
  <si>
    <t>Real Time</t>
  </si>
  <si>
    <t>Total</t>
  </si>
  <si>
    <t>Contact Information</t>
  </si>
  <si>
    <t>Billing &amp; Payments</t>
  </si>
  <si>
    <t>Account Address</t>
  </si>
  <si>
    <t>Contact/Assets Information</t>
  </si>
  <si>
    <t>Account/Contact Lead</t>
  </si>
  <si>
    <t>Menu</t>
  </si>
  <si>
    <t>Alert &amp; Risks</t>
  </si>
  <si>
    <t>Audit Trail</t>
  </si>
  <si>
    <t>Count of #</t>
  </si>
  <si>
    <t>Row Labels</t>
  </si>
  <si>
    <t>Side Bar Menu</t>
  </si>
  <si>
    <t>Grand Total</t>
  </si>
  <si>
    <t>Filter Option with Queue Name &amp; Type of Transaction Order, Activity, Request,Etc</t>
  </si>
  <si>
    <t>Order Approver</t>
  </si>
  <si>
    <t>Filter Options - Auto-Default My Team Approval Orders with 7 days date range
1. Order ID
2. Order Type
3. Order Sub-Type
4. Created By
5. Order Created on
7. Order Stauts
8. MSISDN</t>
  </si>
  <si>
    <t>Filter Options - Auto-Default My All tickets with 7Days Date Range
Fields:
1. Ticket ID
2. Ticket Stauts
3. Created on
4. Ticket Area
5. Ticket Sub-Area
6.MSISDN</t>
  </si>
  <si>
    <t>Adjustments</t>
  </si>
  <si>
    <t>Filter Options - Auto-Default My Adjustments with 7 days date range
1. Request ID
2. Request Date &amp; Time
3. Adjustment Type
4. Adjustment Sub-Type
5. Reason for Request
7. Created By
8. MSISDN
9.Account
10. Billing Profile
11. Adjustment Value
11. Owner (who Approved/Rejected)</t>
  </si>
  <si>
    <t>Filter Options - Auto-Default My All Orders Task with 7 days date range
1. Order ID
2. Order Type
3. Order Sub-Type
4. Created By
5. Order Created on
6. Task Type
7. Order Stauts
8. MSISDN
9.Task Age
10. Task Assigned To</t>
  </si>
  <si>
    <t>Filter Options - Auto-Default My FDO Request with 7 days date range
1. FDO Request ID
2. Request Type
3. Request Sub-Type
4. Created By
5. Order Created on
6. Actual Execution DateTime
7. Request Status
8. MSISDN
9.Siebel Order ID
10. Reason</t>
  </si>
  <si>
    <t>Filter Options - Auto-Default My All Orders with 7Days Date Range
1. Order ID
2. Order Type
3. Order Sub-Type
4. Created By
5. Order Created on
6. Completed By
7. Order Stauts
8. MSISDN</t>
  </si>
  <si>
    <t>Filter Options - Auto-Default My All Leads with 7 days date range
1. Lead Number
2. Service Needed
3. Lead Contact
4. Created By
5. Created on
7. Closed By
8. Lead Stauts</t>
  </si>
  <si>
    <t>Filter Options - Auto-Default My All Activities with 7 days date range
1. Activity ID
2. Activity Area
3. Activity Sub-Area
4. Created By
5. Created on
6. Activity Stauts
7.MSISDN
8. Comments</t>
  </si>
  <si>
    <t>Medallia/TNPS view</t>
  </si>
  <si>
    <t>Filter Options - Auto-Default My TNPS with 7 days date range
1. MSISDN
2. Date &amp; Time
3. Response Type (Promoter, Passive,Detractor,Neutral)</t>
  </si>
  <si>
    <t>Sequencing</t>
  </si>
  <si>
    <t>TOPIC</t>
  </si>
  <si>
    <t>Details</t>
  </si>
  <si>
    <t>Account</t>
  </si>
  <si>
    <t>AM name</t>
  </si>
  <si>
    <t>AM mobile</t>
  </si>
  <si>
    <t>AM Email</t>
  </si>
  <si>
    <t>Manager Email</t>
  </si>
  <si>
    <t>Availability/escalation contact</t>
  </si>
  <si>
    <t>Service Type Number of Connections (Total Per Account + Total Per Plan Type)</t>
  </si>
  <si>
    <t>Billing Email ID (It should show all the email Ids which are marked for Billing Receipent)</t>
  </si>
  <si>
    <t>Postpaid - Monthly Recurring Charge</t>
  </si>
  <si>
    <t>Postpaid - Average Bill/Spend</t>
  </si>
  <si>
    <t>Prepaid - Monthly Recharge Amount</t>
  </si>
  <si>
    <t>Prepaid - Top Recharge Type</t>
  </si>
  <si>
    <t>Recent Milestones or Interactions (including all recent purschages add-on, Plan change, activation, change done to MSISDN, account, ticket or activity)</t>
  </si>
  <si>
    <t>Outstanding Balance</t>
  </si>
  <si>
    <t>Last Payment &amp; Channel</t>
  </si>
  <si>
    <t>Current Dunning Stage</t>
  </si>
  <si>
    <t>OG/IC Barring Dates</t>
  </si>
  <si>
    <t>Amount Required to Pay</t>
  </si>
  <si>
    <t>About to OG/IC Bar (Y/N)</t>
  </si>
  <si>
    <t>PTP Eligible (Y/N)</t>
  </si>
  <si>
    <t>Overdue TT</t>
  </si>
  <si>
    <t>Contact Hierarchy</t>
  </si>
  <si>
    <t>Account/Contact/Asset</t>
  </si>
  <si>
    <t>Bell Icon/Bulk Notes</t>
  </si>
  <si>
    <t>Audit Trail (Orders,Contact, Account, Activity,TT)</t>
  </si>
  <si>
    <t>MSISDN Status (Active, Suspended, Barred)</t>
  </si>
  <si>
    <t>Pending Discounts</t>
  </si>
  <si>
    <t>Existing Discounts Expiry Date</t>
  </si>
  <si>
    <t>Plan and Add-ons Benefits</t>
  </si>
  <si>
    <t>Any Barring Flags</t>
  </si>
  <si>
    <t>MSISDN Activation Date</t>
  </si>
  <si>
    <t>Repeat Call Flag (Y/N)</t>
  </si>
  <si>
    <t>Plan Name</t>
  </si>
  <si>
    <t>Active Add-on</t>
  </si>
  <si>
    <t>Active Discount</t>
  </si>
  <si>
    <t>Usage Behaviour (High Data, High Roaming, High Local Call, High International Calls)</t>
  </si>
  <si>
    <t>Blacklist ID Status</t>
  </si>
  <si>
    <t>Blacklist View</t>
  </si>
  <si>
    <t>Blacklisted ID Status</t>
  </si>
  <si>
    <t>Contact</t>
  </si>
  <si>
    <t>ID Status (Blacklisted/Whitelisted)</t>
  </si>
  <si>
    <t>Preferred Language</t>
  </si>
  <si>
    <t>Tennure</t>
  </si>
  <si>
    <t>First Name &amp; Last Name (Full Name)</t>
  </si>
  <si>
    <t>DOB</t>
  </si>
  <si>
    <t>Notification MSISDN</t>
  </si>
  <si>
    <t>Authorized person(s)</t>
  </si>
  <si>
    <t>Authorized Role</t>
  </si>
  <si>
    <t>Authorized Mobile</t>
  </si>
  <si>
    <t>Authorized email</t>
  </si>
  <si>
    <t>Total Number of Connections</t>
  </si>
  <si>
    <t>Contact/Asset</t>
  </si>
  <si>
    <t>CVM/targeted offers</t>
  </si>
  <si>
    <t>Eligible Discount</t>
  </si>
  <si>
    <t>DOI Eligibility</t>
  </si>
  <si>
    <t>Fixed Line Offer</t>
  </si>
  <si>
    <t>Last Recharge Amount</t>
  </si>
  <si>
    <t>Last Recharge Type</t>
  </si>
  <si>
    <t>App Recent/Last Login (Date &amp; Time)</t>
  </si>
  <si>
    <t>App Active User (Y/N)</t>
  </si>
  <si>
    <t>App Digital Adoption %</t>
  </si>
  <si>
    <t>Phone Version</t>
  </si>
  <si>
    <t>10 Recent Usages (Data, Calls, Text, OOB)</t>
  </si>
  <si>
    <t>Open UI Address</t>
  </si>
  <si>
    <t>Zone</t>
  </si>
  <si>
    <t>Street</t>
  </si>
  <si>
    <t>Building</t>
  </si>
  <si>
    <t>RFS Flag (Y/N)</t>
  </si>
  <si>
    <t>National Address</t>
  </si>
  <si>
    <t>QCB Check</t>
  </si>
  <si>
    <t>Existing DOI View</t>
  </si>
  <si>
    <t>DOI Handset Type</t>
  </si>
  <si>
    <t>DOI Price</t>
  </si>
  <si>
    <t>DOI  Remaining Amount</t>
  </si>
  <si>
    <t>DOI Tennure</t>
  </si>
  <si>
    <t>Activation/Modification Side Bar</t>
  </si>
  <si>
    <t>Existing Customer New Activation or Migration Journey - Based on Offers (Cross Sales, Sales App, AutoBase, Migration, Happy Offer) or Standalone trigger Option for Guided Journey</t>
  </si>
  <si>
    <t>Lead Type</t>
  </si>
  <si>
    <t>Created By</t>
  </si>
  <si>
    <t>Comments</t>
  </si>
  <si>
    <t>Lead Status</t>
  </si>
  <si>
    <t>Penalty View</t>
  </si>
  <si>
    <t>Star number Penalty</t>
  </si>
  <si>
    <t>Device Penalty (Fiber &amp; 5G)</t>
  </si>
  <si>
    <t xml:space="preserve">Pending TON requests </t>
  </si>
  <si>
    <t xml:space="preserve">Lifestyle Benifits </t>
  </si>
  <si>
    <t>Cross sale offers flag</t>
  </si>
  <si>
    <t>Pending Adjustments</t>
  </si>
  <si>
    <t>Pending Sim swap</t>
  </si>
  <si>
    <t>Notifications &amp; SMS</t>
  </si>
  <si>
    <t xml:space="preserve">ID Type </t>
  </si>
  <si>
    <t xml:space="preserve">Sim serial </t>
  </si>
  <si>
    <t>Star number value</t>
  </si>
  <si>
    <t>Actiivity (last 5)</t>
  </si>
  <si>
    <t>Last 5 Orders</t>
  </si>
  <si>
    <t>Autobase elegibility flag</t>
  </si>
  <si>
    <t>Sales enhansment offers</t>
  </si>
  <si>
    <t>Special Management</t>
  </si>
  <si>
    <t xml:space="preserve"> Employer</t>
  </si>
  <si>
    <t>NAS/Address</t>
  </si>
  <si>
    <t xml:space="preserve">Credit Score </t>
  </si>
  <si>
    <t>EBU</t>
  </si>
  <si>
    <t>Contract start and end date</t>
  </si>
  <si>
    <t xml:space="preserve">Product wise revenue split </t>
  </si>
  <si>
    <t>ZSB to be mandatory for business activations and data to be imported from Dynamics</t>
  </si>
  <si>
    <t>Any Verfication Information</t>
  </si>
  <si>
    <t>Customer Snapshot :Segment, preferred language, tenure, contact details, verification info</t>
  </si>
  <si>
    <t>1.Customer Snapshot :Segment, preferred language, tenure, contact details, verification info
2.Authorized Contact :Authorized person(s), role, mobile/email, authorization level
3.AM name, mobile/email, backup AM, availability/escalation contact</t>
  </si>
  <si>
    <t>QNOMY token management: Redirect to customer 360 from QNOMY MSISDN or agent enter another MSISDN.</t>
  </si>
  <si>
    <t>1.Customer Snapshot :Segment, preferred language, tenure, contact details, verification info
2.Authorized Contact :Authorized person(s), role, mobile/email, authorization level
3.Agent ID,AM name,sales channel, mobile/email, backup AM, availability/escalation contact</t>
  </si>
  <si>
    <t>Account View (Segment, Number of Connections and Service Type, credit limit)</t>
  </si>
  <si>
    <t xml:space="preserve">All Connections :Total mobile/FBB/MBB/IoT lines; active, barred, suspended, pending/Existing Discounts, expiry date, promotional benefits, </t>
  </si>
  <si>
    <t>Last 5 transaction by type or transaction, location, served agent user ID, date and time.</t>
  </si>
  <si>
    <t>All Connections :Total mobile/FBB/MBB/IoT lines; active, barred, suspended, pending/Existing Discounts, expiry date, promotional benefits, star numbers issued,devices issued</t>
  </si>
  <si>
    <t>Contact Details (Email, DOB, ID Status-Blacklisted/Whitelisted)</t>
  </si>
  <si>
    <t>Account Hierarchy:Parent/child accounts, billing accounts and number of connections</t>
  </si>
  <si>
    <t>Customer information, Name, ID type and no., Contact no., No. of connections by type (Pre, post, home), blacklist Y/N, ZSB (NAS).</t>
  </si>
  <si>
    <t>Account Hierarchy:Parent/child accounts, billing accounts and number of connections,plan details</t>
  </si>
  <si>
    <t>Any Barrings Flag</t>
  </si>
  <si>
    <t>Spend :Monthly recurring charge, average bill/spend, recharge behavior for prepaid</t>
  </si>
  <si>
    <t>Sales Opportunities section which should include the below
1. RFS information, customer eligibility for fiber or 5G and option to start activation journey
2. DOI eligibility Y/N, if no then option to trigger QCB check, if existing DOI then details of handset type, price and remaining amount and tenure.
3. Autobase offers with option to trigger activation journey
4. Cross sales offer with option to trigger journey.
5. Lead management, show existing lead for customer and option to start activation journey, so agent can continue the journey.</t>
  </si>
  <si>
    <t>Automated account creation &amp; mobile activation journey - lead to order</t>
  </si>
  <si>
    <t>Last Transactions View which should have all recent Purchased Add-ons or Changes Done in the MSISDN or Account, Ticket or Activities</t>
  </si>
  <si>
    <t>Personalized Offers:CVM/targeted offers and eligible discounts</t>
  </si>
  <si>
    <t>Recent Bills, Payments, Recharges</t>
  </si>
  <si>
    <t xml:space="preserve">Billing Snapshot:Latest bill, outstanding balance, unbilled usage, due date, last  payment </t>
  </si>
  <si>
    <t>Digital App View (Recent Login, Active User)</t>
  </si>
  <si>
    <t xml:space="preserve">Digital App </t>
  </si>
  <si>
    <t>Offers Visibility (DOI, Postpaid, New Fixed)</t>
  </si>
  <si>
    <t>Bell Icon/Bulk Notes View</t>
  </si>
  <si>
    <t xml:space="preserve">Audit Trial activity :Recent Interactions /recent Order actioned /Recent TT </t>
  </si>
  <si>
    <t>Repeated call alert, Ex : in case customer called twice same day..</t>
  </si>
  <si>
    <t>Next Best Offer, DOI Eligibility, 2 months free eligibility on Gigahome offers (can show the activation date of the current active gigahome connection)</t>
  </si>
  <si>
    <t xml:space="preserve">Next Best Offer </t>
  </si>
  <si>
    <t xml:space="preserve">Highlight Primary MSISDN </t>
  </si>
  <si>
    <t xml:space="preserve">history of customer's TNPS rating </t>
  </si>
  <si>
    <t xml:space="preserve">Plan Name , Bill Limit , Credit Limit , Addon , Plan change details </t>
  </si>
  <si>
    <t>Orders, Trouble Tickets, Inastalled Assets , Billing Profile Tabs</t>
  </si>
  <si>
    <t>Telesales Agent</t>
  </si>
  <si>
    <t>Customer Care Agent</t>
  </si>
  <si>
    <t>Complaints Agent</t>
  </si>
  <si>
    <t>Business Care Agent</t>
  </si>
  <si>
    <t>Premium Agent</t>
  </si>
  <si>
    <t>Credit Control Agent</t>
  </si>
  <si>
    <t>Direct Sales Agent</t>
  </si>
  <si>
    <t>Retail Sales 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</si>
</sst>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family val="2"/>
      <scheme val="minor"/>
    </font>
    <font>
      <sz val="8"/>
      <color theme="1"/>
      <name val="Segoe UI"/>
      <family val="2"/>
    </font>
    <font>
      <b/>
      <sz val="8"/>
      <color theme="1"/>
      <name val="Segoe UI"/>
      <family val="2"/>
    </font>
    <font>
      <b/>
      <sz val="24"/>
      <color theme="1"/>
      <name val="Segoe UI"/>
      <family val="2"/>
    </font>
    <font>
      <b/>
      <sz val="13.5"/>
      <color theme="1"/>
      <name val="Segoe UI"/>
      <family val="2"/>
    </font>
    <font>
      <b/>
      <sz val="11"/>
      <color theme="1"/>
      <name val="Segoe UI"/>
      <family val="2"/>
    </font>
    <font>
      <sz val="11"/>
      <color theme="1"/>
      <name val="Segoe UI"/>
      <family val="2"/>
    </font>
    <font>
      <b/>
      <sz val="11"/>
      <color rgb="FFFFFFFF"/>
      <name val="Segoe UI"/>
      <family val="2"/>
    </font>
    <font>
      <b/>
      <sz val="18"/>
      <color rgb="FFFFFFFF"/>
      <name val="Segoe UI"/>
      <family val="2"/>
    </font>
    <font>
      <i/>
      <sz val="10"/>
      <color rgb="FF666666"/>
      <name val="Segoe UI"/>
      <family val="2"/>
    </font>
    <font>
      <sz val="8"/>
      <name val="Aptos Narrow"/>
      <family val="2"/>
      <scheme val="minor"/>
    </font>
    <font>
      <b/>
      <sz val="11"/>
      <color rgb="FFFFFFFF"/>
      <name val="Aptos Narrow"/>
      <family val="2"/>
      <scheme val="minor"/>
    </font>
    <font>
      <b/>
      <sz val="18"/>
      <color rgb="FFFFFFFF"/>
      <name val="Aptos Narrow"/>
      <family val="2"/>
      <scheme val="minor"/>
    </font>
    <font>
      <sz val="9"/>
      <color theme="1"/>
      <name val="Aptos Narrow"/>
      <family val="2"/>
      <scheme val="minor"/>
    </font>
    <font>
      <sz val="9"/>
      <color rgb="FF242424"/>
      <name val="Aptos Narrow"/>
      <family val="2"/>
    </font>
    <font>
      <sz val="10"/>
      <color theme="1"/>
      <name val="Aptos"/>
      <family val="2"/>
    </font>
    <font>
      <b/>
      <sz val="16"/>
      <color rgb="FFFFFFFF"/>
      <name val="Aptos"/>
      <family val="2"/>
    </font>
    <font>
      <sz val="10"/>
      <color rgb="FF4A275A"/>
      <name val="Aptos"/>
      <family val="2"/>
    </font>
    <font>
      <b/>
      <sz val="10"/>
      <color rgb="FFFFFFFF"/>
      <name val="Calibri"/>
      <family val="2"/>
    </font>
    <font>
      <sz val="10"/>
      <color theme="1"/>
      <name val="Calibri"/>
      <family val="2"/>
    </font>
    <font>
      <i/>
      <sz val="10"/>
      <color rgb="FF666666"/>
      <name val="Calibri"/>
      <family val="2"/>
    </font>
    <font>
      <b/>
      <sz val="10"/>
      <color theme="0"/>
      <name val="Calibri"/>
      <family val="2"/>
    </font>
    <font>
      <b/>
      <sz val="11"/>
      <color theme="0"/>
      <name val="Aptos Narrow"/>
      <family val="2"/>
      <scheme val="minor"/>
    </font>
    <font>
      <b/>
      <sz val="11"/>
      <color theme="1"/>
      <name val="Aptos Narrow"/>
      <family val="2"/>
      <scheme val="minor"/>
    </font>
    <font>
      <b/>
      <sz val="9"/>
      <color indexed="81"/>
      <name val="Tahoma"/>
      <family val="2"/>
    </font>
    <font>
      <sz val="9"/>
      <color indexed="81"/>
      <name val="Tahoma"/>
      <family val="2"/>
    </font>
    <font>
      <b/>
      <sz val="12"/>
      <color rgb="FFFFFFFF"/>
      <name val="Tenorite Regular"/>
    </font>
    <font>
      <sz val="12"/>
      <color theme="1"/>
      <name val="Tenorite Regular"/>
    </font>
  </fonts>
  <fills count="23">
    <fill>
      <patternFill patternType="none"/>
    </fill>
    <fill>
      <patternFill patternType="gray125"/>
    </fill>
    <fill>
      <patternFill patternType="solid">
        <fgColor rgb="FFF5F5F5"/>
        <bgColor indexed="64"/>
      </patternFill>
    </fill>
    <fill>
      <patternFill patternType="solid">
        <fgColor rgb="FF9B0000"/>
        <bgColor indexed="64"/>
      </patternFill>
    </fill>
    <fill>
      <patternFill patternType="solid">
        <fgColor rgb="FFC00000"/>
        <bgColor indexed="64"/>
      </patternFill>
    </fill>
    <fill>
      <patternFill patternType="solid">
        <fgColor rgb="FFFFFF00"/>
        <bgColor indexed="64"/>
      </patternFill>
    </fill>
    <fill>
      <patternFill patternType="solid">
        <fgColor rgb="FF5B207A"/>
        <bgColor indexed="64"/>
      </patternFill>
    </fill>
    <fill>
      <patternFill patternType="solid">
        <fgColor rgb="FFF3ECF7"/>
        <bgColor indexed="64"/>
      </patternFill>
    </fill>
    <fill>
      <patternFill patternType="solid">
        <fgColor theme="2"/>
        <bgColor indexed="64"/>
      </patternFill>
    </fill>
    <fill>
      <patternFill patternType="solid">
        <fgColor theme="5" tint="0.79998168889431442"/>
        <bgColor indexed="64"/>
      </patternFill>
    </fill>
    <fill>
      <patternFill patternType="solid">
        <fgColor theme="3" tint="9.9978637043366805E-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3" tint="0.89999084444715716"/>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0"/>
        <bgColor indexed="64"/>
      </patternFill>
    </fill>
    <fill>
      <patternFill patternType="solid">
        <fgColor rgb="FF92D050"/>
        <bgColor indexed="64"/>
      </patternFill>
    </fill>
  </fills>
  <borders count="33">
    <border>
      <left/>
      <right/>
      <top/>
      <bottom/>
      <diagonal/>
    </border>
    <border>
      <left style="medium">
        <color rgb="FFE6E6E6"/>
      </left>
      <right style="medium">
        <color rgb="FFE6E6E6"/>
      </right>
      <top style="medium">
        <color rgb="FFE6E6E6"/>
      </top>
      <bottom style="medium">
        <color rgb="FFE6E6E6"/>
      </bottom>
      <diagonal/>
    </border>
    <border>
      <left style="medium">
        <color rgb="FFE6E6E6"/>
      </left>
      <right style="medium">
        <color rgb="FFE6E6E6"/>
      </right>
      <top/>
      <bottom style="medium">
        <color rgb="FFE6E6E6"/>
      </bottom>
      <diagonal/>
    </border>
    <border>
      <left style="thin">
        <color indexed="64"/>
      </left>
      <right/>
      <top/>
      <bottom/>
      <diagonal/>
    </border>
    <border>
      <left style="medium">
        <color rgb="FFE6E6E6"/>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rgb="FFE6E6E6"/>
      </left>
      <right style="medium">
        <color rgb="FFE6E6E6"/>
      </right>
      <top style="thin">
        <color theme="4" tint="0.39997558519241921"/>
      </top>
      <bottom style="medium">
        <color rgb="FFE6E6E6"/>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style="medium">
        <color indexed="64"/>
      </right>
      <top/>
      <bottom style="medium">
        <color indexed="64"/>
      </bottom>
      <diagonal/>
    </border>
    <border>
      <left style="thin">
        <color rgb="FF000000"/>
      </left>
      <right style="thin">
        <color rgb="FF000000"/>
      </right>
      <top/>
      <bottom/>
      <diagonal/>
    </border>
    <border>
      <left style="thin">
        <color theme="5" tint="0.39997558519241921"/>
      </left>
      <right style="thin">
        <color theme="5" tint="0.39997558519241921"/>
      </right>
      <top style="thin">
        <color theme="5" tint="0.39997558519241921"/>
      </top>
      <bottom style="thin">
        <color theme="5" tint="0.39997558519241921"/>
      </bottom>
      <diagonal/>
    </border>
  </borders>
  <cellStyleXfs count="1">
    <xf numFmtId="0" fontId="0" fillId="0" borderId="0"/>
  </cellStyleXfs>
  <cellXfs count="155">
    <xf numFmtId="0" fontId="0" fillId="0" borderId="0" xfId="0"/>
    <xf numFmtId="0" fontId="0" fillId="0" borderId="0" xfId="0" applyAlignment="1">
      <alignment horizontal="center"/>
    </xf>
    <xf numFmtId="0" fontId="1" fillId="0" borderId="0" xfId="0" applyFont="1" applyAlignment="1">
      <alignment vertical="center"/>
    </xf>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5" fillId="2" borderId="1" xfId="0" applyFont="1" applyFill="1" applyBorder="1" applyAlignment="1">
      <alignment horizontal="center" vertical="center" wrapText="1"/>
    </xf>
    <xf numFmtId="0" fontId="6" fillId="0" borderId="1" xfId="0" applyFont="1" applyBorder="1" applyAlignment="1">
      <alignment vertical="center" wrapText="1"/>
    </xf>
    <xf numFmtId="0" fontId="0" fillId="0" borderId="0" xfId="0" applyAlignment="1">
      <alignment horizontal="left" vertical="center" indent="1"/>
    </xf>
    <xf numFmtId="0" fontId="1" fillId="0" borderId="0" xfId="0" applyFont="1" applyAlignment="1">
      <alignment horizontal="left" vertical="center" indent="1"/>
    </xf>
    <xf numFmtId="0" fontId="2" fillId="0" borderId="0" xfId="0" applyFont="1" applyAlignment="1">
      <alignment horizontal="left" vertical="center" inden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0" fillId="0" borderId="0" xfId="0" applyAlignment="1">
      <alignment wrapText="1"/>
    </xf>
    <xf numFmtId="14" fontId="0" fillId="0" borderId="0" xfId="0" applyNumberFormat="1" applyAlignment="1">
      <alignment wrapText="1"/>
    </xf>
    <xf numFmtId="0" fontId="7" fillId="4" borderId="2" xfId="0" applyFont="1" applyFill="1" applyBorder="1" applyAlignment="1">
      <alignment horizontal="center" vertical="center"/>
    </xf>
    <xf numFmtId="0" fontId="0" fillId="0" borderId="0" xfId="0" applyAlignment="1">
      <alignment horizontal="center" wrapText="1"/>
    </xf>
    <xf numFmtId="0" fontId="7" fillId="4" borderId="2" xfId="0" applyFont="1" applyFill="1" applyBorder="1" applyAlignment="1">
      <alignment horizontal="center" vertical="center" wrapText="1"/>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0" fillId="5" borderId="0" xfId="0" applyFill="1" applyAlignment="1">
      <alignment horizontal="center"/>
    </xf>
    <xf numFmtId="0" fontId="0" fillId="5" borderId="0" xfId="0" applyFill="1" applyAlignment="1">
      <alignment horizontal="center" wrapText="1"/>
    </xf>
    <xf numFmtId="0" fontId="7" fillId="4" borderId="5" xfId="0" applyFont="1" applyFill="1" applyBorder="1" applyAlignment="1">
      <alignment horizontal="center" vertical="center" wrapText="1"/>
    </xf>
    <xf numFmtId="0" fontId="0" fillId="0" borderId="5" xfId="0" applyBorder="1" applyAlignment="1">
      <alignment horizontal="center"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horizontal="center" wrapText="1"/>
    </xf>
    <xf numFmtId="0" fontId="7" fillId="4" borderId="8" xfId="0" applyFont="1" applyFill="1" applyBorder="1" applyAlignment="1">
      <alignment horizontal="center" vertical="center" wrapText="1"/>
    </xf>
    <xf numFmtId="0" fontId="0" fillId="0" borderId="9" xfId="0" applyBorder="1" applyAlignment="1">
      <alignment wrapText="1"/>
    </xf>
    <xf numFmtId="0" fontId="0" fillId="0" borderId="9" xfId="0" applyBorder="1" applyAlignment="1">
      <alignment horizontal="center" wrapText="1"/>
    </xf>
    <xf numFmtId="0" fontId="13" fillId="0" borderId="6" xfId="0" applyFont="1" applyBorder="1" applyAlignment="1">
      <alignment horizontal="left" vertical="top" wrapText="1"/>
    </xf>
    <xf numFmtId="0" fontId="13" fillId="0" borderId="6" xfId="0" applyFont="1" applyBorder="1" applyAlignment="1">
      <alignment vertical="top" wrapText="1"/>
    </xf>
    <xf numFmtId="0" fontId="14" fillId="0" borderId="6" xfId="0" applyFont="1" applyBorder="1" applyAlignment="1">
      <alignment vertical="top" wrapText="1"/>
    </xf>
    <xf numFmtId="0" fontId="13" fillId="0" borderId="9" xfId="0" applyFont="1" applyBorder="1" applyAlignment="1">
      <alignment horizontal="left" vertical="top" wrapText="1"/>
    </xf>
    <xf numFmtId="0" fontId="13" fillId="0" borderId="9" xfId="0" applyFont="1" applyBorder="1" applyAlignment="1">
      <alignment vertical="top" wrapText="1"/>
    </xf>
    <xf numFmtId="0" fontId="13" fillId="0" borderId="5" xfId="0" applyFont="1" applyBorder="1" applyAlignment="1">
      <alignment horizontal="left" vertical="top" wrapText="1"/>
    </xf>
    <xf numFmtId="0" fontId="13" fillId="0" borderId="5" xfId="0" applyFont="1" applyBorder="1" applyAlignment="1">
      <alignment vertical="top" wrapText="1"/>
    </xf>
    <xf numFmtId="0" fontId="13" fillId="0" borderId="0" xfId="0" applyFont="1" applyAlignment="1">
      <alignment vertical="top"/>
    </xf>
    <xf numFmtId="0" fontId="13" fillId="0" borderId="6" xfId="0" applyFont="1" applyBorder="1" applyAlignment="1">
      <alignment vertical="top"/>
    </xf>
    <xf numFmtId="0" fontId="13" fillId="0" borderId="8" xfId="0" applyFont="1" applyBorder="1" applyAlignment="1">
      <alignment horizontal="left" vertical="top" wrapText="1"/>
    </xf>
    <xf numFmtId="0" fontId="0" fillId="0" borderId="6" xfId="0" applyBorder="1" applyAlignment="1">
      <alignment horizontal="center" wrapText="1"/>
    </xf>
    <xf numFmtId="0" fontId="0" fillId="0" borderId="6" xfId="0" applyBorder="1"/>
    <xf numFmtId="0" fontId="0" fillId="0" borderId="8" xfId="0" applyBorder="1" applyAlignment="1">
      <alignment horizontal="center" wrapText="1"/>
    </xf>
    <xf numFmtId="0" fontId="15" fillId="0" borderId="0" xfId="0" applyFont="1" applyAlignment="1">
      <alignment vertical="top"/>
    </xf>
    <xf numFmtId="0" fontId="15" fillId="8" borderId="0" xfId="0" applyFont="1" applyFill="1" applyAlignment="1">
      <alignment vertical="top"/>
    </xf>
    <xf numFmtId="0" fontId="15" fillId="9" borderId="0" xfId="0" applyFont="1" applyFill="1" applyAlignment="1">
      <alignment vertical="top"/>
    </xf>
    <xf numFmtId="0" fontId="15" fillId="0" borderId="10" xfId="0" applyFont="1" applyBorder="1" applyAlignment="1">
      <alignment vertical="top" wrapText="1"/>
    </xf>
    <xf numFmtId="0" fontId="15" fillId="0" borderId="0" xfId="0" applyFont="1" applyAlignment="1">
      <alignment horizontal="center" vertical="center" wrapText="1"/>
    </xf>
    <xf numFmtId="9" fontId="15" fillId="0" borderId="0" xfId="0" applyNumberFormat="1" applyFont="1" applyAlignment="1">
      <alignment horizontal="center" vertical="center" wrapText="1"/>
    </xf>
    <xf numFmtId="0" fontId="15" fillId="9" borderId="0" xfId="0" applyFont="1" applyFill="1" applyAlignment="1">
      <alignment horizontal="center" vertical="center" wrapText="1"/>
    </xf>
    <xf numFmtId="0" fontId="15" fillId="10" borderId="0" xfId="0" applyFont="1" applyFill="1" applyAlignment="1">
      <alignment horizontal="center" vertical="center" wrapText="1"/>
    </xf>
    <xf numFmtId="9" fontId="15" fillId="10" borderId="0" xfId="0" applyNumberFormat="1" applyFont="1" applyFill="1" applyAlignment="1">
      <alignment horizontal="center" vertical="center" wrapText="1"/>
    </xf>
    <xf numFmtId="0" fontId="7" fillId="4" borderId="12" xfId="0" applyFont="1" applyFill="1" applyBorder="1" applyAlignment="1">
      <alignment horizontal="center" vertical="center" wrapText="1"/>
    </xf>
    <xf numFmtId="0" fontId="0" fillId="5" borderId="10" xfId="0" applyFill="1" applyBorder="1" applyAlignment="1">
      <alignment horizontal="center" wrapText="1"/>
    </xf>
    <xf numFmtId="0" fontId="0" fillId="5" borderId="11" xfId="0" applyFill="1" applyBorder="1" applyAlignment="1">
      <alignment horizontal="center"/>
    </xf>
    <xf numFmtId="0" fontId="0" fillId="0" borderId="10" xfId="0" applyBorder="1" applyAlignment="1">
      <alignment horizontal="center" wrapText="1"/>
    </xf>
    <xf numFmtId="0" fontId="0" fillId="0" borderId="11" xfId="0" applyBorder="1" applyAlignment="1">
      <alignment horizontal="center"/>
    </xf>
    <xf numFmtId="0" fontId="0" fillId="12" borderId="10" xfId="0" applyFill="1" applyBorder="1" applyAlignment="1">
      <alignment horizontal="center" wrapText="1"/>
    </xf>
    <xf numFmtId="0" fontId="0" fillId="12" borderId="11" xfId="0" applyFill="1" applyBorder="1" applyAlignment="1">
      <alignment horizontal="center"/>
    </xf>
    <xf numFmtId="0" fontId="19" fillId="0" borderId="0" xfId="0" applyFont="1"/>
    <xf numFmtId="0" fontId="19" fillId="0" borderId="0" xfId="0" applyFont="1" applyAlignment="1">
      <alignment horizontal="center" vertical="center"/>
    </xf>
    <xf numFmtId="0" fontId="21" fillId="11" borderId="10" xfId="0" applyFont="1" applyFill="1" applyBorder="1" applyAlignment="1">
      <alignment horizontal="center" vertical="center"/>
    </xf>
    <xf numFmtId="0" fontId="21" fillId="11" borderId="11" xfId="0" applyFont="1" applyFill="1" applyBorder="1" applyAlignment="1">
      <alignment horizontal="center" vertical="center"/>
    </xf>
    <xf numFmtId="0" fontId="19" fillId="5" borderId="0" xfId="0" applyFont="1" applyFill="1" applyAlignment="1">
      <alignment horizontal="center" vertical="center"/>
    </xf>
    <xf numFmtId="0" fontId="19" fillId="5" borderId="11" xfId="0" applyFont="1" applyFill="1" applyBorder="1" applyAlignment="1">
      <alignment horizontal="center" vertical="center"/>
    </xf>
    <xf numFmtId="0" fontId="19" fillId="0" borderId="11" xfId="0" applyFont="1" applyBorder="1" applyAlignment="1">
      <alignment horizontal="center" vertical="center"/>
    </xf>
    <xf numFmtId="0" fontId="19" fillId="12" borderId="11" xfId="0" applyFont="1" applyFill="1" applyBorder="1" applyAlignment="1">
      <alignment horizontal="center" vertical="center"/>
    </xf>
    <xf numFmtId="0" fontId="22" fillId="4" borderId="0" xfId="0" applyFont="1" applyFill="1" applyAlignment="1">
      <alignment horizontal="center" vertical="center"/>
    </xf>
    <xf numFmtId="0" fontId="0" fillId="0" borderId="0" xfId="0" applyAlignment="1">
      <alignment horizontal="center" vertical="center" wrapText="1"/>
    </xf>
    <xf numFmtId="0" fontId="23" fillId="13" borderId="13" xfId="0" applyFont="1" applyFill="1" applyBorder="1" applyAlignment="1">
      <alignment horizontal="center" vertical="center" wrapText="1"/>
    </xf>
    <xf numFmtId="0" fontId="23" fillId="13" borderId="14" xfId="0" applyFont="1" applyFill="1" applyBorder="1" applyAlignment="1">
      <alignment horizontal="center" vertical="center" wrapText="1"/>
    </xf>
    <xf numFmtId="0" fontId="23" fillId="13" borderId="15" xfId="0" applyFont="1" applyFill="1"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23" fillId="0" borderId="21" xfId="0" applyFont="1" applyBorder="1" applyAlignment="1">
      <alignment horizontal="center" vertical="center" wrapText="1"/>
    </xf>
    <xf numFmtId="0" fontId="23" fillId="0" borderId="15" xfId="0" applyFont="1" applyBorder="1" applyAlignment="1">
      <alignment horizontal="center" vertical="center" wrapText="1"/>
    </xf>
    <xf numFmtId="0" fontId="0" fillId="0" borderId="22" xfId="0" applyBorder="1" applyAlignment="1">
      <alignment horizontal="center" vertical="center" wrapText="1"/>
    </xf>
    <xf numFmtId="0" fontId="0" fillId="0" borderId="21"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23" fillId="0" borderId="13" xfId="0" applyFont="1" applyBorder="1" applyAlignment="1">
      <alignment horizontal="center" vertical="center" wrapText="1"/>
    </xf>
    <xf numFmtId="0" fontId="23" fillId="0" borderId="25" xfId="0" applyFont="1"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23" fillId="14" borderId="13" xfId="0" applyFont="1" applyFill="1" applyBorder="1" applyAlignment="1">
      <alignment horizontal="center" vertical="center" wrapText="1"/>
    </xf>
    <xf numFmtId="0" fontId="23" fillId="14" borderId="29" xfId="0" applyFont="1" applyFill="1" applyBorder="1" applyAlignment="1">
      <alignment horizontal="center" vertical="center" wrapText="1"/>
    </xf>
    <xf numFmtId="0" fontId="23" fillId="14" borderId="27" xfId="0" applyFont="1" applyFill="1" applyBorder="1" applyAlignment="1">
      <alignment horizontal="center" vertical="center" wrapText="1"/>
    </xf>
    <xf numFmtId="0" fontId="23" fillId="14" borderId="15" xfId="0" applyFont="1" applyFill="1" applyBorder="1" applyAlignment="1">
      <alignment horizontal="center" vertical="center" wrapText="1"/>
    </xf>
    <xf numFmtId="0" fontId="23" fillId="0" borderId="17" xfId="0" applyFont="1" applyBorder="1" applyAlignment="1">
      <alignment horizontal="center" vertical="center" wrapText="1"/>
    </xf>
    <xf numFmtId="0" fontId="23" fillId="9" borderId="13" xfId="0" applyFont="1" applyFill="1" applyBorder="1" applyAlignment="1">
      <alignment horizontal="center" vertical="center" wrapText="1"/>
    </xf>
    <xf numFmtId="0" fontId="0" fillId="9" borderId="29" xfId="0" applyFill="1" applyBorder="1" applyAlignment="1">
      <alignment horizontal="center" vertical="center" wrapText="1"/>
    </xf>
    <xf numFmtId="0" fontId="0" fillId="9" borderId="14" xfId="0" applyFill="1" applyBorder="1" applyAlignment="1">
      <alignment horizontal="center" vertical="center" wrapText="1"/>
    </xf>
    <xf numFmtId="0" fontId="0" fillId="9" borderId="15" xfId="0" applyFill="1" applyBorder="1" applyAlignment="1">
      <alignment horizontal="center" vertical="center" wrapText="1"/>
    </xf>
    <xf numFmtId="0" fontId="23" fillId="15" borderId="13" xfId="0" applyFont="1" applyFill="1" applyBorder="1" applyAlignment="1">
      <alignment horizontal="center" vertical="center" wrapText="1"/>
    </xf>
    <xf numFmtId="0" fontId="0" fillId="15" borderId="29" xfId="0" applyFill="1" applyBorder="1" applyAlignment="1">
      <alignment horizontal="center" vertical="center" wrapText="1"/>
    </xf>
    <xf numFmtId="0" fontId="0" fillId="15" borderId="14" xfId="0" applyFill="1" applyBorder="1" applyAlignment="1">
      <alignment horizontal="center" vertical="center" wrapText="1"/>
    </xf>
    <xf numFmtId="0" fontId="0" fillId="15" borderId="15" xfId="0" applyFill="1" applyBorder="1" applyAlignment="1">
      <alignment horizontal="center" vertical="center" wrapText="1"/>
    </xf>
    <xf numFmtId="0" fontId="0" fillId="0" borderId="13" xfId="0" applyBorder="1" applyAlignment="1">
      <alignment horizontal="center" vertical="center" wrapText="1"/>
    </xf>
    <xf numFmtId="0" fontId="23" fillId="16" borderId="13" xfId="0" applyFont="1" applyFill="1" applyBorder="1" applyAlignment="1">
      <alignment horizontal="center" vertical="center" wrapText="1"/>
    </xf>
    <xf numFmtId="0" fontId="0" fillId="16" borderId="29" xfId="0" applyFill="1" applyBorder="1" applyAlignment="1">
      <alignment horizontal="center" vertical="center" wrapText="1"/>
    </xf>
    <xf numFmtId="0" fontId="0" fillId="16" borderId="15" xfId="0" applyFill="1" applyBorder="1" applyAlignment="1">
      <alignment horizontal="center" vertical="center" wrapText="1"/>
    </xf>
    <xf numFmtId="0" fontId="23" fillId="0" borderId="19" xfId="0" applyFont="1" applyBorder="1" applyAlignment="1">
      <alignment horizontal="center" vertical="center" wrapText="1"/>
    </xf>
    <xf numFmtId="0" fontId="0" fillId="17" borderId="13" xfId="0" applyFill="1" applyBorder="1" applyAlignment="1">
      <alignment horizontal="center" vertical="center" wrapText="1"/>
    </xf>
    <xf numFmtId="0" fontId="0" fillId="17" borderId="29" xfId="0" applyFill="1" applyBorder="1" applyAlignment="1">
      <alignment horizontal="center" vertical="center" wrapText="1"/>
    </xf>
    <xf numFmtId="0" fontId="0" fillId="17" borderId="14" xfId="0" applyFill="1" applyBorder="1" applyAlignment="1">
      <alignment horizontal="center" vertical="center" wrapText="1"/>
    </xf>
    <xf numFmtId="0" fontId="0" fillId="17" borderId="15" xfId="0" applyFill="1" applyBorder="1" applyAlignment="1">
      <alignment horizontal="center" vertical="center" wrapText="1"/>
    </xf>
    <xf numFmtId="0" fontId="0" fillId="0" borderId="30" xfId="0" applyBorder="1" applyAlignment="1">
      <alignment horizontal="center" vertical="center" wrapText="1"/>
    </xf>
    <xf numFmtId="0" fontId="0" fillId="18" borderId="13" xfId="0" applyFill="1" applyBorder="1" applyAlignment="1">
      <alignment horizontal="center" vertical="center" wrapText="1"/>
    </xf>
    <xf numFmtId="0" fontId="0" fillId="18" borderId="14" xfId="0" applyFill="1" applyBorder="1" applyAlignment="1">
      <alignment horizontal="center" vertical="center" wrapText="1"/>
    </xf>
    <xf numFmtId="0" fontId="0" fillId="18" borderId="15" xfId="0" applyFill="1" applyBorder="1" applyAlignment="1">
      <alignment horizontal="center" vertical="center" wrapText="1"/>
    </xf>
    <xf numFmtId="0" fontId="0" fillId="19" borderId="13" xfId="0" applyFill="1" applyBorder="1" applyAlignment="1">
      <alignment horizontal="center" vertical="center" wrapText="1"/>
    </xf>
    <xf numFmtId="0" fontId="0" fillId="19" borderId="0" xfId="0" applyFill="1" applyAlignment="1">
      <alignment horizontal="center" vertical="center" wrapText="1"/>
    </xf>
    <xf numFmtId="0" fontId="0" fillId="19" borderId="14" xfId="0" applyFill="1" applyBorder="1" applyAlignment="1">
      <alignment horizontal="center" vertical="center" wrapText="1"/>
    </xf>
    <xf numFmtId="0" fontId="0" fillId="19" borderId="15" xfId="0" applyFill="1" applyBorder="1" applyAlignment="1">
      <alignment horizontal="center" vertical="center" wrapText="1"/>
    </xf>
    <xf numFmtId="0" fontId="23" fillId="0" borderId="0" xfId="0" applyFont="1" applyAlignment="1">
      <alignment horizontal="center" vertical="center" wrapText="1"/>
    </xf>
    <xf numFmtId="0" fontId="15" fillId="8" borderId="0" xfId="0" applyFont="1" applyFill="1" applyAlignment="1">
      <alignment horizontal="center" vertical="center" wrapText="1"/>
    </xf>
    <xf numFmtId="0" fontId="13" fillId="0" borderId="31" xfId="0" applyFont="1" applyBorder="1" applyAlignment="1">
      <alignment vertical="top" wrapText="1"/>
    </xf>
    <xf numFmtId="0" fontId="14" fillId="0" borderId="31" xfId="0" applyFont="1" applyBorder="1" applyAlignment="1">
      <alignment vertical="top" wrapText="1"/>
    </xf>
    <xf numFmtId="0" fontId="13" fillId="0" borderId="0" xfId="0" applyFont="1" applyAlignment="1">
      <alignment vertical="top" wrapText="1"/>
    </xf>
    <xf numFmtId="0" fontId="19" fillId="5" borderId="10" xfId="0" applyFont="1" applyFill="1" applyBorder="1" applyAlignment="1">
      <alignment horizontal="center" vertical="center"/>
    </xf>
    <xf numFmtId="0" fontId="19" fillId="12" borderId="10" xfId="0" applyFont="1" applyFill="1" applyBorder="1" applyAlignment="1">
      <alignment horizontal="center" vertical="center"/>
    </xf>
    <xf numFmtId="0" fontId="19" fillId="0" borderId="10" xfId="0" applyFont="1" applyBorder="1" applyAlignment="1">
      <alignment horizontal="center" vertical="center"/>
    </xf>
    <xf numFmtId="0" fontId="19" fillId="0" borderId="0" xfId="0" applyFont="1" applyAlignment="1">
      <alignment horizontal="left" vertical="center"/>
    </xf>
    <xf numFmtId="0" fontId="0" fillId="0" borderId="5" xfId="0" applyBorder="1" applyAlignment="1">
      <alignment horizontal="center"/>
    </xf>
    <xf numFmtId="0" fontId="0" fillId="0" borderId="0" xfId="0" pivotButton="1"/>
    <xf numFmtId="0" fontId="0" fillId="0" borderId="5" xfId="0" pivotButton="1" applyBorder="1" applyAlignment="1">
      <alignment horizontal="center"/>
    </xf>
    <xf numFmtId="0" fontId="0" fillId="0" borderId="0" xfId="0" applyAlignment="1">
      <alignment horizontal="left"/>
    </xf>
    <xf numFmtId="0" fontId="0" fillId="0" borderId="0" xfId="0" applyAlignment="1">
      <alignment horizontal="left" indent="1"/>
    </xf>
    <xf numFmtId="0" fontId="26" fillId="4" borderId="0" xfId="0" applyFont="1" applyFill="1" applyAlignment="1">
      <alignment horizontal="left" vertical="center" indent="1"/>
    </xf>
    <xf numFmtId="0" fontId="26" fillId="4" borderId="32" xfId="0" applyFont="1" applyFill="1" applyBorder="1" applyAlignment="1">
      <alignment horizontal="left" vertical="center" indent="1"/>
    </xf>
    <xf numFmtId="0" fontId="27" fillId="0" borderId="0" xfId="0" applyFont="1" applyAlignment="1">
      <alignment horizontal="left" indent="1"/>
    </xf>
    <xf numFmtId="0" fontId="27" fillId="0" borderId="0" xfId="0" applyFont="1" applyAlignment="1">
      <alignment horizontal="left" vertical="center" wrapText="1" indent="1"/>
    </xf>
    <xf numFmtId="0" fontId="27" fillId="21" borderId="32" xfId="0" applyFont="1" applyFill="1" applyBorder="1" applyAlignment="1">
      <alignment horizontal="left" vertical="center" wrapText="1" indent="1"/>
    </xf>
    <xf numFmtId="0" fontId="27" fillId="20" borderId="0" xfId="0" applyFont="1" applyFill="1" applyAlignment="1">
      <alignment horizontal="left" vertical="center" wrapText="1" indent="1"/>
    </xf>
    <xf numFmtId="0" fontId="27" fillId="4" borderId="0" xfId="0" applyFont="1" applyFill="1" applyAlignment="1">
      <alignment horizontal="left" vertical="center" wrapText="1" indent="1"/>
    </xf>
    <xf numFmtId="0" fontId="27" fillId="21" borderId="32" xfId="0" applyFont="1" applyFill="1" applyBorder="1" applyAlignment="1">
      <alignment horizontal="left" indent="1"/>
    </xf>
    <xf numFmtId="0" fontId="27" fillId="21" borderId="32" xfId="0" applyFont="1" applyFill="1" applyBorder="1" applyAlignment="1">
      <alignment horizontal="left" wrapText="1" indent="1"/>
    </xf>
    <xf numFmtId="0" fontId="27" fillId="22" borderId="0" xfId="0" applyFont="1" applyFill="1" applyAlignment="1">
      <alignment horizontal="left" vertical="center" wrapText="1" indent="1"/>
    </xf>
    <xf numFmtId="0" fontId="27" fillId="22" borderId="32" xfId="0" applyFont="1" applyFill="1" applyBorder="1" applyAlignment="1">
      <alignment horizontal="left" vertical="center" wrapText="1" indent="1"/>
    </xf>
    <xf numFmtId="0" fontId="27" fillId="22" borderId="32" xfId="0" applyFont="1" applyFill="1" applyBorder="1" applyAlignment="1">
      <alignment horizontal="left" indent="1"/>
    </xf>
    <xf numFmtId="0" fontId="18" fillId="3" borderId="0" xfId="0" applyFont="1" applyFill="1"/>
    <xf numFmtId="0" fontId="20" fillId="0" borderId="0" xfId="0" applyFont="1" applyAlignment="1">
      <alignment wrapText="1"/>
    </xf>
    <xf numFmtId="0" fontId="12" fillId="3" borderId="0" xfId="0" applyFont="1" applyFill="1"/>
    <xf numFmtId="0" fontId="11" fillId="4" borderId="0" xfId="0" applyFont="1" applyFill="1"/>
    <xf numFmtId="0" fontId="8" fillId="3" borderId="3" xfId="0" applyFont="1" applyFill="1" applyBorder="1" applyAlignment="1">
      <alignment vertical="center"/>
    </xf>
    <xf numFmtId="0" fontId="8" fillId="3" borderId="0" xfId="0" applyFont="1" applyFill="1" applyAlignment="1">
      <alignment vertical="center"/>
    </xf>
    <xf numFmtId="0" fontId="9" fillId="0" borderId="4" xfId="0" applyFont="1" applyBorder="1" applyAlignment="1">
      <alignment horizontal="center" vertical="center" wrapText="1"/>
    </xf>
    <xf numFmtId="0" fontId="9" fillId="0" borderId="0" xfId="0" applyFont="1" applyAlignment="1">
      <alignment horizontal="center" vertical="center" wrapText="1"/>
    </xf>
    <xf numFmtId="0" fontId="17" fillId="7" borderId="0" xfId="0" applyFont="1" applyFill="1" applyAlignment="1">
      <alignment vertical="top" wrapText="1"/>
    </xf>
    <xf numFmtId="0" fontId="16" fillId="6" borderId="0" xfId="0" applyFont="1" applyFill="1" applyAlignment="1">
      <alignment vertical="top"/>
    </xf>
  </cellXfs>
  <cellStyles count="1">
    <cellStyle name="Normal" xfId="0" builtinId="0"/>
  </cellStyles>
  <dxfs count="82">
    <dxf>
      <font>
        <color rgb="FF843C0C"/>
      </font>
      <fill>
        <patternFill patternType="solid">
          <fgColor indexed="64"/>
          <bgColor rgb="FFFCE4D6"/>
        </patternFill>
      </fill>
    </dxf>
    <dxf>
      <font>
        <color rgb="FF1F4E78"/>
      </font>
      <fill>
        <patternFill patternType="solid">
          <fgColor indexed="64"/>
          <bgColor rgb="FFD9EAF7"/>
        </patternFill>
      </fill>
    </dxf>
    <dxf>
      <font>
        <color rgb="FF7F6000"/>
      </font>
      <fill>
        <patternFill patternType="solid">
          <fgColor indexed="64"/>
          <bgColor rgb="FFFFF2CC"/>
        </patternFill>
      </fill>
    </dxf>
    <dxf>
      <font>
        <b/>
        <i val="0"/>
        <color rgb="FF274E13"/>
      </font>
      <fill>
        <patternFill patternType="solid">
          <fgColor indexed="64"/>
          <bgColor rgb="FFD9EAD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vertical="center" textRotation="0" wrapText="1" indent="0" justifyLastLine="0" shrinkToFit="0" readingOrder="0"/>
      <border diagonalUp="0" diagonalDown="0" outline="0">
        <left/>
        <right style="medium">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medium">
          <color indexed="64"/>
        </left>
        <right style="medium">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medium">
          <color indexed="64"/>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rgb="FFC00000"/>
        </patternFill>
      </fill>
      <alignment horizontal="center" vertical="center" textRotation="0" wrapText="0" indent="0" justifyLastLine="0" shrinkToFit="0" readingOrder="0"/>
    </dxf>
    <dxf>
      <font>
        <sz val="10"/>
        <name val="Aptos"/>
        <scheme val="none"/>
      </font>
      <alignment horizontal="center" vertical="center" textRotation="0" wrapText="1" indent="0" justifyLastLine="0" shrinkToFit="0" readingOrder="0"/>
    </dxf>
    <dxf>
      <font>
        <sz val="10"/>
        <name val="Aptos"/>
        <family val="2"/>
        <scheme val="none"/>
      </font>
      <alignment horizontal="center" vertical="center" textRotation="0" wrapText="1" indent="0" justifyLastLine="0" shrinkToFit="0" readingOrder="0"/>
    </dxf>
    <dxf>
      <font>
        <sz val="10"/>
        <name val="Aptos"/>
        <family val="2"/>
        <scheme val="none"/>
      </font>
      <alignment horizontal="center" vertical="center" textRotation="0" wrapText="1" indent="0" justifyLastLine="0" shrinkToFit="0" readingOrder="0"/>
    </dxf>
    <dxf>
      <font>
        <sz val="10"/>
        <name val="Aptos"/>
        <family val="2"/>
        <scheme val="none"/>
      </font>
      <alignment horizontal="center" vertical="center" textRotation="0" wrapText="1" indent="0" justifyLastLine="0" shrinkToFit="0" readingOrder="0"/>
    </dxf>
    <dxf>
      <font>
        <sz val="10"/>
        <name val="Aptos"/>
        <family val="2"/>
        <scheme val="none"/>
      </font>
      <alignment horizontal="center" vertical="center" textRotation="0" wrapText="1" indent="0" justifyLastLine="0" shrinkToFit="0" readingOrder="0"/>
    </dxf>
    <dxf>
      <font>
        <sz val="10"/>
        <name val="Aptos"/>
        <family val="2"/>
        <scheme val="none"/>
      </font>
      <alignment horizontal="center" vertical="center" textRotation="0" wrapText="1" indent="0" justifyLastLine="0" shrinkToFit="0" readingOrder="0"/>
    </dxf>
    <dxf>
      <font>
        <sz val="10"/>
        <name val="Aptos"/>
      </font>
      <alignment horizontal="center" vertical="center" textRotation="0" wrapText="1" indent="0" justifyLastLine="0" shrinkToFit="0" readingOrder="0"/>
    </dxf>
    <dxf>
      <font>
        <sz val="10"/>
        <name val="Aptos"/>
      </font>
      <alignment horizontal="center" vertical="center" textRotation="0" wrapText="1" indent="0" justifyLastLine="0" shrinkToFit="0" readingOrder="0"/>
    </dxf>
    <dxf>
      <font>
        <sz val="10"/>
        <name val="Aptos"/>
      </font>
      <alignment horizontal="center" vertical="center" textRotation="0" wrapText="1" indent="0" justifyLastLine="0" shrinkToFit="0" readingOrder="0"/>
    </dxf>
    <dxf>
      <font>
        <sz val="10"/>
        <name val="Aptos"/>
      </font>
      <alignment horizontal="center" vertical="center" textRotation="0" wrapText="1" indent="0" justifyLastLine="0" shrinkToFit="0" readingOrder="0"/>
    </dxf>
    <dxf>
      <font>
        <sz val="10"/>
        <name val="Aptos"/>
      </font>
      <alignment horizontal="center" vertical="center" textRotation="0" wrapText="1" indent="0" justifyLastLine="0" shrinkToFit="0" readingOrder="0"/>
    </dxf>
    <dxf>
      <font>
        <sz val="10"/>
        <name val="Aptos"/>
      </font>
      <alignment horizontal="center" vertical="center" textRotation="0" wrapText="1" indent="0" justifyLastLine="0" shrinkToFit="0" readingOrder="0"/>
    </dxf>
    <dxf>
      <font>
        <sz val="10"/>
        <name val="Aptos"/>
      </font>
      <alignment horizontal="center" vertical="center" textRotation="0" wrapText="1" indent="0" justifyLastLine="0" shrinkToFit="0" readingOrder="0"/>
    </dxf>
    <dxf>
      <font>
        <sz val="10"/>
        <name val="Aptos"/>
      </font>
      <alignment horizontal="center" vertical="center" textRotation="0" wrapText="1" indent="0" justifyLastLine="0" shrinkToFit="0" readingOrder="0"/>
    </dxf>
    <dxf>
      <font>
        <sz val="10"/>
        <name val="Aptos"/>
      </font>
      <numFmt numFmtId="13" formatCode="0%"/>
      <alignment horizontal="center" vertical="center" textRotation="0" wrapText="1" indent="0" justifyLastLine="0" shrinkToFit="0" readingOrder="0"/>
    </dxf>
    <dxf>
      <font>
        <sz val="10"/>
        <name val="Aptos"/>
      </font>
      <alignment horizontal="center" vertical="center" textRotation="0" wrapText="1" indent="0" justifyLastLine="0" shrinkToFit="0" readingOrder="0"/>
    </dxf>
    <dxf>
      <font>
        <sz val="10"/>
        <name val="Aptos"/>
      </font>
      <alignment horizontal="center" vertical="center" textRotation="0" wrapText="1" indent="0" justifyLastLine="0" shrinkToFit="0" readingOrder="0"/>
    </dxf>
    <dxf>
      <font>
        <sz val="10"/>
        <name val="Aptos"/>
      </font>
      <alignment horizontal="center" vertical="center" textRotation="0" wrapText="1" indent="0" justifyLastLine="0" shrinkToFit="0" readingOrder="0"/>
    </dxf>
    <dxf>
      <font>
        <sz val="10"/>
        <name val="Aptos"/>
      </font>
      <alignment horizontal="center" vertical="center" textRotation="0" wrapText="1" indent="0" justifyLastLine="0" shrinkToFit="0" readingOrder="0"/>
    </dxf>
    <dxf>
      <font>
        <sz val="10"/>
        <name val="Aptos"/>
      </font>
      <alignment horizontal="center" vertical="center"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medium">
          <color rgb="FFE6E6E6"/>
        </bottom>
      </border>
    </dxf>
    <dxf>
      <font>
        <b/>
        <i val="0"/>
        <strike val="0"/>
        <condense val="0"/>
        <extend val="0"/>
        <outline val="0"/>
        <shadow val="0"/>
        <u val="none"/>
        <vertAlign val="baseline"/>
        <sz val="11"/>
        <color rgb="FFFFFFFF"/>
        <name val="Segoe UI"/>
        <family val="2"/>
        <scheme val="none"/>
      </font>
      <fill>
        <patternFill patternType="solid">
          <fgColor indexed="64"/>
          <bgColor rgb="FFC00000"/>
        </patternFill>
      </fill>
      <alignment horizontal="center" vertical="center" textRotation="0" wrapText="1" indent="0" justifyLastLine="0" shrinkToFit="0" readingOrder="0"/>
      <border diagonalUp="0" diagonalDown="0" outline="0">
        <left style="medium">
          <color rgb="FFE6E6E6"/>
        </left>
        <right style="medium">
          <color rgb="FFE6E6E6"/>
        </right>
        <top/>
        <bottom/>
      </border>
    </dxf>
    <dxf>
      <font>
        <strike val="0"/>
        <outline val="0"/>
        <shadow val="0"/>
        <u val="none"/>
        <vertAlign val="baseline"/>
        <sz val="10"/>
        <name val="Calibri"/>
        <family val="2"/>
        <scheme val="none"/>
      </font>
      <alignment horizontal="center" vertical="center" textRotation="0" wrapText="0" indent="0" justifyLastLine="0" shrinkToFit="0" readingOrder="0"/>
    </dxf>
    <dxf>
      <font>
        <strike val="0"/>
        <outline val="0"/>
        <shadow val="0"/>
        <u val="none"/>
        <vertAlign val="baseline"/>
        <sz val="10"/>
        <name val="Calibri"/>
        <family val="2"/>
        <scheme val="none"/>
      </font>
      <alignment horizontal="center" vertical="center" textRotation="0" wrapText="0" indent="0" justifyLastLine="0" shrinkToFit="0" readingOrder="0"/>
    </dxf>
    <dxf>
      <font>
        <strike val="0"/>
        <outline val="0"/>
        <shadow val="0"/>
        <u val="none"/>
        <vertAlign val="baseline"/>
        <sz val="10"/>
        <name val="Calibri"/>
        <family val="2"/>
        <scheme val="none"/>
      </font>
      <alignment horizontal="center" vertical="center" textRotation="0" wrapText="0" indent="0" justifyLastLine="0" shrinkToFit="0" readingOrder="0"/>
    </dxf>
    <dxf>
      <font>
        <strike val="0"/>
        <outline val="0"/>
        <shadow val="0"/>
        <u val="none"/>
        <vertAlign val="baseline"/>
        <sz val="10"/>
        <name val="Calibri"/>
        <family val="2"/>
        <scheme val="none"/>
      </font>
      <alignment horizontal="center" vertical="center" textRotation="0" wrapText="0" indent="0" justifyLastLine="0" shrinkToFit="0" readingOrder="0"/>
    </dxf>
    <dxf>
      <font>
        <strike val="0"/>
        <outline val="0"/>
        <shadow val="0"/>
        <u val="none"/>
        <vertAlign val="baseline"/>
        <sz val="10"/>
        <name val="Calibri"/>
        <family val="2"/>
        <scheme val="none"/>
      </font>
      <alignment horizontal="center" vertical="center" textRotation="0" wrapText="0" indent="0" justifyLastLine="0" shrinkToFit="0" readingOrder="0"/>
    </dxf>
    <dxf>
      <font>
        <strike val="0"/>
        <outline val="0"/>
        <shadow val="0"/>
        <u val="none"/>
        <vertAlign val="baseline"/>
        <sz val="10"/>
        <name val="Calibri"/>
        <family val="2"/>
        <scheme val="none"/>
      </font>
      <alignment horizontal="center" vertical="center" textRotation="0" wrapText="0" indent="0" justifyLastLine="0" shrinkToFit="0" readingOrder="0"/>
    </dxf>
    <dxf>
      <font>
        <strike val="0"/>
        <outline val="0"/>
        <shadow val="0"/>
        <u val="none"/>
        <vertAlign val="baseline"/>
        <sz val="10"/>
        <name val="Calibri"/>
        <family val="2"/>
        <scheme val="none"/>
      </font>
      <alignment horizontal="center" vertical="center" textRotation="0" wrapText="0" indent="0" justifyLastLine="0" shrinkToFit="0" readingOrder="0"/>
    </dxf>
    <dxf>
      <font>
        <strike val="0"/>
        <outline val="0"/>
        <shadow val="0"/>
        <u val="none"/>
        <vertAlign val="baseline"/>
        <sz val="10"/>
        <name val="Calibri"/>
        <family val="2"/>
        <scheme val="none"/>
      </font>
      <alignment horizontal="center" vertical="center" textRotation="0" wrapText="0" indent="0" justifyLastLine="0" shrinkToFit="0" readingOrder="0"/>
    </dxf>
    <dxf>
      <font>
        <strike val="0"/>
        <outline val="0"/>
        <shadow val="0"/>
        <u val="none"/>
        <vertAlign val="baseline"/>
        <sz val="10"/>
        <name val="Calibri"/>
        <family val="2"/>
        <scheme val="none"/>
      </font>
      <alignment horizontal="center" vertical="center" textRotation="0" wrapText="0" indent="0" justifyLastLine="0" shrinkToFit="0" readingOrder="0"/>
    </dxf>
    <dxf>
      <font>
        <strike val="0"/>
        <outline val="0"/>
        <shadow val="0"/>
        <u val="none"/>
        <vertAlign val="baseline"/>
        <sz val="10"/>
        <name val="Calibri"/>
        <family val="2"/>
        <scheme val="none"/>
      </font>
      <alignment horizontal="center" vertical="center" textRotation="0" wrapText="0" indent="0" justifyLastLine="0" shrinkToFit="0" readingOrder="0"/>
    </dxf>
    <dxf>
      <font>
        <strike val="0"/>
        <outline val="0"/>
        <shadow val="0"/>
        <u val="none"/>
        <vertAlign val="baseline"/>
        <sz val="10"/>
        <name val="Calibri"/>
        <family val="2"/>
        <scheme val="none"/>
      </font>
      <alignment horizontal="center" vertical="center" textRotation="0" wrapText="0" indent="0" justifyLastLine="0" shrinkToFit="0" readingOrder="0"/>
    </dxf>
    <dxf>
      <font>
        <strike val="0"/>
        <outline val="0"/>
        <shadow val="0"/>
        <u val="none"/>
        <vertAlign val="baseline"/>
        <sz val="10"/>
        <name val="Calibri"/>
        <family val="2"/>
        <scheme val="none"/>
      </font>
      <alignment horizontal="center" vertical="center" textRotation="0" wrapText="0" indent="0" justifyLastLine="0" shrinkToFit="0" readingOrder="0"/>
    </dxf>
    <dxf>
      <font>
        <strike val="0"/>
        <outline val="0"/>
        <shadow val="0"/>
        <u val="none"/>
        <vertAlign val="baseline"/>
        <sz val="10"/>
        <name val="Calibri"/>
        <family val="2"/>
        <scheme val="none"/>
      </font>
      <alignment horizontal="center" vertical="center" textRotation="0" wrapText="0" indent="0" justifyLastLine="0" shrinkToFit="0" readingOrder="0"/>
    </dxf>
    <dxf>
      <font>
        <strike val="0"/>
        <outline val="0"/>
        <shadow val="0"/>
        <u val="none"/>
        <vertAlign val="baseline"/>
        <sz val="10"/>
        <name val="Calibri"/>
        <family val="2"/>
        <scheme val="none"/>
      </font>
      <alignment horizontal="center" vertical="center" textRotation="0" wrapText="0" indent="0" justifyLastLine="0" shrinkToFit="0" readingOrder="0"/>
    </dxf>
    <dxf>
      <font>
        <strike val="0"/>
        <outline val="0"/>
        <shadow val="0"/>
        <u val="none"/>
        <vertAlign val="baseline"/>
        <sz val="10"/>
        <name val="Calibri"/>
        <family val="2"/>
        <scheme val="none"/>
      </font>
      <alignment horizontal="center" vertical="center" textRotation="0" wrapText="0" indent="0" justifyLastLine="0" shrinkToFit="0" readingOrder="0"/>
    </dxf>
    <dxf>
      <font>
        <strike val="0"/>
        <outline val="0"/>
        <shadow val="0"/>
        <u val="none"/>
        <vertAlign val="baseline"/>
        <sz val="10"/>
        <name val="Calibri"/>
        <family val="2"/>
        <scheme val="none"/>
      </font>
      <alignment horizontal="center" vertical="center" textRotation="0" wrapText="0" indent="0" justifyLastLine="0" shrinkToFit="0" readingOrder="0"/>
    </dxf>
    <dxf>
      <font>
        <strike val="0"/>
        <outline val="0"/>
        <shadow val="0"/>
        <u val="none"/>
        <vertAlign val="baseline"/>
        <sz val="10"/>
        <name val="Calibri"/>
        <family val="2"/>
        <scheme val="none"/>
      </font>
      <alignment horizontal="center" vertical="center" textRotation="0" wrapText="0" indent="0" justifyLastLine="0" shrinkToFit="0" readingOrder="0"/>
    </dxf>
    <dxf>
      <font>
        <strike val="0"/>
        <outline val="0"/>
        <shadow val="0"/>
        <u val="none"/>
        <vertAlign val="baseline"/>
        <sz val="10"/>
        <name val="Calibri"/>
        <family val="2"/>
        <scheme val="none"/>
      </font>
      <alignment horizontal="center" vertical="center" textRotation="0" wrapText="0" indent="0" justifyLastLine="0" shrinkToFit="0" readingOrder="0"/>
    </dxf>
    <dxf>
      <font>
        <strike val="0"/>
        <outline val="0"/>
        <shadow val="0"/>
        <u val="none"/>
        <vertAlign val="baseline"/>
        <sz val="10"/>
        <name val="Calibri"/>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microsoft.com/office/2017/10/relationships/person" Target="persons/person.xml"/></Relationships>
</file>

<file path=xl/documenttasks/documenttask1.xml><?xml version="1.0" encoding="utf-8"?>
<Tasks xmlns="http://schemas.microsoft.com/office/tasks/2019/documenttasks">
  <Task id="{F5526A6E-36A2-4B5A-BC3E-6142FC9514B3}">
    <Anchor>
      <Comment id="{88F9961D-9DCC-4AFF-8268-0EDE02F0A953}"/>
    </Anchor>
    <History>
      <Event time="2026-09-20T10:47:47.90" id="{DAF0F4E0-866A-4F07-818D-417ECCA54D2F}">
        <Attribution userId="S::ellen.ciudad2@vodafone.qa::e2551331-af42-4a87-a6d1-0bbd49656d1e" userName="Ciudad, Ellen, Vodafone Qatar" userProvider="AD"/>
        <Anchor>
          <Comment id="{88F9961D-9DCC-4AFF-8268-0EDE02F0A953}"/>
        </Anchor>
        <Create/>
      </Event>
      <Event time="2026-09-20T10:47:47.90" id="{866505A1-75CB-4C50-956E-6ABA7F6510A8}">
        <Attribution userId="S::ellen.ciudad2@vodafone.qa::e2551331-af42-4a87-a6d1-0bbd49656d1e" userName="Ciudad, Ellen, Vodafone Qatar" userProvider="AD"/>
        <Anchor>
          <Comment id="{88F9961D-9DCC-4AFF-8268-0EDE02F0A953}"/>
        </Anchor>
        <Assign userId="S::ANANDAN.GIRITHARAN@vodafone.qa::f8555335-f412-496f-9819-dfb5d562c206" userName="Giritharan, Anandan, Vodafone Qatar" userProvider="AD"/>
      </Event>
      <Event time="2026-09-20T10:47:47.90" id="{396690B8-3162-4F05-907F-C8EE66EB5251}">
        <Attribution userId="S::ellen.ciudad2@vodafone.qa::e2551331-af42-4a87-a6d1-0bbd49656d1e" userName="Ciudad, Ellen, Vodafone Qatar" userProvider="AD"/>
        <Anchor>
          <Comment id="{88F9961D-9DCC-4AFF-8268-0EDE02F0A953}"/>
        </Anchor>
        <SetTitle title="@Giritharan, Anandan, Vodafone Qatar , please fill. "/>
      </Event>
    </History>
  </Task>
  <Task id="{EE61BC9B-AE0E-4A77-AFC5-FC72C6C93D8A}">
    <Anchor>
      <Comment id="{6004C4C7-7829-4EE3-83AB-C2B718FA2E37}"/>
    </Anchor>
    <History>
      <Event time="2026-09-20T10:48:08.98" id="{C4BD2E8E-A209-48E0-81D4-DDB71BFD294E}">
        <Attribution userId="S::ellen.ciudad2@vodafone.qa::e2551331-af42-4a87-a6d1-0bbd49656d1e" userName="Ciudad, Ellen, Vodafone Qatar" userProvider="AD"/>
        <Anchor>
          <Comment id="{6004C4C7-7829-4EE3-83AB-C2B718FA2E37}"/>
        </Anchor>
        <Create/>
      </Event>
      <Event time="2026-09-20T10:48:08.98" id="{07B97ECC-5AD2-4DEC-9EBE-D5EC459AC1D0}">
        <Attribution userId="S::ellen.ciudad2@vodafone.qa::e2551331-af42-4a87-a6d1-0bbd49656d1e" userName="Ciudad, Ellen, Vodafone Qatar" userProvider="AD"/>
        <Anchor>
          <Comment id="{6004C4C7-7829-4EE3-83AB-C2B718FA2E37}"/>
        </Anchor>
        <Assign userId="S::TINA.RAJAN@vodafone.qa::53c11782-1f8b-4862-b72f-7410045aa750" userName="Rajan, Tina, Vodafone Qatar" userProvider="AD"/>
      </Event>
      <Event time="2026-09-20T10:48:08.98" id="{6D964DC8-2E1B-4A57-917B-9048F822C6D3}">
        <Attribution userId="S::ellen.ciudad2@vodafone.qa::e2551331-af42-4a87-a6d1-0bbd49656d1e" userName="Ciudad, Ellen, Vodafone Qatar" userProvider="AD"/>
        <Anchor>
          <Comment id="{6004C4C7-7829-4EE3-83AB-C2B718FA2E37}"/>
        </Anchor>
        <SetTitle title="@Rajan, Tina, Vodafone Qatar please fill. "/>
      </Event>
    </History>
  </Task>
  <Task id="{D6473CB3-D047-422A-AE5E-E363512C58D1}">
    <Anchor>
      <Comment id="{580DD11B-1DC8-4F3C-8B77-7D639B2FF517}"/>
    </Anchor>
    <History>
      <Event time="2026-09-20T10:48:19.35" id="{017D7082-C9A1-4B7E-943D-FF709F47EED8}">
        <Attribution userId="S::ellen.ciudad2@vodafone.qa::e2551331-af42-4a87-a6d1-0bbd49656d1e" userName="Ciudad, Ellen, Vodafone Qatar" userProvider="AD"/>
        <Anchor>
          <Comment id="{580DD11B-1DC8-4F3C-8B77-7D639B2FF517}"/>
        </Anchor>
        <Create/>
      </Event>
      <Event time="2026-09-20T10:48:19.35" id="{E180E5AA-4900-4933-8561-C16D4D442E92}">
        <Attribution userId="S::ellen.ciudad2@vodafone.qa::e2551331-af42-4a87-a6d1-0bbd49656d1e" userName="Ciudad, Ellen, Vodafone Qatar" userProvider="AD"/>
        <Anchor>
          <Comment id="{580DD11B-1DC8-4F3C-8B77-7D639B2FF517}"/>
        </Anchor>
        <Assign userId="S::TINA.RAJAN@vodafone.qa::53c11782-1f8b-4862-b72f-7410045aa750" userName="Rajan, Tina, Vodafone Qatar" userProvider="AD"/>
      </Event>
      <Event time="2026-09-20T10:48:19.35" id="{28D860C1-43F7-4C98-9667-642B53D1D5BC}">
        <Attribution userId="S::ellen.ciudad2@vodafone.qa::e2551331-af42-4a87-a6d1-0bbd49656d1e" userName="Ciudad, Ellen, Vodafone Qatar" userProvider="AD"/>
        <Anchor>
          <Comment id="{580DD11B-1DC8-4F3C-8B77-7D639B2FF517}"/>
        </Anchor>
        <SetTitle title="@Rajan, Tina, Vodafone Qatar "/>
      </Event>
    </History>
  </Task>
  <Task id="{9B4773C5-3AC4-4CD4-8E18-F6434E6B20C6}">
    <Anchor>
      <Comment id="{4BEBA562-DBFA-451C-9D37-728D5BE53008}"/>
    </Anchor>
    <History>
      <Event time="2026-09-20T10:47:56.42" id="{01AE3630-9472-42A2-90F2-37C281243A0C}">
        <Attribution userId="S::ellen.ciudad2@vodafone.qa::e2551331-af42-4a87-a6d1-0bbd49656d1e" userName="Ciudad, Ellen, Vodafone Qatar" userProvider="AD"/>
        <Anchor>
          <Comment id="{4BEBA562-DBFA-451C-9D37-728D5BE53008}"/>
        </Anchor>
        <Create/>
      </Event>
      <Event time="2026-09-20T10:47:56.42" id="{D9C1A764-EA23-4303-AE49-2B9FA87CF8C7}">
        <Attribution userId="S::ellen.ciudad2@vodafone.qa::e2551331-af42-4a87-a6d1-0bbd49656d1e" userName="Ciudad, Ellen, Vodafone Qatar" userProvider="AD"/>
        <Anchor>
          <Comment id="{4BEBA562-DBFA-451C-9D37-728D5BE53008}"/>
        </Anchor>
        <Assign userId="S::ANANDAN.GIRITHARAN@vodafone.qa::f8555335-f412-496f-9819-dfb5d562c206" userName="Giritharan, Anandan, Vodafone Qatar" userProvider="AD"/>
      </Event>
      <Event time="2026-09-20T10:47:56.42" id="{D229AD74-D6DE-4429-B698-22856B4201D4}">
        <Attribution userId="S::ellen.ciudad2@vodafone.qa::e2551331-af42-4a87-a6d1-0bbd49656d1e" userName="Ciudad, Ellen, Vodafone Qatar" userProvider="AD"/>
        <Anchor>
          <Comment id="{4BEBA562-DBFA-451C-9D37-728D5BE53008}"/>
        </Anchor>
        <SetTitle title="@Giritharan, Anandan, Vodafone Qatar "/>
      </Event>
    </History>
  </Task>
</Tasks>
</file>

<file path=xl/documenttasks/documenttask2.xml><?xml version="1.0" encoding="utf-8"?>
<Tasks xmlns="http://schemas.microsoft.com/office/tasks/2019/documenttasks">
  <Task id="{BA937D15-2C5F-D04C-8625-29634CD93A4B}">
    <Anchor>
      <Comment id="{AF33E4DC-D01A-574A-BB5B-4A427CAD1298}"/>
    </Anchor>
    <History>
      <Event time="2026-09-20T10:48:56.51" id="{0E4B1CA0-FB87-45E6-BC28-5E7EB6B76688}">
        <Attribution userId="S::ellen.ciudad2@vodafone.qa::e2551331-af42-4a87-a6d1-0bbd49656d1e" userName="Ciudad, Ellen, Vodafone Qatar" userProvider="AD"/>
        <Anchor>
          <Comment id="{AF33E4DC-D01A-574A-BB5B-4A427CAD1298}"/>
        </Anchor>
        <Create/>
      </Event>
      <Event time="2026-09-20T10:48:56.51" id="{1F81AFAD-5015-4B4B-9936-AED2062DFF47}">
        <Attribution userId="S::ellen.ciudad2@vodafone.qa::e2551331-af42-4a87-a6d1-0bbd49656d1e" userName="Ciudad, Ellen, Vodafone Qatar" userProvider="AD"/>
        <Anchor>
          <Comment id="{AF33E4DC-D01A-574A-BB5B-4A427CAD1298}"/>
        </Anchor>
        <Assign userId="S::ANANDAN.GIRITHARAN@vodafone.qa::f8555335-f412-496f-9819-dfb5d562c206" userName="Giritharan, Anandan, Vodafone Qatar" userProvider="AD"/>
      </Event>
      <Event time="2026-09-20T10:48:56.51" id="{467DEB66-5D07-4A84-8EC3-3EFB60226CB2}">
        <Attribution userId="S::ellen.ciudad2@vodafone.qa::e2551331-af42-4a87-a6d1-0bbd49656d1e" userName="Ciudad, Ellen, Vodafone Qatar" userProvider="AD"/>
        <Anchor>
          <Comment id="{AF33E4DC-D01A-574A-BB5B-4A427CAD1298}"/>
        </Anchor>
        <SetTitle title="@Giritharan, Anandan, Vodafone Qatar "/>
      </Event>
    </History>
  </Task>
</Tasks>
</file>

<file path=xl/documenttasks/documenttask3.xml><?xml version="1.0" encoding="utf-8"?>
<Tasks xmlns="http://schemas.microsoft.com/office/tasks/2019/documenttasks">
  <Task id="{7956E9DE-A0FA-B547-80A2-D9A39EF2AADB}">
    <Anchor>
      <Comment id="{B01A8FEB-2E85-CE4F-8495-42CB24CFE956}"/>
    </Anchor>
    <History>
      <Event time="2026-09-20T10:49:03.75" id="{50227644-FEBE-49D2-8ECD-39090CCBBAD9}">
        <Attribution userId="S::ellen.ciudad2@vodafone.qa::e2551331-af42-4a87-a6d1-0bbd49656d1e" userName="Ciudad, Ellen, Vodafone Qatar" userProvider="AD"/>
        <Anchor>
          <Comment id="{B01A8FEB-2E85-CE4F-8495-42CB24CFE956}"/>
        </Anchor>
        <Create/>
      </Event>
      <Event time="2026-09-20T10:49:03.75" id="{B2490071-420E-4A44-BF74-0401BD813BF9}">
        <Attribution userId="S::ellen.ciudad2@vodafone.qa::e2551331-af42-4a87-a6d1-0bbd49656d1e" userName="Ciudad, Ellen, Vodafone Qatar" userProvider="AD"/>
        <Anchor>
          <Comment id="{B01A8FEB-2E85-CE4F-8495-42CB24CFE956}"/>
        </Anchor>
        <Assign userId="S::ANANDAN.GIRITHARAN@vodafone.qa::f8555335-f412-496f-9819-dfb5d562c206" userName="Giritharan, Anandan, Vodafone Qatar" userProvider="AD"/>
      </Event>
      <Event time="2026-09-20T10:49:03.75" id="{D8FD9A9D-15C5-4A92-8A64-BFC027190410}">
        <Attribution userId="S::ellen.ciudad2@vodafone.qa::e2551331-af42-4a87-a6d1-0bbd49656d1e" userName="Ciudad, Ellen, Vodafone Qatar" userProvider="AD"/>
        <Anchor>
          <Comment id="{B01A8FEB-2E85-CE4F-8495-42CB24CFE956}"/>
        </Anchor>
        <SetTitle title="@Giritharan, Anandan, Vodafone Qatar "/>
      </Event>
    </History>
  </Task>
</Tasks>
</file>

<file path=xl/documenttasks/documenttask4.xml><?xml version="1.0" encoding="utf-8"?>
<Tasks xmlns="http://schemas.microsoft.com/office/tasks/2019/documenttasks">
  <Task id="{8E9B5902-2603-4DF1-B777-B659605D4D29}">
    <Anchor>
      <Comment id="{F2619436-07D4-43D8-A3D0-76067E0B2CAC}"/>
    </Anchor>
    <History>
      <Event time="2026-09-20T10:49:17.70" id="{DA2AC5D3-E08C-41FB-AE3F-15EA3CE72E28}">
        <Attribution userId="S::ellen.ciudad2@vodafone.qa::e2551331-af42-4a87-a6d1-0bbd49656d1e" userName="Ciudad, Ellen, Vodafone Qatar" userProvider="AD"/>
        <Anchor>
          <Comment id="{F2619436-07D4-43D8-A3D0-76067E0B2CAC}"/>
        </Anchor>
        <Create/>
      </Event>
      <Event time="2026-09-20T10:49:17.70" id="{15E3B0C9-7AB6-466E-B3F8-B68DE0E00438}">
        <Attribution userId="S::ellen.ciudad2@vodafone.qa::e2551331-af42-4a87-a6d1-0bbd49656d1e" userName="Ciudad, Ellen, Vodafone Qatar" userProvider="AD"/>
        <Anchor>
          <Comment id="{F2619436-07D4-43D8-A3D0-76067E0B2CAC}"/>
        </Anchor>
        <Assign userId="S::TINA.RAJAN@vodafone.qa::53c11782-1f8b-4862-b72f-7410045aa750" userName="Rajan, Tina, Vodafone Qatar" userProvider="AD"/>
      </Event>
      <Event time="2026-09-20T10:49:17.70" id="{FCF4BDCE-39F7-48A6-A866-08B1B703518A}">
        <Attribution userId="S::ellen.ciudad2@vodafone.qa::e2551331-af42-4a87-a6d1-0bbd49656d1e" userName="Ciudad, Ellen, Vodafone Qatar" userProvider="AD"/>
        <Anchor>
          <Comment id="{F2619436-07D4-43D8-A3D0-76067E0B2CAC}"/>
        </Anchor>
        <SetTitle title="@Rajan, Tina, Vodafone Qatar "/>
      </Event>
    </History>
  </Task>
  <Task id="{7EFB5EF6-DA4B-4971-BB15-5B4D19164AFF}">
    <Anchor>
      <Comment id="{BEE07AC4-61CB-4FDF-807A-D6CE8F7166D0}"/>
    </Anchor>
    <History>
      <Event time="2026-09-20T10:49:03.75" id="{50227644-FEBE-49D2-8ECD-39090CCBBAD9}">
        <Attribution userId="S::ellen.ciudad2@vodafone.qa::e2551331-af42-4a87-a6d1-0bbd49656d1e" userName="Ciudad, Ellen, Vodafone Qatar" userProvider="AD"/>
        <Anchor>
          <Comment id="{BEE07AC4-61CB-4FDF-807A-D6CE8F7166D0}"/>
        </Anchor>
        <Create/>
      </Event>
      <Event time="2026-09-20T10:49:03.75" id="{B2490071-420E-4A44-BF74-0401BD813BF9}">
        <Attribution userId="S::ellen.ciudad2@vodafone.qa::e2551331-af42-4a87-a6d1-0bbd49656d1e" userName="Ciudad, Ellen, Vodafone Qatar" userProvider="AD"/>
        <Anchor>
          <Comment id="{BEE07AC4-61CB-4FDF-807A-D6CE8F7166D0}"/>
        </Anchor>
        <Assign userId="S::ANANDAN.GIRITHARAN@vodafone.qa::f8555335-f412-496f-9819-dfb5d562c206" userName="Giritharan, Anandan, Vodafone Qatar" userProvider="AD"/>
      </Event>
      <Event time="2026-09-20T10:49:03.75" id="{D8FD9A9D-15C5-4A92-8A64-BFC027190410}">
        <Attribution userId="S::ellen.ciudad2@vodafone.qa::e2551331-af42-4a87-a6d1-0bbd49656d1e" userName="Ciudad, Ellen, Vodafone Qatar" userProvider="AD"/>
        <Anchor>
          <Comment id="{BEE07AC4-61CB-4FDF-807A-D6CE8F7166D0}"/>
        </Anchor>
        <SetTitle title="@Giritharan, Anandan, Vodafone Qatar "/>
      </Event>
    </History>
  </Task>
  <Task id="{C98533FD-0AF9-469F-8872-2CA0E32D3DFE}">
    <Anchor>
      <Comment id="{1363CEFF-03BD-42FA-836C-84C08A4B6E55}"/>
    </Anchor>
    <History>
      <Event time="2026-09-20T10:48:56.51" id="{0E4B1CA0-FB87-45E6-BC28-5E7EB6B76688}">
        <Attribution userId="S::ellen.ciudad2@vodafone.qa::e2551331-af42-4a87-a6d1-0bbd49656d1e" userName="Ciudad, Ellen, Vodafone Qatar" userProvider="AD"/>
        <Anchor>
          <Comment id="{1363CEFF-03BD-42FA-836C-84C08A4B6E55}"/>
        </Anchor>
        <Create/>
      </Event>
      <Event time="2026-09-20T10:48:56.51" id="{1F81AFAD-5015-4B4B-9936-AED2062DFF47}">
        <Attribution userId="S::ellen.ciudad2@vodafone.qa::e2551331-af42-4a87-a6d1-0bbd49656d1e" userName="Ciudad, Ellen, Vodafone Qatar" userProvider="AD"/>
        <Anchor>
          <Comment id="{1363CEFF-03BD-42FA-836C-84C08A4B6E55}"/>
        </Anchor>
        <Assign userId="S::ANANDAN.GIRITHARAN@vodafone.qa::f8555335-f412-496f-9819-dfb5d562c206" userName="Giritharan, Anandan, Vodafone Qatar" userProvider="AD"/>
      </Event>
      <Event time="2026-09-20T10:48:56.51" id="{467DEB66-5D07-4A84-8EC3-3EFB60226CB2}">
        <Attribution userId="S::ellen.ciudad2@vodafone.qa::e2551331-af42-4a87-a6d1-0bbd49656d1e" userName="Ciudad, Ellen, Vodafone Qatar" userProvider="AD"/>
        <Anchor>
          <Comment id="{1363CEFF-03BD-42FA-836C-84C08A4B6E55}"/>
        </Anchor>
        <SetTitle title="@Giritharan, Anandan, Vodafone Qatar "/>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12.tmp"/><Relationship Id="rId7" Type="http://schemas.openxmlformats.org/officeDocument/2006/relationships/image" Target="../media/image8.png"/><Relationship Id="rId2" Type="http://schemas.openxmlformats.org/officeDocument/2006/relationships/image" Target="../media/image11.tmp"/><Relationship Id="rId1" Type="http://schemas.openxmlformats.org/officeDocument/2006/relationships/image" Target="../media/image10.tmp"/><Relationship Id="rId6" Type="http://schemas.openxmlformats.org/officeDocument/2006/relationships/image" Target="../media/image13.tmp"/><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11</xdr:col>
      <xdr:colOff>648541</xdr:colOff>
      <xdr:row>29</xdr:row>
      <xdr:rowOff>152825</xdr:rowOff>
    </xdr:to>
    <xdr:pic>
      <xdr:nvPicPr>
        <xdr:cNvPr id="3" name="Picture 2">
          <a:extLst>
            <a:ext uri="{FF2B5EF4-FFF2-40B4-BE49-F238E27FC236}">
              <a16:creationId xmlns:a16="http://schemas.microsoft.com/office/drawing/2014/main" id="{6416607E-60AE-F3F5-FA61-68B1D9BCFBC0}"/>
            </a:ext>
          </a:extLst>
        </xdr:cNvPr>
        <xdr:cNvPicPr>
          <a:picLocks noChangeAspect="1"/>
        </xdr:cNvPicPr>
      </xdr:nvPicPr>
      <xdr:blipFill>
        <a:blip xmlns:r="http://schemas.openxmlformats.org/officeDocument/2006/relationships" r:embed="rId1"/>
        <a:stretch>
          <a:fillRect/>
        </a:stretch>
      </xdr:blipFill>
      <xdr:spPr>
        <a:xfrm>
          <a:off x="0" y="746760"/>
          <a:ext cx="9701101" cy="49077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24</xdr:col>
      <xdr:colOff>361295</xdr:colOff>
      <xdr:row>37</xdr:row>
      <xdr:rowOff>17718</xdr:rowOff>
    </xdr:to>
    <xdr:pic>
      <xdr:nvPicPr>
        <xdr:cNvPr id="2" name="Picture 1">
          <a:extLst>
            <a:ext uri="{FF2B5EF4-FFF2-40B4-BE49-F238E27FC236}">
              <a16:creationId xmlns:a16="http://schemas.microsoft.com/office/drawing/2014/main" id="{6A8E08E4-9CD8-4622-84A5-5DD7430813E4}"/>
            </a:ext>
          </a:extLst>
        </xdr:cNvPr>
        <xdr:cNvPicPr>
          <a:picLocks noChangeAspect="1"/>
        </xdr:cNvPicPr>
      </xdr:nvPicPr>
      <xdr:blipFill>
        <a:blip xmlns:r="http://schemas.openxmlformats.org/officeDocument/2006/relationships" r:embed="rId1"/>
        <a:stretch>
          <a:fillRect/>
        </a:stretch>
      </xdr:blipFill>
      <xdr:spPr>
        <a:xfrm>
          <a:off x="609600" y="180975"/>
          <a:ext cx="14391620" cy="6542343"/>
        </a:xfrm>
        <a:prstGeom prst="rect">
          <a:avLst/>
        </a:prstGeom>
      </xdr:spPr>
    </xdr:pic>
    <xdr:clientData/>
  </xdr:twoCellAnchor>
  <xdr:twoCellAnchor editAs="oneCell">
    <xdr:from>
      <xdr:col>1</xdr:col>
      <xdr:colOff>0</xdr:colOff>
      <xdr:row>39</xdr:row>
      <xdr:rowOff>0</xdr:rowOff>
    </xdr:from>
    <xdr:to>
      <xdr:col>24</xdr:col>
      <xdr:colOff>417305</xdr:colOff>
      <xdr:row>74</xdr:row>
      <xdr:rowOff>136159</xdr:rowOff>
    </xdr:to>
    <xdr:pic>
      <xdr:nvPicPr>
        <xdr:cNvPr id="3" name="Picture 2">
          <a:extLst>
            <a:ext uri="{FF2B5EF4-FFF2-40B4-BE49-F238E27FC236}">
              <a16:creationId xmlns:a16="http://schemas.microsoft.com/office/drawing/2014/main" id="{AF613687-78F6-45A3-A505-6C7337270E85}"/>
            </a:ext>
          </a:extLst>
        </xdr:cNvPr>
        <xdr:cNvPicPr>
          <a:picLocks noChangeAspect="1"/>
        </xdr:cNvPicPr>
      </xdr:nvPicPr>
      <xdr:blipFill>
        <a:blip xmlns:r="http://schemas.openxmlformats.org/officeDocument/2006/relationships" r:embed="rId2"/>
        <a:stretch>
          <a:fillRect/>
        </a:stretch>
      </xdr:blipFill>
      <xdr:spPr>
        <a:xfrm>
          <a:off x="609600" y="7058025"/>
          <a:ext cx="14438105" cy="6475999"/>
        </a:xfrm>
        <a:prstGeom prst="rect">
          <a:avLst/>
        </a:prstGeom>
      </xdr:spPr>
    </xdr:pic>
    <xdr:clientData/>
  </xdr:twoCellAnchor>
  <xdr:twoCellAnchor editAs="oneCell">
    <xdr:from>
      <xdr:col>1</xdr:col>
      <xdr:colOff>0</xdr:colOff>
      <xdr:row>76</xdr:row>
      <xdr:rowOff>0</xdr:rowOff>
    </xdr:from>
    <xdr:to>
      <xdr:col>22</xdr:col>
      <xdr:colOff>325682</xdr:colOff>
      <xdr:row>80</xdr:row>
      <xdr:rowOff>167764</xdr:rowOff>
    </xdr:to>
    <xdr:pic>
      <xdr:nvPicPr>
        <xdr:cNvPr id="4" name="Picture 3">
          <a:extLst>
            <a:ext uri="{FF2B5EF4-FFF2-40B4-BE49-F238E27FC236}">
              <a16:creationId xmlns:a16="http://schemas.microsoft.com/office/drawing/2014/main" id="{D2FC77A3-F07E-446E-B91F-F8BEDFB7FC16}"/>
            </a:ext>
          </a:extLst>
        </xdr:cNvPr>
        <xdr:cNvPicPr>
          <a:picLocks noChangeAspect="1"/>
        </xdr:cNvPicPr>
      </xdr:nvPicPr>
      <xdr:blipFill>
        <a:blip xmlns:r="http://schemas.openxmlformats.org/officeDocument/2006/relationships" r:embed="rId3"/>
        <a:stretch>
          <a:fillRect/>
        </a:stretch>
      </xdr:blipFill>
      <xdr:spPr>
        <a:xfrm>
          <a:off x="609600" y="13754100"/>
          <a:ext cx="13123472" cy="887854"/>
        </a:xfrm>
        <a:prstGeom prst="rect">
          <a:avLst/>
        </a:prstGeom>
      </xdr:spPr>
    </xdr:pic>
    <xdr:clientData/>
  </xdr:twoCellAnchor>
  <xdr:twoCellAnchor editAs="oneCell">
    <xdr:from>
      <xdr:col>1</xdr:col>
      <xdr:colOff>0</xdr:colOff>
      <xdr:row>83</xdr:row>
      <xdr:rowOff>0</xdr:rowOff>
    </xdr:from>
    <xdr:to>
      <xdr:col>24</xdr:col>
      <xdr:colOff>226779</xdr:colOff>
      <xdr:row>119</xdr:row>
      <xdr:rowOff>77120</xdr:rowOff>
    </xdr:to>
    <xdr:pic>
      <xdr:nvPicPr>
        <xdr:cNvPr id="5" name="Picture 4">
          <a:extLst>
            <a:ext uri="{FF2B5EF4-FFF2-40B4-BE49-F238E27FC236}">
              <a16:creationId xmlns:a16="http://schemas.microsoft.com/office/drawing/2014/main" id="{F7571B86-36F1-477B-A3E2-DADF280DAC6E}"/>
            </a:ext>
          </a:extLst>
        </xdr:cNvPr>
        <xdr:cNvPicPr>
          <a:picLocks noChangeAspect="1"/>
        </xdr:cNvPicPr>
      </xdr:nvPicPr>
      <xdr:blipFill>
        <a:blip xmlns:r="http://schemas.openxmlformats.org/officeDocument/2006/relationships" r:embed="rId4"/>
        <a:stretch>
          <a:fillRect/>
        </a:stretch>
      </xdr:blipFill>
      <xdr:spPr>
        <a:xfrm>
          <a:off x="609600" y="15020925"/>
          <a:ext cx="14247579" cy="6592220"/>
        </a:xfrm>
        <a:prstGeom prst="rect">
          <a:avLst/>
        </a:prstGeom>
      </xdr:spPr>
    </xdr:pic>
    <xdr:clientData/>
  </xdr:twoCellAnchor>
  <xdr:twoCellAnchor editAs="oneCell">
    <xdr:from>
      <xdr:col>1</xdr:col>
      <xdr:colOff>0</xdr:colOff>
      <xdr:row>121</xdr:row>
      <xdr:rowOff>0</xdr:rowOff>
    </xdr:from>
    <xdr:to>
      <xdr:col>24</xdr:col>
      <xdr:colOff>402063</xdr:colOff>
      <xdr:row>157</xdr:row>
      <xdr:rowOff>19962</xdr:rowOff>
    </xdr:to>
    <xdr:pic>
      <xdr:nvPicPr>
        <xdr:cNvPr id="6" name="Picture 5">
          <a:extLst>
            <a:ext uri="{FF2B5EF4-FFF2-40B4-BE49-F238E27FC236}">
              <a16:creationId xmlns:a16="http://schemas.microsoft.com/office/drawing/2014/main" id="{DB0FBBE8-6313-45D2-9F46-B95ACB576E04}"/>
            </a:ext>
          </a:extLst>
        </xdr:cNvPr>
        <xdr:cNvPicPr>
          <a:picLocks noChangeAspect="1"/>
        </xdr:cNvPicPr>
      </xdr:nvPicPr>
      <xdr:blipFill>
        <a:blip xmlns:r="http://schemas.openxmlformats.org/officeDocument/2006/relationships" r:embed="rId5"/>
        <a:stretch>
          <a:fillRect/>
        </a:stretch>
      </xdr:blipFill>
      <xdr:spPr>
        <a:xfrm>
          <a:off x="609600" y="21897975"/>
          <a:ext cx="14419053" cy="6531252"/>
        </a:xfrm>
        <a:prstGeom prst="rect">
          <a:avLst/>
        </a:prstGeom>
      </xdr:spPr>
    </xdr:pic>
    <xdr:clientData/>
  </xdr:twoCellAnchor>
  <xdr:twoCellAnchor editAs="oneCell">
    <xdr:from>
      <xdr:col>1</xdr:col>
      <xdr:colOff>0</xdr:colOff>
      <xdr:row>159</xdr:row>
      <xdr:rowOff>9525</xdr:rowOff>
    </xdr:from>
    <xdr:to>
      <xdr:col>24</xdr:col>
      <xdr:colOff>398253</xdr:colOff>
      <xdr:row>195</xdr:row>
      <xdr:rowOff>25677</xdr:rowOff>
    </xdr:to>
    <xdr:pic>
      <xdr:nvPicPr>
        <xdr:cNvPr id="7" name="Picture 6">
          <a:extLst>
            <a:ext uri="{FF2B5EF4-FFF2-40B4-BE49-F238E27FC236}">
              <a16:creationId xmlns:a16="http://schemas.microsoft.com/office/drawing/2014/main" id="{22384B93-CBCA-4B3F-B87F-9850C4C7EA20}"/>
            </a:ext>
          </a:extLst>
        </xdr:cNvPr>
        <xdr:cNvPicPr>
          <a:picLocks noChangeAspect="1"/>
        </xdr:cNvPicPr>
      </xdr:nvPicPr>
      <xdr:blipFill>
        <a:blip xmlns:r="http://schemas.openxmlformats.org/officeDocument/2006/relationships" r:embed="rId6"/>
        <a:stretch>
          <a:fillRect/>
        </a:stretch>
      </xdr:blipFill>
      <xdr:spPr>
        <a:xfrm>
          <a:off x="609600" y="28784550"/>
          <a:ext cx="14419053" cy="6535062"/>
        </a:xfrm>
        <a:prstGeom prst="rect">
          <a:avLst/>
        </a:prstGeom>
      </xdr:spPr>
    </xdr:pic>
    <xdr:clientData/>
  </xdr:twoCellAnchor>
  <xdr:twoCellAnchor editAs="oneCell">
    <xdr:from>
      <xdr:col>1</xdr:col>
      <xdr:colOff>0</xdr:colOff>
      <xdr:row>197</xdr:row>
      <xdr:rowOff>0</xdr:rowOff>
    </xdr:from>
    <xdr:to>
      <xdr:col>24</xdr:col>
      <xdr:colOff>363957</xdr:colOff>
      <xdr:row>233</xdr:row>
      <xdr:rowOff>19962</xdr:rowOff>
    </xdr:to>
    <xdr:pic>
      <xdr:nvPicPr>
        <xdr:cNvPr id="8" name="Picture 7">
          <a:extLst>
            <a:ext uri="{FF2B5EF4-FFF2-40B4-BE49-F238E27FC236}">
              <a16:creationId xmlns:a16="http://schemas.microsoft.com/office/drawing/2014/main" id="{A56706BD-52A2-4CE2-96F3-A18C5393FB9C}"/>
            </a:ext>
          </a:extLst>
        </xdr:cNvPr>
        <xdr:cNvPicPr>
          <a:picLocks noChangeAspect="1"/>
        </xdr:cNvPicPr>
      </xdr:nvPicPr>
      <xdr:blipFill>
        <a:blip xmlns:r="http://schemas.openxmlformats.org/officeDocument/2006/relationships" r:embed="rId7"/>
        <a:stretch>
          <a:fillRect/>
        </a:stretch>
      </xdr:blipFill>
      <xdr:spPr>
        <a:xfrm>
          <a:off x="609600" y="35652075"/>
          <a:ext cx="14380947" cy="6531252"/>
        </a:xfrm>
        <a:prstGeom prst="rect">
          <a:avLst/>
        </a:prstGeom>
      </xdr:spPr>
    </xdr:pic>
    <xdr:clientData/>
  </xdr:twoCellAnchor>
  <xdr:twoCellAnchor editAs="oneCell">
    <xdr:from>
      <xdr:col>1</xdr:col>
      <xdr:colOff>0</xdr:colOff>
      <xdr:row>235</xdr:row>
      <xdr:rowOff>0</xdr:rowOff>
    </xdr:from>
    <xdr:to>
      <xdr:col>24</xdr:col>
      <xdr:colOff>379200</xdr:colOff>
      <xdr:row>271</xdr:row>
      <xdr:rowOff>16152</xdr:rowOff>
    </xdr:to>
    <xdr:pic>
      <xdr:nvPicPr>
        <xdr:cNvPr id="9" name="Picture 8">
          <a:extLst>
            <a:ext uri="{FF2B5EF4-FFF2-40B4-BE49-F238E27FC236}">
              <a16:creationId xmlns:a16="http://schemas.microsoft.com/office/drawing/2014/main" id="{0BFBE785-A40B-457D-9BE1-E61BAE17E391}"/>
            </a:ext>
          </a:extLst>
        </xdr:cNvPr>
        <xdr:cNvPicPr>
          <a:picLocks noChangeAspect="1"/>
        </xdr:cNvPicPr>
      </xdr:nvPicPr>
      <xdr:blipFill>
        <a:blip xmlns:r="http://schemas.openxmlformats.org/officeDocument/2006/relationships" r:embed="rId8"/>
        <a:stretch>
          <a:fillRect/>
        </a:stretch>
      </xdr:blipFill>
      <xdr:spPr>
        <a:xfrm>
          <a:off x="609600" y="42529125"/>
          <a:ext cx="14400000" cy="65312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548640</xdr:colOff>
      <xdr:row>3</xdr:row>
      <xdr:rowOff>72390</xdr:rowOff>
    </xdr:from>
    <xdr:to>
      <xdr:col>2</xdr:col>
      <xdr:colOff>483870</xdr:colOff>
      <xdr:row>5</xdr:row>
      <xdr:rowOff>160020</xdr:rowOff>
    </xdr:to>
    <xdr:sp macro="" textlink="">
      <xdr:nvSpPr>
        <xdr:cNvPr id="2" name="Rectangle: Rounded Corners 1">
          <a:extLst>
            <a:ext uri="{FF2B5EF4-FFF2-40B4-BE49-F238E27FC236}">
              <a16:creationId xmlns:a16="http://schemas.microsoft.com/office/drawing/2014/main" id="{30B43065-E664-E5A6-B548-9E11D67B0980}"/>
            </a:ext>
          </a:extLst>
        </xdr:cNvPr>
        <xdr:cNvSpPr/>
      </xdr:nvSpPr>
      <xdr:spPr>
        <a:xfrm>
          <a:off x="548640" y="615315"/>
          <a:ext cx="1154430" cy="449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MSISDN</a:t>
          </a:r>
        </a:p>
      </xdr:txBody>
    </xdr:sp>
    <xdr:clientData/>
  </xdr:twoCellAnchor>
  <xdr:twoCellAnchor>
    <xdr:from>
      <xdr:col>1</xdr:col>
      <xdr:colOff>169545</xdr:colOff>
      <xdr:row>8</xdr:row>
      <xdr:rowOff>64770</xdr:rowOff>
    </xdr:from>
    <xdr:to>
      <xdr:col>6</xdr:col>
      <xdr:colOff>19050</xdr:colOff>
      <xdr:row>17</xdr:row>
      <xdr:rowOff>104775</xdr:rowOff>
    </xdr:to>
    <xdr:sp macro="" textlink="">
      <xdr:nvSpPr>
        <xdr:cNvPr id="3" name="Rectangle: Rounded Corners 2">
          <a:extLst>
            <a:ext uri="{FF2B5EF4-FFF2-40B4-BE49-F238E27FC236}">
              <a16:creationId xmlns:a16="http://schemas.microsoft.com/office/drawing/2014/main" id="{87BD4C2B-3782-49B9-A858-088866017D7D}"/>
            </a:ext>
          </a:extLst>
        </xdr:cNvPr>
        <xdr:cNvSpPr/>
      </xdr:nvSpPr>
      <xdr:spPr>
        <a:xfrm>
          <a:off x="779145" y="1512570"/>
          <a:ext cx="2897505" cy="1668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Account Details:</a:t>
          </a:r>
        </a:p>
        <a:p>
          <a:pPr algn="l"/>
          <a:r>
            <a:rPr lang="en-US" sz="1100"/>
            <a:t>Account Name</a:t>
          </a:r>
        </a:p>
        <a:p>
          <a:pPr algn="l"/>
          <a:r>
            <a:rPr lang="en-US" sz="1100"/>
            <a:t>Segment</a:t>
          </a:r>
        </a:p>
        <a:p>
          <a:pPr algn="l"/>
          <a:r>
            <a:rPr lang="en-US" sz="1100"/>
            <a:t>Customer Type</a:t>
          </a:r>
        </a:p>
        <a:p>
          <a:pPr algn="l"/>
          <a:r>
            <a:rPr lang="en-US" sz="1100"/>
            <a:t>Credit Limit</a:t>
          </a:r>
        </a:p>
        <a:p>
          <a:pPr algn="l"/>
          <a:r>
            <a:rPr lang="en-US" sz="1100"/>
            <a:t>Total</a:t>
          </a:r>
          <a:r>
            <a:rPr lang="en-US" sz="1100" baseline="0"/>
            <a:t> Connections: 100</a:t>
          </a:r>
        </a:p>
        <a:p>
          <a:pPr algn="l"/>
          <a:r>
            <a:rPr lang="en-US" sz="1100" baseline="0"/>
            <a:t>Postpaid - 50, Prepaid - 10, MBB - 5, Fixed - 10, Fixed WLL - 5</a:t>
          </a:r>
          <a:endParaRPr lang="en-US" sz="1100"/>
        </a:p>
        <a:p>
          <a:pPr algn="l"/>
          <a:endParaRPr lang="en-US" sz="1100"/>
        </a:p>
      </xdr:txBody>
    </xdr:sp>
    <xdr:clientData/>
  </xdr:twoCellAnchor>
  <xdr:twoCellAnchor>
    <xdr:from>
      <xdr:col>3</xdr:col>
      <xdr:colOff>154305</xdr:colOff>
      <xdr:row>3</xdr:row>
      <xdr:rowOff>85725</xdr:rowOff>
    </xdr:from>
    <xdr:to>
      <xdr:col>5</xdr:col>
      <xdr:colOff>97155</xdr:colOff>
      <xdr:row>5</xdr:row>
      <xdr:rowOff>173355</xdr:rowOff>
    </xdr:to>
    <xdr:sp macro="" textlink="">
      <xdr:nvSpPr>
        <xdr:cNvPr id="4" name="Rectangle: Rounded Corners 3">
          <a:extLst>
            <a:ext uri="{FF2B5EF4-FFF2-40B4-BE49-F238E27FC236}">
              <a16:creationId xmlns:a16="http://schemas.microsoft.com/office/drawing/2014/main" id="{A4F18659-1670-42C1-8842-F83D2C84C702}"/>
            </a:ext>
          </a:extLst>
        </xdr:cNvPr>
        <xdr:cNvSpPr/>
      </xdr:nvSpPr>
      <xdr:spPr>
        <a:xfrm>
          <a:off x="1983105" y="628650"/>
          <a:ext cx="1162050" cy="449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Click Go</a:t>
          </a:r>
        </a:p>
      </xdr:txBody>
    </xdr:sp>
    <xdr:clientData/>
  </xdr:twoCellAnchor>
  <xdr:twoCellAnchor>
    <xdr:from>
      <xdr:col>5</xdr:col>
      <xdr:colOff>550545</xdr:colOff>
      <xdr:row>3</xdr:row>
      <xdr:rowOff>93345</xdr:rowOff>
    </xdr:from>
    <xdr:to>
      <xdr:col>8</xdr:col>
      <xdr:colOff>104775</xdr:colOff>
      <xdr:row>6</xdr:row>
      <xdr:rowOff>0</xdr:rowOff>
    </xdr:to>
    <xdr:sp macro="" textlink="">
      <xdr:nvSpPr>
        <xdr:cNvPr id="5" name="Rectangle: Rounded Corners 4">
          <a:extLst>
            <a:ext uri="{FF2B5EF4-FFF2-40B4-BE49-F238E27FC236}">
              <a16:creationId xmlns:a16="http://schemas.microsoft.com/office/drawing/2014/main" id="{AC2854BC-7C96-454C-8987-27012C448A69}"/>
            </a:ext>
          </a:extLst>
        </xdr:cNvPr>
        <xdr:cNvSpPr/>
      </xdr:nvSpPr>
      <xdr:spPr>
        <a:xfrm>
          <a:off x="3598545" y="636270"/>
          <a:ext cx="1383030" cy="449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Customer 360 View</a:t>
          </a:r>
        </a:p>
      </xdr:txBody>
    </xdr:sp>
    <xdr:clientData/>
  </xdr:twoCellAnchor>
  <xdr:twoCellAnchor>
    <xdr:from>
      <xdr:col>6</xdr:col>
      <xdr:colOff>281940</xdr:colOff>
      <xdr:row>8</xdr:row>
      <xdr:rowOff>49530</xdr:rowOff>
    </xdr:from>
    <xdr:to>
      <xdr:col>11</xdr:col>
      <xdr:colOff>121920</xdr:colOff>
      <xdr:row>17</xdr:row>
      <xdr:rowOff>91440</xdr:rowOff>
    </xdr:to>
    <xdr:sp macro="" textlink="">
      <xdr:nvSpPr>
        <xdr:cNvPr id="6" name="Rectangle: Rounded Corners 5">
          <a:extLst>
            <a:ext uri="{FF2B5EF4-FFF2-40B4-BE49-F238E27FC236}">
              <a16:creationId xmlns:a16="http://schemas.microsoft.com/office/drawing/2014/main" id="{206B2AD5-6351-4BF2-99A7-C8B3D0E8E7F4}"/>
            </a:ext>
          </a:extLst>
        </xdr:cNvPr>
        <xdr:cNvSpPr/>
      </xdr:nvSpPr>
      <xdr:spPr>
        <a:xfrm>
          <a:off x="3939540" y="1497330"/>
          <a:ext cx="2887980" cy="16706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Contact Details:</a:t>
          </a:r>
        </a:p>
        <a:p>
          <a:pPr algn="l"/>
          <a:r>
            <a:rPr lang="en-US" sz="1100"/>
            <a:t>First</a:t>
          </a:r>
          <a:r>
            <a:rPr lang="en-US" sz="1100" baseline="0"/>
            <a:t> &amp; Last Name</a:t>
          </a:r>
        </a:p>
        <a:p>
          <a:pPr algn="l"/>
          <a:r>
            <a:rPr lang="en-US" sz="1100" baseline="0"/>
            <a:t>Preferred Language</a:t>
          </a:r>
        </a:p>
        <a:p>
          <a:pPr algn="l"/>
          <a:r>
            <a:rPr lang="en-US" sz="1100" baseline="0"/>
            <a:t>Email</a:t>
          </a:r>
        </a:p>
        <a:p>
          <a:pPr algn="l"/>
          <a:r>
            <a:rPr lang="en-US" sz="1100" baseline="0"/>
            <a:t>DOB</a:t>
          </a:r>
        </a:p>
        <a:p>
          <a:pPr algn="l"/>
          <a:r>
            <a:rPr lang="en-US" sz="1100" baseline="0"/>
            <a:t>ID Number</a:t>
          </a:r>
        </a:p>
        <a:p>
          <a:pPr algn="l"/>
          <a:r>
            <a:rPr lang="en-US" sz="1100" baseline="0"/>
            <a:t>Blacklist Status</a:t>
          </a:r>
        </a:p>
        <a:p>
          <a:pPr algn="l"/>
          <a:r>
            <a:rPr lang="en-US" sz="1100" baseline="0"/>
            <a:t>Role</a:t>
          </a:r>
        </a:p>
      </xdr:txBody>
    </xdr:sp>
    <xdr:clientData/>
  </xdr:twoCellAnchor>
  <xdr:twoCellAnchor>
    <xdr:from>
      <xdr:col>11</xdr:col>
      <xdr:colOff>523875</xdr:colOff>
      <xdr:row>8</xdr:row>
      <xdr:rowOff>53340</xdr:rowOff>
    </xdr:from>
    <xdr:to>
      <xdr:col>16</xdr:col>
      <xdr:colOff>360045</xdr:colOff>
      <xdr:row>17</xdr:row>
      <xdr:rowOff>95250</xdr:rowOff>
    </xdr:to>
    <xdr:sp macro="" textlink="">
      <xdr:nvSpPr>
        <xdr:cNvPr id="7" name="Rectangle: Rounded Corners 6">
          <a:extLst>
            <a:ext uri="{FF2B5EF4-FFF2-40B4-BE49-F238E27FC236}">
              <a16:creationId xmlns:a16="http://schemas.microsoft.com/office/drawing/2014/main" id="{199BBBF5-8578-4C0C-8681-1A517B6E1C84}"/>
            </a:ext>
          </a:extLst>
        </xdr:cNvPr>
        <xdr:cNvSpPr/>
      </xdr:nvSpPr>
      <xdr:spPr>
        <a:xfrm>
          <a:off x="7229475" y="1501140"/>
          <a:ext cx="2884170" cy="16706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Assets</a:t>
          </a:r>
        </a:p>
      </xdr:txBody>
    </xdr:sp>
    <xdr:clientData/>
  </xdr:twoCellAnchor>
  <xdr:twoCellAnchor>
    <xdr:from>
      <xdr:col>17</xdr:col>
      <xdr:colOff>36195</xdr:colOff>
      <xdr:row>8</xdr:row>
      <xdr:rowOff>19050</xdr:rowOff>
    </xdr:from>
    <xdr:to>
      <xdr:col>21</xdr:col>
      <xdr:colOff>485775</xdr:colOff>
      <xdr:row>17</xdr:row>
      <xdr:rowOff>53340</xdr:rowOff>
    </xdr:to>
    <xdr:sp macro="" textlink="">
      <xdr:nvSpPr>
        <xdr:cNvPr id="8" name="Rectangle: Rounded Corners 7">
          <a:extLst>
            <a:ext uri="{FF2B5EF4-FFF2-40B4-BE49-F238E27FC236}">
              <a16:creationId xmlns:a16="http://schemas.microsoft.com/office/drawing/2014/main" id="{6F6E7CA7-2224-4E45-B55D-A947E8A14175}"/>
            </a:ext>
          </a:extLst>
        </xdr:cNvPr>
        <xdr:cNvSpPr/>
      </xdr:nvSpPr>
      <xdr:spPr>
        <a:xfrm>
          <a:off x="10399395" y="1466850"/>
          <a:ext cx="2887980" cy="16630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MSISDN</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166370</xdr:colOff>
      <xdr:row>3</xdr:row>
      <xdr:rowOff>142874</xdr:rowOff>
    </xdr:from>
    <xdr:to>
      <xdr:col>12</xdr:col>
      <xdr:colOff>430530</xdr:colOff>
      <xdr:row>23</xdr:row>
      <xdr:rowOff>6349</xdr:rowOff>
    </xdr:to>
    <xdr:pic>
      <xdr:nvPicPr>
        <xdr:cNvPr id="2" name="Customer 360 Screen 1">
          <a:extLst>
            <a:ext uri="{FF2B5EF4-FFF2-40B4-BE49-F238E27FC236}">
              <a16:creationId xmlns:a16="http://schemas.microsoft.com/office/drawing/2014/main" id="{E47D96A8-C650-2F3D-BE04-5440D7C9DD8B}"/>
            </a:ext>
          </a:extLst>
        </xdr:cNvPr>
        <xdr:cNvPicPr>
          <a:picLocks noChangeAspect="1"/>
        </xdr:cNvPicPr>
      </xdr:nvPicPr>
      <xdr:blipFill>
        <a:blip xmlns:r="http://schemas.openxmlformats.org/officeDocument/2006/relationships" r:embed="rId1"/>
        <a:stretch>
          <a:fillRect/>
        </a:stretch>
      </xdr:blipFill>
      <xdr:spPr>
        <a:xfrm>
          <a:off x="166370" y="892174"/>
          <a:ext cx="9865360" cy="3673475"/>
        </a:xfrm>
        <a:prstGeom prst="rect">
          <a:avLst/>
        </a:prstGeom>
      </xdr:spPr>
    </xdr:pic>
    <xdr:clientData/>
  </xdr:twoCellAnchor>
  <xdr:twoCellAnchor editAs="oneCell">
    <xdr:from>
      <xdr:col>0</xdr:col>
      <xdr:colOff>26035</xdr:colOff>
      <xdr:row>25</xdr:row>
      <xdr:rowOff>58420</xdr:rowOff>
    </xdr:from>
    <xdr:to>
      <xdr:col>11</xdr:col>
      <xdr:colOff>673100</xdr:colOff>
      <xdr:row>44</xdr:row>
      <xdr:rowOff>116205</xdr:rowOff>
    </xdr:to>
    <xdr:pic>
      <xdr:nvPicPr>
        <xdr:cNvPr id="4" name="Customer 360 Screen 2">
          <a:extLst>
            <a:ext uri="{FF2B5EF4-FFF2-40B4-BE49-F238E27FC236}">
              <a16:creationId xmlns:a16="http://schemas.microsoft.com/office/drawing/2014/main" id="{6B7CB916-E164-09A4-93EC-A11DC065E3A5}"/>
            </a:ext>
          </a:extLst>
        </xdr:cNvPr>
        <xdr:cNvPicPr>
          <a:picLocks noChangeAspect="1"/>
        </xdr:cNvPicPr>
      </xdr:nvPicPr>
      <xdr:blipFill>
        <a:blip xmlns:r="http://schemas.openxmlformats.org/officeDocument/2006/relationships" r:embed="rId2"/>
        <a:stretch>
          <a:fillRect/>
        </a:stretch>
      </xdr:blipFill>
      <xdr:spPr>
        <a:xfrm>
          <a:off x="26035" y="4782820"/>
          <a:ext cx="9659620" cy="3496310"/>
        </a:xfrm>
        <a:prstGeom prst="rect">
          <a:avLst/>
        </a:prstGeom>
      </xdr:spPr>
    </xdr:pic>
    <xdr:clientData/>
  </xdr:twoCellAnchor>
  <xdr:twoCellAnchor editAs="oneCell">
    <xdr:from>
      <xdr:col>0</xdr:col>
      <xdr:colOff>20320</xdr:colOff>
      <xdr:row>47</xdr:row>
      <xdr:rowOff>110491</xdr:rowOff>
    </xdr:from>
    <xdr:to>
      <xdr:col>10</xdr:col>
      <xdr:colOff>245745</xdr:colOff>
      <xdr:row>52</xdr:row>
      <xdr:rowOff>34290</xdr:rowOff>
    </xdr:to>
    <xdr:pic>
      <xdr:nvPicPr>
        <xdr:cNvPr id="5" name="Customer 360 Screen 3">
          <a:extLst>
            <a:ext uri="{FF2B5EF4-FFF2-40B4-BE49-F238E27FC236}">
              <a16:creationId xmlns:a16="http://schemas.microsoft.com/office/drawing/2014/main" id="{587513FD-73C4-2B0B-4049-CC8BD52E8407}"/>
            </a:ext>
          </a:extLst>
        </xdr:cNvPr>
        <xdr:cNvPicPr>
          <a:picLocks noChangeAspect="1"/>
        </xdr:cNvPicPr>
      </xdr:nvPicPr>
      <xdr:blipFill>
        <a:blip xmlns:r="http://schemas.openxmlformats.org/officeDocument/2006/relationships" r:embed="rId3"/>
        <a:stretch>
          <a:fillRect/>
        </a:stretch>
      </xdr:blipFill>
      <xdr:spPr>
        <a:xfrm>
          <a:off x="20320" y="8816341"/>
          <a:ext cx="8420735" cy="828674"/>
        </a:xfrm>
        <a:prstGeom prst="rect">
          <a:avLst/>
        </a:prstGeom>
      </xdr:spPr>
    </xdr:pic>
    <xdr:clientData/>
  </xdr:twoCellAnchor>
  <xdr:twoCellAnchor editAs="oneCell">
    <xdr:from>
      <xdr:col>0</xdr:col>
      <xdr:colOff>0</xdr:colOff>
      <xdr:row>58</xdr:row>
      <xdr:rowOff>79375</xdr:rowOff>
    </xdr:from>
    <xdr:to>
      <xdr:col>11</xdr:col>
      <xdr:colOff>645160</xdr:colOff>
      <xdr:row>78</xdr:row>
      <xdr:rowOff>131445</xdr:rowOff>
    </xdr:to>
    <xdr:pic>
      <xdr:nvPicPr>
        <xdr:cNvPr id="6" name="Customer 360 Screen 4">
          <a:extLst>
            <a:ext uri="{FF2B5EF4-FFF2-40B4-BE49-F238E27FC236}">
              <a16:creationId xmlns:a16="http://schemas.microsoft.com/office/drawing/2014/main" id="{74859899-EC6A-E5C1-5941-DC1D17FF5E01}"/>
            </a:ext>
          </a:extLst>
        </xdr:cNvPr>
        <xdr:cNvPicPr>
          <a:picLocks noChangeAspect="1"/>
        </xdr:cNvPicPr>
      </xdr:nvPicPr>
      <xdr:blipFill>
        <a:blip xmlns:r="http://schemas.openxmlformats.org/officeDocument/2006/relationships" r:embed="rId4"/>
        <a:stretch>
          <a:fillRect/>
        </a:stretch>
      </xdr:blipFill>
      <xdr:spPr>
        <a:xfrm>
          <a:off x="0" y="10775950"/>
          <a:ext cx="9655810" cy="3671570"/>
        </a:xfrm>
        <a:prstGeom prst="rect">
          <a:avLst/>
        </a:prstGeom>
      </xdr:spPr>
    </xdr:pic>
    <xdr:clientData/>
  </xdr:twoCellAnchor>
  <xdr:twoCellAnchor editAs="oneCell">
    <xdr:from>
      <xdr:col>0</xdr:col>
      <xdr:colOff>0</xdr:colOff>
      <xdr:row>80</xdr:row>
      <xdr:rowOff>73660</xdr:rowOff>
    </xdr:from>
    <xdr:to>
      <xdr:col>11</xdr:col>
      <xdr:colOff>645160</xdr:colOff>
      <xdr:row>100</xdr:row>
      <xdr:rowOff>139065</xdr:rowOff>
    </xdr:to>
    <xdr:pic>
      <xdr:nvPicPr>
        <xdr:cNvPr id="7" name="Customer 360 Screen 5">
          <a:extLst>
            <a:ext uri="{FF2B5EF4-FFF2-40B4-BE49-F238E27FC236}">
              <a16:creationId xmlns:a16="http://schemas.microsoft.com/office/drawing/2014/main" id="{2F076D5B-3250-8356-461A-52C6987B7B38}"/>
            </a:ext>
          </a:extLst>
        </xdr:cNvPr>
        <xdr:cNvPicPr>
          <a:picLocks noChangeAspect="1"/>
        </xdr:cNvPicPr>
      </xdr:nvPicPr>
      <xdr:blipFill>
        <a:blip xmlns:r="http://schemas.openxmlformats.org/officeDocument/2006/relationships" r:embed="rId5"/>
        <a:stretch>
          <a:fillRect/>
        </a:stretch>
      </xdr:blipFill>
      <xdr:spPr>
        <a:xfrm>
          <a:off x="0" y="14751685"/>
          <a:ext cx="9655810" cy="3684905"/>
        </a:xfrm>
        <a:prstGeom prst="rect">
          <a:avLst/>
        </a:prstGeom>
      </xdr:spPr>
    </xdr:pic>
    <xdr:clientData/>
  </xdr:twoCellAnchor>
  <xdr:twoCellAnchor editAs="oneCell">
    <xdr:from>
      <xdr:col>0</xdr:col>
      <xdr:colOff>1270</xdr:colOff>
      <xdr:row>102</xdr:row>
      <xdr:rowOff>75565</xdr:rowOff>
    </xdr:from>
    <xdr:to>
      <xdr:col>11</xdr:col>
      <xdr:colOff>646430</xdr:colOff>
      <xdr:row>122</xdr:row>
      <xdr:rowOff>148590</xdr:rowOff>
    </xdr:to>
    <xdr:pic>
      <xdr:nvPicPr>
        <xdr:cNvPr id="8" name="Customer 360 Screen 6">
          <a:extLst>
            <a:ext uri="{FF2B5EF4-FFF2-40B4-BE49-F238E27FC236}">
              <a16:creationId xmlns:a16="http://schemas.microsoft.com/office/drawing/2014/main" id="{FC6D4559-C741-A190-E547-E296FA07A6BB}"/>
            </a:ext>
          </a:extLst>
        </xdr:cNvPr>
        <xdr:cNvPicPr>
          <a:picLocks noChangeAspect="1"/>
        </xdr:cNvPicPr>
      </xdr:nvPicPr>
      <xdr:blipFill>
        <a:blip xmlns:r="http://schemas.openxmlformats.org/officeDocument/2006/relationships" r:embed="rId6"/>
        <a:stretch>
          <a:fillRect/>
        </a:stretch>
      </xdr:blipFill>
      <xdr:spPr>
        <a:xfrm>
          <a:off x="1270" y="18735040"/>
          <a:ext cx="9655810" cy="3692525"/>
        </a:xfrm>
        <a:prstGeom prst="rect">
          <a:avLst/>
        </a:prstGeom>
      </xdr:spPr>
    </xdr:pic>
    <xdr:clientData/>
  </xdr:twoCellAnchor>
  <xdr:twoCellAnchor editAs="oneCell">
    <xdr:from>
      <xdr:col>0</xdr:col>
      <xdr:colOff>125095</xdr:colOff>
      <xdr:row>124</xdr:row>
      <xdr:rowOff>140335</xdr:rowOff>
    </xdr:from>
    <xdr:to>
      <xdr:col>11</xdr:col>
      <xdr:colOff>770255</xdr:colOff>
      <xdr:row>145</xdr:row>
      <xdr:rowOff>26670</xdr:rowOff>
    </xdr:to>
    <xdr:pic>
      <xdr:nvPicPr>
        <xdr:cNvPr id="9" name="Customer 360 Screen 7">
          <a:extLst>
            <a:ext uri="{FF2B5EF4-FFF2-40B4-BE49-F238E27FC236}">
              <a16:creationId xmlns:a16="http://schemas.microsoft.com/office/drawing/2014/main" id="{8E7AC5D6-DB6D-6BE1-92E2-659C2BC73E06}"/>
            </a:ext>
          </a:extLst>
        </xdr:cNvPr>
        <xdr:cNvPicPr>
          <a:picLocks noChangeAspect="1"/>
        </xdr:cNvPicPr>
      </xdr:nvPicPr>
      <xdr:blipFill>
        <a:blip xmlns:r="http://schemas.openxmlformats.org/officeDocument/2006/relationships" r:embed="rId7"/>
        <a:stretch>
          <a:fillRect/>
        </a:stretch>
      </xdr:blipFill>
      <xdr:spPr>
        <a:xfrm>
          <a:off x="125095" y="22781260"/>
          <a:ext cx="9655810" cy="3686810"/>
        </a:xfrm>
        <a:prstGeom prst="rect">
          <a:avLst/>
        </a:prstGeom>
      </xdr:spPr>
    </xdr:pic>
    <xdr:clientData/>
  </xdr:twoCellAnchor>
  <xdr:twoCellAnchor editAs="oneCell">
    <xdr:from>
      <xdr:col>0</xdr:col>
      <xdr:colOff>1270</xdr:colOff>
      <xdr:row>146</xdr:row>
      <xdr:rowOff>60325</xdr:rowOff>
    </xdr:from>
    <xdr:to>
      <xdr:col>11</xdr:col>
      <xdr:colOff>646430</xdr:colOff>
      <xdr:row>166</xdr:row>
      <xdr:rowOff>123825</xdr:rowOff>
    </xdr:to>
    <xdr:pic>
      <xdr:nvPicPr>
        <xdr:cNvPr id="10" name="Customer 360 Screen 8">
          <a:extLst>
            <a:ext uri="{FF2B5EF4-FFF2-40B4-BE49-F238E27FC236}">
              <a16:creationId xmlns:a16="http://schemas.microsoft.com/office/drawing/2014/main" id="{4B4383C1-341B-1A2D-A913-7FECDAB84E19}"/>
            </a:ext>
          </a:extLst>
        </xdr:cNvPr>
        <xdr:cNvPicPr>
          <a:picLocks noChangeAspect="1"/>
        </xdr:cNvPicPr>
      </xdr:nvPicPr>
      <xdr:blipFill>
        <a:blip xmlns:r="http://schemas.openxmlformats.org/officeDocument/2006/relationships" r:embed="rId8"/>
        <a:stretch>
          <a:fillRect/>
        </a:stretch>
      </xdr:blipFill>
      <xdr:spPr>
        <a:xfrm>
          <a:off x="1270" y="26682700"/>
          <a:ext cx="9655810" cy="3683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ajan, Tina, Vodafone Qatar" id="{2BA2BD05-D3C1-4604-9415-BF83F700E331}" userId="TINA.RAJAN@vodafone.qa" providerId="PeoplePicker"/>
  <person displayName="Giritharan, Anandan, Vodafone Qatar" id="{A896F588-0004-4C08-95B4-4E397842CD83}" userId="ANANDAN.GIRITHARAN@vodafone.qa" providerId="PeoplePicker"/>
  <person displayName="Yadav, Anuj, Vodafone Qatar" id="{D0717921-ADE8-4F36-BD6D-E3847487F65C}" userId="S::anuj.yadav@vodafone.qa::6363c5b6-9ce4-4bc1-b458-d2fb4241e60f" providerId="AD"/>
  <person displayName="Rajan, Tina, Vodafone Qatar" id="{BA0D52F7-454C-4F29-A0E7-D892FA2F1D5B}" userId="S::tina.rajan@vodafone.qa::53c11782-1f8b-4862-b72f-7410045aa750" providerId="AD"/>
  <person displayName="Ciudad, Ellen, Vodafone Qatar" id="{FBE4A564-DDCE-413E-9504-187BA9AACE58}" userId="S::ellen.ciudad2@vodafone.qa::e2551331-af42-4a87-a6d1-0bbd49656d1e" providerId="AD"/>
  <person displayName="Natarajan, Arun, Vodafone Qatar" id="{A7385740-F2C9-4183-893E-E9CE2DCDF738}" userId="S::arun.natarajan@vodafone.qa::43ab4731-c870-4738-a687-d4bd209bc58a" providerId="AD"/>
  <person displayName="Giritharan, Anandan, Vodafone Qatar" id="{70C3E080-2E71-4CB6-922B-B6FF0C3B6079}" userId="S::anandan.giritharan@vodafone.qa::f8555335-f412-496f-9819-dfb5d562c206"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dav, Anuj, Vodafone Qatar" refreshedDate="46287.704916782408" createdVersion="8" refreshedVersion="8" minRefreshableVersion="3" recordCount="100" xr:uid="{9025CFA4-8AF6-4020-8751-EB798160F6B5}">
  <cacheSource type="worksheet">
    <worksheetSource ref="A1:F102" sheet="Telesales Agent"/>
  </cacheSource>
  <cacheFields count="18">
    <cacheField name="#" numFmtId="0">
      <sharedItems containsSemiMixedTypes="0" containsString="0" containsNumber="1" containsInteger="1" minValue="1" maxValue="100"/>
    </cacheField>
    <cacheField name="Component" numFmtId="0">
      <sharedItems count="12">
        <s v="Account"/>
        <s v="Account/Contact/Asset"/>
        <s v="Assets"/>
        <s v="Blacklist ID Status"/>
        <s v="Contact"/>
        <s v="Contact/Asset"/>
        <s v="MSISDN"/>
        <s v="Open UI Address"/>
        <s v="National Address"/>
        <s v="Existing DOI View"/>
        <s v="Lead"/>
        <s v="QNOMY" u="1"/>
      </sharedItems>
    </cacheField>
    <cacheField name="TOPIC" numFmtId="0">
      <sharedItems count="10">
        <s v="Account Information"/>
        <s v="Billing &amp; Payments"/>
        <s v="Alert &amp; Risks"/>
        <s v="Audit Trail"/>
        <s v="Assets"/>
        <s v="Contact Information"/>
        <s v="Contact/Assets Information"/>
        <s v="Account Address"/>
        <s v="Menu"/>
        <s v="Account/Contact Lead"/>
      </sharedItems>
    </cacheField>
    <cacheField name="Details" numFmtId="0">
      <sharedItems count="96">
        <s v="Primary MSISDN"/>
        <s v="AM name"/>
        <s v="AM mobile"/>
        <s v="AM email"/>
        <s v="Channel Manager"/>
        <s v="Availability/escalation contact"/>
        <s v="Segment"/>
        <s v="Service Type Number of Connections Bifurcation"/>
        <s v="Account Hierarchy"/>
        <s v="Postpaid - Monthly Recurring Charge"/>
        <s v="Postpaid - Average Bill/Spend"/>
        <s v="Prepaid - Monthly Recharge Amount"/>
        <s v="Prepaid - Top Recharge Type"/>
        <s v="Recent Milestones or Interactions (including all recent purschages add-on, Plan change, activation, change done to MSISDN, account, ticket or activity)"/>
        <s v="Latest Bill"/>
        <s v="Outstanding Balance"/>
        <s v="Unbilled Usage"/>
        <s v="Due Date"/>
        <s v="Last Payment"/>
        <s v="Current Dunning Stage"/>
        <s v="OG/IC Barring Dates"/>
        <s v="Amount Required"/>
        <s v="About to OG/IC Bar (Y/N)"/>
        <s v="PTP Eligible (Y/N)"/>
        <s v="Credit Limit"/>
        <s v="Overdue TT"/>
        <s v="All Orders"/>
        <s v="All Trouble Tickets"/>
        <s v="All Billing Profiles"/>
        <s v="Installed Assets"/>
        <s v="Contact Hierarchy"/>
        <s v="Bell Icon/Bulk Notes"/>
        <s v="Audit Trail (Orders,Contact, Account, Activity,TT)"/>
        <s v="MSISDN Status (Active, Suspended, Barred)"/>
        <s v="Pending/Existing Discounts"/>
        <s v="Pending/Existing Discounts Expiry Date"/>
        <s v="Promotional Benefits"/>
        <s v="Any Barring Flags"/>
        <s v="MSISDN Activation Date"/>
        <s v="Postpaid Activation Date"/>
        <s v="Plan Activation Date"/>
        <s v="Repeat Call Flag (Y/N)"/>
        <s v="Plan Name"/>
        <s v="Bill Limit"/>
        <s v="Active Add-on"/>
        <s v="Active Discount"/>
        <s v="Usage Behaviour (High Data, High Roaming, High Local Call, High International Calls)"/>
        <s v="Blacklisted"/>
        <s v="Account Number"/>
        <s v="Total amount"/>
        <s v="Bill Period"/>
        <s v="Bill Number"/>
        <s v="MSISDNs"/>
        <s v="ID Number"/>
        <s v="ID Status"/>
        <s v="Preferred Language"/>
        <s v="Tennure"/>
        <s v="First Name &amp; Last Name (Full Name)"/>
        <s v="Email"/>
        <s v="DOB"/>
        <s v="Notification MSISDN"/>
        <s v="Authorized person(s)"/>
        <s v="Authorized Role"/>
        <s v="Authorized Mobile"/>
        <s v="Authorized email"/>
        <s v="Total Number of Connections"/>
        <s v="CVM/targeted offers"/>
        <s v="Eligible Discount"/>
        <s v="Next Best Offer"/>
        <s v="DOI Eligibility"/>
        <s v="Fixed Line Offer"/>
        <s v="Last Recharge Amount"/>
        <s v="Last Recharge Type"/>
        <s v="App Recent/Last Login (Date &amp; Time)"/>
        <s v="App Active User (Y/N)"/>
        <s v="App Digital Adoption %"/>
        <s v="App Version"/>
        <s v="Phone Version"/>
        <s v="Registered Email ID"/>
        <s v="Current Balance (Data,Voice, Text, Primary Balance)"/>
        <s v="10 Recent Usages (Data, Calls, Text, OOB)"/>
        <s v="Zone"/>
        <s v="Street"/>
        <s v="Building"/>
        <s v="RFS Flag (Y/N)"/>
        <s v="QCB Check"/>
        <s v="Handset Type"/>
        <s v="Price"/>
        <s v="Remaining Amount"/>
        <s v="Existing Customer New Activation or Migration Journey - Based on Offers (Cross Sales, Sales App, AutoBase, Migration, Happy Offer) or Standalone trigger Option for Guided Journey"/>
        <s v="Lead Type"/>
        <s v="MSISDN"/>
        <s v="Created By"/>
        <s v="Comments"/>
        <s v="Lead Status"/>
        <s v="MSISDN Auto-Fetched" u="1"/>
      </sharedItems>
    </cacheField>
    <cacheField name="Today Accesible From" numFmtId="0">
      <sharedItems/>
    </cacheField>
    <cacheField name="View Category" numFmtId="0">
      <sharedItems count="2">
        <s v="Real Time"/>
        <s v="Drill Down or Select"/>
      </sharedItems>
    </cacheField>
    <cacheField name="Call Center - Onshore" numFmtId="0">
      <sharedItems/>
    </cacheField>
    <cacheField name="Telesales" numFmtId="0">
      <sharedItems/>
    </cacheField>
    <cacheField name="Call Center - Offshore" numFmtId="0">
      <sharedItems/>
    </cacheField>
    <cacheField name="CMT - Mobile" numFmtId="0">
      <sharedItems/>
    </cacheField>
    <cacheField name="CMT - Fixed &amp; Backoffice" numFmtId="0">
      <sharedItems/>
    </cacheField>
    <cacheField name="Business Care" numFmtId="0">
      <sharedItems/>
    </cacheField>
    <cacheField name="Premium Team" numFmtId="0">
      <sharedItems/>
    </cacheField>
    <cacheField name="Collections &amp; Billing" numFmtId="0">
      <sharedItems/>
    </cacheField>
    <cacheField name="Retail/Franchise (@GIRI)" numFmtId="0">
      <sharedItems/>
    </cacheField>
    <cacheField name="Direct Sales/Mass Market (@GIRI)" numFmtId="0">
      <sharedItems/>
    </cacheField>
    <cacheField name="EBU Sales (@TINA)" numFmtId="0">
      <sharedItems/>
    </cacheField>
    <cacheField name="EBU Operations (@TINA)"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dav, Anuj, Vodafone Qatar" refreshedDate="46288.600534722224" createdVersion="8" refreshedVersion="8" minRefreshableVersion="3" recordCount="159" xr:uid="{A6354E01-1B26-4518-B17A-522FE6639B4F}">
  <cacheSource type="worksheet">
    <worksheetSource ref="A2:O159" sheet="Agent 360 List -DRAFT"/>
  </cacheSource>
  <cacheFields count="18">
    <cacheField name="#" numFmtId="0">
      <sharedItems containsString="0" containsBlank="1" containsNumber="1" containsInteger="1" minValue="1" maxValue="158"/>
    </cacheField>
    <cacheField name="Sequencing" numFmtId="0">
      <sharedItems containsString="0" containsBlank="1" containsNumber="1" minValue="0" maxValue="2.1"/>
    </cacheField>
    <cacheField name="Component" numFmtId="0">
      <sharedItems count="41">
        <s v="Duplicate Screen"/>
        <s v="Notes"/>
        <s v="Settings"/>
        <s v="Communications (CTI)"/>
        <s v="Qnomy Token management"/>
        <s v="Search"/>
        <s v="ProRata Calculator"/>
        <s v="Assets"/>
        <s v="Trouble Tickets Dashboard"/>
        <s v="Contacts"/>
        <s v="Accounts"/>
        <s v="Prospect"/>
        <s v="Sales Order"/>
        <s v="Blacklist Customers"/>
        <s v="Queue"/>
        <s v="Trouble Tickets"/>
        <s v="Numbers"/>
        <s v="Service Availability"/>
        <s v="Action Required"/>
        <s v="Activities"/>
        <s v="Static Data Business"/>
        <s v="FDO Requests"/>
        <s v="Order Tasks"/>
        <s v="Adjustments"/>
        <s v="Medallia/TNPS view"/>
        <s v="Lead"/>
        <s v="Order Approver"/>
        <s v="Notifications View"/>
        <s v="Activation Journey"/>
        <s v="Migration Jounrey (Autobase)"/>
        <s v="Modification Journey"/>
        <s v="SLA Notification"/>
        <s v="Bill Simulation view "/>
        <s v="Training"/>
        <s v="Global Screen"/>
        <s v="IDM Management"/>
        <s v="Uberization"/>
        <s v="ITSM Ticket"/>
        <s v="WFM Ticket"/>
        <s v="Troubleshooting HDM"/>
        <s v="Home"/>
      </sharedItems>
    </cacheField>
    <cacheField name="Details" numFmtId="0">
      <sharedItems count="143" longText="1">
        <s v="Able to Replicate the Details showing to Agent to Customer (Auto-define certain Screens which should only be Duplicated) Number Selection, Activation Journey Summary, CAF, Sign"/>
        <s v="Capability for agent to create notes in DXP for their Own reference"/>
        <s v="Change Password"/>
        <s v="Reset Password"/>
        <s v="To be merged with Customer 360 which should auto-fetch MSISDN &amp; open Customer 360 view for Existing Vodafone Customer"/>
        <s v="Token calling"/>
        <s v="Qnomy summary (number of customers served &amp; handlig time)"/>
        <s v="Current shift avg handling time"/>
        <s v="Current shift no of waiting customers to be served"/>
        <s v="Query option with MSISDN"/>
        <s v="Query option with ID"/>
        <s v="Query option with Account Number"/>
        <s v="Query option with Account Name"/>
        <s v="BIA Calculation Logic - with Manual Agent Input"/>
        <s v="Send SMS based on pre-defined (dynamic Parameters + Template)"/>
        <s v="MSISDN"/>
        <s v="Account Number"/>
        <s v="ID"/>
        <s v="Account Name"/>
        <s v="Plan Name"/>
        <s v="Query Date &amp; Time"/>
        <s v="Filter Options - Auto-Default My All tickets with 7Days Date Range_x000a_Fields:_x000a_1. Ticket ID_x000a_2. Ticket Stauts_x000a_3. Created on_x000a_4. Ticket Area_x000a_5. Ticket Sub-Area_x000a_6.MSISDN"/>
        <s v="Date Range - Auto default last 7days"/>
        <s v="Type of Ticket (Request, Complaint, Channel Complaint)"/>
        <s v="My All Tickets"/>
        <s v="Rejected Tickets"/>
        <s v="Returned Ticket"/>
        <s v="Closed Ticket"/>
        <s v="Solved Tickets"/>
        <s v="In Progress Tickets"/>
        <s v="All Contacts"/>
        <s v="All Accounts"/>
        <s v="Shows All addresses available in CRM"/>
        <s v="All Sales Order"/>
        <s v="Filter Options - Auto-Default My All Orders with 7Days Date Range_x000a_1. Order ID_x000a_2. Order Type_x000a_3. Order Sub-Type_x000a_4. Created By_x000a_5. Order Created on_x000a_6. Completed By_x000a_7. Order Stauts_x000a_8. MSISDN"/>
        <s v="My All Orders"/>
        <s v="Rejected Orders"/>
        <s v="Failed Orders"/>
        <s v="Completed Orders"/>
        <s v="In Progress Orders"/>
        <s v="ID level Query option"/>
        <s v="ID Number"/>
        <s v="ID Type"/>
        <s v="Blacklisted On"/>
        <s v="Reason"/>
        <s v="Comments"/>
        <s v="Filter Option with Queue Name &amp; Type of Transaction Order, Activity, Request,Etc"/>
        <s v="All Trouble Tickets"/>
        <s v="Query Option to check Numbers Availability"/>
        <s v="Service Type*Mandatory"/>
        <s v="Category"/>
        <s v="Number"/>
        <s v="Start Range"/>
        <s v="End Range"/>
        <s v="Price From"/>
        <s v="Price To"/>
        <s v="Status"/>
        <s v="User Group"/>
        <s v="RFS Availability Check with Recommendations"/>
        <s v="Kahramaa ID or ZSB"/>
        <s v="Enabling Bell Icon"/>
        <s v="Upload File (.CSV)"/>
        <s v="File Name"/>
        <s v="File Size"/>
        <s v="Modified on"/>
        <s v="Created on"/>
        <s v="Created by"/>
        <s v="Alert Status (Open/Done/Failed)"/>
        <s v="Drill Down for More Info"/>
        <s v="All Activities"/>
        <s v="Filter Options - Auto-Default My All Activities with 7 days date range_x000a_1. Activity ID_x000a_2. Activity Area_x000a_3. Activity Sub-Area_x000a_4. Created By_x000a_5. Created on_x000a_6. Activity Stauts_x000a_7.MSISDN_x000a_8. Comments"/>
        <s v="My All Activities"/>
        <s v="Closed/Solved Activities"/>
        <s v="Open/Unscheduled Activities"/>
        <s v="In Progress Activities"/>
        <s v="List of Values Business Administration"/>
        <s v="Connections Data Business Administration"/>
        <s v="Trouble Ticket Categories_x000a_Top Level Categories_x000a_Second Level Categories_x000a_Third Level Categories_x000a_Fourth Level Categories"/>
        <s v="Trouble Ticket Solutions_x000a_TroubleShooting_x000a_Trouble Ticket Questions"/>
        <s v="SMS Template View"/>
        <s v="Automatic TT SMS Template"/>
        <s v="TT Actual Issue LOV View"/>
        <s v="TT Activity Hashtag LOV View"/>
        <s v="Lead SMS Template View"/>
        <s v="All FDO Orders"/>
        <s v="Filter Options - Auto-Default My FDO Request with 7 days date range_x000a_1. FDO Request ID_x000a_2. Request Type_x000a_3. Request Sub-Type_x000a_4. Created By_x000a_5. Order Created on_x000a_6. Actual Execution DateTime_x000a_7. Request Status_x000a_8. MSISDN_x000a_9.Siebel Order ID_x000a_10. Reason"/>
        <s v="My FDO Request"/>
        <s v="Rejected FDO Request"/>
        <s v="Failed FDO Request"/>
        <s v="Completed FDO Request"/>
        <s v="In Progress FDO Request"/>
        <s v="All Order Tasks"/>
        <s v="Filter Options - Auto-Default My All Orders Task with 7 days date range_x000a_1. Order ID_x000a_2. Order Type_x000a_3. Order Sub-Type_x000a_4. Created By_x000a_5. Order Created on_x000a_6. Task Type_x000a_7. Order Stauts_x000a_8. MSISDN_x000a_9.Task Age_x000a_10. Task Assigned To"/>
        <s v="My All Orders Task"/>
        <s v="Rejected Order Task"/>
        <s v="Failed Orders Task"/>
        <s v="Completed Orders Task"/>
        <s v="In Progress Orders Task"/>
        <s v="All Adjustments"/>
        <s v="Filter Options - Auto-Default My Adjustments with 7 days date range_x000a_1. Request ID_x000a_2. Request Date &amp; Time_x000a_3. Adjustment Type_x000a_4. Adjustment Sub-Type_x000a_5. Reason for Request_x000a_7. Created By_x000a_8. MSISDN_x000a_9.Account_x000a_10. Billing Profile_x000a_11. Adjustment Value_x000a_11. Owner (who Approved/Rejected)"/>
        <s v="My Adjustments"/>
        <s v="Rejected Adjustment"/>
        <s v="Approved Adjustments"/>
        <s v="Pending Adjustments"/>
        <s v="My Teams Adjustments"/>
        <s v="Assign To Me"/>
        <s v="Approved"/>
        <s v="Reject"/>
        <s v="Filter Options - Auto-Default My TNPS with 7 days date range_x000a_1. MSISDN_x000a_2. Date &amp; Time_x000a_3. Response Type (Promoter, Passive,Detractor,Neutral)"/>
        <s v="Summary - Total Responses"/>
        <s v="Summary - Total Response Rate"/>
        <s v="Summary - Response Type"/>
        <s v="All Leads"/>
        <s v="Create New Lead"/>
        <s v="Filter Options - Auto-Default My All Leads with 7 days date range_x000a_1. Lead Number_x000a_2. Service Needed_x000a_3. Lead Contact_x000a_4. Created By_x000a_5. Created on_x000a_7. Closed By_x000a_8. Lead Stauts"/>
        <s v="My All Leads"/>
        <s v="Rejected Leads"/>
        <s v="Failed Leads"/>
        <s v="Completed Leads"/>
        <s v="In Progress Leads"/>
        <s v="My Team Leads"/>
        <s v="All Approval Orders"/>
        <s v="Filter Options - Auto-Default My Team Approval Orders with 7 days date range_x000a_1. Order ID_x000a_2. Order Type_x000a_3. Order Sub-Type_x000a_4. Created By_x000a_5. Order Created on_x000a_7. Order Stauts_x000a_8. MSISDN"/>
        <s v="My Team Approval Orders"/>
        <s v="Approved Orders"/>
        <s v="Pending Approval Orders"/>
        <s v="Recent 5 Notification to be Shown Related any interaction/transaction type (Order,lead,Activity,Ticket,Adjustment) - Sepcific to the User who Logged ID"/>
        <s v="New Postpaid"/>
        <s v="Prepaid to Postpaid"/>
        <s v="SIM Swap"/>
        <s v="New Fixed Line"/>
        <s v="New FWA"/>
        <s v="Home Move"/>
        <s v="Cross Sales"/>
        <s v="Passport to QID"/>
        <s v="MNP Switch as Postpaid"/>
        <s v="MNP Switch as Prepaid"/>
        <s v="New Prepaid"/>
        <s v="Recent 5 Notification to be Shown Related any inprogress/pending transaction type (Order,lead,Activity,Ticket,Adjustment) which is going beyond 24hrs - Sepcific to the User who Logged ID"/>
        <s v="Show the First Bill Simmulation"/>
        <s v="TBC"/>
        <s v="Bulk Activation Function"/>
        <s v="N/A"/>
      </sharedItems>
    </cacheField>
    <cacheField name="Today Accesible From" numFmtId="0">
      <sharedItems/>
    </cacheField>
    <cacheField name="View Category" numFmtId="0">
      <sharedItems count="12">
        <s v="Top Bar Icon"/>
        <s v="Real Time"/>
        <s v="Side Bar Menu"/>
        <s v="Saved Queries View in Search"/>
        <s v="Filter"/>
        <s v="Tab"/>
        <s v="Standalone Icon"/>
        <s v="TBC"/>
        <s v="N/A"/>
        <s v="Drill Down or Select" u="1"/>
        <s v="Top 5 - Queried Saved Records" u="1"/>
        <s v="Standalone" u="1"/>
      </sharedItems>
    </cacheField>
    <cacheField name="Call Center - Onshore" numFmtId="0">
      <sharedItems/>
    </cacheField>
    <cacheField name="Telesales" numFmtId="0">
      <sharedItems/>
    </cacheField>
    <cacheField name="Call Center - Offshore" numFmtId="0">
      <sharedItems/>
    </cacheField>
    <cacheField name="CMT - Mobile" numFmtId="0">
      <sharedItems/>
    </cacheField>
    <cacheField name="CMT - Fixed &amp; Backoffice" numFmtId="0">
      <sharedItems/>
    </cacheField>
    <cacheField name="Business Care" numFmtId="0">
      <sharedItems/>
    </cacheField>
    <cacheField name="Premium Team" numFmtId="0">
      <sharedItems/>
    </cacheField>
    <cacheField name="Collections &amp; Billing" numFmtId="0">
      <sharedItems/>
    </cacheField>
    <cacheField name="Retail/Franchise (@GIRI)" numFmtId="0">
      <sharedItems containsNonDate="0" containsString="0" containsBlank="1"/>
    </cacheField>
    <cacheField name="Direct Sales/Mass Market (@GIRI)" numFmtId="0">
      <sharedItems containsNonDate="0" containsString="0" containsBlank="1"/>
    </cacheField>
    <cacheField name="EBU Sales (@TINA)" numFmtId="0">
      <sharedItems containsNonDate="0" containsString="0" containsBlank="1"/>
    </cacheField>
    <cacheField name="EBU Operations (@TIN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x v="0"/>
    <x v="0"/>
    <s v="Account &gt;&gt; Primary MSISDN Tab"/>
    <x v="0"/>
    <s v="Read &amp; Write"/>
    <s v="Read &amp; Write"/>
    <s v="Read &amp; Write"/>
    <s v="Read &amp; Write"/>
    <s v="Read &amp; Write"/>
    <s v="Read &amp; Write"/>
    <s v="Read &amp; Write"/>
    <s v="Read &amp; Write"/>
    <s v="Read &amp; Write"/>
    <s v="N/A"/>
    <s v="TBC"/>
    <s v="TBC"/>
  </r>
  <r>
    <n v="2"/>
    <x v="0"/>
    <x v="0"/>
    <x v="1"/>
    <s v="Account &gt;&gt; Agent ID"/>
    <x v="1"/>
    <s v="Read Only"/>
    <s v="Read Only"/>
    <s v="Read Only"/>
    <s v="Read Only"/>
    <s v="Read Only"/>
    <s v="Read &amp; Write"/>
    <s v="Read &amp; Write"/>
    <s v="Read Only"/>
    <s v="Read Only"/>
    <s v="N/A"/>
    <s v="Read &amp; Write"/>
    <s v="Read Only"/>
  </r>
  <r>
    <n v="3"/>
    <x v="0"/>
    <x v="0"/>
    <x v="2"/>
    <s v="Account &gt;&gt; Agent ID"/>
    <x v="1"/>
    <s v="Read Only"/>
    <s v="Read Only"/>
    <s v="Read Only"/>
    <s v="Read Only"/>
    <s v="Read Only"/>
    <s v="Read &amp; Write"/>
    <s v="Read &amp; Write"/>
    <s v="Read Only"/>
    <s v="Read Only"/>
    <s v="N/A"/>
    <s v="Read &amp; Write"/>
    <s v="Read Only"/>
  </r>
  <r>
    <n v="4"/>
    <x v="0"/>
    <x v="0"/>
    <x v="3"/>
    <s v="Account &gt;&gt; Agent ID"/>
    <x v="1"/>
    <s v="Read Only"/>
    <s v="Read Only"/>
    <s v="Read Only"/>
    <s v="Read Only"/>
    <s v="Read Only"/>
    <s v="Read &amp; Write"/>
    <s v="Read &amp; Write"/>
    <s v="Read Only"/>
    <s v="Read Only"/>
    <s v="N/A"/>
    <s v="Read &amp; Write"/>
    <s v="Read Only"/>
  </r>
  <r>
    <n v="5"/>
    <x v="0"/>
    <x v="0"/>
    <x v="4"/>
    <s v="Account &gt;&gt; Agent ID"/>
    <x v="1"/>
    <s v="Read Only"/>
    <s v="Read Only"/>
    <s v="Read Only"/>
    <s v="Read Only"/>
    <s v="Read Only"/>
    <s v="Read &amp; Write"/>
    <s v="Read &amp; Write"/>
    <s v="Read Only"/>
    <s v="Read Only"/>
    <s v="N/A"/>
    <s v="Read &amp; Write"/>
    <s v="Read Only"/>
  </r>
  <r>
    <n v="6"/>
    <x v="0"/>
    <x v="0"/>
    <x v="5"/>
    <s v="TBC"/>
    <x v="1"/>
    <s v="TBC"/>
    <s v="TBC"/>
    <s v="TBC"/>
    <s v="TBC"/>
    <s v="TBC"/>
    <s v="TBC"/>
    <s v="TBC"/>
    <s v="TBC"/>
    <s v="TBC"/>
    <s v="N/A"/>
    <s v="TBC"/>
    <s v="TBC"/>
  </r>
  <r>
    <n v="7"/>
    <x v="0"/>
    <x v="0"/>
    <x v="6"/>
    <s v="Account &gt;&gt; Segment Tab"/>
    <x v="0"/>
    <s v="Read Only"/>
    <s v="Read Only"/>
    <s v="Read Only"/>
    <s v="Read Only"/>
    <s v="Read Only"/>
    <s v="Read &amp; Write"/>
    <s v="Read &amp; Write"/>
    <s v="Read Only"/>
    <s v="Read Only"/>
    <s v="N/A"/>
    <s v="Read &amp; Write"/>
    <s v="Read Only"/>
  </r>
  <r>
    <n v="8"/>
    <x v="0"/>
    <x v="0"/>
    <x v="7"/>
    <s v="Account &gt;&gt; Installed Assets"/>
    <x v="1"/>
    <s v="Read Only"/>
    <s v="Read Only"/>
    <s v="Read Only"/>
    <s v="Read Only"/>
    <s v="Read Only"/>
    <s v="Read Only"/>
    <s v="Read Only"/>
    <s v="Read Only"/>
    <s v="Read Only"/>
    <s v="N/A"/>
    <s v="Read Only"/>
    <s v="Read Only"/>
  </r>
  <r>
    <n v="9"/>
    <x v="0"/>
    <x v="0"/>
    <x v="8"/>
    <s v="Account &gt;&gt; Account Hierarchy"/>
    <x v="1"/>
    <s v="Read Only"/>
    <s v="Read Only"/>
    <s v="Read Only"/>
    <s v="Read Only"/>
    <s v="Read Only"/>
    <s v="Read Only"/>
    <s v="Read Only"/>
    <s v="Read Only"/>
    <s v="Read Only"/>
    <s v="N/A"/>
    <s v="Read Only"/>
    <s v="Read Only"/>
  </r>
  <r>
    <n v="10"/>
    <x v="0"/>
    <x v="1"/>
    <x v="9"/>
    <s v="Account &gt;&gt; Billing Profile &gt;&gt; Bills"/>
    <x v="1"/>
    <s v="Read Only"/>
    <s v="Read Only"/>
    <s v="Read Only"/>
    <s v="Read Only"/>
    <s v="Read Only"/>
    <s v="Read Only"/>
    <s v="Read Only"/>
    <s v="Read Only"/>
    <s v="Read Only"/>
    <s v="N/A"/>
    <s v="Read Only"/>
    <s v="Read Only"/>
  </r>
  <r>
    <n v="11"/>
    <x v="0"/>
    <x v="1"/>
    <x v="10"/>
    <s v="Account &gt;&gt; Billing Profile &gt;&gt; Bills"/>
    <x v="1"/>
    <s v="Read Only"/>
    <s v="Read Only"/>
    <s v="Read Only"/>
    <s v="Read Only"/>
    <s v="Read Only"/>
    <s v="Read Only"/>
    <s v="Read Only"/>
    <s v="Read Only"/>
    <s v="Read Only"/>
    <s v="N/A"/>
    <s v="Read Only"/>
    <s v="Read Only"/>
  </r>
  <r>
    <n v="12"/>
    <x v="0"/>
    <x v="1"/>
    <x v="11"/>
    <s v="Account &gt;&gt; Prepaid Billing Profile &gt;&gt; CDR"/>
    <x v="1"/>
    <s v="Read Only"/>
    <s v="Read Only"/>
    <s v="Read Only"/>
    <s v="Read Only"/>
    <s v="Read Only"/>
    <s v="Read Only"/>
    <s v="Read Only"/>
    <s v="Read Only"/>
    <s v="Read Only"/>
    <s v="N/A"/>
    <s v="Read Only"/>
    <s v="Read Only"/>
  </r>
  <r>
    <n v="13"/>
    <x v="0"/>
    <x v="1"/>
    <x v="12"/>
    <s v="Account &gt;&gt; Prepaid Billing Profile &gt;&gt; CDR"/>
    <x v="1"/>
    <s v="Read Only"/>
    <s v="Read Only"/>
    <s v="Read Only"/>
    <s v="Read Only"/>
    <s v="Read Only"/>
    <s v="Read Only"/>
    <s v="Read Only"/>
    <s v="Read Only"/>
    <s v="Read Only"/>
    <s v="N/A"/>
    <s v="Read Only"/>
    <s v="Read Only"/>
  </r>
  <r>
    <n v="14"/>
    <x v="0"/>
    <x v="0"/>
    <x v="13"/>
    <s v="Account &gt;&gt; (Activity + Orders + Tickets)"/>
    <x v="0"/>
    <s v="Read Only"/>
    <s v="Read Only"/>
    <s v="Read Only"/>
    <s v="Read Only"/>
    <s v="Read Only"/>
    <s v="Read Only"/>
    <s v="Read Only"/>
    <s v="Read Only"/>
    <s v="Read Only"/>
    <s v="N/A"/>
    <s v="Read Only"/>
    <s v="Read Only"/>
  </r>
  <r>
    <n v="15"/>
    <x v="0"/>
    <x v="1"/>
    <x v="14"/>
    <s v="Account &gt;&gt; Billing Profile &gt;&gt; Bills"/>
    <x v="1"/>
    <s v="Read Only"/>
    <s v="Read Only"/>
    <s v="Read Only"/>
    <s v="Read Only"/>
    <s v="Read Only"/>
    <s v="Read Only"/>
    <s v="Read Only"/>
    <s v="Read Only"/>
    <s v="Read Only"/>
    <s v="N/A"/>
    <s v="Read Only"/>
    <s v="Read Only"/>
  </r>
  <r>
    <n v="16"/>
    <x v="0"/>
    <x v="1"/>
    <x v="15"/>
    <s v="Account &gt;&gt; Billing Profile &gt;&gt; Bills"/>
    <x v="1"/>
    <s v="Read Only"/>
    <s v="Read Only"/>
    <s v="Read Only"/>
    <s v="Read Only"/>
    <s v="Read Only"/>
    <s v="Read Only"/>
    <s v="Read Only"/>
    <s v="Read Only"/>
    <s v="Read Only"/>
    <s v="N/A"/>
    <s v="Read Only"/>
    <s v="Read Only"/>
  </r>
  <r>
    <n v="17"/>
    <x v="0"/>
    <x v="1"/>
    <x v="16"/>
    <s v="Account &gt;&gt; Billing Profile &gt;&gt; Bills"/>
    <x v="1"/>
    <s v="Read Only"/>
    <s v="Read Only"/>
    <s v="Read Only"/>
    <s v="Read Only"/>
    <s v="Read Only"/>
    <s v="Read Only"/>
    <s v="Read Only"/>
    <s v="Read Only"/>
    <s v="Read Only"/>
    <s v="N/A"/>
    <s v="Read Only"/>
    <s v="Read Only"/>
  </r>
  <r>
    <n v="18"/>
    <x v="0"/>
    <x v="1"/>
    <x v="17"/>
    <s v="Account &gt;&gt; Billing Profile &gt;&gt; Bills"/>
    <x v="1"/>
    <s v="Read Only"/>
    <s v="Read Only"/>
    <s v="Read Only"/>
    <s v="Read Only"/>
    <s v="Read Only"/>
    <s v="Read Only"/>
    <s v="Read Only"/>
    <s v="Read Only"/>
    <s v="Read Only"/>
    <s v="N/A"/>
    <s v="Read Only"/>
    <s v="Read Only"/>
  </r>
  <r>
    <n v="19"/>
    <x v="0"/>
    <x v="1"/>
    <x v="18"/>
    <s v="Account &gt;&gt; Billing Profile &gt;&gt; Payments"/>
    <x v="1"/>
    <s v="Read Only"/>
    <s v="Read Only"/>
    <s v="Read Only"/>
    <s v="Read Only"/>
    <s v="Read Only"/>
    <s v="Read Only"/>
    <s v="Read Only"/>
    <s v="Read Only"/>
    <s v="Read Only"/>
    <s v="N/A"/>
    <s v="Read Only"/>
    <s v="Read Only"/>
  </r>
  <r>
    <n v="20"/>
    <x v="0"/>
    <x v="0"/>
    <x v="19"/>
    <s v="TBC"/>
    <x v="0"/>
    <s v="Read Only"/>
    <s v="Read Only"/>
    <s v="Read Only"/>
    <s v="Read Only"/>
    <s v="Read Only"/>
    <s v="Read Only"/>
    <s v="Read Only"/>
    <s v="Read &amp; Write"/>
    <s v="Read Only"/>
    <s v="N/A"/>
    <s v="Read Only"/>
    <s v="Read Only"/>
  </r>
  <r>
    <n v="21"/>
    <x v="0"/>
    <x v="0"/>
    <x v="20"/>
    <s v="TBC"/>
    <x v="0"/>
    <s v="Read Only"/>
    <s v="Read Only"/>
    <s v="Read Only"/>
    <s v="Read Only"/>
    <s v="Read Only"/>
    <s v="Read Only"/>
    <s v="Read Only"/>
    <s v="Read &amp; Write"/>
    <s v="Read Only"/>
    <s v="N/A"/>
    <s v="Read Only"/>
    <s v="Read Only"/>
  </r>
  <r>
    <n v="22"/>
    <x v="0"/>
    <x v="1"/>
    <x v="21"/>
    <s v="Account &gt;&gt; Billing Profile &gt;&gt; Due Amount"/>
    <x v="1"/>
    <s v="Read Only"/>
    <s v="Read Only"/>
    <s v="Read Only"/>
    <s v="Read Only"/>
    <s v="Read Only"/>
    <s v="Read Only"/>
    <s v="Read Only"/>
    <s v="Read Only"/>
    <s v="Read Only"/>
    <s v="N/A"/>
    <s v="Read Only"/>
    <s v="Read Only"/>
  </r>
  <r>
    <n v="23"/>
    <x v="0"/>
    <x v="0"/>
    <x v="22"/>
    <s v="Account &gt;&gt; Billing Profile &gt;&gt; Passed Due Date"/>
    <x v="0"/>
    <s v="Read Only"/>
    <s v="Read Only"/>
    <s v="Read Only"/>
    <s v="Read Only"/>
    <s v="Read Only"/>
    <s v="Read Only"/>
    <s v="Read Only"/>
    <s v="Read Only"/>
    <s v="Read Only"/>
    <s v="N/A"/>
    <s v="Read Only"/>
    <s v="Read Only"/>
  </r>
  <r>
    <n v="24"/>
    <x v="0"/>
    <x v="1"/>
    <x v="23"/>
    <s v="Account &gt;&gt; Credit Alerts &gt;&gt; PTP Avail or Not"/>
    <x v="1"/>
    <s v="TBC"/>
    <s v="TBC"/>
    <s v="TBC"/>
    <s v="TBC"/>
    <s v="TBC"/>
    <s v="TBC"/>
    <s v="TBC"/>
    <s v="TBC"/>
    <s v="TBC"/>
    <s v="N/A"/>
    <s v="TBC"/>
    <s v="TBC"/>
  </r>
  <r>
    <n v="25"/>
    <x v="0"/>
    <x v="0"/>
    <x v="24"/>
    <s v="Account &gt;&gt; Credit Limit Tab"/>
    <x v="0"/>
    <s v="Read Only"/>
    <s v="Read Only"/>
    <s v="Read Only"/>
    <s v="Read Only"/>
    <s v="Read Only"/>
    <s v="Read Only"/>
    <s v="Read &amp; Write"/>
    <s v="Read &amp; Write"/>
    <s v="Read Only"/>
    <s v="N/A"/>
    <s v="Read Only"/>
    <s v="Read Only"/>
  </r>
  <r>
    <n v="26"/>
    <x v="0"/>
    <x v="0"/>
    <x v="25"/>
    <s v="Account &gt;&gt; Trouble Tickets &gt;&gt; TT Status In Progress over 24hours"/>
    <x v="1"/>
    <s v="Read Only"/>
    <s v="Read Only"/>
    <s v="Read Only"/>
    <s v="Read Only"/>
    <s v="Read Only"/>
    <s v="Read Only"/>
    <s v="Read Only"/>
    <s v="Read Only"/>
    <s v="Read Only"/>
    <s v="N/A"/>
    <s v="Read Only"/>
    <s v="Read Only"/>
  </r>
  <r>
    <n v="27"/>
    <x v="0"/>
    <x v="0"/>
    <x v="26"/>
    <s v="Account &gt;&gt; Orders"/>
    <x v="1"/>
    <s v="Read Only"/>
    <s v="Read Only"/>
    <s v="Read Only"/>
    <s v="Read Only"/>
    <s v="Read Only"/>
    <s v="Read Only"/>
    <s v="Read Only"/>
    <s v="Read Only"/>
    <s v="Read Only"/>
    <s v="N/A"/>
    <s v="Read Only"/>
    <s v="Read Only"/>
  </r>
  <r>
    <n v="28"/>
    <x v="0"/>
    <x v="0"/>
    <x v="27"/>
    <s v="Account &gt;&gt; Trouble Tickets"/>
    <x v="1"/>
    <s v="Read Only"/>
    <s v="Read Only"/>
    <s v="Read Only"/>
    <s v="Read Only"/>
    <s v="Read Only"/>
    <s v="Read Only"/>
    <s v="Read Only"/>
    <s v="Read Only"/>
    <s v="Read Only"/>
    <s v="N/A"/>
    <s v="Read Only"/>
    <s v="Read Only"/>
  </r>
  <r>
    <n v="29"/>
    <x v="0"/>
    <x v="0"/>
    <x v="28"/>
    <s v="Account &gt;&gt; Billing Profile"/>
    <x v="1"/>
    <s v="Read Only"/>
    <s v="Read Only"/>
    <s v="Read Only"/>
    <s v="Read Only"/>
    <s v="Read Only"/>
    <s v="Read Only"/>
    <s v="Read Only"/>
    <s v="Read Only"/>
    <s v="Read Only"/>
    <s v="N/A"/>
    <s v="Read Only"/>
    <s v="Read Only"/>
  </r>
  <r>
    <n v="30"/>
    <x v="0"/>
    <x v="0"/>
    <x v="29"/>
    <s v="Account &gt;&gt; Installed Assets"/>
    <x v="1"/>
    <s v="Read Only"/>
    <s v="Read Only"/>
    <s v="Read Only"/>
    <s v="Read Only"/>
    <s v="Read Only"/>
    <s v="Read Only"/>
    <s v="Read Only"/>
    <s v="Read Only"/>
    <s v="Read Only"/>
    <s v="N/A"/>
    <s v="Read Only"/>
    <s v="Read Only"/>
  </r>
  <r>
    <n v="31"/>
    <x v="0"/>
    <x v="0"/>
    <x v="30"/>
    <s v="Account &gt;&gt; Contacts"/>
    <x v="1"/>
    <s v="Read Only"/>
    <s v="Read Only"/>
    <s v="Read Only"/>
    <s v="Read Only"/>
    <s v="Read Only"/>
    <s v="Read Only"/>
    <s v="Read Only"/>
    <s v="Read Only"/>
    <s v="Read Only"/>
    <s v="N/A"/>
    <s v="Read Only"/>
    <s v="Read Only"/>
  </r>
  <r>
    <n v="32"/>
    <x v="1"/>
    <x v="2"/>
    <x v="31"/>
    <s v="Account  or MSISDN &gt;&gt; Bulk Note or Alerts"/>
    <x v="0"/>
    <s v="Read Only"/>
    <s v="Read Only"/>
    <s v="Read Only"/>
    <s v="Read Only"/>
    <s v="Read Only"/>
    <s v="Read Only"/>
    <s v="Read Only"/>
    <s v="Read Only"/>
    <s v="Read Only"/>
    <s v="N/A"/>
    <s v="Read Only"/>
    <s v="Read Only"/>
  </r>
  <r>
    <n v="33"/>
    <x v="1"/>
    <x v="3"/>
    <x v="32"/>
    <s v="Modifications done on Orders, Contact, Account, Activity, TT (Capturing Previous Value, New Value, User ID, Date &amp; Time)"/>
    <x v="1"/>
    <s v="Read Only"/>
    <s v="Read Only"/>
    <s v="Read Only"/>
    <s v="Read Only"/>
    <s v="Read Only"/>
    <s v="Read Only"/>
    <s v="Read Only"/>
    <s v="Read Only"/>
    <s v="Read Only"/>
    <s v="N/A"/>
    <s v="Read Only"/>
    <s v="Read Only"/>
  </r>
  <r>
    <n v="34"/>
    <x v="2"/>
    <x v="4"/>
    <x v="33"/>
    <s v="Account &gt;&gt; Installed Assets &gt;&gt; MSISDN"/>
    <x v="1"/>
    <s v="Read Only"/>
    <s v="Read Only"/>
    <s v="Read Only"/>
    <s v="Read Only"/>
    <s v="Read Only"/>
    <s v="Read Only"/>
    <s v="Read Only"/>
    <s v="Read Only"/>
    <s v="Read Only"/>
    <s v="N/A"/>
    <s v="Read Only"/>
    <s v="Read Only"/>
  </r>
  <r>
    <n v="35"/>
    <x v="2"/>
    <x v="4"/>
    <x v="34"/>
    <s v="Account &gt;&gt; Installed Assets &gt;&gt; MSISDN_x000a_Account &gt;&gt; Order &gt;&gt; Order Type &gt;&gt; Order Product Name &gt;&gt; MSISDN"/>
    <x v="1"/>
    <s v="Read Only"/>
    <s v="Read Only"/>
    <s v="Read Only"/>
    <s v="Read Only"/>
    <s v="Read Only"/>
    <s v="Read Only"/>
    <s v="Read Only"/>
    <s v="Read Only"/>
    <s v="Read Only"/>
    <s v="N/A"/>
    <s v="Read Only"/>
    <s v="Read Only"/>
  </r>
  <r>
    <n v="36"/>
    <x v="2"/>
    <x v="4"/>
    <x v="35"/>
    <s v="Account &gt;&gt; Order &gt;&gt; Order Type &gt;&gt; Order Product Name &gt;&gt; MSISDN &gt;&gt; Line Item &gt;&gt; Bundle Line Item Service End Date"/>
    <x v="1"/>
    <s v="Read Only"/>
    <s v="Read Only"/>
    <s v="Read Only"/>
    <s v="Read Only"/>
    <s v="Read Only"/>
    <s v="Read Only"/>
    <s v="Read Only"/>
    <s v="Read Only"/>
    <s v="Read Only"/>
    <s v="N/A"/>
    <s v="Read Only"/>
    <s v="Read Only"/>
  </r>
  <r>
    <n v="37"/>
    <x v="2"/>
    <x v="4"/>
    <x v="36"/>
    <s v="TBC"/>
    <x v="1"/>
    <s v="Read Only"/>
    <s v="Read Only"/>
    <s v="Read Only"/>
    <s v="Read Only"/>
    <s v="Read Only"/>
    <s v="Read Only"/>
    <s v="Read Only"/>
    <s v="Read Only"/>
    <s v="Read Only"/>
    <s v="N/A"/>
    <s v="Read Only"/>
    <s v="Read Only"/>
  </r>
  <r>
    <n v="38"/>
    <x v="2"/>
    <x v="4"/>
    <x v="37"/>
    <s v="Account &gt;&gt; Network View &gt;&gt; MSISDN &gt;&gt; List"/>
    <x v="0"/>
    <s v="Read Only"/>
    <s v="Read Only"/>
    <s v="Read Only"/>
    <s v="Read Only"/>
    <s v="Read Only"/>
    <s v="Read Only"/>
    <s v="Read Only"/>
    <s v="Read Only"/>
    <s v="Read Only"/>
    <s v="N/A"/>
    <s v="Read Only"/>
    <s v="Read Only"/>
  </r>
  <r>
    <n v="39"/>
    <x v="2"/>
    <x v="4"/>
    <x v="38"/>
    <s v="Account &gt;&gt; Order &gt;&gt; Order Type &gt;&gt; MSISDN"/>
    <x v="1"/>
    <s v="Read Only"/>
    <s v="Read Only"/>
    <s v="Read Only"/>
    <s v="Read Only"/>
    <s v="Read Only"/>
    <s v="Read Only"/>
    <s v="Read Only"/>
    <s v="Read Only"/>
    <s v="Read Only"/>
    <s v="N/A"/>
    <s v="Read Only"/>
    <s v="Read Only"/>
  </r>
  <r>
    <n v="40"/>
    <x v="2"/>
    <x v="4"/>
    <x v="39"/>
    <s v="Account &gt;&gt; Order &gt;&gt; Order Type &gt;&gt; MSISDN"/>
    <x v="1"/>
    <s v="Read Only"/>
    <s v="Read Only"/>
    <s v="Read Only"/>
    <s v="Read Only"/>
    <s v="Read Only"/>
    <s v="Read Only"/>
    <s v="Read Only"/>
    <s v="Read Only"/>
    <s v="Read Only"/>
    <s v="N/A"/>
    <s v="Read Only"/>
    <s v="Read Only"/>
  </r>
  <r>
    <n v="41"/>
    <x v="2"/>
    <x v="4"/>
    <x v="40"/>
    <s v="Account &gt;&gt; Order &gt;&gt; Order Type &gt;&gt; MSISDN"/>
    <x v="1"/>
    <s v="Read Only"/>
    <s v="Read Only"/>
    <s v="Read Only"/>
    <s v="Read Only"/>
    <s v="Read Only"/>
    <s v="Read Only"/>
    <s v="Read Only"/>
    <s v="Read Only"/>
    <s v="Read Only"/>
    <s v="N/A"/>
    <s v="Read Only"/>
    <s v="Read Only"/>
  </r>
  <r>
    <n v="42"/>
    <x v="2"/>
    <x v="4"/>
    <x v="41"/>
    <s v="Account &gt;&gt; Activity &gt;&gt; LOV &gt;&gt; IVR Flag"/>
    <x v="1"/>
    <s v="Read Only"/>
    <s v="Read Only"/>
    <s v="Read Only"/>
    <s v="Read Only"/>
    <s v="Read Only"/>
    <s v="Read Only"/>
    <s v="Read Only"/>
    <s v="Read Only"/>
    <s v="Read Only"/>
    <s v="N/A"/>
    <s v="Read Only"/>
    <s v="Read Only"/>
  </r>
  <r>
    <n v="43"/>
    <x v="2"/>
    <x v="4"/>
    <x v="42"/>
    <s v="Account &gt;&gt; Installed Assets &gt;&gt; MSISDN"/>
    <x v="1"/>
    <s v="Read Only"/>
    <s v="Read Only"/>
    <s v="Read Only"/>
    <s v="Read Only"/>
    <s v="Read Only"/>
    <s v="Read Only"/>
    <s v="Read Only"/>
    <s v="Read Only"/>
    <s v="Read Only"/>
    <s v="N/A"/>
    <s v="Read Only"/>
    <s v="Read Only"/>
  </r>
  <r>
    <n v="44"/>
    <x v="2"/>
    <x v="4"/>
    <x v="43"/>
    <s v="Account &gt;&gt; Installed Assets &gt;&gt; MSISDN"/>
    <x v="1"/>
    <s v="Read &amp; Write"/>
    <s v="Read &amp; Write"/>
    <s v="Read &amp; Write"/>
    <s v="Read &amp; Write"/>
    <s v="Read &amp; Write"/>
    <s v="Read &amp; Write"/>
    <s v="Read &amp; Write"/>
    <s v="Read &amp; Write"/>
    <s v="Read &amp; Write"/>
    <s v="N/A"/>
    <s v="Read Only"/>
    <s v="Read Only"/>
  </r>
  <r>
    <n v="45"/>
    <x v="2"/>
    <x v="4"/>
    <x v="44"/>
    <s v="Account &gt;&gt; Installed Assets &gt;&gt; MSISDN"/>
    <x v="1"/>
    <s v="Read Only"/>
    <s v="Read Only"/>
    <s v="Read Only"/>
    <s v="Read Only"/>
    <s v="Read Only"/>
    <s v="Read Only"/>
    <s v="Read Only"/>
    <s v="Read Only"/>
    <s v="Read Only"/>
    <s v="N/A"/>
    <s v="Read Only"/>
    <s v="Read Only"/>
  </r>
  <r>
    <n v="46"/>
    <x v="2"/>
    <x v="4"/>
    <x v="45"/>
    <s v="Account &gt;&gt; Installed Assets &gt;&gt; MSISDN"/>
    <x v="1"/>
    <s v="Read Only"/>
    <s v="Read Only"/>
    <s v="Read Only"/>
    <s v="Read Only"/>
    <s v="Read Only"/>
    <s v="Read Only"/>
    <s v="Read Only"/>
    <s v="Read Only"/>
    <s v="Read Only"/>
    <s v="N/A"/>
    <s v="Read Only"/>
    <s v="Read Only"/>
  </r>
  <r>
    <n v="47"/>
    <x v="2"/>
    <x v="4"/>
    <x v="46"/>
    <s v="Account &gt;&gt; Billing Profile &gt;&gt; Unbilled Usage &gt;&gt; Airtime Usage &gt;&gt; Summary of Usage"/>
    <x v="1"/>
    <s v="Read Only"/>
    <s v="Read Only"/>
    <s v="Read Only"/>
    <s v="Read Only"/>
    <s v="Read Only"/>
    <s v="Read Only"/>
    <s v="Read Only"/>
    <s v="Read Only"/>
    <s v="Read Only"/>
    <s v="N/A"/>
    <s v="Read Only"/>
    <s v="Read Only"/>
  </r>
  <r>
    <n v="48"/>
    <x v="3"/>
    <x v="0"/>
    <x v="47"/>
    <s v="TBC"/>
    <x v="1"/>
    <s v="Read Only"/>
    <s v="Read Only"/>
    <s v="Read Only"/>
    <s v="Read Only"/>
    <s v="Read Only"/>
    <s v="Read Only"/>
    <s v="Read Only"/>
    <s v="Read Only"/>
    <s v="Read Only"/>
    <s v="N/A"/>
    <s v="Read Only"/>
    <s v="Read Only"/>
  </r>
  <r>
    <n v="49"/>
    <x v="3"/>
    <x v="0"/>
    <x v="48"/>
    <s v="TBC"/>
    <x v="1"/>
    <s v="Read Only"/>
    <s v="Read Only"/>
    <s v="Read Only"/>
    <s v="Read Only"/>
    <s v="Read Only"/>
    <s v="Read Only"/>
    <s v="Read Only"/>
    <s v="Read Only"/>
    <s v="Read Only"/>
    <s v="N/A"/>
    <s v="Read Only"/>
    <s v="Read Only"/>
  </r>
  <r>
    <n v="50"/>
    <x v="3"/>
    <x v="0"/>
    <x v="49"/>
    <s v="TBC"/>
    <x v="1"/>
    <s v="Read Only"/>
    <s v="Read Only"/>
    <s v="Read Only"/>
    <s v="Read Only"/>
    <s v="Read Only"/>
    <s v="Read Only"/>
    <s v="Read Only"/>
    <s v="Read Only"/>
    <s v="Read Only"/>
    <s v="N/A"/>
    <s v="Read Only"/>
    <s v="Read Only"/>
  </r>
  <r>
    <n v="51"/>
    <x v="3"/>
    <x v="0"/>
    <x v="50"/>
    <s v="TBC"/>
    <x v="1"/>
    <s v="Read Only"/>
    <s v="Read Only"/>
    <s v="Read Only"/>
    <s v="Read Only"/>
    <s v="Read Only"/>
    <s v="Read Only"/>
    <s v="Read Only"/>
    <s v="Read Only"/>
    <s v="Read Only"/>
    <s v="N/A"/>
    <s v="Read Only"/>
    <s v="Read Only"/>
  </r>
  <r>
    <n v="52"/>
    <x v="3"/>
    <x v="0"/>
    <x v="51"/>
    <s v="TBC"/>
    <x v="1"/>
    <s v="Read Only"/>
    <s v="Read Only"/>
    <s v="Read Only"/>
    <s v="Read Only"/>
    <s v="Read Only"/>
    <s v="Read Only"/>
    <s v="Read Only"/>
    <s v="Read Only"/>
    <s v="Read Only"/>
    <s v="N/A"/>
    <s v="Read Only"/>
    <s v="Read Only"/>
  </r>
  <r>
    <n v="53"/>
    <x v="3"/>
    <x v="0"/>
    <x v="52"/>
    <s v="TBC"/>
    <x v="1"/>
    <s v="Read Only"/>
    <s v="Read Only"/>
    <s v="Read Only"/>
    <s v="Read Only"/>
    <s v="Read Only"/>
    <s v="Read Only"/>
    <s v="Read Only"/>
    <s v="Read Only"/>
    <s v="Read Only"/>
    <s v="N/A"/>
    <s v="Read Only"/>
    <s v="Read Only"/>
  </r>
  <r>
    <n v="54"/>
    <x v="4"/>
    <x v="5"/>
    <x v="53"/>
    <s v="Contact &gt;&gt; Id Number"/>
    <x v="0"/>
    <s v="Read Only"/>
    <s v="Read Only"/>
    <s v="Read Only"/>
    <s v="Read Only"/>
    <s v="Read Only"/>
    <s v="Read Only"/>
    <s v="Read Only"/>
    <s v="Read Only"/>
    <s v="Read Only"/>
    <s v="N/A"/>
    <s v="Read Only"/>
    <s v="Read Only"/>
  </r>
  <r>
    <n v="55"/>
    <x v="4"/>
    <x v="5"/>
    <x v="54"/>
    <s v="Contact &gt;&gt; Id Status"/>
    <x v="0"/>
    <s v="Read Only"/>
    <s v="Read Only"/>
    <s v="Read Only"/>
    <s v="Read Only"/>
    <s v="Read Only"/>
    <s v="Read Only"/>
    <s v="Read Only"/>
    <s v="Read Only"/>
    <s v="Read Only"/>
    <s v="N/A"/>
    <s v="Read Only"/>
    <s v="Read Only"/>
  </r>
  <r>
    <n v="56"/>
    <x v="4"/>
    <x v="5"/>
    <x v="55"/>
    <s v="Contact &gt;&gt; Preferred Language"/>
    <x v="0"/>
    <s v="Read &amp; Write"/>
    <s v="Read &amp; Write"/>
    <s v="Read &amp; Write"/>
    <s v="Read &amp; Write"/>
    <s v="Read &amp; Write"/>
    <s v="Read &amp; Write"/>
    <s v="Read &amp; Write"/>
    <s v="Read &amp; Write"/>
    <s v="Read &amp; Write"/>
    <s v="N/A"/>
    <s v="Read &amp; Write"/>
    <s v="Read &amp; Write"/>
  </r>
  <r>
    <n v="57"/>
    <x v="4"/>
    <x v="5"/>
    <x v="56"/>
    <s v="From the Time Contact is Created"/>
    <x v="0"/>
    <s v="Read Only"/>
    <s v="Read Only"/>
    <s v="Read Only"/>
    <s v="Read Only"/>
    <s v="Read Only"/>
    <s v="Read Only"/>
    <s v="Read Only"/>
    <s v="Read Only"/>
    <s v="Read Only"/>
    <s v="N/A"/>
    <s v="Read Only"/>
    <s v="Read Only"/>
  </r>
  <r>
    <n v="58"/>
    <x v="4"/>
    <x v="5"/>
    <x v="57"/>
    <s v="Based on MOI Validation"/>
    <x v="0"/>
    <s v="Read Only"/>
    <s v="Read Only"/>
    <s v="Read Only"/>
    <s v="Read Only"/>
    <s v="Read Only"/>
    <s v="Read Only"/>
    <s v="Read Only"/>
    <s v="Read Only"/>
    <s v="Read Only"/>
    <s v="N/A"/>
    <s v="Read Only"/>
    <s v="Read Only"/>
  </r>
  <r>
    <n v="59"/>
    <x v="4"/>
    <x v="5"/>
    <x v="58"/>
    <s v="Contact &gt;&gt; Email ID Tab"/>
    <x v="0"/>
    <s v="Read &amp; Write"/>
    <s v="Read &amp; Write"/>
    <s v="Read &amp; Write"/>
    <s v="Read &amp; Write"/>
    <s v="Read &amp; Write"/>
    <s v="Read &amp; Write"/>
    <s v="Read &amp; Write"/>
    <s v="Read &amp; Write"/>
    <s v="Read &amp; Write"/>
    <s v="N/A"/>
    <s v="Read &amp; Write"/>
    <s v="Read &amp; Write"/>
  </r>
  <r>
    <n v="60"/>
    <x v="4"/>
    <x v="5"/>
    <x v="59"/>
    <s v="Based on MOI Validation"/>
    <x v="0"/>
    <s v="Read Only"/>
    <s v="Read Only"/>
    <s v="Read Only"/>
    <s v="Read Only"/>
    <s v="Read Only"/>
    <s v="Read Only"/>
    <s v="Read Only"/>
    <s v="Read Only"/>
    <s v="Read Only"/>
    <s v="N/A"/>
    <s v="Read Only"/>
    <s v="Read Only"/>
  </r>
  <r>
    <n v="61"/>
    <x v="4"/>
    <x v="5"/>
    <x v="60"/>
    <s v="Contact &gt;&gt; Mobile Phone Tab"/>
    <x v="0"/>
    <s v="Read &amp; Write"/>
    <s v="Read &amp; Write"/>
    <s v="Read &amp; Write"/>
    <s v="Read &amp; Write"/>
    <s v="Read &amp; Write"/>
    <s v="Read &amp; Write"/>
    <s v="Read &amp; Write"/>
    <s v="Read &amp; Write"/>
    <s v="Read &amp; Write"/>
    <s v="N/A"/>
    <s v="Read &amp; Write"/>
    <s v="Read &amp; Write"/>
  </r>
  <r>
    <n v="62"/>
    <x v="4"/>
    <x v="5"/>
    <x v="61"/>
    <s v="Contact &gt;&gt; Name"/>
    <x v="1"/>
    <s v="Read Only"/>
    <s v="Read Only"/>
    <s v="Read Only"/>
    <s v="Read Only"/>
    <s v="Read Only"/>
    <s v="Read Only"/>
    <s v="Read Only"/>
    <s v="Read Only"/>
    <s v="Read Only"/>
    <s v="N/A"/>
    <s v="Read Only"/>
    <s v="Read Only"/>
  </r>
  <r>
    <n v="63"/>
    <x v="4"/>
    <x v="5"/>
    <x v="62"/>
    <s v="Contact &gt;&gt; Conact Role Tab"/>
    <x v="1"/>
    <s v="Read Only"/>
    <s v="Read Only"/>
    <s v="Read Only"/>
    <s v="Read Only"/>
    <s v="Read Only"/>
    <s v="Read Only"/>
    <s v="Read Only"/>
    <s v="Read Only"/>
    <s v="Read Only"/>
    <s v="N/A"/>
    <s v="Read Only"/>
    <s v="Read Only"/>
  </r>
  <r>
    <n v="64"/>
    <x v="4"/>
    <x v="5"/>
    <x v="63"/>
    <s v="Contact &gt;&gt; Conact Role &gt;&gt; Mobile Phone Tab"/>
    <x v="1"/>
    <s v="Read Only"/>
    <s v="Read Only"/>
    <s v="Read Only"/>
    <s v="Read Only"/>
    <s v="Read Only"/>
    <s v="Read &amp; Write"/>
    <s v="Read Only"/>
    <s v="Read Only"/>
    <s v="Read Only"/>
    <s v="N/A"/>
    <s v="Read Only"/>
    <s v="Read Only"/>
  </r>
  <r>
    <n v="65"/>
    <x v="4"/>
    <x v="5"/>
    <x v="64"/>
    <s v="Contact &gt;&gt; Conact Role &gt;&gt; Email ID Tab"/>
    <x v="1"/>
    <s v="Read Only"/>
    <s v="Read Only"/>
    <s v="Read Only"/>
    <s v="Read Only"/>
    <s v="Read Only"/>
    <s v="Read &amp; Write"/>
    <s v="Read Only"/>
    <s v="Read Only"/>
    <s v="Read Only"/>
    <s v="N/A"/>
    <s v="Read Only"/>
    <s v="Read Only"/>
  </r>
  <r>
    <n v="66"/>
    <x v="4"/>
    <x v="5"/>
    <x v="65"/>
    <s v="Backend"/>
    <x v="1"/>
    <s v="Read Only"/>
    <s v="Read Only"/>
    <s v="Read Only"/>
    <s v="Read Only"/>
    <s v="Read Only"/>
    <s v="Read Only"/>
    <s v="Read Only"/>
    <s v="Read Only"/>
    <s v="Read Only"/>
    <s v="N/A"/>
    <s v="Read Only"/>
    <s v="Read Only"/>
  </r>
  <r>
    <n v="67"/>
    <x v="5"/>
    <x v="6"/>
    <x v="66"/>
    <s v="Account &gt;&gt; Asset &gt;&gt; MSISDN &gt;&gt; Offers (Campaign, Happy Offer, Migration Offer, Next Best Offer)_x000a_Contact &gt;&gt; ID Based Offers"/>
    <x v="0"/>
    <s v="Read &amp; Write"/>
    <s v="Read &amp; Write"/>
    <s v="Read &amp; Write"/>
    <s v="Read &amp; Write"/>
    <s v="Read &amp; Write"/>
    <s v="Read &amp; Write"/>
    <s v="Read &amp; Write"/>
    <s v="Read &amp; Write"/>
    <s v="Read &amp; Write"/>
    <s v="N/A"/>
    <s v="Read Only"/>
    <s v="Read Only"/>
  </r>
  <r>
    <n v="68"/>
    <x v="5"/>
    <x v="6"/>
    <x v="67"/>
    <s v="Account &gt;&gt; Asset &gt;&gt; MSISDN &gt;&gt; Offers (Campaign, Happy Offer, Migration Offer, Next Best Offer)"/>
    <x v="1"/>
    <s v="Read &amp; Write"/>
    <s v="Read &amp; Write"/>
    <s v="Read &amp; Write"/>
    <s v="Read &amp; Write"/>
    <s v="Read &amp; Write"/>
    <s v="Read &amp; Write"/>
    <s v="Read &amp; Write"/>
    <s v="Read &amp; Write"/>
    <s v="Read &amp; Write"/>
    <s v="N/A"/>
    <s v="Read Only"/>
    <s v="Read Only"/>
  </r>
  <r>
    <n v="69"/>
    <x v="5"/>
    <x v="6"/>
    <x v="68"/>
    <s v="Account &gt;&gt; Asset &gt;&gt; MSISDN &gt;&gt; Offers (Campaign, Happy Offer, Migration Offer, Next Best Offer)"/>
    <x v="1"/>
    <s v="Read &amp; Write"/>
    <s v="Read &amp; Write"/>
    <s v="Read &amp; Write"/>
    <s v="Read &amp; Write"/>
    <s v="Read &amp; Write"/>
    <s v="Read &amp; Write"/>
    <s v="Read &amp; Write"/>
    <s v="Read &amp; Write"/>
    <s v="Read &amp; Write"/>
    <s v="N/A"/>
    <s v="Read Only"/>
    <s v="Read Only"/>
  </r>
  <r>
    <n v="70"/>
    <x v="5"/>
    <x v="6"/>
    <x v="69"/>
    <s v="Account &gt;&gt; Asset &gt;&gt; MSISDN &gt;&gt; Offers (Campaign, Happy Offer, Migration Offer, Next Best Offer)"/>
    <x v="1"/>
    <s v="Read Only"/>
    <s v="Read &amp; Write"/>
    <s v="Read Only"/>
    <s v="Read Only"/>
    <s v="Read Only"/>
    <s v="Read Only"/>
    <s v="Read Only"/>
    <s v="Read &amp; Write"/>
    <s v="Read Only"/>
    <s v="N/A"/>
    <s v="Read Only"/>
    <s v="Read Only"/>
  </r>
  <r>
    <n v="71"/>
    <x v="5"/>
    <x v="6"/>
    <x v="70"/>
    <s v="Account &gt;&gt; Asset &gt;&gt; MSISDN &gt;&gt; Offers (Campaign, Happy Offer, Migration Offer, Next Best Offer)_x000a_Contact &gt;&gt; ID Based Offers"/>
    <x v="0"/>
    <s v="Read &amp; Write"/>
    <s v="Read &amp; Write"/>
    <s v="Read &amp; Write"/>
    <s v="Read &amp; Write"/>
    <s v="Read &amp; Write"/>
    <s v="Read &amp; Write"/>
    <s v="Read &amp; Write"/>
    <s v="Read &amp; Write"/>
    <s v="Read &amp; Write"/>
    <s v="N/A"/>
    <s v="Read Only"/>
    <s v="Read Only"/>
  </r>
  <r>
    <n v="72"/>
    <x v="6"/>
    <x v="4"/>
    <x v="71"/>
    <s v="MSISDN &gt;&gt; Billing Profile &gt;&gt; CDR Logs"/>
    <x v="1"/>
    <s v="Read Only"/>
    <s v="Read Only"/>
    <s v="Read Only"/>
    <s v="Read Only"/>
    <s v="Read Only"/>
    <s v="Read Only"/>
    <s v="Read Only"/>
    <s v="Read Only"/>
    <s v="Read Only"/>
    <s v="N/A"/>
    <s v="Read Only"/>
    <s v="Read Only"/>
  </r>
  <r>
    <n v="73"/>
    <x v="6"/>
    <x v="4"/>
    <x v="72"/>
    <s v="MSISDN &gt;&gt; Billing Profile &gt;&gt; CDR Logs"/>
    <x v="1"/>
    <s v="Read Only"/>
    <s v="Read Only"/>
    <s v="Read Only"/>
    <s v="Read Only"/>
    <s v="Read Only"/>
    <s v="Read Only"/>
    <s v="Read Only"/>
    <s v="Read Only"/>
    <s v="Read Only"/>
    <s v="N/A"/>
    <s v="Read Only"/>
    <s v="Read Only"/>
  </r>
  <r>
    <n v="74"/>
    <x v="6"/>
    <x v="4"/>
    <x v="73"/>
    <s v="Backend"/>
    <x v="1"/>
    <s v="Read Only"/>
    <s v="Read Only"/>
    <s v="Read Only"/>
    <s v="Read Only"/>
    <s v="Read Only"/>
    <s v="Read &amp; Write"/>
    <s v="Read Only"/>
    <s v="Read Only"/>
    <s v="Read Only"/>
    <s v="N/A"/>
    <s v="Read Only"/>
    <s v="Read Only"/>
  </r>
  <r>
    <n v="75"/>
    <x v="6"/>
    <x v="4"/>
    <x v="74"/>
    <s v="Backend"/>
    <x v="1"/>
    <s v="Read Only"/>
    <s v="Read Only"/>
    <s v="Read Only"/>
    <s v="Read Only"/>
    <s v="Read Only"/>
    <s v="Read &amp; Write"/>
    <s v="Read Only"/>
    <s v="Read Only"/>
    <s v="Read Only"/>
    <s v="N/A"/>
    <s v="Read Only"/>
    <s v="Read Only"/>
  </r>
  <r>
    <n v="76"/>
    <x v="6"/>
    <x v="4"/>
    <x v="75"/>
    <s v="Backend"/>
    <x v="1"/>
    <s v="Read Only"/>
    <s v="Read Only"/>
    <s v="Read Only"/>
    <s v="Read Only"/>
    <s v="Read Only"/>
    <s v="Read &amp; Write"/>
    <s v="Read Only"/>
    <s v="Read Only"/>
    <s v="Read Only"/>
    <s v="N/A"/>
    <s v="Read Only"/>
    <s v="Read Only"/>
  </r>
  <r>
    <n v="77"/>
    <x v="6"/>
    <x v="4"/>
    <x v="76"/>
    <s v="Backend"/>
    <x v="1"/>
    <s v="Read Only"/>
    <s v="Read Only"/>
    <s v="Read Only"/>
    <s v="Read Only"/>
    <s v="Read Only"/>
    <s v="Read &amp; Write"/>
    <s v="Read Only"/>
    <s v="Read Only"/>
    <s v="Read Only"/>
    <s v="N/A"/>
    <s v="Read Only"/>
    <s v="Read Only"/>
  </r>
  <r>
    <n v="78"/>
    <x v="6"/>
    <x v="4"/>
    <x v="77"/>
    <s v="Backend"/>
    <x v="1"/>
    <s v="Read Only"/>
    <s v="Read Only"/>
    <s v="Read Only"/>
    <s v="Read Only"/>
    <s v="Read Only"/>
    <s v="Read &amp; Write"/>
    <s v="Read Only"/>
    <s v="Read Only"/>
    <s v="Read Only"/>
    <s v="N/A"/>
    <s v="Read Only"/>
    <s v="Read Only"/>
  </r>
  <r>
    <n v="79"/>
    <x v="6"/>
    <x v="4"/>
    <x v="78"/>
    <s v="Backend"/>
    <x v="1"/>
    <s v="Read &amp; Write"/>
    <s v="Read &amp; Write"/>
    <s v="Read &amp; Write"/>
    <s v="Read &amp; Write"/>
    <s v="Read &amp; Write"/>
    <s v="Read &amp; Write"/>
    <s v="Read &amp; Write"/>
    <s v="Read &amp; Write"/>
    <s v="Read &amp; Write"/>
    <s v="N/A"/>
    <s v="Read Only"/>
    <s v="Read Only"/>
  </r>
  <r>
    <n v="80"/>
    <x v="6"/>
    <x v="4"/>
    <x v="79"/>
    <s v="MSISDN &gt;&gt; Billing Profile &gt;&gt; Surepay Balance"/>
    <x v="1"/>
    <s v="Read Only"/>
    <s v="Read Only"/>
    <s v="Read Only"/>
    <s v="Read Only"/>
    <s v="Read Only"/>
    <s v="Read Only"/>
    <s v="Read Only"/>
    <s v="Read Only"/>
    <s v="Read Only"/>
    <s v="N/A"/>
    <s v="Read Only"/>
    <s v="Read Only"/>
  </r>
  <r>
    <n v="81"/>
    <x v="6"/>
    <x v="4"/>
    <x v="80"/>
    <s v="Postpaid: MSISDN &gt;&gt; Billing Profile &gt;&gt; Unbilled Usage &gt;&gt; Airtime Usage_x000a_Prepaid: MSISDN &gt;&gt; Billing Profile &gt;&gt; CDR Logs"/>
    <x v="1"/>
    <s v="Read Only"/>
    <s v="Read Only"/>
    <s v="Read Only"/>
    <s v="Read Only"/>
    <s v="Read Only"/>
    <s v="Read Only"/>
    <s v="Read Only"/>
    <s v="Read Only"/>
    <s v="Read Only"/>
    <s v="N/A"/>
    <s v="Read Only"/>
    <s v="Read Only"/>
  </r>
  <r>
    <n v="82"/>
    <x v="7"/>
    <x v="7"/>
    <x v="81"/>
    <s v="Account &gt;&gt; Adddress"/>
    <x v="1"/>
    <s v="Read &amp; Write"/>
    <s v="Read &amp; Write"/>
    <s v="Read &amp; Write"/>
    <s v="Read &amp; Write"/>
    <s v="Read &amp; Write"/>
    <s v="Read &amp; Write"/>
    <s v="Read &amp; Write"/>
    <s v="Read &amp; Write"/>
    <s v="Read &amp; Write"/>
    <s v="N/A"/>
    <s v="Read Only"/>
    <s v="Read Only"/>
  </r>
  <r>
    <n v="83"/>
    <x v="7"/>
    <x v="7"/>
    <x v="82"/>
    <s v="Account &gt;&gt; Adddress"/>
    <x v="1"/>
    <s v="Read &amp; Write"/>
    <s v="Read &amp; Write"/>
    <s v="Read &amp; Write"/>
    <s v="Read &amp; Write"/>
    <s v="Read &amp; Write"/>
    <s v="Read &amp; Write"/>
    <s v="Read &amp; Write"/>
    <s v="Read &amp; Write"/>
    <s v="Read &amp; Write"/>
    <s v="N/A"/>
    <s v="Read Only"/>
    <s v="Read Only"/>
  </r>
  <r>
    <n v="84"/>
    <x v="7"/>
    <x v="7"/>
    <x v="83"/>
    <s v="Account &gt;&gt; Adddress"/>
    <x v="1"/>
    <s v="Read &amp; Write"/>
    <s v="Read &amp; Write"/>
    <s v="Read &amp; Write"/>
    <s v="Read &amp; Write"/>
    <s v="Read &amp; Write"/>
    <s v="Read &amp; Write"/>
    <s v="Read &amp; Write"/>
    <s v="Read &amp; Write"/>
    <s v="Read &amp; Write"/>
    <s v="N/A"/>
    <s v="Read Only"/>
    <s v="Read Only"/>
  </r>
  <r>
    <n v="85"/>
    <x v="7"/>
    <x v="7"/>
    <x v="84"/>
    <s v="RFS Portal or Backend"/>
    <x v="1"/>
    <s v="Read Only"/>
    <s v="Read Only"/>
    <s v="Read Only"/>
    <s v="Read Only"/>
    <s v="Read Only"/>
    <s v="Read Only"/>
    <s v="Read Only"/>
    <s v="Read Only"/>
    <s v="Read Only"/>
    <s v="N/A"/>
    <s v="Read Only"/>
    <s v="Read Only"/>
  </r>
  <r>
    <n v="86"/>
    <x v="8"/>
    <x v="7"/>
    <x v="81"/>
    <s v="Account &gt;&gt; National Adddress"/>
    <x v="0"/>
    <s v="Read Only"/>
    <s v="Read Only"/>
    <s v="Read Only"/>
    <s v="Read Only"/>
    <s v="Read Only"/>
    <s v="Read Only"/>
    <s v="Read Only"/>
    <s v="Read Only"/>
    <s v="Read Only"/>
    <s v="N/A"/>
    <s v="Read Only"/>
    <s v="Read Only"/>
  </r>
  <r>
    <n v="87"/>
    <x v="8"/>
    <x v="7"/>
    <x v="82"/>
    <s v="Account &gt;&gt; National Adddress"/>
    <x v="0"/>
    <s v="Read Only"/>
    <s v="Read Only"/>
    <s v="Read Only"/>
    <s v="Read Only"/>
    <s v="Read Only"/>
    <s v="Read Only"/>
    <s v="Read Only"/>
    <s v="Read Only"/>
    <s v="Read Only"/>
    <s v="N/A"/>
    <s v="Read Only"/>
    <s v="Read Only"/>
  </r>
  <r>
    <n v="88"/>
    <x v="8"/>
    <x v="7"/>
    <x v="83"/>
    <s v="Account &gt;&gt; National Adddress"/>
    <x v="0"/>
    <s v="Read Only"/>
    <s v="Read Only"/>
    <s v="Read Only"/>
    <s v="Read Only"/>
    <s v="Read Only"/>
    <s v="Read Only"/>
    <s v="Read Only"/>
    <s v="Read Only"/>
    <s v="Read Only"/>
    <s v="N/A"/>
    <s v="Read Only"/>
    <s v="Read Only"/>
  </r>
  <r>
    <n v="89"/>
    <x v="8"/>
    <x v="7"/>
    <x v="84"/>
    <s v="RFS Portal or Backend"/>
    <x v="0"/>
    <s v="Read Only"/>
    <s v="Read Only"/>
    <s v="Read Only"/>
    <s v="Read Only"/>
    <s v="Read Only"/>
    <s v="Read Only"/>
    <s v="Read Only"/>
    <s v="Read Only"/>
    <s v="Read Only"/>
    <s v="N/A"/>
    <s v="Read Only"/>
    <s v="Read Only"/>
  </r>
  <r>
    <n v="90"/>
    <x v="4"/>
    <x v="5"/>
    <x v="85"/>
    <s v="TBC"/>
    <x v="1"/>
    <s v="Read Only"/>
    <s v="Read &amp; Write"/>
    <s v="Read Only"/>
    <s v="Read Only"/>
    <s v="Read Only"/>
    <s v="Read Only"/>
    <s v="Read Only"/>
    <s v="Read Only"/>
    <s v="Read &amp; Write"/>
    <s v="N/A"/>
    <s v="Read Only"/>
    <s v="Read Only"/>
  </r>
  <r>
    <n v="91"/>
    <x v="9"/>
    <x v="4"/>
    <x v="86"/>
    <s v="Account &gt;&gt; Asset &gt;&gt; MSISDN &gt;&gt; DOI"/>
    <x v="1"/>
    <s v="Read &amp; Write"/>
    <s v="Read &amp; Write"/>
    <s v="Read &amp; Write"/>
    <s v="Read &amp; Write"/>
    <s v="Read &amp; Write"/>
    <s v="Read &amp; Write"/>
    <s v="Read &amp; Write"/>
    <s v="Read &amp; Write"/>
    <s v="Read &amp; Write"/>
    <s v="N/A"/>
    <s v="Read Only"/>
    <s v="Read Only"/>
  </r>
  <r>
    <n v="92"/>
    <x v="9"/>
    <x v="4"/>
    <x v="87"/>
    <s v="Account &gt;&gt; Asset &gt;&gt; MSISDN &gt;&gt; DOI"/>
    <x v="1"/>
    <s v="Read &amp; Write"/>
    <s v="Read &amp; Write"/>
    <s v="Read &amp; Write"/>
    <s v="Read &amp; Write"/>
    <s v="Read &amp; Write"/>
    <s v="Read &amp; Write"/>
    <s v="Read &amp; Write"/>
    <s v="Read &amp; Write"/>
    <s v="Read &amp; Write"/>
    <s v="N/A"/>
    <s v="Read Only"/>
    <s v="Read Only"/>
  </r>
  <r>
    <n v="93"/>
    <x v="9"/>
    <x v="4"/>
    <x v="88"/>
    <s v="Account &gt;&gt; Asset &gt;&gt; MSISDN &gt;&gt; DOI"/>
    <x v="1"/>
    <s v="Read &amp; Write"/>
    <s v="Read &amp; Write"/>
    <s v="Read &amp; Write"/>
    <s v="Read &amp; Write"/>
    <s v="Read &amp; Write"/>
    <s v="Read &amp; Write"/>
    <s v="Read &amp; Write"/>
    <s v="Read &amp; Write"/>
    <s v="Read &amp; Write"/>
    <s v="N/A"/>
    <s v="Read Only"/>
    <s v="Read Only"/>
  </r>
  <r>
    <n v="94"/>
    <x v="9"/>
    <x v="5"/>
    <x v="56"/>
    <s v="Account &gt;&gt; Asset &gt;&gt; MSISDN &gt;&gt; DOI"/>
    <x v="1"/>
    <s v="Read &amp; Write"/>
    <s v="Read &amp; Write"/>
    <s v="Read &amp; Write"/>
    <s v="Read &amp; Write"/>
    <s v="Read &amp; Write"/>
    <s v="Read &amp; Write"/>
    <s v="Read &amp; Write"/>
    <s v="Read &amp; Write"/>
    <s v="Read &amp; Write"/>
    <s v="N/A"/>
    <s v="Read Only"/>
    <s v="Read Only"/>
  </r>
  <r>
    <n v="95"/>
    <x v="1"/>
    <x v="8"/>
    <x v="89"/>
    <s v="Contact &gt;&gt; Offer_x000a_MSISDN &gt;&gt; Available Offers"/>
    <x v="1"/>
    <s v="Read &amp; Write"/>
    <s v="Read &amp; Write"/>
    <s v="Read &amp; Write"/>
    <s v="Read &amp; Write"/>
    <s v="Read &amp; Write"/>
    <s v="Read &amp; Write"/>
    <s v="Read &amp; Write"/>
    <s v="Read &amp; Write"/>
    <s v="Read &amp; Write"/>
    <s v="N/A"/>
    <s v="Read Only"/>
    <s v="Read Only"/>
  </r>
  <r>
    <n v="96"/>
    <x v="10"/>
    <x v="9"/>
    <x v="90"/>
    <s v="Account &gt;&gt; Lead Tab"/>
    <x v="0"/>
    <s v="Read &amp; Write"/>
    <s v="Read &amp; Write"/>
    <s v="Read &amp; Write"/>
    <s v="Read &amp; Write"/>
    <s v="Read &amp; Write"/>
    <s v="Read &amp; Write"/>
    <s v="Read &amp; Write"/>
    <s v="Read &amp; Write"/>
    <s v="Read &amp; Write"/>
    <s v="N/A"/>
    <s v="Read Only"/>
    <s v="Read Only"/>
  </r>
  <r>
    <n v="97"/>
    <x v="10"/>
    <x v="9"/>
    <x v="91"/>
    <s v="Account &gt;&gt; Lead Tab"/>
    <x v="0"/>
    <s v="Read &amp; Write"/>
    <s v="Read &amp; Write"/>
    <s v="Read &amp; Write"/>
    <s v="Read &amp; Write"/>
    <s v="Read &amp; Write"/>
    <s v="Read &amp; Write"/>
    <s v="Read &amp; Write"/>
    <s v="Read &amp; Write"/>
    <s v="Read &amp; Write"/>
    <s v="N/A"/>
    <s v="Read Only"/>
    <s v="Read Only"/>
  </r>
  <r>
    <n v="98"/>
    <x v="10"/>
    <x v="9"/>
    <x v="92"/>
    <s v="Account &gt;&gt; Lead Tab"/>
    <x v="0"/>
    <s v="Read &amp; Write"/>
    <s v="Read &amp; Write"/>
    <s v="Read &amp; Write"/>
    <s v="Read &amp; Write"/>
    <s v="Read &amp; Write"/>
    <s v="Read &amp; Write"/>
    <s v="Read &amp; Write"/>
    <s v="Read &amp; Write"/>
    <s v="Read &amp; Write"/>
    <s v="N/A"/>
    <s v="Read Only"/>
    <s v="Read Only"/>
  </r>
  <r>
    <n v="99"/>
    <x v="10"/>
    <x v="9"/>
    <x v="93"/>
    <s v="Account &gt;&gt; Lead Tab"/>
    <x v="0"/>
    <s v="Read &amp; Write"/>
    <s v="Read &amp; Write"/>
    <s v="Read &amp; Write"/>
    <s v="Read &amp; Write"/>
    <s v="Read &amp; Write"/>
    <s v="Read &amp; Write"/>
    <s v="Read &amp; Write"/>
    <s v="Read &amp; Write"/>
    <s v="Read &amp; Write"/>
    <s v="N/A"/>
    <s v="Read Only"/>
    <s v="Read Only"/>
  </r>
  <r>
    <n v="100"/>
    <x v="10"/>
    <x v="9"/>
    <x v="94"/>
    <s v="Account &gt;&gt; Lead Tab"/>
    <x v="0"/>
    <s v="Read &amp; Write"/>
    <s v="Read &amp; Write"/>
    <s v="Read &amp; Write"/>
    <s v="Read &amp; Write"/>
    <s v="Read &amp; Write"/>
    <s v="Read &amp; Write"/>
    <s v="Read &amp; Write"/>
    <s v="Read &amp; Write"/>
    <s v="Read &amp; Write"/>
    <s v="N/A"/>
    <s v="Read Only"/>
    <s v="Read Onl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
  <r>
    <n v="1"/>
    <n v="0"/>
    <x v="0"/>
    <x v="0"/>
    <s v="Open UI Homepage"/>
    <x v="0"/>
    <s v="N/A"/>
    <s v="N/A"/>
    <s v="N/A"/>
    <s v="N/A"/>
    <s v="N/A"/>
    <s v="N/A"/>
    <s v="N/A"/>
    <s v="N/A"/>
    <m/>
    <m/>
    <m/>
    <m/>
  </r>
  <r>
    <n v="3"/>
    <n v="0"/>
    <x v="1"/>
    <x v="1"/>
    <s v="Open UI Homepage"/>
    <x v="0"/>
    <s v="Top Bar Icon"/>
    <s v="Top Bar Icon"/>
    <s v="Top Bar Icon"/>
    <s v="Top Bar Icon"/>
    <s v="Top Bar Icon"/>
    <s v="Top Bar Icon"/>
    <s v="Top Bar Icon"/>
    <s v="Top Bar Icon"/>
    <m/>
    <m/>
    <m/>
    <m/>
  </r>
  <r>
    <n v="4"/>
    <n v="0"/>
    <x v="2"/>
    <x v="2"/>
    <s v="Open UI Homepage (Capability for Password Change is TO-BE requirement)"/>
    <x v="0"/>
    <s v="Top Bar Icon"/>
    <s v="Top Bar Icon"/>
    <s v="Top Bar Icon"/>
    <s v="Top Bar Icon"/>
    <s v="Top Bar Icon"/>
    <s v="Top Bar Icon"/>
    <s v="Top Bar Icon"/>
    <s v="Top Bar Icon"/>
    <m/>
    <m/>
    <m/>
    <m/>
  </r>
  <r>
    <n v="5"/>
    <n v="0"/>
    <x v="2"/>
    <x v="3"/>
    <s v="Open UI Homepage (Capability for Password Reset is TO-BE requirement)"/>
    <x v="0"/>
    <s v="Top Bar Icon"/>
    <s v="Top Bar Icon"/>
    <s v="Top Bar Icon"/>
    <s v="Top Bar Icon"/>
    <s v="Top Bar Icon"/>
    <s v="Top Bar Icon"/>
    <s v="Top Bar Icon"/>
    <s v="Top Bar Icon"/>
    <m/>
    <m/>
    <m/>
    <m/>
  </r>
  <r>
    <n v="2"/>
    <n v="1"/>
    <x v="3"/>
    <x v="4"/>
    <s v="Sprinkler &gt;&gt; DXP &gt;&gt; Customer 360"/>
    <x v="1"/>
    <s v="Real Time"/>
    <s v="Real Time"/>
    <s v="Real Time"/>
    <s v="N/A"/>
    <s v="N/A"/>
    <s v="Real Time"/>
    <s v="Real Time"/>
    <s v="N/A"/>
    <m/>
    <m/>
    <m/>
    <m/>
  </r>
  <r>
    <m/>
    <n v="1"/>
    <x v="4"/>
    <x v="4"/>
    <s v="QNOMY &gt;&gt; DXP &gt;&gt; Customer 360"/>
    <x v="1"/>
    <s v="N/A"/>
    <s v="N/A"/>
    <s v="N/A"/>
    <s v="N/A"/>
    <s v="N/A"/>
    <s v="N/A"/>
    <s v="N/A"/>
    <s v="N/A"/>
    <m/>
    <m/>
    <m/>
    <m/>
  </r>
  <r>
    <n v="111"/>
    <n v="1"/>
    <x v="4"/>
    <x v="5"/>
    <s v="Open UI Homepage"/>
    <x v="1"/>
    <s v="N/A"/>
    <s v="N/A"/>
    <s v="N/A"/>
    <s v="N/A"/>
    <s v="N/A"/>
    <s v="N/A"/>
    <s v="N/A"/>
    <s v="N/A"/>
    <m/>
    <m/>
    <m/>
    <m/>
  </r>
  <r>
    <n v="112"/>
    <n v="1"/>
    <x v="4"/>
    <x v="6"/>
    <s v="Open UI Homepage"/>
    <x v="1"/>
    <s v="N/A"/>
    <s v="N/A"/>
    <s v="N/A"/>
    <s v="N/A"/>
    <s v="N/A"/>
    <s v="N/A"/>
    <s v="N/A"/>
    <s v="N/A"/>
    <m/>
    <m/>
    <m/>
    <m/>
  </r>
  <r>
    <n v="113"/>
    <n v="1"/>
    <x v="4"/>
    <x v="7"/>
    <s v="Open UI Homepage"/>
    <x v="1"/>
    <s v="N/A"/>
    <s v="N/A"/>
    <s v="N/A"/>
    <s v="N/A"/>
    <s v="N/A"/>
    <s v="N/A"/>
    <s v="N/A"/>
    <s v="N/A"/>
    <m/>
    <m/>
    <m/>
    <m/>
  </r>
  <r>
    <n v="114"/>
    <n v="1"/>
    <x v="4"/>
    <x v="8"/>
    <s v="Open UI Homepage"/>
    <x v="1"/>
    <s v="N/A"/>
    <s v="N/A"/>
    <s v="N/A"/>
    <s v="N/A"/>
    <s v="N/A"/>
    <s v="N/A"/>
    <s v="N/A"/>
    <s v="N/A"/>
    <m/>
    <m/>
    <m/>
    <m/>
  </r>
  <r>
    <n v="6"/>
    <n v="2"/>
    <x v="5"/>
    <x v="9"/>
    <s v="Open UI Homepage"/>
    <x v="1"/>
    <s v="Query"/>
    <s v="Query"/>
    <s v="Query"/>
    <s v="Query"/>
    <s v="Query"/>
    <s v="Query"/>
    <s v="Query"/>
    <s v="Query"/>
    <m/>
    <m/>
    <m/>
    <m/>
  </r>
  <r>
    <n v="7"/>
    <n v="2"/>
    <x v="5"/>
    <x v="10"/>
    <s v="Open UI Homepage"/>
    <x v="1"/>
    <s v="Query"/>
    <s v="Query"/>
    <s v="Query"/>
    <s v="Query"/>
    <s v="Query"/>
    <s v="Query"/>
    <s v="Query"/>
    <s v="Query"/>
    <m/>
    <m/>
    <m/>
    <m/>
  </r>
  <r>
    <n v="8"/>
    <n v="2"/>
    <x v="5"/>
    <x v="11"/>
    <s v="Open UI Homepage"/>
    <x v="1"/>
    <s v="Query"/>
    <s v="Query"/>
    <s v="Query"/>
    <s v="Query"/>
    <s v="Query"/>
    <s v="Query"/>
    <s v="Query"/>
    <s v="Query"/>
    <m/>
    <m/>
    <m/>
    <m/>
  </r>
  <r>
    <n v="9"/>
    <n v="2"/>
    <x v="5"/>
    <x v="12"/>
    <s v="Open UI Homepage"/>
    <x v="1"/>
    <s v="Query"/>
    <s v="Query"/>
    <s v="Query"/>
    <s v="Query"/>
    <s v="Query"/>
    <s v="Query"/>
    <s v="Query"/>
    <s v="Query"/>
    <m/>
    <m/>
    <m/>
    <m/>
  </r>
  <r>
    <n v="10"/>
    <n v="0"/>
    <x v="6"/>
    <x v="13"/>
    <s v="Open UI Homepage"/>
    <x v="2"/>
    <s v="Side Bar Menu"/>
    <s v="Side Bar Menu"/>
    <s v="Side Bar Menu"/>
    <s v="Side Bar Menu"/>
    <s v="Side Bar Menu"/>
    <s v="Side Bar Menu"/>
    <s v="Side Bar Menu"/>
    <s v="Side Bar Menu"/>
    <m/>
    <m/>
    <m/>
    <m/>
  </r>
  <r>
    <n v="11"/>
    <n v="0"/>
    <x v="6"/>
    <x v="14"/>
    <s v="Open UI Homepage"/>
    <x v="2"/>
    <s v="Side Bar Menu"/>
    <s v="Side Bar Menu"/>
    <s v="Side Bar Menu"/>
    <s v="Side Bar Menu"/>
    <s v="Side Bar Menu"/>
    <s v="Side Bar Menu"/>
    <s v="Side Bar Menu"/>
    <s v="Side Bar Menu"/>
    <m/>
    <m/>
    <m/>
    <m/>
  </r>
  <r>
    <n v="12"/>
    <n v="2.1"/>
    <x v="7"/>
    <x v="15"/>
    <s v="Top 5 - Queried Saved Records"/>
    <x v="3"/>
    <s v="Saved Queries View in Search"/>
    <s v="Saved Queries View in Search"/>
    <s v="Saved Queries View in Search"/>
    <s v="Saved Queries View in Search"/>
    <s v="Saved Queries View in Search"/>
    <s v="Saved Queries View in Search"/>
    <s v="Saved Queries View in Search"/>
    <s v="Saved Queries View in Search"/>
    <m/>
    <m/>
    <m/>
    <m/>
  </r>
  <r>
    <n v="13"/>
    <n v="2.1"/>
    <x v="7"/>
    <x v="16"/>
    <s v="Top 5 - Queried Saved Records"/>
    <x v="3"/>
    <s v="Saved Queries View in Search"/>
    <s v="Saved Queries View in Search"/>
    <s v="Saved Queries View in Search"/>
    <s v="Saved Queries View in Search"/>
    <s v="Saved Queries View in Search"/>
    <s v="Saved Queries View in Search"/>
    <s v="Saved Queries View in Search"/>
    <s v="Saved Queries View in Search"/>
    <m/>
    <m/>
    <m/>
    <m/>
  </r>
  <r>
    <n v="14"/>
    <n v="2.1"/>
    <x v="7"/>
    <x v="17"/>
    <s v="Top 5 - Queried Saved Records"/>
    <x v="3"/>
    <s v="Saved Queries View in Search"/>
    <s v="Saved Queries View in Search"/>
    <s v="Saved Queries View in Search"/>
    <s v="Saved Queries View in Search"/>
    <s v="Saved Queries View in Search"/>
    <s v="Saved Queries View in Search"/>
    <s v="Saved Queries View in Search"/>
    <s v="Saved Queries View in Search"/>
    <m/>
    <m/>
    <m/>
    <m/>
  </r>
  <r>
    <n v="15"/>
    <n v="2.1"/>
    <x v="7"/>
    <x v="18"/>
    <s v="Top 5 - Queried Saved Records"/>
    <x v="3"/>
    <s v="Saved Queries View in Search"/>
    <s v="Saved Queries View in Search"/>
    <s v="Saved Queries View in Search"/>
    <s v="Saved Queries View in Search"/>
    <s v="Saved Queries View in Search"/>
    <s v="Saved Queries View in Search"/>
    <s v="Saved Queries View in Search"/>
    <s v="Saved Queries View in Search"/>
    <m/>
    <m/>
    <m/>
    <m/>
  </r>
  <r>
    <n v="16"/>
    <n v="2.1"/>
    <x v="7"/>
    <x v="19"/>
    <s v="Top 5 - Queried Saved Records"/>
    <x v="3"/>
    <s v="Saved Queries View in Search"/>
    <s v="Saved Queries View in Search"/>
    <s v="Saved Queries View in Search"/>
    <s v="Saved Queries View in Search"/>
    <s v="Saved Queries View in Search"/>
    <s v="Saved Queries View in Search"/>
    <s v="Saved Queries View in Search"/>
    <s v="Saved Queries View in Search"/>
    <m/>
    <m/>
    <m/>
    <m/>
  </r>
  <r>
    <n v="17"/>
    <n v="2.1"/>
    <x v="7"/>
    <x v="20"/>
    <s v="Top 5 - Queried Saved Records"/>
    <x v="3"/>
    <s v="Saved Queries View in Search"/>
    <s v="Saved Queries View in Search"/>
    <s v="Saved Queries View in Search"/>
    <s v="Saved Queries View in Search"/>
    <s v="Saved Queries View in Search"/>
    <s v="Saved Queries View in Search"/>
    <s v="Saved Queries View in Search"/>
    <s v="Saved Queries View in Search"/>
    <m/>
    <m/>
    <m/>
    <m/>
  </r>
  <r>
    <n v="18"/>
    <m/>
    <x v="8"/>
    <x v="21"/>
    <s v="Open UI Homepage"/>
    <x v="1"/>
    <s v="Real Time"/>
    <s v="Real Time"/>
    <s v="Real Time"/>
    <s v="Real Time"/>
    <s v="Real Time"/>
    <s v="Real Time"/>
    <s v="Real Time"/>
    <s v="Real Time"/>
    <m/>
    <m/>
    <m/>
    <m/>
  </r>
  <r>
    <n v="19"/>
    <m/>
    <x v="8"/>
    <x v="22"/>
    <s v="Open UI Homepage"/>
    <x v="4"/>
    <s v="Filter"/>
    <s v="Filter"/>
    <s v="Filter"/>
    <s v="Filter"/>
    <s v="Filter"/>
    <s v="Filter"/>
    <s v="Filter"/>
    <s v="Filter"/>
    <m/>
    <m/>
    <m/>
    <m/>
  </r>
  <r>
    <n v="20"/>
    <m/>
    <x v="8"/>
    <x v="23"/>
    <s v="Open UI Homepage"/>
    <x v="4"/>
    <s v="Filter"/>
    <s v="Filter"/>
    <s v="Filter"/>
    <s v="Filter"/>
    <s v="Filter"/>
    <s v="Filter"/>
    <s v="Filter"/>
    <s v="Filter"/>
    <m/>
    <m/>
    <m/>
    <m/>
  </r>
  <r>
    <n v="21"/>
    <m/>
    <x v="8"/>
    <x v="24"/>
    <s v="Open UI Homepage"/>
    <x v="4"/>
    <s v="Filter"/>
    <s v="Filter"/>
    <s v="Filter"/>
    <s v="Filter"/>
    <s v="Filter"/>
    <s v="Filter"/>
    <s v="Filter"/>
    <s v="Filter"/>
    <m/>
    <m/>
    <m/>
    <m/>
  </r>
  <r>
    <n v="22"/>
    <m/>
    <x v="8"/>
    <x v="25"/>
    <s v="Open UI Homepage"/>
    <x v="4"/>
    <s v="Filter"/>
    <s v="Filter"/>
    <s v="Filter"/>
    <s v="Filter"/>
    <s v="Filter"/>
    <s v="Filter"/>
    <s v="Filter"/>
    <s v="Filter"/>
    <m/>
    <m/>
    <m/>
    <m/>
  </r>
  <r>
    <n v="23"/>
    <m/>
    <x v="8"/>
    <x v="26"/>
    <s v="Open UI Homepage"/>
    <x v="4"/>
    <s v="Filter"/>
    <s v="Filter"/>
    <s v="Filter"/>
    <s v="Filter"/>
    <s v="Filter"/>
    <s v="Filter"/>
    <s v="Filter"/>
    <s v="Filter"/>
    <m/>
    <m/>
    <m/>
    <m/>
  </r>
  <r>
    <n v="24"/>
    <m/>
    <x v="8"/>
    <x v="27"/>
    <s v="Open UI Homepage"/>
    <x v="4"/>
    <s v="Filter"/>
    <s v="Filter"/>
    <s v="Filter"/>
    <s v="Filter"/>
    <s v="Filter"/>
    <s v="Filter"/>
    <s v="Filter"/>
    <s v="Filter"/>
    <m/>
    <m/>
    <m/>
    <m/>
  </r>
  <r>
    <n v="25"/>
    <m/>
    <x v="8"/>
    <x v="28"/>
    <s v="Open UI Homepage"/>
    <x v="4"/>
    <s v="Filter"/>
    <s v="Filter"/>
    <s v="Filter"/>
    <s v="Filter"/>
    <s v="Filter"/>
    <s v="Filter"/>
    <s v="Filter"/>
    <s v="Filter"/>
    <m/>
    <m/>
    <m/>
    <m/>
  </r>
  <r>
    <n v="26"/>
    <m/>
    <x v="8"/>
    <x v="29"/>
    <s v="Open UI Homepage"/>
    <x v="4"/>
    <s v="Filter"/>
    <s v="Filter"/>
    <s v="Filter"/>
    <s v="Filter"/>
    <s v="Filter"/>
    <s v="Filter"/>
    <s v="Filter"/>
    <s v="Filter"/>
    <m/>
    <m/>
    <m/>
    <m/>
  </r>
  <r>
    <n v="27"/>
    <m/>
    <x v="9"/>
    <x v="30"/>
    <s v="Standalone Icon or View"/>
    <x v="2"/>
    <s v="N/A"/>
    <s v="N/A"/>
    <s v="N/A"/>
    <s v="Side Bar Menu"/>
    <s v="Side Bar Menu"/>
    <s v="N/A"/>
    <s v="N/A"/>
    <s v="N/A"/>
    <m/>
    <m/>
    <m/>
    <m/>
  </r>
  <r>
    <n v="28"/>
    <m/>
    <x v="10"/>
    <x v="31"/>
    <s v="Standalone Icon or View"/>
    <x v="2"/>
    <s v="N/A"/>
    <s v="N/A"/>
    <s v="N/A"/>
    <s v="Side Bar Menu"/>
    <s v="Side Bar Menu"/>
    <s v="N/A"/>
    <s v="N/A"/>
    <s v="Side Bar Menu"/>
    <m/>
    <m/>
    <m/>
    <m/>
  </r>
  <r>
    <n v="29"/>
    <m/>
    <x v="11"/>
    <x v="32"/>
    <s v="Standalone Icon"/>
    <x v="2"/>
    <s v="N/A"/>
    <s v="N/A"/>
    <s v="N/A"/>
    <s v="N/A"/>
    <s v="N/A"/>
    <s v="N/A"/>
    <s v="N/A"/>
    <s v="N/A"/>
    <m/>
    <m/>
    <m/>
    <m/>
  </r>
  <r>
    <n v="30"/>
    <m/>
    <x v="12"/>
    <x v="33"/>
    <s v="Open UI Homepage"/>
    <x v="2"/>
    <s v="N/A"/>
    <s v="N/A"/>
    <s v="N/A"/>
    <s v="Side Bar Menu"/>
    <s v="Side Bar Menu"/>
    <s v="Side Bar Menu"/>
    <s v="Side Bar Menu"/>
    <s v="N/A"/>
    <m/>
    <m/>
    <m/>
    <m/>
  </r>
  <r>
    <n v="31"/>
    <m/>
    <x v="12"/>
    <x v="34"/>
    <s v="Open UI Homepage"/>
    <x v="1"/>
    <s v="Side Bar Menu"/>
    <s v="Real Time"/>
    <s v="Side Bar Menu"/>
    <s v="Side Bar Menu"/>
    <s v="Side Bar Menu"/>
    <s v="Real Time"/>
    <s v="Real Time"/>
    <s v="Side Bar Menu"/>
    <m/>
    <m/>
    <m/>
    <m/>
  </r>
  <r>
    <n v="32"/>
    <m/>
    <x v="12"/>
    <x v="22"/>
    <s v="Open UI Homepage"/>
    <x v="4"/>
    <s v="Filter"/>
    <s v="Filter"/>
    <s v="Filter"/>
    <s v="Filter"/>
    <s v="Filter"/>
    <s v="Filter"/>
    <s v="Filter"/>
    <s v="Filter"/>
    <m/>
    <m/>
    <m/>
    <m/>
  </r>
  <r>
    <n v="33"/>
    <m/>
    <x v="12"/>
    <x v="35"/>
    <s v="Open UI Homepage"/>
    <x v="4"/>
    <s v="Filter"/>
    <s v="Filter"/>
    <s v="Filter"/>
    <s v="Filter"/>
    <s v="Filter"/>
    <s v="Filter"/>
    <s v="Filter"/>
    <s v="Filter"/>
    <m/>
    <m/>
    <m/>
    <m/>
  </r>
  <r>
    <n v="34"/>
    <m/>
    <x v="12"/>
    <x v="36"/>
    <s v="Open UI Homepage"/>
    <x v="4"/>
    <s v="Filter"/>
    <s v="Filter"/>
    <s v="Filter"/>
    <s v="Filter"/>
    <s v="Filter"/>
    <s v="Filter"/>
    <s v="Filter"/>
    <s v="Filter"/>
    <m/>
    <m/>
    <m/>
    <m/>
  </r>
  <r>
    <n v="35"/>
    <m/>
    <x v="12"/>
    <x v="37"/>
    <s v="Open UI Homepage"/>
    <x v="4"/>
    <s v="Filter"/>
    <s v="Filter"/>
    <s v="Filter"/>
    <s v="Filter"/>
    <s v="Filter"/>
    <s v="Filter"/>
    <s v="Filter"/>
    <s v="Filter"/>
    <m/>
    <m/>
    <m/>
    <m/>
  </r>
  <r>
    <n v="36"/>
    <m/>
    <x v="12"/>
    <x v="38"/>
    <s v="Open UI Homepage"/>
    <x v="4"/>
    <s v="Filter"/>
    <s v="Filter"/>
    <s v="Filter"/>
    <s v="Filter"/>
    <s v="Filter"/>
    <s v="Filter"/>
    <s v="Filter"/>
    <s v="Filter"/>
    <m/>
    <m/>
    <m/>
    <m/>
  </r>
  <r>
    <n v="37"/>
    <m/>
    <x v="12"/>
    <x v="39"/>
    <s v="Open UI Homepage"/>
    <x v="4"/>
    <s v="Filter"/>
    <s v="Filter"/>
    <s v="Filter"/>
    <s v="Filter"/>
    <s v="Filter"/>
    <s v="Filter"/>
    <s v="Filter"/>
    <s v="Filter"/>
    <m/>
    <m/>
    <m/>
    <m/>
  </r>
  <r>
    <n v="38"/>
    <m/>
    <x v="13"/>
    <x v="40"/>
    <s v="Open UI Homepage"/>
    <x v="2"/>
    <s v="Side Bar Menu"/>
    <s v="Side Bar Menu"/>
    <s v="Side Bar Menu"/>
    <s v="Side Bar Menu"/>
    <s v="Side Bar Menu"/>
    <s v="Side Bar Menu"/>
    <s v="Side Bar Menu"/>
    <s v="Side Bar Menu"/>
    <m/>
    <m/>
    <m/>
    <m/>
  </r>
  <r>
    <n v="39"/>
    <m/>
    <x v="13"/>
    <x v="41"/>
    <s v="Open UI Homepage"/>
    <x v="2"/>
    <s v="Side Bar Menu"/>
    <s v="Side Bar Menu"/>
    <s v="Side Bar Menu"/>
    <s v="Side Bar Menu"/>
    <s v="Side Bar Menu"/>
    <s v="Side Bar Menu"/>
    <s v="Side Bar Menu"/>
    <s v="Side Bar Menu"/>
    <m/>
    <m/>
    <m/>
    <m/>
  </r>
  <r>
    <n v="40"/>
    <m/>
    <x v="13"/>
    <x v="42"/>
    <s v="Open UI Homepage"/>
    <x v="2"/>
    <s v="Side Bar Menu"/>
    <s v="Side Bar Menu"/>
    <s v="Side Bar Menu"/>
    <s v="Read Only"/>
    <s v="Side Bar Menu"/>
    <s v="Side Bar Menu"/>
    <s v="Side Bar Menu"/>
    <s v="Side Bar Menu"/>
    <m/>
    <m/>
    <m/>
    <m/>
  </r>
  <r>
    <n v="41"/>
    <m/>
    <x v="13"/>
    <x v="43"/>
    <s v="Open UI Homepage"/>
    <x v="2"/>
    <s v="Side Bar Menu"/>
    <s v="Side Bar Menu"/>
    <s v="Side Bar Menu"/>
    <s v="Side Bar Menu"/>
    <s v="Side Bar Menu"/>
    <s v="Side Bar Menu"/>
    <s v="Side Bar Menu"/>
    <s v="Side Bar Menu"/>
    <m/>
    <m/>
    <m/>
    <m/>
  </r>
  <r>
    <n v="42"/>
    <m/>
    <x v="13"/>
    <x v="44"/>
    <s v="Open UI Homepage"/>
    <x v="2"/>
    <s v="Side Bar Menu"/>
    <s v="Side Bar Menu"/>
    <s v="Side Bar Menu"/>
    <s v="Side Bar Menu"/>
    <s v="Side Bar Menu"/>
    <s v="Side Bar Menu"/>
    <s v="Side Bar Menu"/>
    <s v="Side Bar Menu"/>
    <m/>
    <m/>
    <m/>
    <m/>
  </r>
  <r>
    <n v="43"/>
    <m/>
    <x v="13"/>
    <x v="45"/>
    <s v="Open UI Homepage"/>
    <x v="2"/>
    <s v="Side Bar Menu"/>
    <s v="Side Bar Menu"/>
    <s v="Side Bar Menu"/>
    <s v="Side Bar Menu"/>
    <s v="Side Bar Menu"/>
    <s v="Side Bar Menu"/>
    <s v="Side Bar Menu"/>
    <s v="Side Bar Menu"/>
    <m/>
    <m/>
    <m/>
    <m/>
  </r>
  <r>
    <n v="44"/>
    <m/>
    <x v="14"/>
    <x v="46"/>
    <s v="Open UI Homepage"/>
    <x v="2"/>
    <s v="Side Bar Menu"/>
    <s v="Side Bar Menu"/>
    <s v="Side Bar Menu"/>
    <s v="Side Bar Menu"/>
    <s v="Side Bar Menu"/>
    <s v="Side Bar Menu"/>
    <s v="Side Bar Menu"/>
    <s v="Side Bar Menu"/>
    <m/>
    <m/>
    <m/>
    <m/>
  </r>
  <r>
    <n v="45"/>
    <m/>
    <x v="15"/>
    <x v="47"/>
    <s v="Open UI Homepage"/>
    <x v="2"/>
    <s v="N/A"/>
    <s v="N/A"/>
    <s v="N/A"/>
    <s v="Side Bar Menu"/>
    <s v="Side Bar Menu"/>
    <s v="N/A"/>
    <s v="N/A"/>
    <s v="N/A"/>
    <m/>
    <m/>
    <m/>
    <m/>
  </r>
  <r>
    <n v="46"/>
    <m/>
    <x v="16"/>
    <x v="48"/>
    <s v="Standalone Icon or View"/>
    <x v="2"/>
    <s v="Side Bar Menu"/>
    <s v="Side Bar Menu"/>
    <s v="Side Bar Menu"/>
    <s v="Side Bar Menu"/>
    <s v="Side Bar Menu"/>
    <s v="Side Bar Menu"/>
    <s v="Side Bar Menu"/>
    <s v="Side Bar Menu"/>
    <m/>
    <m/>
    <m/>
    <m/>
  </r>
  <r>
    <n v="47"/>
    <m/>
    <x v="16"/>
    <x v="49"/>
    <s v="Standalone Icon or View"/>
    <x v="2"/>
    <s v="Side Bar Menu"/>
    <s v="Side Bar Menu"/>
    <s v="Side Bar Menu"/>
    <s v="Side Bar Menu"/>
    <s v="Side Bar Menu"/>
    <s v="Side Bar Menu"/>
    <s v="Side Bar Menu"/>
    <s v="Side Bar Menu"/>
    <m/>
    <m/>
    <m/>
    <m/>
  </r>
  <r>
    <n v="48"/>
    <m/>
    <x v="16"/>
    <x v="50"/>
    <s v="Standalone Icon or View"/>
    <x v="2"/>
    <s v="Side Bar Menu"/>
    <s v="Side Bar Menu"/>
    <s v="Side Bar Menu"/>
    <s v="Side Bar Menu"/>
    <s v="Side Bar Menu"/>
    <s v="Side Bar Menu"/>
    <s v="Side Bar Menu"/>
    <s v="Side Bar Menu"/>
    <m/>
    <m/>
    <m/>
    <m/>
  </r>
  <r>
    <n v="49"/>
    <m/>
    <x v="16"/>
    <x v="51"/>
    <s v="Standalone Icon or View"/>
    <x v="2"/>
    <s v="Side Bar Menu"/>
    <s v="Side Bar Menu"/>
    <s v="Side Bar Menu"/>
    <s v="Side Bar Menu"/>
    <s v="Side Bar Menu"/>
    <s v="Side Bar Menu"/>
    <s v="Side Bar Menu"/>
    <s v="Side Bar Menu"/>
    <m/>
    <m/>
    <m/>
    <m/>
  </r>
  <r>
    <n v="50"/>
    <m/>
    <x v="16"/>
    <x v="52"/>
    <s v="Standalone Icon or View"/>
    <x v="2"/>
    <s v="Side Bar Menu"/>
    <s v="Side Bar Menu"/>
    <s v="Side Bar Menu"/>
    <s v="Side Bar Menu"/>
    <s v="Side Bar Menu"/>
    <s v="Side Bar Menu"/>
    <s v="Side Bar Menu"/>
    <s v="Side Bar Menu"/>
    <m/>
    <m/>
    <m/>
    <m/>
  </r>
  <r>
    <n v="51"/>
    <m/>
    <x v="16"/>
    <x v="53"/>
    <s v="Standalone Icon or View"/>
    <x v="2"/>
    <s v="Side Bar Menu"/>
    <s v="Side Bar Menu"/>
    <s v="Side Bar Menu"/>
    <s v="Side Bar Menu"/>
    <s v="Side Bar Menu"/>
    <s v="Side Bar Menu"/>
    <s v="Side Bar Menu"/>
    <s v="Side Bar Menu"/>
    <m/>
    <m/>
    <m/>
    <m/>
  </r>
  <r>
    <n v="52"/>
    <m/>
    <x v="16"/>
    <x v="54"/>
    <s v="Standalone Icon or View"/>
    <x v="2"/>
    <s v="Side Bar Menu"/>
    <s v="Side Bar Menu"/>
    <s v="Side Bar Menu"/>
    <s v="Side Bar Menu"/>
    <s v="Side Bar Menu"/>
    <s v="Side Bar Menu"/>
    <s v="Side Bar Menu"/>
    <s v="Side Bar Menu"/>
    <m/>
    <m/>
    <m/>
    <m/>
  </r>
  <r>
    <n v="53"/>
    <m/>
    <x v="16"/>
    <x v="55"/>
    <s v="Standalone Icon or View"/>
    <x v="2"/>
    <s v="Side Bar Menu"/>
    <s v="Side Bar Menu"/>
    <s v="Side Bar Menu"/>
    <s v="Side Bar Menu"/>
    <s v="Side Bar Menu"/>
    <s v="Side Bar Menu"/>
    <s v="Side Bar Menu"/>
    <s v="Side Bar Menu"/>
    <m/>
    <m/>
    <m/>
    <m/>
  </r>
  <r>
    <n v="54"/>
    <m/>
    <x v="16"/>
    <x v="56"/>
    <s v="Standalone Icon or View"/>
    <x v="2"/>
    <s v="Side Bar Menu"/>
    <s v="Side Bar Menu"/>
    <s v="Side Bar Menu"/>
    <s v="Side Bar Menu"/>
    <s v="Side Bar Menu"/>
    <s v="Side Bar Menu"/>
    <s v="Side Bar Menu"/>
    <s v="Side Bar Menu"/>
    <m/>
    <m/>
    <m/>
    <m/>
  </r>
  <r>
    <n v="55"/>
    <m/>
    <x v="16"/>
    <x v="57"/>
    <s v="Standalone Icon or View"/>
    <x v="2"/>
    <s v="Side Bar Menu"/>
    <s v="Side Bar Menu"/>
    <s v="Side Bar Menu"/>
    <s v="Side Bar Menu"/>
    <s v="Side Bar Menu"/>
    <s v="Side Bar Menu"/>
    <s v="Side Bar Menu"/>
    <s v="Side Bar Menu"/>
    <m/>
    <m/>
    <m/>
    <m/>
  </r>
  <r>
    <n v="56"/>
    <m/>
    <x v="17"/>
    <x v="58"/>
    <s v="Standalone Icon or View"/>
    <x v="2"/>
    <s v="Side Bar Menu"/>
    <s v="Side Bar Menu"/>
    <s v="Side Bar Menu"/>
    <s v="Side Bar Menu"/>
    <s v="Side Bar Menu"/>
    <s v="Side Bar Menu"/>
    <s v="Side Bar Menu"/>
    <s v="Side Bar Menu"/>
    <m/>
    <m/>
    <m/>
    <m/>
  </r>
  <r>
    <n v="57"/>
    <m/>
    <x v="17"/>
    <x v="59"/>
    <s v="Standalone Icon or View"/>
    <x v="2"/>
    <s v="Side Bar Menu"/>
    <s v="Side Bar Menu"/>
    <s v="Side Bar Menu"/>
    <s v="Side Bar Menu"/>
    <s v="Side Bar Menu"/>
    <s v="Side Bar Menu"/>
    <s v="Side Bar Menu"/>
    <s v="Side Bar Menu"/>
    <m/>
    <m/>
    <m/>
    <m/>
  </r>
  <r>
    <n v="58"/>
    <m/>
    <x v="18"/>
    <x v="60"/>
    <s v="Standalone Icon or View"/>
    <x v="2"/>
    <s v="N/A"/>
    <s v="N/A"/>
    <s v="N/A"/>
    <s v="Side Bar Menu"/>
    <s v="Side Bar Menu"/>
    <s v="N/A"/>
    <s v="N/A"/>
    <s v="N/A"/>
    <m/>
    <m/>
    <m/>
    <m/>
  </r>
  <r>
    <n v="59"/>
    <m/>
    <x v="18"/>
    <x v="61"/>
    <s v="Standalone Icon or View"/>
    <x v="2"/>
    <s v="N/A"/>
    <s v="N/A"/>
    <s v="N/A"/>
    <s v="Side Bar Menu"/>
    <s v="Side Bar Menu"/>
    <s v="N/A"/>
    <s v="N/A"/>
    <s v="N/A"/>
    <m/>
    <m/>
    <m/>
    <m/>
  </r>
  <r>
    <n v="60"/>
    <m/>
    <x v="18"/>
    <x v="62"/>
    <s v="Standalone Icon or View"/>
    <x v="2"/>
    <s v="N/A"/>
    <s v="N/A"/>
    <s v="N/A"/>
    <s v="Side Bar Menu"/>
    <s v="Side Bar Menu"/>
    <s v="N/A"/>
    <s v="N/A"/>
    <s v="N/A"/>
    <m/>
    <m/>
    <m/>
    <m/>
  </r>
  <r>
    <n v="61"/>
    <m/>
    <x v="18"/>
    <x v="63"/>
    <s v="Standalone Icon or View"/>
    <x v="2"/>
    <s v="N/A"/>
    <s v="N/A"/>
    <s v="N/A"/>
    <s v="Side Bar Menu"/>
    <s v="Side Bar Menu"/>
    <s v="N/A"/>
    <s v="N/A"/>
    <s v="N/A"/>
    <m/>
    <m/>
    <m/>
    <m/>
  </r>
  <r>
    <n v="62"/>
    <m/>
    <x v="18"/>
    <x v="64"/>
    <s v="Standalone Icon or View"/>
    <x v="2"/>
    <s v="N/A"/>
    <s v="N/A"/>
    <s v="N/A"/>
    <s v="Side Bar Menu"/>
    <s v="Side Bar Menu"/>
    <s v="N/A"/>
    <s v="N/A"/>
    <s v="N/A"/>
    <m/>
    <m/>
    <m/>
    <m/>
  </r>
  <r>
    <n v="63"/>
    <m/>
    <x v="18"/>
    <x v="65"/>
    <s v="Standalone Icon or View"/>
    <x v="2"/>
    <s v="N/A"/>
    <s v="N/A"/>
    <s v="N/A"/>
    <s v="Side Bar Menu"/>
    <s v="Side Bar Menu"/>
    <s v="N/A"/>
    <s v="N/A"/>
    <s v="N/A"/>
    <m/>
    <m/>
    <m/>
    <m/>
  </r>
  <r>
    <n v="64"/>
    <m/>
    <x v="18"/>
    <x v="66"/>
    <s v="Standalone Icon or View"/>
    <x v="2"/>
    <s v="N/A"/>
    <s v="N/A"/>
    <s v="N/A"/>
    <s v="Side Bar Menu"/>
    <s v="Side Bar Menu"/>
    <s v="N/A"/>
    <s v="N/A"/>
    <s v="N/A"/>
    <m/>
    <m/>
    <m/>
    <m/>
  </r>
  <r>
    <n v="65"/>
    <m/>
    <x v="18"/>
    <x v="45"/>
    <s v="Standalone Icon or View"/>
    <x v="2"/>
    <s v="N/A"/>
    <s v="N/A"/>
    <s v="N/A"/>
    <s v="Side Bar Menu"/>
    <s v="Side Bar Menu"/>
    <s v="N/A"/>
    <s v="N/A"/>
    <s v="N/A"/>
    <m/>
    <m/>
    <m/>
    <m/>
  </r>
  <r>
    <n v="66"/>
    <m/>
    <x v="18"/>
    <x v="67"/>
    <s v="Standalone Icon or View"/>
    <x v="2"/>
    <s v="N/A"/>
    <s v="N/A"/>
    <s v="N/A"/>
    <s v="Side Bar Menu"/>
    <s v="Side Bar Menu"/>
    <s v="N/A"/>
    <s v="N/A"/>
    <s v="N/A"/>
    <m/>
    <m/>
    <m/>
    <m/>
  </r>
  <r>
    <n v="67"/>
    <m/>
    <x v="18"/>
    <x v="68"/>
    <s v="Standalone Icon or View"/>
    <x v="2"/>
    <s v="N/A"/>
    <s v="N/A"/>
    <s v="N/A"/>
    <s v="Side Bar Menu"/>
    <s v="Side Bar Menu"/>
    <s v="N/A"/>
    <s v="N/A"/>
    <s v="N/A"/>
    <m/>
    <m/>
    <m/>
    <m/>
  </r>
  <r>
    <n v="68"/>
    <m/>
    <x v="19"/>
    <x v="69"/>
    <s v="Open UI Homepage"/>
    <x v="2"/>
    <s v="N/A"/>
    <s v="N/A"/>
    <s v="N/A"/>
    <s v="Side Bar Menu"/>
    <s v="Side Bar Menu"/>
    <s v="N/A"/>
    <s v="N/A"/>
    <s v="N/A"/>
    <m/>
    <m/>
    <m/>
    <m/>
  </r>
  <r>
    <n v="69"/>
    <m/>
    <x v="19"/>
    <x v="70"/>
    <s v="Open UI Homepage"/>
    <x v="1"/>
    <s v="Real Time"/>
    <s v="Side Bar Menu"/>
    <s v="Real Time"/>
    <s v="Side Bar Menu"/>
    <s v="Side Bar Menu"/>
    <s v="Real Time"/>
    <s v="Real Time"/>
    <s v="Side Bar Menu"/>
    <m/>
    <m/>
    <m/>
    <m/>
  </r>
  <r>
    <n v="70"/>
    <m/>
    <x v="19"/>
    <x v="22"/>
    <s v="Open UI Homepage"/>
    <x v="4"/>
    <s v="Filter"/>
    <s v="Filter"/>
    <s v="Filter"/>
    <s v="Filter"/>
    <s v="Filter"/>
    <s v="Filter"/>
    <s v="Filter"/>
    <s v="Filter"/>
    <m/>
    <m/>
    <m/>
    <m/>
  </r>
  <r>
    <n v="71"/>
    <m/>
    <x v="19"/>
    <x v="71"/>
    <s v="Open UI Homepage"/>
    <x v="4"/>
    <s v="Filter"/>
    <s v="Filter"/>
    <s v="Filter"/>
    <s v="Filter"/>
    <s v="Filter"/>
    <s v="Filter"/>
    <s v="Filter"/>
    <s v="Filter"/>
    <m/>
    <m/>
    <m/>
    <m/>
  </r>
  <r>
    <n v="72"/>
    <m/>
    <x v="19"/>
    <x v="72"/>
    <s v="Open UI Homepage"/>
    <x v="4"/>
    <s v="Filter"/>
    <s v="Filter"/>
    <s v="Filter"/>
    <s v="Filter"/>
    <s v="Filter"/>
    <s v="Filter"/>
    <s v="Filter"/>
    <s v="Filter"/>
    <m/>
    <m/>
    <m/>
    <m/>
  </r>
  <r>
    <n v="73"/>
    <m/>
    <x v="19"/>
    <x v="73"/>
    <s v="Open UI Homepage"/>
    <x v="4"/>
    <s v="Filter"/>
    <s v="Filter"/>
    <s v="Filter"/>
    <s v="Filter"/>
    <s v="Filter"/>
    <s v="Filter"/>
    <s v="Filter"/>
    <s v="Filter"/>
    <m/>
    <m/>
    <m/>
    <m/>
  </r>
  <r>
    <n v="74"/>
    <m/>
    <x v="19"/>
    <x v="74"/>
    <s v="Open UI Homepage"/>
    <x v="4"/>
    <s v="Filter"/>
    <s v="Filter"/>
    <s v="Filter"/>
    <s v="Filter"/>
    <s v="Filter"/>
    <s v="Filter"/>
    <s v="Filter"/>
    <s v="Filter"/>
    <m/>
    <m/>
    <m/>
    <m/>
  </r>
  <r>
    <n v="75"/>
    <m/>
    <x v="20"/>
    <x v="75"/>
    <s v="Open UI Homepage"/>
    <x v="2"/>
    <s v="N/A"/>
    <s v="N/A"/>
    <s v="N/A"/>
    <s v="N/A"/>
    <s v="N/A"/>
    <s v="N/A"/>
    <s v="N/A"/>
    <s v="N/A"/>
    <m/>
    <m/>
    <m/>
    <m/>
  </r>
  <r>
    <n v="76"/>
    <m/>
    <x v="20"/>
    <x v="76"/>
    <s v="Open UI Homepage"/>
    <x v="2"/>
    <s v="N/A"/>
    <s v="N/A"/>
    <s v="N/A"/>
    <s v="N/A"/>
    <s v="N/A"/>
    <s v="N/A"/>
    <s v="N/A"/>
    <s v="N/A"/>
    <m/>
    <m/>
    <m/>
    <m/>
  </r>
  <r>
    <n v="77"/>
    <m/>
    <x v="20"/>
    <x v="77"/>
    <s v="Open UI Homepage"/>
    <x v="2"/>
    <s v="N/A"/>
    <s v="N/A"/>
    <s v="N/A"/>
    <s v="Side Bar Menu"/>
    <s v="Side Bar Menu"/>
    <s v="N/A"/>
    <s v="N/A"/>
    <s v="N/A"/>
    <m/>
    <m/>
    <m/>
    <m/>
  </r>
  <r>
    <n v="78"/>
    <m/>
    <x v="20"/>
    <x v="78"/>
    <s v="Open UI Homepage"/>
    <x v="2"/>
    <s v="N/A"/>
    <s v="N/A"/>
    <s v="N/A"/>
    <s v="Side Bar Menu"/>
    <s v="Side Bar Menu"/>
    <s v="N/A"/>
    <s v="N/A"/>
    <s v="N/A"/>
    <m/>
    <m/>
    <m/>
    <m/>
  </r>
  <r>
    <n v="79"/>
    <m/>
    <x v="20"/>
    <x v="79"/>
    <s v="Open UI Homepage"/>
    <x v="2"/>
    <s v="N/A"/>
    <s v="N/A"/>
    <s v="N/A"/>
    <s v="Side Bar Menu"/>
    <s v="Side Bar Menu"/>
    <s v="N/A"/>
    <s v="N/A"/>
    <s v="N/A"/>
    <m/>
    <m/>
    <m/>
    <m/>
  </r>
  <r>
    <n v="80"/>
    <m/>
    <x v="20"/>
    <x v="80"/>
    <s v="Open UI Homepage"/>
    <x v="2"/>
    <s v="N/A"/>
    <s v="N/A"/>
    <s v="N/A"/>
    <s v="Side Bar Menu"/>
    <s v="Side Bar Menu"/>
    <s v="N/A"/>
    <s v="N/A"/>
    <s v="N/A"/>
    <m/>
    <m/>
    <m/>
    <m/>
  </r>
  <r>
    <n v="81"/>
    <m/>
    <x v="20"/>
    <x v="81"/>
    <s v="Open UI Homepage"/>
    <x v="2"/>
    <s v="N/A"/>
    <s v="N/A"/>
    <s v="N/A"/>
    <s v="Side Bar Menu"/>
    <s v="Side Bar Menu"/>
    <s v="N/A"/>
    <s v="N/A"/>
    <s v="N/A"/>
    <m/>
    <m/>
    <m/>
    <m/>
  </r>
  <r>
    <n v="82"/>
    <m/>
    <x v="20"/>
    <x v="82"/>
    <s v="Open UI Homepage"/>
    <x v="2"/>
    <s v="N/A"/>
    <s v="N/A"/>
    <s v="N/A"/>
    <s v="Side Bar Menu"/>
    <s v="Side Bar Menu"/>
    <s v="N/A"/>
    <s v="N/A"/>
    <s v="N/A"/>
    <m/>
    <m/>
    <m/>
    <m/>
  </r>
  <r>
    <n v="83"/>
    <m/>
    <x v="20"/>
    <x v="83"/>
    <s v="Open UI Homepage"/>
    <x v="2"/>
    <s v="N/A"/>
    <s v="N/A"/>
    <s v="N/A"/>
    <s v="Side Bar Menu"/>
    <s v="Side Bar Menu"/>
    <s v="N/A"/>
    <s v="N/A"/>
    <s v="N/A"/>
    <m/>
    <m/>
    <m/>
    <m/>
  </r>
  <r>
    <n v="84"/>
    <m/>
    <x v="21"/>
    <x v="84"/>
    <s v="Open UI Homepage"/>
    <x v="2"/>
    <s v="N/A"/>
    <s v="N/A"/>
    <s v="N/A"/>
    <s v="Side Bar Menu"/>
    <s v="Side Bar Menu"/>
    <s v="N/A"/>
    <s v="N/A"/>
    <s v="N/A"/>
    <m/>
    <m/>
    <m/>
    <m/>
  </r>
  <r>
    <n v="85"/>
    <m/>
    <x v="21"/>
    <x v="85"/>
    <s v="Open UI Homepage"/>
    <x v="1"/>
    <s v="Real Time"/>
    <s v="Real Time"/>
    <s v="Real Time"/>
    <s v="Side Bar Menu"/>
    <s v="Side Bar Menu"/>
    <s v="Real Time"/>
    <s v="Real Time"/>
    <s v="Side Bar Menu"/>
    <m/>
    <m/>
    <m/>
    <m/>
  </r>
  <r>
    <n v="86"/>
    <m/>
    <x v="21"/>
    <x v="22"/>
    <s v="Open UI Homepage"/>
    <x v="4"/>
    <s v="Filter"/>
    <s v="Filter"/>
    <s v="Filter"/>
    <s v="Filter"/>
    <s v="Filter"/>
    <s v="Filter"/>
    <s v="Filter"/>
    <s v="Filter"/>
    <m/>
    <m/>
    <m/>
    <m/>
  </r>
  <r>
    <n v="87"/>
    <m/>
    <x v="21"/>
    <x v="86"/>
    <s v="Open UI Homepage"/>
    <x v="4"/>
    <s v="Filter"/>
    <s v="Filter"/>
    <s v="Filter"/>
    <s v="Filter"/>
    <s v="Filter"/>
    <s v="Filter"/>
    <s v="Filter"/>
    <s v="Filter"/>
    <m/>
    <m/>
    <m/>
    <m/>
  </r>
  <r>
    <n v="88"/>
    <m/>
    <x v="21"/>
    <x v="87"/>
    <s v="Open UI Homepage"/>
    <x v="4"/>
    <s v="Filter"/>
    <s v="Filter"/>
    <s v="Filter"/>
    <s v="Filter"/>
    <s v="Filter"/>
    <s v="Filter"/>
    <s v="Filter"/>
    <s v="Filter"/>
    <m/>
    <m/>
    <m/>
    <m/>
  </r>
  <r>
    <n v="89"/>
    <m/>
    <x v="21"/>
    <x v="88"/>
    <s v="Open UI Homepage"/>
    <x v="4"/>
    <s v="Filter"/>
    <s v="Filter"/>
    <s v="Filter"/>
    <s v="Filter"/>
    <s v="Filter"/>
    <s v="Filter"/>
    <s v="Filter"/>
    <s v="Filter"/>
    <m/>
    <m/>
    <m/>
    <m/>
  </r>
  <r>
    <n v="90"/>
    <m/>
    <x v="21"/>
    <x v="89"/>
    <s v="Open UI Homepage"/>
    <x v="4"/>
    <s v="Filter"/>
    <s v="Filter"/>
    <s v="Filter"/>
    <s v="Filter"/>
    <s v="Filter"/>
    <s v="Filter"/>
    <s v="Filter"/>
    <s v="Filter"/>
    <m/>
    <m/>
    <m/>
    <m/>
  </r>
  <r>
    <n v="91"/>
    <m/>
    <x v="21"/>
    <x v="90"/>
    <s v="Open UI Homepage"/>
    <x v="4"/>
    <s v="Filter"/>
    <s v="Filter"/>
    <s v="Filter"/>
    <s v="Filter"/>
    <s v="Filter"/>
    <s v="Filter"/>
    <s v="Filter"/>
    <s v="Filter"/>
    <m/>
    <m/>
    <m/>
    <m/>
  </r>
  <r>
    <n v="92"/>
    <m/>
    <x v="22"/>
    <x v="91"/>
    <s v="Open UI Homepage"/>
    <x v="2"/>
    <s v="N/A"/>
    <s v="N/A"/>
    <s v="N/A"/>
    <s v="Side Bar Menu"/>
    <s v="Side Bar Menu"/>
    <s v="N/A"/>
    <s v="N/A"/>
    <s v="N/A"/>
    <m/>
    <m/>
    <m/>
    <m/>
  </r>
  <r>
    <n v="93"/>
    <m/>
    <x v="22"/>
    <x v="92"/>
    <s v="Open UI Homepage"/>
    <x v="1"/>
    <s v="Side Bar Menu"/>
    <s v="Real Time"/>
    <s v="Side Bar Menu"/>
    <s v="Side Bar Menu"/>
    <s v="Side Bar Menu"/>
    <s v="Side Bar Menu"/>
    <s v="Real Time"/>
    <s v="Side Bar Menu"/>
    <m/>
    <m/>
    <m/>
    <m/>
  </r>
  <r>
    <n v="94"/>
    <m/>
    <x v="22"/>
    <x v="22"/>
    <s v="Open UI Homepage"/>
    <x v="4"/>
    <s v="Filter"/>
    <s v="Filter"/>
    <s v="Filter"/>
    <s v="Filter"/>
    <s v="Filter"/>
    <s v="Filter"/>
    <s v="Filter"/>
    <s v="Filter"/>
    <m/>
    <m/>
    <m/>
    <m/>
  </r>
  <r>
    <n v="95"/>
    <m/>
    <x v="22"/>
    <x v="93"/>
    <s v="Open UI Homepage"/>
    <x v="4"/>
    <s v="Filter"/>
    <s v="Filter"/>
    <s v="Filter"/>
    <s v="Filter"/>
    <s v="Filter"/>
    <s v="Filter"/>
    <s v="Filter"/>
    <s v="Filter"/>
    <m/>
    <m/>
    <m/>
    <m/>
  </r>
  <r>
    <n v="96"/>
    <m/>
    <x v="22"/>
    <x v="94"/>
    <s v="Open UI Homepage"/>
    <x v="4"/>
    <s v="Filter"/>
    <s v="Filter"/>
    <s v="Filter"/>
    <s v="Filter"/>
    <s v="Filter"/>
    <s v="Filter"/>
    <s v="Filter"/>
    <s v="Filter"/>
    <m/>
    <m/>
    <m/>
    <m/>
  </r>
  <r>
    <n v="97"/>
    <m/>
    <x v="22"/>
    <x v="95"/>
    <s v="Open UI Homepage"/>
    <x v="4"/>
    <s v="Filter"/>
    <s v="Filter"/>
    <s v="Filter"/>
    <s v="Filter"/>
    <s v="Filter"/>
    <s v="Filter"/>
    <s v="Filter"/>
    <s v="Filter"/>
    <m/>
    <m/>
    <m/>
    <m/>
  </r>
  <r>
    <n v="98"/>
    <m/>
    <x v="22"/>
    <x v="96"/>
    <s v="Open UI Homepage"/>
    <x v="4"/>
    <s v="Filter"/>
    <s v="Filter"/>
    <s v="Filter"/>
    <s v="Filter"/>
    <s v="Filter"/>
    <s v="Filter"/>
    <s v="Filter"/>
    <s v="Filter"/>
    <m/>
    <m/>
    <m/>
    <m/>
  </r>
  <r>
    <n v="99"/>
    <m/>
    <x v="22"/>
    <x v="97"/>
    <s v="Open UI Homepage"/>
    <x v="4"/>
    <s v="Filter"/>
    <s v="Filter"/>
    <s v="Filter"/>
    <s v="Filter"/>
    <s v="Filter"/>
    <s v="Filter"/>
    <s v="Filter"/>
    <s v="Filter"/>
    <m/>
    <m/>
    <m/>
    <m/>
  </r>
  <r>
    <n v="100"/>
    <m/>
    <x v="23"/>
    <x v="98"/>
    <s v="Open UI Homepage"/>
    <x v="2"/>
    <s v="Side Bar Menu"/>
    <s v="Side Bar Menu"/>
    <s v="Side Bar Menu"/>
    <s v="Side Bar Menu"/>
    <s v="Side Bar Menu"/>
    <s v="Side Bar Menu"/>
    <s v="Side Bar Menu"/>
    <s v="Side Bar Menu"/>
    <m/>
    <m/>
    <m/>
    <m/>
  </r>
  <r>
    <n v="101"/>
    <m/>
    <x v="23"/>
    <x v="99"/>
    <s v="Open UI Homepage"/>
    <x v="1"/>
    <s v="Real Time"/>
    <s v="Real Time"/>
    <s v="Real Time"/>
    <s v="Real Time"/>
    <s v="Real Time"/>
    <s v="Real Time"/>
    <s v="Real Time"/>
    <s v="Real Time"/>
    <m/>
    <m/>
    <m/>
    <m/>
  </r>
  <r>
    <n v="102"/>
    <m/>
    <x v="23"/>
    <x v="22"/>
    <s v="Open UI Homepage"/>
    <x v="4"/>
    <s v="Filter"/>
    <s v="Filter"/>
    <s v="Filter"/>
    <s v="Filter"/>
    <s v="Filter"/>
    <s v="Filter"/>
    <s v="Filter"/>
    <s v="Filter"/>
    <m/>
    <m/>
    <m/>
    <m/>
  </r>
  <r>
    <n v="103"/>
    <m/>
    <x v="23"/>
    <x v="100"/>
    <s v="Open UI Homepage"/>
    <x v="4"/>
    <s v="Filter"/>
    <s v="Filter"/>
    <s v="Filter"/>
    <s v="Filter"/>
    <s v="Filter"/>
    <s v="Filter"/>
    <s v="Filter"/>
    <s v="Filter"/>
    <m/>
    <m/>
    <m/>
    <m/>
  </r>
  <r>
    <n v="104"/>
    <m/>
    <x v="23"/>
    <x v="101"/>
    <s v="Open UI Homepage"/>
    <x v="4"/>
    <s v="Filter"/>
    <s v="Filter"/>
    <s v="Filter"/>
    <s v="Filter"/>
    <s v="Filter"/>
    <s v="Filter"/>
    <s v="Filter"/>
    <s v="Filter"/>
    <m/>
    <m/>
    <m/>
    <m/>
  </r>
  <r>
    <n v="105"/>
    <m/>
    <x v="23"/>
    <x v="102"/>
    <s v="Open UI Homepage"/>
    <x v="4"/>
    <s v="Filter"/>
    <s v="Filter"/>
    <s v="Filter"/>
    <s v="Filter"/>
    <s v="Filter"/>
    <s v="Filter"/>
    <s v="Filter"/>
    <s v="Filter"/>
    <m/>
    <m/>
    <m/>
    <m/>
  </r>
  <r>
    <n v="106"/>
    <m/>
    <x v="23"/>
    <x v="103"/>
    <s v="Open UI Homepage"/>
    <x v="4"/>
    <s v="Filter"/>
    <s v="Filter"/>
    <s v="Filter"/>
    <s v="Filter"/>
    <s v="Filter"/>
    <s v="Filter"/>
    <s v="Filter"/>
    <s v="Filter"/>
    <m/>
    <m/>
    <m/>
    <m/>
  </r>
  <r>
    <n v="107"/>
    <m/>
    <x v="23"/>
    <x v="104"/>
    <s v="Open UI Homepage"/>
    <x v="1"/>
    <s v="Side Bar Menu"/>
    <s v="Side Bar Menu"/>
    <s v="Side Bar Menu"/>
    <s v="Side Bar Menu"/>
    <s v="Side Bar Menu"/>
    <s v="Side Bar Menu"/>
    <s v="Side Bar Menu"/>
    <s v="Side Bar Menu"/>
    <m/>
    <m/>
    <m/>
    <m/>
  </r>
  <r>
    <n v="108"/>
    <m/>
    <x v="23"/>
    <x v="105"/>
    <s v="Open UI Homepage"/>
    <x v="5"/>
    <s v="Tab"/>
    <s v="Tab"/>
    <s v="Tab"/>
    <s v="Tab"/>
    <s v="Tab"/>
    <s v="Tab"/>
    <s v="Tab"/>
    <s v="Tab"/>
    <m/>
    <m/>
    <m/>
    <m/>
  </r>
  <r>
    <n v="109"/>
    <m/>
    <x v="23"/>
    <x v="106"/>
    <s v="Open UI Homepage"/>
    <x v="5"/>
    <s v="Tab"/>
    <s v="Tab"/>
    <s v="Tab"/>
    <s v="Tab"/>
    <s v="Tab"/>
    <s v="Tab"/>
    <s v="Tab"/>
    <s v="Tab"/>
    <m/>
    <m/>
    <m/>
    <m/>
  </r>
  <r>
    <n v="110"/>
    <m/>
    <x v="23"/>
    <x v="107"/>
    <s v="Open UI Homepage"/>
    <x v="5"/>
    <s v="Tab"/>
    <s v="Tab"/>
    <s v="Tab"/>
    <s v="Tab"/>
    <s v="Tab"/>
    <s v="Tab"/>
    <s v="Tab"/>
    <s v="Tab"/>
    <m/>
    <m/>
    <m/>
    <m/>
  </r>
  <r>
    <n v="115"/>
    <m/>
    <x v="24"/>
    <x v="108"/>
    <s v="Open UI Homepage"/>
    <x v="1"/>
    <s v="Real Time"/>
    <s v="Real Time"/>
    <s v="Real Time"/>
    <s v="Real Time"/>
    <s v="Real Time"/>
    <s v="Real Time"/>
    <s v="Real Time"/>
    <s v="Side Bar Menu"/>
    <m/>
    <m/>
    <m/>
    <m/>
  </r>
  <r>
    <n v="116"/>
    <m/>
    <x v="24"/>
    <x v="22"/>
    <s v="Open UI Homepage"/>
    <x v="4"/>
    <s v="Filter"/>
    <s v="Filter"/>
    <s v="Filter"/>
    <s v="Filter"/>
    <s v="Filter"/>
    <s v="Filter"/>
    <s v="Filter"/>
    <s v="Filter"/>
    <m/>
    <m/>
    <m/>
    <m/>
  </r>
  <r>
    <n v="117"/>
    <m/>
    <x v="24"/>
    <x v="109"/>
    <s v="Open UI Homepage"/>
    <x v="4"/>
    <s v="Filter"/>
    <s v="Filter"/>
    <s v="Filter"/>
    <s v="Filter"/>
    <s v="Filter"/>
    <s v="Filter"/>
    <s v="Filter"/>
    <s v="Filter"/>
    <m/>
    <m/>
    <m/>
    <m/>
  </r>
  <r>
    <n v="118"/>
    <m/>
    <x v="24"/>
    <x v="110"/>
    <s v="Open UI Homepage"/>
    <x v="4"/>
    <s v="Filter"/>
    <s v="Filter"/>
    <s v="Filter"/>
    <s v="Filter"/>
    <s v="Filter"/>
    <s v="Filter"/>
    <s v="Filter"/>
    <s v="Filter"/>
    <m/>
    <m/>
    <m/>
    <m/>
  </r>
  <r>
    <n v="119"/>
    <m/>
    <x v="24"/>
    <x v="111"/>
    <s v="Open UI Homepage"/>
    <x v="4"/>
    <s v="Filter"/>
    <s v="Filter"/>
    <s v="Filter"/>
    <s v="Filter"/>
    <s v="Filter"/>
    <s v="Filter"/>
    <s v="Filter"/>
    <s v="Filter"/>
    <m/>
    <m/>
    <m/>
    <m/>
  </r>
  <r>
    <n v="120"/>
    <m/>
    <x v="25"/>
    <x v="112"/>
    <s v="Open UI Homepage"/>
    <x v="2"/>
    <s v="N/A"/>
    <s v="Side Bar Menu"/>
    <s v="N/A"/>
    <s v="N/A"/>
    <s v="N/A"/>
    <s v="N/A"/>
    <s v="N/A"/>
    <s v="N/A"/>
    <m/>
    <m/>
    <m/>
    <m/>
  </r>
  <r>
    <n v="121"/>
    <m/>
    <x v="25"/>
    <x v="113"/>
    <s v="Open UI Homepage"/>
    <x v="1"/>
    <s v="Side Bar Menu"/>
    <s v="Side Bar Menu"/>
    <s v="Side Bar Menu"/>
    <s v="Side Bar Menu"/>
    <s v="Side Bar Menu"/>
    <s v="Side Bar Menu"/>
    <s v="Side Bar Menu"/>
    <s v="Side Bar Menu"/>
    <m/>
    <m/>
    <m/>
    <m/>
  </r>
  <r>
    <n v="122"/>
    <m/>
    <x v="25"/>
    <x v="114"/>
    <s v="Open UI Homepage"/>
    <x v="1"/>
    <s v="Side Bar Menu"/>
    <s v="Real Time"/>
    <s v="Side Bar Menu"/>
    <s v="Side Bar Menu"/>
    <s v="Side Bar Menu"/>
    <s v="Side Bar Menu"/>
    <s v="Side Bar Menu"/>
    <s v="Side Bar Menu"/>
    <m/>
    <m/>
    <m/>
    <m/>
  </r>
  <r>
    <n v="123"/>
    <m/>
    <x v="25"/>
    <x v="22"/>
    <s v="Open UI Homepage"/>
    <x v="4"/>
    <s v="Filter"/>
    <s v="Filter"/>
    <s v="Filter"/>
    <s v="Filter"/>
    <s v="Filter"/>
    <s v="Filter"/>
    <s v="Filter"/>
    <s v="Filter"/>
    <m/>
    <m/>
    <m/>
    <m/>
  </r>
  <r>
    <n v="124"/>
    <m/>
    <x v="25"/>
    <x v="115"/>
    <s v="Open UI Homepage"/>
    <x v="4"/>
    <s v="Filter"/>
    <s v="Filter"/>
    <s v="Filter"/>
    <s v="Filter"/>
    <s v="Filter"/>
    <s v="Filter"/>
    <s v="Filter"/>
    <s v="Filter"/>
    <m/>
    <m/>
    <m/>
    <m/>
  </r>
  <r>
    <n v="125"/>
    <m/>
    <x v="25"/>
    <x v="116"/>
    <s v="Open UI Homepage"/>
    <x v="4"/>
    <s v="Filter"/>
    <s v="Filter"/>
    <s v="Filter"/>
    <s v="Filter"/>
    <s v="Filter"/>
    <s v="Filter"/>
    <s v="Filter"/>
    <s v="Filter"/>
    <m/>
    <m/>
    <m/>
    <m/>
  </r>
  <r>
    <n v="126"/>
    <m/>
    <x v="25"/>
    <x v="117"/>
    <s v="Open UI Homepage"/>
    <x v="4"/>
    <s v="Filter"/>
    <s v="Filter"/>
    <s v="Filter"/>
    <s v="Filter"/>
    <s v="Filter"/>
    <s v="Filter"/>
    <s v="Filter"/>
    <s v="Filter"/>
    <m/>
    <m/>
    <m/>
    <m/>
  </r>
  <r>
    <n v="127"/>
    <m/>
    <x v="25"/>
    <x v="118"/>
    <s v="Open UI Homepage"/>
    <x v="4"/>
    <s v="Filter"/>
    <s v="Filter"/>
    <s v="Filter"/>
    <s v="Filter"/>
    <s v="Filter"/>
    <s v="Filter"/>
    <s v="Filter"/>
    <s v="Filter"/>
    <m/>
    <m/>
    <m/>
    <m/>
  </r>
  <r>
    <n v="128"/>
    <m/>
    <x v="25"/>
    <x v="119"/>
    <s v="Open UI Homepage"/>
    <x v="4"/>
    <s v="Filter"/>
    <s v="Filter"/>
    <s v="Filter"/>
    <s v="Filter"/>
    <s v="Filter"/>
    <s v="Filter"/>
    <s v="Filter"/>
    <s v="Filter"/>
    <m/>
    <m/>
    <m/>
    <m/>
  </r>
  <r>
    <n v="129"/>
    <m/>
    <x v="25"/>
    <x v="120"/>
    <s v="Open UI Homepage"/>
    <x v="4"/>
    <s v="Filter"/>
    <s v="Filter"/>
    <s v="Filter"/>
    <s v="Filter"/>
    <s v="Filter"/>
    <s v="Filter"/>
    <s v="Filter"/>
    <s v="Filter"/>
    <m/>
    <m/>
    <m/>
    <m/>
  </r>
  <r>
    <n v="130"/>
    <m/>
    <x v="26"/>
    <x v="121"/>
    <s v="Standalone Icon"/>
    <x v="6"/>
    <s v="Standalone Icon"/>
    <s v="Standalone Icon"/>
    <s v="Standalone Icon"/>
    <s v="Standalone Icon"/>
    <s v="Standalone Icon"/>
    <s v="Standalone Icon"/>
    <s v="Standalone Icon"/>
    <s v="Standalone Icon"/>
    <m/>
    <m/>
    <m/>
    <m/>
  </r>
  <r>
    <n v="131"/>
    <m/>
    <x v="26"/>
    <x v="122"/>
    <s v="Open UI Homepage"/>
    <x v="1"/>
    <s v="Side Bar Menu"/>
    <s v="Side Bar Menu"/>
    <s v="Side Bar Menu"/>
    <s v="Side Bar Menu"/>
    <s v="Side Bar Menu"/>
    <s v="Side Bar Menu"/>
    <s v="Side Bar Menu"/>
    <s v="Side Bar Menu"/>
    <m/>
    <m/>
    <m/>
    <m/>
  </r>
  <r>
    <n v="132"/>
    <m/>
    <x v="26"/>
    <x v="22"/>
    <s v="Open UI Homepage"/>
    <x v="4"/>
    <s v="Filter"/>
    <s v="Filter"/>
    <s v="Filter"/>
    <s v="Filter"/>
    <s v="Filter"/>
    <s v="Filter"/>
    <s v="Filter"/>
    <s v="Filter"/>
    <m/>
    <m/>
    <m/>
    <m/>
  </r>
  <r>
    <n v="133"/>
    <m/>
    <x v="26"/>
    <x v="123"/>
    <s v="Open UI Homepage"/>
    <x v="4"/>
    <s v="Filter"/>
    <s v="Filter"/>
    <s v="Filter"/>
    <s v="Filter"/>
    <s v="Filter"/>
    <s v="Filter"/>
    <s v="Filter"/>
    <s v="Filter"/>
    <m/>
    <m/>
    <m/>
    <m/>
  </r>
  <r>
    <n v="134"/>
    <m/>
    <x v="26"/>
    <x v="36"/>
    <s v="Open UI Homepage"/>
    <x v="4"/>
    <s v="Filter"/>
    <s v="Filter"/>
    <s v="Filter"/>
    <s v="Filter"/>
    <s v="Filter"/>
    <s v="Filter"/>
    <s v="Filter"/>
    <s v="Filter"/>
    <m/>
    <m/>
    <m/>
    <m/>
  </r>
  <r>
    <n v="135"/>
    <m/>
    <x v="26"/>
    <x v="124"/>
    <s v="Open UI Homepage"/>
    <x v="4"/>
    <s v="Filter"/>
    <s v="Filter"/>
    <s v="Filter"/>
    <s v="Filter"/>
    <s v="Filter"/>
    <s v="Filter"/>
    <s v="Filter"/>
    <s v="Filter"/>
    <m/>
    <m/>
    <m/>
    <m/>
  </r>
  <r>
    <n v="136"/>
    <m/>
    <x v="26"/>
    <x v="125"/>
    <s v="Open UI Homepage"/>
    <x v="4"/>
    <s v="Filter"/>
    <s v="Filter"/>
    <s v="Filter"/>
    <s v="Filter"/>
    <s v="Filter"/>
    <s v="Filter"/>
    <s v="Filter"/>
    <s v="Filter"/>
    <m/>
    <m/>
    <m/>
    <m/>
  </r>
  <r>
    <n v="137"/>
    <m/>
    <x v="27"/>
    <x v="126"/>
    <s v="Open UI Homepage"/>
    <x v="0"/>
    <s v="Top Bar Icon"/>
    <s v="Top Bar Icon"/>
    <s v="Top Bar Icon"/>
    <s v="Top Bar Icon"/>
    <s v="Top Bar Icon"/>
    <s v="Top Bar Icon"/>
    <s v="Top Bar Icon"/>
    <s v="Top Bar Icon"/>
    <m/>
    <m/>
    <m/>
    <m/>
  </r>
  <r>
    <n v="138"/>
    <m/>
    <x v="28"/>
    <x v="127"/>
    <s v="Standalone Icon"/>
    <x v="2"/>
    <s v="N/A"/>
    <s v="TBC"/>
    <s v="N/A"/>
    <s v="N/A"/>
    <s v="N/A"/>
    <s v="Side Bar Menu"/>
    <s v="Side Bar Menu"/>
    <s v="N/A"/>
    <m/>
    <m/>
    <m/>
    <m/>
  </r>
  <r>
    <n v="139"/>
    <m/>
    <x v="29"/>
    <x v="128"/>
    <s v="Standalone Icon"/>
    <x v="2"/>
    <s v="Side Bar Menu"/>
    <s v="Side Bar Menu"/>
    <s v="Side Bar Menu"/>
    <s v="Side Bar Menu"/>
    <s v="Side Bar Menu"/>
    <s v="Side Bar Menu"/>
    <s v="Side Bar Menu"/>
    <s v="Side Bar Menu"/>
    <m/>
    <m/>
    <m/>
    <m/>
  </r>
  <r>
    <n v="140"/>
    <m/>
    <x v="30"/>
    <x v="129"/>
    <s v="Standalone Icon - Also to be Incorporated in Customer 360 View"/>
    <x v="2"/>
    <s v="Side Bar Menu"/>
    <s v="N/A"/>
    <s v="N/A"/>
    <s v="Side Bar Menu"/>
    <s v="Side Bar Menu"/>
    <s v="Side Bar Menu"/>
    <s v="Side Bar Menu"/>
    <s v="N/A"/>
    <m/>
    <m/>
    <m/>
    <m/>
  </r>
  <r>
    <n v="141"/>
    <m/>
    <x v="28"/>
    <x v="130"/>
    <s v="Standalone Icon"/>
    <x v="2"/>
    <s v="N/A"/>
    <s v="Side Bar Menu"/>
    <s v="N/A"/>
    <s v="N/A"/>
    <s v="N/A"/>
    <s v="Side Bar Menu"/>
    <s v="Side Bar Menu"/>
    <s v="N/A"/>
    <m/>
    <m/>
    <m/>
    <m/>
  </r>
  <r>
    <n v="142"/>
    <m/>
    <x v="28"/>
    <x v="131"/>
    <s v="Standalone Icon"/>
    <x v="2"/>
    <s v="N/A"/>
    <s v="Side Bar Menu"/>
    <s v="N/A"/>
    <s v="N/A"/>
    <s v="N/A"/>
    <s v="Side Bar Menu"/>
    <s v="Side Bar Menu"/>
    <s v="N/A"/>
    <m/>
    <m/>
    <m/>
    <m/>
  </r>
  <r>
    <n v="143"/>
    <m/>
    <x v="30"/>
    <x v="132"/>
    <s v="Standalone Icon"/>
    <x v="2"/>
    <s v="Side Bar Menu"/>
    <s v="Side Bar Menu"/>
    <s v="Side Bar Menu"/>
    <s v="Side Bar Menu"/>
    <s v="Side Bar Menu"/>
    <s v="Side Bar Menu"/>
    <s v="Side Bar Menu"/>
    <s v="N/A"/>
    <m/>
    <m/>
    <m/>
    <m/>
  </r>
  <r>
    <n v="144"/>
    <m/>
    <x v="28"/>
    <x v="133"/>
    <s v="To be incorporated in All Activation &amp; Migration Journey"/>
    <x v="2"/>
    <s v="N/A"/>
    <s v="N/A"/>
    <s v="N/A"/>
    <s v="N/A"/>
    <s v="N/A"/>
    <s v="N/A"/>
    <s v="N/A"/>
    <s v="N/A"/>
    <m/>
    <m/>
    <m/>
    <m/>
  </r>
  <r>
    <n v="145"/>
    <m/>
    <x v="30"/>
    <x v="134"/>
    <s v="Standalone Icon - Also to be Incorporated in Customer 360 View"/>
    <x v="2"/>
    <s v="N/A"/>
    <s v="N/A"/>
    <s v="N/A"/>
    <s v="Side Bar Menu"/>
    <s v="Side Bar Menu"/>
    <s v="N/A"/>
    <s v="Side Bar Menu"/>
    <s v="N/A"/>
    <m/>
    <m/>
    <m/>
    <m/>
  </r>
  <r>
    <n v="146"/>
    <m/>
    <x v="28"/>
    <x v="135"/>
    <s v="Standalone Icon"/>
    <x v="2"/>
    <s v="N/A"/>
    <s v="Side Bar Menu"/>
    <s v="N/A"/>
    <s v="N/A"/>
    <s v="N/A"/>
    <s v="Side Bar Menu"/>
    <s v="Side Bar Menu"/>
    <s v="N/A"/>
    <m/>
    <m/>
    <m/>
    <m/>
  </r>
  <r>
    <n v="147"/>
    <m/>
    <x v="28"/>
    <x v="136"/>
    <s v="Standalone Icon"/>
    <x v="2"/>
    <s v="N/A"/>
    <s v="Side Bar Menu"/>
    <s v="N/A"/>
    <s v="N/A"/>
    <s v="N/A"/>
    <s v="Side Bar Menu"/>
    <s v="Side Bar Menu"/>
    <s v="N/A"/>
    <m/>
    <m/>
    <m/>
    <m/>
  </r>
  <r>
    <n v="148"/>
    <m/>
    <x v="28"/>
    <x v="137"/>
    <s v="Standalone Icon"/>
    <x v="2"/>
    <s v="N/A"/>
    <s v="TBC"/>
    <s v="N/A"/>
    <s v="N/A"/>
    <s v="N/A"/>
    <s v="Side Bar Menu"/>
    <s v="Side Bar Menu"/>
    <s v="N/A"/>
    <m/>
    <m/>
    <m/>
    <m/>
  </r>
  <r>
    <n v="149"/>
    <m/>
    <x v="31"/>
    <x v="138"/>
    <s v="Open UI Homepage"/>
    <x v="0"/>
    <s v="Top Bar Icon"/>
    <s v="Top Bar Icon"/>
    <s v="Top Bar Icon"/>
    <s v="Top Bar Icon"/>
    <s v="Side Bar Menu"/>
    <s v="Top Bar Icon"/>
    <s v="Top Bar Icon"/>
    <s v="Top Bar Icon"/>
    <m/>
    <m/>
    <m/>
    <m/>
  </r>
  <r>
    <n v="150"/>
    <m/>
    <x v="32"/>
    <x v="139"/>
    <s v="Standalone Icon - Also to be incorporated in Activation/Migration Journeys"/>
    <x v="2"/>
    <s v="Side Bar Menu"/>
    <s v="Side Bar Menu"/>
    <s v="Side Bar Menu"/>
    <s v="Side Bar Menu"/>
    <s v="Side Bar Menu"/>
    <s v="Side Bar Menu"/>
    <s v="Side Bar Menu"/>
    <s v="Side Bar Menu"/>
    <m/>
    <m/>
    <m/>
    <m/>
  </r>
  <r>
    <n v="151"/>
    <m/>
    <x v="33"/>
    <x v="140"/>
    <s v="TBC"/>
    <x v="7"/>
    <s v="TBC"/>
    <s v="TBC"/>
    <s v="TBC"/>
    <s v="TBC"/>
    <s v="TBC"/>
    <s v="TBC"/>
    <s v="TBC"/>
    <s v="TBC"/>
    <m/>
    <m/>
    <m/>
    <m/>
  </r>
  <r>
    <n v="152"/>
    <m/>
    <x v="34"/>
    <x v="141"/>
    <s v="Open UI Homepage"/>
    <x v="2"/>
    <s v="N/A"/>
    <s v="N/A"/>
    <s v="N/A"/>
    <s v="N/A"/>
    <s v="Side Bar Menu"/>
    <s v="N/A"/>
    <s v="N/A"/>
    <s v="N/A"/>
    <m/>
    <m/>
    <m/>
    <m/>
  </r>
  <r>
    <n v="153"/>
    <m/>
    <x v="35"/>
    <x v="140"/>
    <s v="TBC"/>
    <x v="7"/>
    <s v="TBC"/>
    <s v="TBC"/>
    <s v="TBC"/>
    <s v="TBC"/>
    <s v="TBC"/>
    <s v="TBC"/>
    <s v="TBC"/>
    <s v="TBC"/>
    <m/>
    <m/>
    <m/>
    <m/>
  </r>
  <r>
    <n v="154"/>
    <m/>
    <x v="36"/>
    <x v="140"/>
    <s v="TBC"/>
    <x v="7"/>
    <s v="TBC"/>
    <s v="TBC"/>
    <s v="TBC"/>
    <s v="TBC"/>
    <s v="TBC"/>
    <s v="TBC"/>
    <s v="TBC"/>
    <s v="TBC"/>
    <m/>
    <m/>
    <m/>
    <m/>
  </r>
  <r>
    <n v="155"/>
    <m/>
    <x v="37"/>
    <x v="140"/>
    <s v="TBC"/>
    <x v="7"/>
    <s v="TBC"/>
    <s v="TBC"/>
    <s v="TBC"/>
    <s v="TBC"/>
    <s v="TBC"/>
    <s v="TBC"/>
    <s v="TBC"/>
    <s v="TBC"/>
    <m/>
    <m/>
    <m/>
    <m/>
  </r>
  <r>
    <n v="156"/>
    <m/>
    <x v="38"/>
    <x v="140"/>
    <s v="TBC"/>
    <x v="7"/>
    <s v="TBC"/>
    <s v="TBC"/>
    <s v="TBC"/>
    <s v="TBC"/>
    <s v="TBC"/>
    <s v="TBC"/>
    <s v="TBC"/>
    <s v="TBC"/>
    <m/>
    <m/>
    <m/>
    <m/>
  </r>
  <r>
    <n v="157"/>
    <m/>
    <x v="39"/>
    <x v="140"/>
    <s v="TBC"/>
    <x v="7"/>
    <s v="TBC"/>
    <s v="TBC"/>
    <s v="TBC"/>
    <s v="TBC"/>
    <s v="TBC"/>
    <s v="TBC"/>
    <s v="TBC"/>
    <s v="TBC"/>
    <m/>
    <m/>
    <m/>
    <m/>
  </r>
  <r>
    <n v="158"/>
    <m/>
    <x v="40"/>
    <x v="142"/>
    <s v="N/A"/>
    <x v="8"/>
    <s v="N/A"/>
    <s v="N/A"/>
    <s v="N/A"/>
    <s v="N/A"/>
    <s v="N/A"/>
    <s v="N/A"/>
    <s v="N/A"/>
    <s v="N/A"/>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BEE8B2-DFE7-49B4-A96A-0F4D361457F7}" name="PivotTable1"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Topic">
  <location ref="A3:D15" firstHeaderRow="1" firstDataRow="2" firstDataCol="1"/>
  <pivotFields count="18">
    <pivotField showAll="0"/>
    <pivotField showAll="0">
      <items count="13">
        <item x="0"/>
        <item x="1"/>
        <item x="2"/>
        <item x="3"/>
        <item x="4"/>
        <item x="5"/>
        <item x="9"/>
        <item x="10"/>
        <item x="6"/>
        <item x="8"/>
        <item x="7"/>
        <item m="1" x="11"/>
        <item t="default"/>
      </items>
    </pivotField>
    <pivotField axis="axisRow" showAll="0" sortType="descending">
      <items count="11">
        <item x="7"/>
        <item x="0"/>
        <item x="9"/>
        <item x="2"/>
        <item x="4"/>
        <item x="3"/>
        <item x="1"/>
        <item x="5"/>
        <item x="6"/>
        <item x="8"/>
        <item t="default"/>
      </items>
      <autoSortScope>
        <pivotArea dataOnly="0" outline="0" fieldPosition="0">
          <references count="1">
            <reference field="4294967294" count="1" selected="0">
              <x v="0"/>
            </reference>
          </references>
        </pivotArea>
      </autoSortScope>
    </pivotField>
    <pivotField dataField="1" showAll="0">
      <items count="97">
        <item x="80"/>
        <item x="22"/>
        <item x="8"/>
        <item x="48"/>
        <item x="44"/>
        <item x="45"/>
        <item x="28"/>
        <item x="26"/>
        <item x="27"/>
        <item x="3"/>
        <item x="2"/>
        <item x="1"/>
        <item x="21"/>
        <item x="37"/>
        <item x="74"/>
        <item x="75"/>
        <item x="73"/>
        <item x="76"/>
        <item x="32"/>
        <item x="64"/>
        <item x="63"/>
        <item x="61"/>
        <item x="62"/>
        <item x="5"/>
        <item x="31"/>
        <item x="43"/>
        <item x="51"/>
        <item x="50"/>
        <item x="47"/>
        <item x="83"/>
        <item x="4"/>
        <item x="93"/>
        <item x="30"/>
        <item x="92"/>
        <item x="24"/>
        <item x="79"/>
        <item x="19"/>
        <item x="66"/>
        <item x="59"/>
        <item x="69"/>
        <item x="17"/>
        <item x="67"/>
        <item x="58"/>
        <item x="89"/>
        <item x="57"/>
        <item x="70"/>
        <item x="86"/>
        <item x="53"/>
        <item x="54"/>
        <item x="29"/>
        <item x="18"/>
        <item x="71"/>
        <item x="72"/>
        <item x="14"/>
        <item x="94"/>
        <item x="90"/>
        <item x="91"/>
        <item x="38"/>
        <item m="1" x="95"/>
        <item x="33"/>
        <item x="52"/>
        <item x="68"/>
        <item x="60"/>
        <item x="20"/>
        <item x="15"/>
        <item x="25"/>
        <item x="34"/>
        <item x="35"/>
        <item x="77"/>
        <item x="40"/>
        <item x="42"/>
        <item x="10"/>
        <item x="9"/>
        <item x="39"/>
        <item x="55"/>
        <item x="11"/>
        <item x="12"/>
        <item x="87"/>
        <item x="0"/>
        <item x="36"/>
        <item x="23"/>
        <item x="85"/>
        <item x="13"/>
        <item x="78"/>
        <item x="88"/>
        <item x="41"/>
        <item x="84"/>
        <item x="6"/>
        <item x="7"/>
        <item x="82"/>
        <item x="56"/>
        <item x="49"/>
        <item x="65"/>
        <item x="16"/>
        <item x="46"/>
        <item x="81"/>
        <item t="default"/>
      </items>
    </pivotField>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1">
    <i>
      <x v="4"/>
    </i>
    <i>
      <x v="1"/>
    </i>
    <i>
      <x v="7"/>
    </i>
    <i>
      <x v="6"/>
    </i>
    <i>
      <x/>
    </i>
    <i>
      <x v="8"/>
    </i>
    <i>
      <x v="2"/>
    </i>
    <i>
      <x v="9"/>
    </i>
    <i>
      <x v="3"/>
    </i>
    <i>
      <x v="5"/>
    </i>
    <i t="grand">
      <x/>
    </i>
  </rowItems>
  <colFields count="1">
    <field x="5"/>
  </colFields>
  <colItems count="3">
    <i>
      <x/>
    </i>
    <i>
      <x v="1"/>
    </i>
    <i t="grand">
      <x/>
    </i>
  </colItems>
  <dataFields count="1">
    <dataField name="Count of Details" fld="3" subtotal="count" baseField="0" baseItem="0"/>
  </dataFields>
  <formats count="12">
    <format dxfId="15">
      <pivotArea outline="0" collapsedLevelsAreSubtotals="1" fieldPosition="0"/>
    </format>
    <format dxfId="14">
      <pivotArea field="2" type="button" dataOnly="0" labelOnly="1" outline="0" axis="axisRow" fieldPosition="0"/>
    </format>
    <format dxfId="13">
      <pivotArea dataOnly="0" labelOnly="1" fieldPosition="0">
        <references count="1">
          <reference field="2" count="0"/>
        </references>
      </pivotArea>
    </format>
    <format dxfId="12">
      <pivotArea dataOnly="0" labelOnly="1" grandRow="1" outline="0" fieldPosition="0"/>
    </format>
    <format dxfId="11">
      <pivotArea dataOnly="0" labelOnly="1" fieldPosition="0">
        <references count="1">
          <reference field="5" count="0"/>
        </references>
      </pivotArea>
    </format>
    <format dxfId="10">
      <pivotArea dataOnly="0" labelOnly="1" grandCol="1" outline="0" fieldPosition="0"/>
    </format>
    <format dxfId="9">
      <pivotArea outline="0" collapsedLevelsAreSubtotals="1" fieldPosition="0"/>
    </format>
    <format dxfId="8">
      <pivotArea field="2" type="button" dataOnly="0" labelOnly="1" outline="0" axis="axisRow" fieldPosition="0"/>
    </format>
    <format dxfId="7">
      <pivotArea dataOnly="0" labelOnly="1" fieldPosition="0">
        <references count="1">
          <reference field="2" count="0"/>
        </references>
      </pivotArea>
    </format>
    <format dxfId="6">
      <pivotArea dataOnly="0" labelOnly="1" grandRow="1" outline="0" fieldPosition="0"/>
    </format>
    <format dxfId="5">
      <pivotArea dataOnly="0" labelOnly="1" fieldPosition="0">
        <references count="1">
          <reference field="5" count="0"/>
        </references>
      </pivotArea>
    </format>
    <format dxfId="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9D4705-E24C-4B43-90A0-74B4972DA32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5" firstHeaderRow="1" firstDataRow="2" firstDataCol="1"/>
  <pivotFields count="18">
    <pivotField dataField="1" showAll="0"/>
    <pivotField showAll="0"/>
    <pivotField axis="axisRow" showAll="0" sortType="descending">
      <items count="42">
        <item x="10"/>
        <item x="18"/>
        <item x="28"/>
        <item x="19"/>
        <item x="23"/>
        <item x="7"/>
        <item x="32"/>
        <item x="13"/>
        <item x="3"/>
        <item x="9"/>
        <item x="0"/>
        <item x="21"/>
        <item x="34"/>
        <item x="40"/>
        <item x="35"/>
        <item x="37"/>
        <item x="25"/>
        <item x="24"/>
        <item x="29"/>
        <item x="30"/>
        <item x="1"/>
        <item x="27"/>
        <item x="16"/>
        <item x="26"/>
        <item x="22"/>
        <item x="6"/>
        <item x="11"/>
        <item x="4"/>
        <item x="14"/>
        <item x="12"/>
        <item x="5"/>
        <item x="17"/>
        <item x="2"/>
        <item x="31"/>
        <item x="20"/>
        <item x="33"/>
        <item x="15"/>
        <item x="8"/>
        <item x="39"/>
        <item x="36"/>
        <item x="38"/>
        <item t="default"/>
      </items>
      <autoSortScope>
        <pivotArea dataOnly="0" outline="0" fieldPosition="0">
          <references count="1">
            <reference field="4294967294" count="1" selected="0">
              <x v="0"/>
            </reference>
          </references>
        </pivotArea>
      </autoSortScope>
    </pivotField>
    <pivotField axis="axisRow" showAll="0">
      <items count="144">
        <item h="1" x="0"/>
        <item h="1" x="18"/>
        <item h="1" x="16"/>
        <item h="1" x="67"/>
        <item h="1" x="31"/>
        <item h="1" x="69"/>
        <item h="1" x="98"/>
        <item h="1" x="121"/>
        <item h="1" x="30"/>
        <item h="1" x="84"/>
        <item h="1" x="112"/>
        <item h="1" x="91"/>
        <item h="1" x="33"/>
        <item h="1" x="47"/>
        <item h="1" x="106"/>
        <item h="1" x="102"/>
        <item h="1" x="124"/>
        <item h="1" x="105"/>
        <item h="1" x="80"/>
        <item h="1" x="13"/>
        <item h="1" x="43"/>
        <item h="1" x="1"/>
        <item h="1" x="50"/>
        <item h="1" x="2"/>
        <item h="1" x="27"/>
        <item h="1" x="72"/>
        <item h="1" x="45"/>
        <item h="1" x="89"/>
        <item h="1" x="118"/>
        <item h="1" x="38"/>
        <item h="1" x="96"/>
        <item h="1" x="76"/>
        <item h="1" x="113"/>
        <item h="1" x="66"/>
        <item h="1" x="65"/>
        <item h="1" x="133"/>
        <item h="1" x="7"/>
        <item h="1" x="8"/>
        <item h="1" x="22"/>
        <item h="1" x="68"/>
        <item h="1" x="60"/>
        <item h="1" x="53"/>
        <item h="1" x="88"/>
        <item h="1" x="117"/>
        <item h="1" x="37"/>
        <item h="1" x="95"/>
        <item h="1" x="62"/>
        <item h="1" x="63"/>
        <item x="46"/>
        <item x="99"/>
        <item x="70"/>
        <item x="114"/>
        <item x="92"/>
        <item x="34"/>
        <item x="21"/>
        <item x="85"/>
        <item x="122"/>
        <item x="108"/>
        <item h="1" x="132"/>
        <item h="1" x="17"/>
        <item h="1" x="40"/>
        <item h="1" x="41"/>
        <item h="1" x="42"/>
        <item h="1" x="74"/>
        <item h="1" x="90"/>
        <item h="1" x="119"/>
        <item h="1" x="39"/>
        <item h="1" x="97"/>
        <item h="1" x="29"/>
        <item h="1" x="59"/>
        <item h="1" x="83"/>
        <item h="1" x="75"/>
        <item h="1" x="135"/>
        <item h="1" x="136"/>
        <item h="1" x="64"/>
        <item h="1" x="15"/>
        <item h="1" x="100"/>
        <item h="1" x="71"/>
        <item h="1" x="115"/>
        <item h="1" x="35"/>
        <item h="1" x="93"/>
        <item h="1" x="24"/>
        <item h="1" x="86"/>
        <item h="1" x="123"/>
        <item h="1" x="120"/>
        <item h="1" x="104"/>
        <item h="1" x="142"/>
        <item h="1" x="130"/>
        <item h="1" x="131"/>
        <item h="1" x="127"/>
        <item h="1" x="137"/>
        <item h="1" x="51"/>
        <item h="1" x="73"/>
        <item h="1" x="134"/>
        <item h="1" x="103"/>
        <item h="1" x="125"/>
        <item h="1" x="19"/>
        <item h="1" x="128"/>
        <item h="1" x="54"/>
        <item h="1" x="55"/>
        <item h="1" x="6"/>
        <item h="1" x="20"/>
        <item h="1" x="48"/>
        <item h="1" x="12"/>
        <item h="1" x="11"/>
        <item h="1" x="10"/>
        <item h="1" x="9"/>
        <item h="1" x="44"/>
        <item h="1" x="138"/>
        <item h="1" x="126"/>
        <item h="1" x="107"/>
        <item h="1" x="101"/>
        <item h="1" x="87"/>
        <item h="1" x="116"/>
        <item h="1" x="94"/>
        <item h="1" x="36"/>
        <item h="1" x="25"/>
        <item h="1" x="3"/>
        <item h="1" x="26"/>
        <item h="1" x="58"/>
        <item h="1" x="14"/>
        <item h="1" x="49"/>
        <item h="1" x="139"/>
        <item h="1" x="32"/>
        <item h="1" x="129"/>
        <item h="1" x="79"/>
        <item h="1" x="28"/>
        <item h="1" x="52"/>
        <item h="1" x="56"/>
        <item h="1" x="111"/>
        <item h="1" x="110"/>
        <item h="1" x="109"/>
        <item h="1" x="140"/>
        <item h="1" x="4"/>
        <item h="1" x="5"/>
        <item h="1" x="77"/>
        <item h="1" x="78"/>
        <item h="1" x="82"/>
        <item h="1" x="81"/>
        <item h="1" x="23"/>
        <item h="1" x="61"/>
        <item h="1" x="57"/>
        <item h="1" x="141"/>
        <item t="default"/>
      </items>
    </pivotField>
    <pivotField showAll="0"/>
    <pivotField axis="axisCol" showAll="0">
      <items count="13">
        <item x="1"/>
        <item m="1" x="9"/>
        <item x="4"/>
        <item x="8"/>
        <item m="1" x="11"/>
        <item x="5"/>
        <item x="7"/>
        <item m="1" x="10"/>
        <item x="0"/>
        <item x="2"/>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3"/>
  </rowFields>
  <rowItems count="21">
    <i>
      <x v="28"/>
    </i>
    <i r="1">
      <x v="48"/>
    </i>
    <i>
      <x v="23"/>
    </i>
    <i r="1">
      <x v="56"/>
    </i>
    <i>
      <x v="37"/>
    </i>
    <i r="1">
      <x v="54"/>
    </i>
    <i>
      <x v="4"/>
    </i>
    <i r="1">
      <x v="49"/>
    </i>
    <i>
      <x v="24"/>
    </i>
    <i r="1">
      <x v="52"/>
    </i>
    <i>
      <x v="11"/>
    </i>
    <i r="1">
      <x v="55"/>
    </i>
    <i>
      <x v="29"/>
    </i>
    <i r="1">
      <x v="53"/>
    </i>
    <i>
      <x v="16"/>
    </i>
    <i r="1">
      <x v="51"/>
    </i>
    <i>
      <x v="3"/>
    </i>
    <i r="1">
      <x v="50"/>
    </i>
    <i>
      <x v="17"/>
    </i>
    <i r="1">
      <x v="57"/>
    </i>
    <i t="grand">
      <x/>
    </i>
  </rowItems>
  <colFields count="1">
    <field x="5"/>
  </colFields>
  <colItems count="3">
    <i>
      <x/>
    </i>
    <i>
      <x v="9"/>
    </i>
    <i t="grand">
      <x/>
    </i>
  </colItems>
  <dataFields count="1">
    <dataField name="Count of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AE0E6F-29EA-499A-B9E3-9CC17CEAAD8B}" name="Agent360AccessMatrix" displayName="Agent360AccessMatrix" ref="A4:Q55" totalsRowShown="0" headerRowDxfId="81" dataDxfId="80">
  <autoFilter ref="A4:Q55" xr:uid="{D8AE0E6F-29EA-499A-B9E3-9CC17CEAAD8B}"/>
  <tableColumns count="17">
    <tableColumn id="1" xr3:uid="{10DC55F8-1034-4820-9005-9ADDB7411FCA}" name="Sequence" dataDxfId="79"/>
    <tableColumn id="2" xr3:uid="{B5494082-5C3C-4195-9F95-9A4505745BE3}" name="View / Tile" dataDxfId="78"/>
    <tableColumn id="3" xr3:uid="{6D757CBE-E0A4-46E3-81EB-5E11F46521F5}" name="Component" dataDxfId="77"/>
    <tableColumn id="4" xr3:uid="{87F60CE5-7472-44E7-B29B-3D1DEDF1AB6B}" name="Sub Details" dataDxfId="76"/>
    <tableColumn id="5" xr3:uid="{28F5AB0F-1620-477C-B0FB-08C2A54CC5AB}" name="Actions / Interaction" dataDxfId="75"/>
    <tableColumn id="6" xr3:uid="{C0A04A9A-B48A-4EE9-B864-0E8E589899B3}" name="Image Reference" dataDxfId="74"/>
    <tableColumn id="7" xr3:uid="{4C6911CB-F3E4-4C27-99BC-F24A6410327D}" name="Telesales" dataDxfId="73"/>
    <tableColumn id="8" xr3:uid="{E9024BEB-F04D-4FFF-B643-F3288DF711D4}" name="Call Center - Onshore" dataDxfId="72"/>
    <tableColumn id="9" xr3:uid="{7A9F8FE3-EEAF-4152-B034-578EE4901C52}" name="Call Center - Offshore" dataDxfId="71"/>
    <tableColumn id="10" xr3:uid="{70EC645F-80AF-4378-AD35-8C649825A9B3}" name="CMT - Mobile" dataDxfId="70"/>
    <tableColumn id="11" xr3:uid="{D75505CB-3797-45B6-9CB1-C14A969678D9}" name="CMT - Fixed &amp; Backoffice" dataDxfId="69"/>
    <tableColumn id="12" xr3:uid="{4C7B90FE-D9FE-41D4-9E6C-3044701EAE15}" name="Business Care" dataDxfId="68"/>
    <tableColumn id="13" xr3:uid="{DD6A5CCC-8429-4DBF-8365-E686B6B18697}" name="Collections &amp; Billing" dataDxfId="67"/>
    <tableColumn id="14" xr3:uid="{F561A27E-0B76-40D5-8ADF-4556F55DE465}" name="Retail/Franchise (@GIRI)" dataDxfId="66"/>
    <tableColumn id="15" xr3:uid="{41337968-4015-4FBC-9FDE-7CA01B2313BE}" name="Direct Sales/Mass Market (@GIRI)" dataDxfId="65"/>
    <tableColumn id="16" xr3:uid="{BB8F347E-CDCD-4B35-BE71-BC2867A7C349}" name="EBU Sales (@TINA)" dataDxfId="64"/>
    <tableColumn id="17" xr3:uid="{1AFDA3E4-9F01-4862-A2D4-D8989FC081CC}" name="EBU Operations (@TINA)" dataDxfId="6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DA2300-32FD-44E3-817A-F613A032682E}" name="Customer360AccessMatrix" displayName="Customer360AccessMatrix" ref="A4:Q32" totalsRowShown="0" headerRowDxfId="62" dataDxfId="60" headerRowBorderDxfId="61">
  <autoFilter ref="A4:Q32" xr:uid="{27DA2300-32FD-44E3-817A-F613A032682E}"/>
  <tableColumns count="17">
    <tableColumn id="1" xr3:uid="{9B60EE6C-5FF5-4443-BB7B-A9CAB1F5267D}" name="Sequence" dataDxfId="59"/>
    <tableColumn id="2" xr3:uid="{911CEF14-7CD5-4317-AD50-43D640D36F3A}" name="View / Tile" dataDxfId="58"/>
    <tableColumn id="3" xr3:uid="{0E49C681-AF57-4D03-8222-44F8D4C2F390}" name="Component" dataDxfId="57"/>
    <tableColumn id="4" xr3:uid="{3C70C176-758F-4AA0-90FF-92A02031AA0E}" name="Sub Details" dataDxfId="56"/>
    <tableColumn id="5" xr3:uid="{2D74EC41-2C7D-4714-B793-8FAD61CB8BEE}" name="Actions / Interaction" dataDxfId="55"/>
    <tableColumn id="6" xr3:uid="{4214A936-EA45-4C26-948F-269D88A88E81}" name="Image Reference" dataDxfId="54"/>
    <tableColumn id="7" xr3:uid="{E6804101-6FEA-427B-8609-3EBCBAFD95FB}" name="Telesales" dataDxfId="53"/>
    <tableColumn id="8" xr3:uid="{0F7C2D09-BD07-45D7-91E8-BC95EA0F3038}" name="Call Center - Onshore" dataDxfId="52"/>
    <tableColumn id="9" xr3:uid="{0CAF7A68-3AB6-44B8-920F-8C887E7E2E3D}" name="Call Center - Offshore" dataDxfId="51"/>
    <tableColumn id="10" xr3:uid="{09EDB416-020A-4591-B0B8-F8D49E20C559}" name="CMT - Mobile" dataDxfId="50"/>
    <tableColumn id="11" xr3:uid="{C6316123-09B2-4283-B0FC-7FE5D0E44E63}" name="CMT - Fixed &amp; Backoffice" dataDxfId="49"/>
    <tableColumn id="12" xr3:uid="{1F14E679-BE17-4173-B5F4-67A8028C6CD1}" name="Business Care" dataDxfId="48"/>
    <tableColumn id="13" xr3:uid="{D49B5678-FAA1-47C0-8AFE-66EBD6E2220B}" name="Collections &amp; Billing" dataDxfId="47"/>
    <tableColumn id="14" xr3:uid="{30BFBE65-C8E9-45F2-A7AA-80806295249D}" name="Retail/Franchise (@GIRI)" dataDxfId="46"/>
    <tableColumn id="15" xr3:uid="{9674DF37-52FB-49CA-A34F-AA69BB7ADEB7}" name="Direct Sales/Mass Market (@GIRI)" dataDxfId="45"/>
    <tableColumn id="16" xr3:uid="{76913922-BE7A-49FE-BB09-2B0FDD723E42}" name="EBU Sales (@TINA)" dataDxfId="44"/>
    <tableColumn id="17" xr3:uid="{8C445F33-0D43-426A-B8AD-3ABABD117264}" name="EBU Operations (@TINA)" dataDxfId="4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D67F5A-790B-4062-A777-41ADA77593E6}" name="Customer360RequirementSummary5" displayName="Customer360RequirementSummary5" ref="A5:R26" totalsRowShown="0" headerRowDxfId="42" dataDxfId="41">
  <autoFilter ref="A5:R26" xr:uid="{C5FCC183-A75E-4736-B2AA-3C0473BC8CA0}"/>
  <tableColumns count="18">
    <tableColumn id="1" xr3:uid="{07AE67DB-C4A0-406C-BC84-E555FAEA300B}" name="Priority" dataDxfId="40"/>
    <tableColumn id="2" xr3:uid="{22EDDC76-240E-47B5-8161-D1C43B0DFDAB}" name="Consolidated Topic" dataDxfId="39"/>
    <tableColumn id="3" xr3:uid="{8635F72F-A2DB-4E30-9B81-8AC7B4A338DD}" name="Channels" dataDxfId="38">
      <calculatedColumnFormula>COUNTA(F6:L6)</calculatedColumnFormula>
    </tableColumn>
    <tableColumn id="4" xr3:uid="{9DBE9F7F-880E-4666-8A0E-E284634498EB}" name="Coverage" dataDxfId="37">
      <calculatedColumnFormula>C6/7</calculatedColumnFormula>
    </tableColumn>
    <tableColumn id="5" xr3:uid="{CE826A8D-CB74-492A-9F41-D685DA360903}" name="Commonality" dataDxfId="36">
      <calculatedColumnFormula>IF(C6=7,"Common to all",IF(C6&gt;=4,"High similarity",IF(C6&gt;=2,"Shared","Unique")))</calculatedColumnFormula>
    </tableColumn>
    <tableColumn id="6" xr3:uid="{8DD5D6AB-46A0-4D38-91B0-4A229F9707D9}" name="Call Center - Onshore" dataDxfId="35"/>
    <tableColumn id="7" xr3:uid="{D170D8A5-9FF1-4BA7-A645-072C1D64DA3C}" name="Telesales" dataDxfId="34"/>
    <tableColumn id="8" xr3:uid="{183E256E-216F-48B8-98CE-C4D00982A3FB}" name="Call Center - Offshore" dataDxfId="33"/>
    <tableColumn id="9" xr3:uid="{A9B5EC82-6426-4A0A-A1AB-ECAA95CF4435}" name="CMT - Mobile" dataDxfId="32"/>
    <tableColumn id="10" xr3:uid="{32E5ED5C-8391-45ED-920B-D8989264071A}" name="CMT - Fixed &amp; Backoffice" dataDxfId="31"/>
    <tableColumn id="11" xr3:uid="{7435DA4B-D75D-46A7-AD83-00A37114F128}" name="Business Care" dataDxfId="30"/>
    <tableColumn id="12" xr3:uid="{852722B4-86D2-4D72-8EEF-103A5035B63A}" name="Collections &amp; Billing" dataDxfId="29"/>
    <tableColumn id="13" xr3:uid="{08632E0E-F4E8-4412-BE11-010973340506}" name="Retail/Franchise (@GIRI)" dataDxfId="28"/>
    <tableColumn id="14" xr3:uid="{153F6750-2FA9-4E11-BBE9-4DD19981A501}" name="Direct Sales/Mass Market (@GIRI)" dataDxfId="27"/>
    <tableColumn id="15" xr3:uid="{E55B03B6-074E-40E9-AF55-BB6197117FB4}" name="EBU Sales (@TINA)" dataDxfId="26"/>
    <tableColumn id="16" xr3:uid="{7DB7CF10-9D90-4604-A7E0-CDAB3D62B0A0}" name="EBU Operations (@TINA)" dataDxfId="25"/>
    <tableColumn id="17" xr3:uid="{48800112-8E08-4027-80AD-6B78D2B8E640}" name="View Categpory" dataDxfId="24"/>
    <tableColumn id="19" xr3:uid="{27FC8622-02EA-4B34-A6A8-140D8D8D243B}" name="Source Row(s)2" dataDxfId="2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5ABF8F-0FF7-4FEA-AA95-AAA0F6892170}" name="Table2" displayName="Table2" ref="A1:E133" totalsRowShown="0" headerRowDxfId="22" dataDxfId="21">
  <autoFilter ref="A1:E133" xr:uid="{5A5ABF8F-0FF7-4FEA-AA95-AAA0F6892170}"/>
  <tableColumns count="5">
    <tableColumn id="1" xr3:uid="{DA15E189-B9D2-480A-B9DA-FC1060D5B9F1}" name="##" dataDxfId="20"/>
    <tableColumn id="2" xr3:uid="{247EE2E5-B585-4AB6-B920-3278EFA651F4}" name="Tile" dataDxfId="19"/>
    <tableColumn id="3" xr3:uid="{07402D21-F316-4259-94FF-A96BCB41E47D}" name="Details in Tile" dataDxfId="18"/>
    <tableColumn id="4" xr3:uid="{F9BE5313-9DD0-4988-AF8A-CC5FF7C6CCA0}" name="Dril Down or Select Feature View" dataDxfId="17"/>
    <tableColumn id="5" xr3:uid="{0CDD80D6-F5A1-4858-B670-B85E29276D1C}" name="Dril Down" dataDxfId="16"/>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N4" dT="2026-09-20T10:47:47.90" personId="{FBE4A564-DDCE-413E-9504-187BA9AACE58}" id="{88F9961D-9DCC-4AFF-8268-0EDE02F0A953}">
    <text xml:space="preserve">@Giritharan, Anandan, Vodafone Qatar , please fill. </text>
    <mentions>
      <mention mentionpersonId="{A896F588-0004-4C08-95B4-4E397842CD83}" mentionId="{795FECAC-3973-479F-8A49-958CD5A673F8}" startIndex="0" length="36"/>
    </mentions>
  </threadedComment>
  <threadedComment ref="O4" dT="2026-09-20T10:47:56.42" personId="{FBE4A564-DDCE-413E-9504-187BA9AACE58}" id="{4BEBA562-DBFA-451C-9D37-728D5BE53008}">
    <text xml:space="preserve">@Giritharan, Anandan, Vodafone Qatar </text>
    <mentions>
      <mention mentionpersonId="{A896F588-0004-4C08-95B4-4E397842CD83}" mentionId="{1266337C-A8D7-49A8-B093-68629FEB3C2F}" startIndex="0" length="36"/>
    </mentions>
  </threadedComment>
  <threadedComment ref="P4" dT="2026-09-20T10:48:08.98" personId="{FBE4A564-DDCE-413E-9504-187BA9AACE58}" id="{6004C4C7-7829-4EE3-83AB-C2B718FA2E37}">
    <text xml:space="preserve">@Rajan, Tina, Vodafone Qatar please fill. </text>
    <mentions>
      <mention mentionpersonId="{2BA2BD05-D3C1-4604-9415-BF83F700E331}" mentionId="{D4AD5FF5-284A-4EFA-B61C-6A377F4CF348}" startIndex="0" length="28"/>
    </mentions>
  </threadedComment>
  <threadedComment ref="Q4" dT="2026-09-20T10:48:19.35" personId="{FBE4A564-DDCE-413E-9504-187BA9AACE58}" id="{580DD11B-1DC8-4F3C-8B77-7D639B2FF517}">
    <text xml:space="preserve">@Rajan, Tina, Vodafone Qatar </text>
    <mentions>
      <mention mentionpersonId="{2BA2BD05-D3C1-4604-9415-BF83F700E331}" mentionId="{16A53910-410C-412C-82E3-BF2EF91F758A}" startIndex="0" length="28"/>
    </mentions>
  </threadedComment>
  <threadedComment ref="K15" dT="2026-09-17T06:35:14.39" personId="{A7385740-F2C9-4183-893E-E9CE2DCDF738}" id="{9B40A1AC-3704-4FD6-BFCB-7A6ECAC4D166}">
    <text>Currently not used .This Tab require agent TT handled cases , In progress , closed , Team Reassigned ,Rejected, ITSM Assigned, Field assigned
Overall Ticket view</text>
  </threadedComment>
</ThreadedComments>
</file>

<file path=xl/threadedComments/threadedComment2.xml><?xml version="1.0" encoding="utf-8"?>
<ThreadedComments xmlns="http://schemas.microsoft.com/office/spreadsheetml/2018/threadedcomments" xmlns:x="http://schemas.openxmlformats.org/spreadsheetml/2006/main">
  <threadedComment ref="H6" dT="2026-09-16T09:02:48.49" personId="{D0717921-ADE8-4F36-BD6D-E3847487F65C}" id="{9AFDD5A7-A40B-4703-8148-861F2E18EAB0}">
    <text>Count or MSISND and Service Type Bifurcation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F20" dT="2026-09-17T07:20:03.82" personId="{D0717921-ADE8-4F36-BD6D-E3847487F65C}" id="{4CABC419-4845-4DDC-8807-84996AFCD0DD}">
    <text>This should be given as Sprinkler Requirement</text>
  </threadedComment>
  <threadedComment ref="G22" dT="2026-09-17T07:20:41.98" personId="{D0717921-ADE8-4F36-BD6D-E3847487F65C}" id="{BC382A3B-7723-43E9-A04A-E0848666013E}">
    <text>Need to check if there is any integration planned with Medalia</text>
  </threadedComment>
</ThreadedComments>
</file>

<file path=xl/threadedComments/threadedComment4.xml><?xml version="1.0" encoding="utf-8"?>
<ThreadedComments xmlns="http://schemas.microsoft.com/office/spreadsheetml/2018/threadedcomments" xmlns:x="http://schemas.openxmlformats.org/spreadsheetml/2006/main">
  <threadedComment ref="E100" dT="2026-09-28T07:41:01.76" personId="{70C3E080-2E71-4CB6-922B-B6FF0C3B6079}" id="{D0B5C7E7-1663-4642-A419-A62F940BBC0D}">
    <text>Can we add location of the created user, like store name, channel name etc..</text>
  </threadedComment>
</ThreadedComments>
</file>

<file path=xl/threadedComments/threadedComment5.xml><?xml version="1.0" encoding="utf-8"?>
<ThreadedComments xmlns="http://schemas.microsoft.com/office/spreadsheetml/2018/threadedcomments" xmlns:x="http://schemas.openxmlformats.org/spreadsheetml/2006/main">
  <threadedComment ref="F1" dT="2026-09-20T10:48:56.51" personId="{FBE4A564-DDCE-413E-9504-187BA9AACE58}" id="{AF33E4DC-D01A-574A-BB5B-4A427CAD1298}">
    <text xml:space="preserve">@Giritharan, Anandan, Vodafone Qatar </text>
    <mentions>
      <mention mentionpersonId="{A896F588-0004-4C08-95B4-4E397842CD83}" mentionId="{5F4E5C53-524B-1A45-81C5-CAEB88445171}" startIndex="0" length="36"/>
    </mentions>
  </threadedComment>
  <threadedComment ref="E112" dT="2026-09-28T07:41:01.76" personId="{70C3E080-2E71-4CB6-922B-B6FF0C3B6079}" id="{08552652-6D21-F546-8337-86780C9CEB8D}">
    <text>Can we add location of the created user, like store name, channel name etc..</text>
  </threadedComment>
</ThreadedComments>
</file>

<file path=xl/threadedComments/threadedComment6.xml><?xml version="1.0" encoding="utf-8"?>
<ThreadedComments xmlns="http://schemas.microsoft.com/office/spreadsheetml/2018/threadedcomments" xmlns:x="http://schemas.openxmlformats.org/spreadsheetml/2006/main">
  <threadedComment ref="E100" dT="2026-09-28T07:41:01.76" personId="{70C3E080-2E71-4CB6-922B-B6FF0C3B6079}" id="{036E7841-DA6A-1045-AC5E-E6446E431E66}">
    <text>Can we add location of the created user, like store name, channel name etc..</text>
  </threadedComment>
</ThreadedComments>
</file>

<file path=xl/threadedComments/threadedComment7.xml><?xml version="1.0" encoding="utf-8"?>
<ThreadedComments xmlns="http://schemas.microsoft.com/office/spreadsheetml/2018/threadedcomments" xmlns:x="http://schemas.openxmlformats.org/spreadsheetml/2006/main">
  <threadedComment ref="E100" dT="2026-09-28T07:41:01.76" personId="{70C3E080-2E71-4CB6-922B-B6FF0C3B6079}" id="{9C416FE1-F572-2C45-986B-0DE19AE92C47}">
    <text>Can we add location of the created user, like store name, channel name etc..</text>
  </threadedComment>
</ThreadedComments>
</file>

<file path=xl/threadedComments/threadedComment8.xml><?xml version="1.0" encoding="utf-8"?>
<ThreadedComments xmlns="http://schemas.microsoft.com/office/spreadsheetml/2018/threadedcomments" xmlns:x="http://schemas.openxmlformats.org/spreadsheetml/2006/main">
  <threadedComment ref="E100" dT="2026-09-28T07:41:01.76" personId="{70C3E080-2E71-4CB6-922B-B6FF0C3B6079}" id="{F1A3F155-A322-F241-8295-9339ECE57272}">
    <text>Can we add location of the created user, like store name, channel name etc..</text>
  </threadedComment>
</ThreadedComments>
</file>

<file path=xl/threadedComments/threadedComment9.xml><?xml version="1.0" encoding="utf-8"?>
<ThreadedComments xmlns="http://schemas.microsoft.com/office/spreadsheetml/2018/threadedcomments" xmlns:x="http://schemas.openxmlformats.org/spreadsheetml/2006/main">
  <threadedComment ref="E100" dT="2026-09-28T07:41:01.76" personId="{70C3E080-2E71-4CB6-922B-B6FF0C3B6079}" id="{A0D7723A-0D64-D04F-B5D1-BBE34EE71547}">
    <text>Can we add location of the created user, like store name, channel name etc..</text>
  </threadedComment>
</ThreadedComments>
</file>

<file path=xl/threadedComments/threadedComment10.xml><?xml version="1.0" encoding="utf-8"?>
<ThreadedComments xmlns="http://schemas.microsoft.com/office/spreadsheetml/2018/threadedcomments" xmlns:x="http://schemas.openxmlformats.org/spreadsheetml/2006/main">
  <threadedComment ref="E100" dT="2026-09-28T07:41:01.76" personId="{70C3E080-2E71-4CB6-922B-B6FF0C3B6079}" id="{6CBDDF72-3029-A94F-97C6-70D1594F9597}">
    <text>Can we add location of the created user, like store name, channel name etc..</text>
  </threadedComment>
</ThreadedComments>
</file>

<file path=xl/threadedComments/threadedComment11.xml><?xml version="1.0" encoding="utf-8"?>
<ThreadedComments xmlns="http://schemas.microsoft.com/office/spreadsheetml/2018/threadedcomments" xmlns:x="http://schemas.openxmlformats.org/spreadsheetml/2006/main">
  <threadedComment ref="F1" dT="2026-09-20T10:49:03.75" personId="{FBE4A564-DDCE-413E-9504-187BA9AACE58}" id="{B01A8FEB-2E85-CE4F-8495-42CB24CFE956}">
    <text xml:space="preserve">@Giritharan, Anandan, Vodafone Qatar </text>
    <mentions>
      <mention mentionpersonId="{A896F588-0004-4C08-95B4-4E397842CD83}" mentionId="{487FA100-0EFB-6B45-B762-2C7252DB6EF4}" startIndex="0" length="36"/>
    </mentions>
  </threadedComment>
  <threadedComment ref="F98" dT="2026-09-28T07:40:25.07" personId="{70C3E080-2E71-4CB6-922B-B6FF0C3B6079}" id="{82F25C5E-D3C1-A646-A124-1610267529CC}">
    <text>Can we discuss this part? I want to understand how leads works for Direct channels</text>
  </threadedComment>
  <threadedComment ref="E100" dT="2026-09-28T07:41:01.76" personId="{70C3E080-2E71-4CB6-922B-B6FF0C3B6079}" id="{7CABA92D-CB0B-6947-8F82-8BECF9F9B15D}">
    <text>Can we add location of the created user, like store name, channel name etc..</text>
  </threadedComment>
</ThreadedComments>
</file>

<file path=xl/threadedComments/threadedComment12.xml><?xml version="1.0" encoding="utf-8"?>
<ThreadedComments xmlns="http://schemas.microsoft.com/office/spreadsheetml/2018/threadedcomments" xmlns:x="http://schemas.openxmlformats.org/spreadsheetml/2006/main">
  <threadedComment ref="J1" dT="2026-09-20T10:48:56.51" personId="{FBE4A564-DDCE-413E-9504-187BA9AACE58}" id="{1363CEFF-03BD-42FA-836C-84C08A4B6E55}">
    <text xml:space="preserve">@Giritharan, Anandan, Vodafone Qatar </text>
    <mentions>
      <mention mentionpersonId="{A896F588-0004-4C08-95B4-4E397842CD83}" mentionId="{2871562A-F5A5-4206-80FD-F7120E863E32}" startIndex="0" length="36"/>
    </mentions>
  </threadedComment>
  <threadedComment ref="K1" dT="2026-09-20T10:49:03.75" personId="{FBE4A564-DDCE-413E-9504-187BA9AACE58}" id="{BEE07AC4-61CB-4FDF-807A-D6CE8F7166D0}">
    <text xml:space="preserve">@Giritharan, Anandan, Vodafone Qatar </text>
    <mentions>
      <mention mentionpersonId="{A896F588-0004-4C08-95B4-4E397842CD83}" mentionId="{D715C107-BD90-4458-A74E-4E1EF13EA4EF}" startIndex="0" length="36"/>
    </mentions>
  </threadedComment>
  <threadedComment ref="L1" dT="2026-09-20T10:49:17.70" personId="{FBE4A564-DDCE-413E-9504-187BA9AACE58}" id="{F2619436-07D4-43D8-A3D0-76067E0B2CAC}">
    <text xml:space="preserve">@Rajan, Tina, Vodafone Qatar </text>
    <mentions>
      <mention mentionpersonId="{2BA2BD05-D3C1-4604-9415-BF83F700E331}" mentionId="{F12F60F0-27A0-485C-91BA-706A10C1BF40}" startIndex="0" length="28"/>
    </mentions>
  </threadedComment>
  <threadedComment ref="M1" dT="2026-09-20T10:49:28.60" personId="{FBE4A564-DDCE-413E-9504-187BA9AACE58}" id="{3BC134CA-95CE-4B2A-B66B-27F00BBBA02C}">
    <text xml:space="preserve">@Rajan, Tina, Vodafone Qatar </text>
    <mentions>
      <mention mentionpersonId="{2BA2BD05-D3C1-4604-9415-BF83F700E331}" mentionId="{579B9084-D97E-4A62-A0E8-26D7E7916270}" startIndex="0" length="28"/>
    </mentions>
  </threadedComment>
  <threadedComment ref="J2" dT="2026-09-22T05:45:33.48" personId="{D0717921-ADE8-4F36-BD6D-E3847487F65C}" id="{C5060B58-A979-4800-81A9-A21F9EDBF74A}">
    <text>It should be part of Agent 360 which opens customer 360 for same MSISDN</text>
  </threadedComment>
  <threadedComment ref="L2" dT="2026-09-22T06:41:15.61" personId="{BA0D52F7-454C-4F29-A0E7-D892FA2F1D5B}" id="{29C7F9E6-20ED-4FF4-BDCF-9258B81079A2}">
    <text>Sales should only be able to see their own account details based on security roles and on hierarchy for line managers and HODs</text>
  </threadedComment>
  <threadedComment ref="M2" dT="2026-09-22T06:44:34.82" personId="{BA0D52F7-454C-4F29-A0E7-D892FA2F1D5B}" id="{884BA667-039E-4DF9-B2AF-42571560FCD0}">
    <text>EBU ops team to have full view</text>
  </threadedComment>
  <threadedComment ref="L5" dT="2026-09-22T12:22:16.65" personId="{D0717921-ADE8-4F36-BD6D-E3847487F65C}" id="{6A6B99E8-7C00-4937-9C54-65B23C62EB2F}">
    <text xml:space="preserve">This is not part of Customer 360 - It should be given as requirement to Project Team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documenttask" Target="../documenttasks/documenttask2.x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 Id="rId4" Type="http://schemas.microsoft.com/office/2019/04/relationships/documenttask" Target="../documenttasks/documenttask3.xml"/></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 Id="rId4" Type="http://schemas.microsoft.com/office/2019/04/relationships/documenttask" Target="../documenttasks/documenttask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8BF6E-61B9-4511-BC50-BACC8F57D6AE}">
  <sheetPr>
    <tabColor rgb="FF00B0F0"/>
  </sheetPr>
  <dimension ref="A1:S55"/>
  <sheetViews>
    <sheetView zoomScale="115" zoomScaleNormal="115" workbookViewId="0">
      <pane xSplit="6" ySplit="3" topLeftCell="G4" activePane="bottomRight" state="frozen"/>
      <selection pane="topRight" activeCell="G1" sqref="G1"/>
      <selection pane="bottomLeft" activeCell="A4" sqref="A4"/>
      <selection pane="bottomRight" activeCell="B49" sqref="B49"/>
    </sheetView>
  </sheetViews>
  <sheetFormatPr baseColWidth="10" defaultColWidth="8.83203125" defaultRowHeight="14"/>
  <cols>
    <col min="1" max="1" width="13.1640625" style="59" bestFit="1" customWidth="1"/>
    <col min="2" max="2" width="11.1640625" style="59" customWidth="1"/>
    <col min="3" max="3" width="24.5" style="59" customWidth="1"/>
    <col min="4" max="4" width="30.5" style="59" bestFit="1" customWidth="1"/>
    <col min="5" max="5" width="21.6640625" style="59" bestFit="1" customWidth="1"/>
    <col min="6" max="6" width="19" style="59" bestFit="1" customWidth="1"/>
    <col min="7" max="7" width="12.6640625" style="59" bestFit="1" customWidth="1"/>
    <col min="8" max="9" width="22.5" style="59" bestFit="1" customWidth="1"/>
    <col min="10" max="10" width="16" style="59" bestFit="1" customWidth="1"/>
    <col min="11" max="11" width="25.1640625" style="59" bestFit="1" customWidth="1"/>
    <col min="12" max="12" width="16.33203125" style="59" bestFit="1" customWidth="1"/>
    <col min="13" max="13" width="21.1640625" style="59" bestFit="1" customWidth="1"/>
    <col min="14" max="14" width="26" style="59" bestFit="1" customWidth="1"/>
    <col min="15" max="15" width="24.5" style="59" bestFit="1" customWidth="1"/>
    <col min="16" max="16" width="13.5" style="59" bestFit="1" customWidth="1"/>
    <col min="17" max="17" width="18.5" style="59" bestFit="1" customWidth="1"/>
    <col min="18" max="18" width="30.33203125" style="59" customWidth="1"/>
    <col min="19" max="19" width="35.33203125" style="59" customWidth="1"/>
    <col min="20" max="16384" width="8.83203125" style="59"/>
  </cols>
  <sheetData>
    <row r="1" spans="1:19" ht="30" customHeight="1">
      <c r="A1" s="145" t="s">
        <v>0</v>
      </c>
      <c r="B1" s="145"/>
      <c r="C1" s="145"/>
      <c r="D1" s="145"/>
      <c r="E1" s="145"/>
      <c r="F1" s="145"/>
      <c r="G1" s="145"/>
      <c r="H1" s="145"/>
      <c r="I1" s="145"/>
      <c r="J1" s="145"/>
      <c r="K1" s="145"/>
      <c r="L1" s="145"/>
      <c r="M1" s="145"/>
      <c r="N1" s="145"/>
      <c r="O1" s="145"/>
      <c r="P1" s="145"/>
      <c r="Q1" s="145"/>
      <c r="R1" s="145"/>
      <c r="S1" s="145"/>
    </row>
    <row r="2" spans="1:19">
      <c r="A2" s="146" t="s">
        <v>1</v>
      </c>
      <c r="B2" s="146"/>
      <c r="C2" s="146"/>
      <c r="D2" s="146"/>
      <c r="E2" s="146"/>
      <c r="F2" s="146"/>
      <c r="G2" s="146"/>
      <c r="H2" s="146"/>
      <c r="I2" s="146"/>
      <c r="J2" s="146"/>
      <c r="K2" s="146"/>
      <c r="L2" s="146"/>
      <c r="M2" s="146"/>
      <c r="N2" s="146"/>
      <c r="O2" s="146"/>
      <c r="P2" s="146"/>
      <c r="Q2" s="146"/>
      <c r="R2" s="146"/>
      <c r="S2" s="146"/>
    </row>
    <row r="4" spans="1:19" ht="32" customHeight="1">
      <c r="A4" s="60" t="s">
        <v>2</v>
      </c>
      <c r="B4" s="60" t="s">
        <v>3</v>
      </c>
      <c r="C4" s="60" t="s">
        <v>4</v>
      </c>
      <c r="D4" s="60" t="s">
        <v>5</v>
      </c>
      <c r="E4" s="60" t="s">
        <v>6</v>
      </c>
      <c r="F4" s="60" t="s">
        <v>7</v>
      </c>
      <c r="G4" s="60" t="s">
        <v>8</v>
      </c>
      <c r="H4" s="60" t="s">
        <v>9</v>
      </c>
      <c r="I4" s="60" t="s">
        <v>10</v>
      </c>
      <c r="J4" s="60" t="s">
        <v>11</v>
      </c>
      <c r="K4" s="60" t="s">
        <v>12</v>
      </c>
      <c r="L4" s="60" t="s">
        <v>13</v>
      </c>
      <c r="M4" s="60" t="s">
        <v>14</v>
      </c>
      <c r="N4" s="60" t="s">
        <v>15</v>
      </c>
      <c r="O4" s="60" t="s">
        <v>16</v>
      </c>
      <c r="P4" s="60" t="s">
        <v>17</v>
      </c>
      <c r="Q4" s="60" t="s">
        <v>18</v>
      </c>
      <c r="R4" s="61" t="s">
        <v>19</v>
      </c>
      <c r="S4" s="62" t="s">
        <v>20</v>
      </c>
    </row>
    <row r="5" spans="1:19">
      <c r="A5" s="63">
        <v>1</v>
      </c>
      <c r="B5" s="63" t="s">
        <v>21</v>
      </c>
      <c r="C5" s="63" t="s">
        <v>22</v>
      </c>
      <c r="D5" s="63"/>
      <c r="E5" s="63" t="s">
        <v>23</v>
      </c>
      <c r="F5" s="63" t="s">
        <v>24</v>
      </c>
      <c r="G5" s="63" t="s">
        <v>25</v>
      </c>
      <c r="H5" s="63" t="s">
        <v>25</v>
      </c>
      <c r="I5" s="63" t="s">
        <v>25</v>
      </c>
      <c r="J5" s="63" t="s">
        <v>25</v>
      </c>
      <c r="K5" s="63" t="s">
        <v>25</v>
      </c>
      <c r="L5" s="63" t="s">
        <v>25</v>
      </c>
      <c r="M5" s="63" t="s">
        <v>25</v>
      </c>
      <c r="N5" s="63"/>
      <c r="O5" s="63"/>
      <c r="P5" s="63" t="s">
        <v>25</v>
      </c>
      <c r="Q5" s="63" t="s">
        <v>25</v>
      </c>
      <c r="R5" s="124"/>
      <c r="S5" s="64"/>
    </row>
    <row r="6" spans="1:19">
      <c r="A6" s="60">
        <v>2</v>
      </c>
      <c r="B6" s="60" t="s">
        <v>21</v>
      </c>
      <c r="C6" s="60" t="s">
        <v>26</v>
      </c>
      <c r="D6" s="60" t="s">
        <v>27</v>
      </c>
      <c r="E6" s="60" t="s">
        <v>28</v>
      </c>
      <c r="F6" s="60" t="s">
        <v>24</v>
      </c>
      <c r="G6" s="60" t="s">
        <v>29</v>
      </c>
      <c r="H6" s="60" t="s">
        <v>29</v>
      </c>
      <c r="I6" s="60" t="s">
        <v>25</v>
      </c>
      <c r="J6" s="60" t="s">
        <v>29</v>
      </c>
      <c r="K6" s="60" t="s">
        <v>29</v>
      </c>
      <c r="L6" s="60" t="s">
        <v>29</v>
      </c>
      <c r="M6" s="60" t="s">
        <v>29</v>
      </c>
      <c r="N6" s="60" t="s">
        <v>29</v>
      </c>
      <c r="O6" s="60" t="s">
        <v>30</v>
      </c>
      <c r="P6" s="60" t="s">
        <v>31</v>
      </c>
      <c r="Q6" s="60" t="s">
        <v>29</v>
      </c>
      <c r="R6" s="126"/>
      <c r="S6" s="65"/>
    </row>
    <row r="7" spans="1:19">
      <c r="A7" s="60">
        <v>3</v>
      </c>
      <c r="B7" s="60" t="s">
        <v>21</v>
      </c>
      <c r="C7" s="60" t="s">
        <v>32</v>
      </c>
      <c r="D7" s="60"/>
      <c r="E7" s="60" t="s">
        <v>33</v>
      </c>
      <c r="F7" s="60" t="s">
        <v>24</v>
      </c>
      <c r="G7" s="60" t="s">
        <v>29</v>
      </c>
      <c r="H7" s="60" t="s">
        <v>29</v>
      </c>
      <c r="I7" s="60" t="s">
        <v>25</v>
      </c>
      <c r="J7" s="60" t="s">
        <v>29</v>
      </c>
      <c r="K7" s="60" t="s">
        <v>34</v>
      </c>
      <c r="L7" s="60" t="s">
        <v>29</v>
      </c>
      <c r="M7" s="60" t="s">
        <v>29</v>
      </c>
      <c r="N7" s="60" t="s">
        <v>30</v>
      </c>
      <c r="O7" s="60" t="s">
        <v>30</v>
      </c>
      <c r="P7" s="60"/>
      <c r="Q7" s="60"/>
      <c r="R7" s="125"/>
      <c r="S7" s="66"/>
    </row>
    <row r="8" spans="1:19">
      <c r="A8" s="60">
        <v>4</v>
      </c>
      <c r="B8" s="60" t="s">
        <v>21</v>
      </c>
      <c r="C8" s="60" t="s">
        <v>35</v>
      </c>
      <c r="D8" s="60"/>
      <c r="E8" s="60" t="s">
        <v>36</v>
      </c>
      <c r="F8" s="60" t="s">
        <v>24</v>
      </c>
      <c r="G8" s="60" t="s">
        <v>29</v>
      </c>
      <c r="H8" s="60" t="s">
        <v>29</v>
      </c>
      <c r="I8" s="60" t="s">
        <v>29</v>
      </c>
      <c r="J8" s="60" t="s">
        <v>29</v>
      </c>
      <c r="K8" s="60" t="s">
        <v>29</v>
      </c>
      <c r="L8" s="60" t="s">
        <v>29</v>
      </c>
      <c r="M8" s="60" t="s">
        <v>29</v>
      </c>
      <c r="N8" s="60" t="s">
        <v>29</v>
      </c>
      <c r="O8" s="60" t="s">
        <v>29</v>
      </c>
      <c r="P8" s="60"/>
      <c r="Q8" s="60"/>
      <c r="R8" s="126"/>
      <c r="S8" s="65"/>
    </row>
    <row r="9" spans="1:19">
      <c r="A9" s="60">
        <v>5</v>
      </c>
      <c r="B9" s="60" t="s">
        <v>21</v>
      </c>
      <c r="C9" s="60" t="s">
        <v>37</v>
      </c>
      <c r="D9" s="60"/>
      <c r="E9" s="60" t="s">
        <v>38</v>
      </c>
      <c r="F9" s="60" t="s">
        <v>24</v>
      </c>
      <c r="G9" s="60" t="s">
        <v>31</v>
      </c>
      <c r="H9" s="60" t="s">
        <v>31</v>
      </c>
      <c r="I9" s="60" t="s">
        <v>29</v>
      </c>
      <c r="J9" s="60" t="s">
        <v>29</v>
      </c>
      <c r="K9" s="60" t="s">
        <v>29</v>
      </c>
      <c r="L9" s="60" t="s">
        <v>29</v>
      </c>
      <c r="M9" s="60" t="s">
        <v>29</v>
      </c>
      <c r="N9" s="60" t="s">
        <v>29</v>
      </c>
      <c r="O9" s="60" t="s">
        <v>29</v>
      </c>
      <c r="P9" s="60"/>
      <c r="Q9" s="60"/>
      <c r="R9" s="125"/>
      <c r="S9" s="66"/>
    </row>
    <row r="10" spans="1:19">
      <c r="A10" s="60">
        <v>6</v>
      </c>
      <c r="B10" s="60" t="s">
        <v>21</v>
      </c>
      <c r="C10" s="60" t="s">
        <v>39</v>
      </c>
      <c r="D10" s="60"/>
      <c r="E10" s="60" t="s">
        <v>40</v>
      </c>
      <c r="F10" s="60" t="s">
        <v>24</v>
      </c>
      <c r="G10" s="60" t="s">
        <v>29</v>
      </c>
      <c r="H10" s="60" t="s">
        <v>29</v>
      </c>
      <c r="I10" s="60" t="s">
        <v>29</v>
      </c>
      <c r="J10" s="60" t="s">
        <v>29</v>
      </c>
      <c r="K10" s="60" t="s">
        <v>29</v>
      </c>
      <c r="L10" s="60" t="s">
        <v>29</v>
      </c>
      <c r="M10" s="60" t="s">
        <v>29</v>
      </c>
      <c r="N10" s="60" t="s">
        <v>29</v>
      </c>
      <c r="O10" s="60" t="s">
        <v>29</v>
      </c>
      <c r="P10" s="60"/>
      <c r="Q10" s="60"/>
      <c r="R10" s="126"/>
      <c r="S10" s="65"/>
    </row>
    <row r="11" spans="1:19" ht="36.75" customHeight="1">
      <c r="A11" s="60">
        <v>7</v>
      </c>
      <c r="B11" s="60" t="s">
        <v>41</v>
      </c>
      <c r="C11" s="60" t="s">
        <v>42</v>
      </c>
      <c r="D11" s="60" t="s">
        <v>43</v>
      </c>
      <c r="E11" s="60" t="s">
        <v>44</v>
      </c>
      <c r="F11" s="60" t="s">
        <v>24</v>
      </c>
      <c r="G11" s="60" t="s">
        <v>29</v>
      </c>
      <c r="H11" s="60" t="s">
        <v>29</v>
      </c>
      <c r="I11" s="60" t="s">
        <v>29</v>
      </c>
      <c r="J11" s="60" t="s">
        <v>29</v>
      </c>
      <c r="K11" s="60" t="s">
        <v>29</v>
      </c>
      <c r="L11" s="60" t="s">
        <v>29</v>
      </c>
      <c r="M11" s="60" t="s">
        <v>29</v>
      </c>
      <c r="N11" s="60" t="s">
        <v>29</v>
      </c>
      <c r="O11" s="60" t="s">
        <v>30</v>
      </c>
      <c r="P11" s="60"/>
      <c r="Q11" s="60"/>
      <c r="R11" s="125"/>
      <c r="S11" s="66"/>
    </row>
    <row r="12" spans="1:19" ht="36" customHeight="1">
      <c r="A12" s="60">
        <v>8</v>
      </c>
      <c r="B12" s="60" t="s">
        <v>41</v>
      </c>
      <c r="C12" s="60" t="s">
        <v>45</v>
      </c>
      <c r="D12" s="60"/>
      <c r="E12" s="60" t="s">
        <v>46</v>
      </c>
      <c r="F12" s="60" t="s">
        <v>24</v>
      </c>
      <c r="G12" s="60" t="s">
        <v>29</v>
      </c>
      <c r="H12" s="60" t="s">
        <v>29</v>
      </c>
      <c r="I12" s="60" t="s">
        <v>29</v>
      </c>
      <c r="J12" s="60" t="s">
        <v>29</v>
      </c>
      <c r="K12" s="60" t="s">
        <v>29</v>
      </c>
      <c r="L12" s="60" t="s">
        <v>29</v>
      </c>
      <c r="M12" s="60" t="s">
        <v>29</v>
      </c>
      <c r="N12" s="60" t="s">
        <v>29</v>
      </c>
      <c r="O12" s="60" t="s">
        <v>29</v>
      </c>
      <c r="P12" s="60"/>
      <c r="Q12" s="60"/>
      <c r="R12" s="126"/>
      <c r="S12" s="65"/>
    </row>
    <row r="13" spans="1:19">
      <c r="A13" s="60">
        <v>9</v>
      </c>
      <c r="B13" s="60" t="s">
        <v>47</v>
      </c>
      <c r="C13" s="60" t="s">
        <v>48</v>
      </c>
      <c r="D13" s="60"/>
      <c r="E13" s="60" t="s">
        <v>49</v>
      </c>
      <c r="F13" s="60" t="s">
        <v>24</v>
      </c>
      <c r="G13" s="60" t="s">
        <v>29</v>
      </c>
      <c r="H13" s="60" t="s">
        <v>29</v>
      </c>
      <c r="I13" s="60" t="s">
        <v>29</v>
      </c>
      <c r="J13" s="60" t="s">
        <v>29</v>
      </c>
      <c r="K13" s="60" t="s">
        <v>29</v>
      </c>
      <c r="L13" s="60" t="s">
        <v>29</v>
      </c>
      <c r="M13" s="60" t="s">
        <v>29</v>
      </c>
      <c r="N13" s="60" t="s">
        <v>29</v>
      </c>
      <c r="O13" s="60" t="s">
        <v>29</v>
      </c>
      <c r="P13" s="60"/>
      <c r="Q13" s="60"/>
      <c r="R13" s="125"/>
      <c r="S13" s="66"/>
    </row>
    <row r="14" spans="1:19">
      <c r="A14" s="60">
        <v>10</v>
      </c>
      <c r="B14" s="60" t="s">
        <v>47</v>
      </c>
      <c r="C14" s="60" t="s">
        <v>50</v>
      </c>
      <c r="D14" s="60"/>
      <c r="E14" s="60" t="s">
        <v>51</v>
      </c>
      <c r="F14" s="60" t="s">
        <v>24</v>
      </c>
      <c r="G14" s="60" t="s">
        <v>29</v>
      </c>
      <c r="H14" s="60" t="s">
        <v>29</v>
      </c>
      <c r="I14" s="60" t="s">
        <v>29</v>
      </c>
      <c r="J14" s="60" t="s">
        <v>29</v>
      </c>
      <c r="K14" s="60" t="s">
        <v>29</v>
      </c>
      <c r="L14" s="60" t="s">
        <v>29</v>
      </c>
      <c r="M14" s="60" t="s">
        <v>29</v>
      </c>
      <c r="N14" s="60" t="s">
        <v>29</v>
      </c>
      <c r="O14" s="60" t="s">
        <v>30</v>
      </c>
      <c r="P14" s="60"/>
      <c r="Q14" s="60"/>
      <c r="R14" s="126"/>
      <c r="S14" s="65"/>
    </row>
    <row r="15" spans="1:19">
      <c r="A15" s="60">
        <v>11</v>
      </c>
      <c r="B15" s="60" t="s">
        <v>47</v>
      </c>
      <c r="C15" s="60" t="s">
        <v>52</v>
      </c>
      <c r="D15" s="60"/>
      <c r="E15" s="60" t="s">
        <v>53</v>
      </c>
      <c r="F15" s="60" t="s">
        <v>24</v>
      </c>
      <c r="G15" s="60" t="s">
        <v>29</v>
      </c>
      <c r="H15" s="60" t="s">
        <v>29</v>
      </c>
      <c r="I15" s="60" t="s">
        <v>25</v>
      </c>
      <c r="J15" s="60" t="s">
        <v>29</v>
      </c>
      <c r="K15" s="60" t="s">
        <v>29</v>
      </c>
      <c r="L15" s="60" t="s">
        <v>29</v>
      </c>
      <c r="M15" s="60" t="s">
        <v>29</v>
      </c>
      <c r="N15" s="60" t="s">
        <v>29</v>
      </c>
      <c r="O15" s="60" t="s">
        <v>34</v>
      </c>
      <c r="P15" s="60"/>
      <c r="Q15" s="60"/>
      <c r="R15" s="125"/>
      <c r="S15" s="66"/>
    </row>
    <row r="16" spans="1:19">
      <c r="A16" s="60">
        <v>12</v>
      </c>
      <c r="B16" s="60" t="s">
        <v>47</v>
      </c>
      <c r="C16" s="60" t="s">
        <v>54</v>
      </c>
      <c r="D16" s="60"/>
      <c r="E16" s="60" t="s">
        <v>55</v>
      </c>
      <c r="F16" s="60" t="s">
        <v>24</v>
      </c>
      <c r="G16" s="60" t="s">
        <v>29</v>
      </c>
      <c r="H16" s="60" t="s">
        <v>29</v>
      </c>
      <c r="I16" s="60" t="s">
        <v>29</v>
      </c>
      <c r="J16" s="60" t="s">
        <v>29</v>
      </c>
      <c r="K16" s="60" t="s">
        <v>29</v>
      </c>
      <c r="L16" s="60" t="s">
        <v>29</v>
      </c>
      <c r="M16" s="60" t="s">
        <v>29</v>
      </c>
      <c r="N16" s="60" t="s">
        <v>29</v>
      </c>
      <c r="O16" s="60" t="s">
        <v>30</v>
      </c>
      <c r="P16" s="60"/>
      <c r="Q16" s="60"/>
      <c r="R16" s="126"/>
      <c r="S16" s="65"/>
    </row>
    <row r="17" spans="1:19">
      <c r="A17" s="60">
        <v>13</v>
      </c>
      <c r="B17" s="60" t="s">
        <v>47</v>
      </c>
      <c r="C17" s="60" t="s">
        <v>56</v>
      </c>
      <c r="D17" s="60"/>
      <c r="E17" s="60" t="s">
        <v>57</v>
      </c>
      <c r="F17" s="60" t="s">
        <v>24</v>
      </c>
      <c r="G17" s="60" t="s">
        <v>29</v>
      </c>
      <c r="H17" s="60" t="s">
        <v>29</v>
      </c>
      <c r="I17" s="60" t="s">
        <v>29</v>
      </c>
      <c r="J17" s="60" t="s">
        <v>29</v>
      </c>
      <c r="K17" s="60" t="s">
        <v>29</v>
      </c>
      <c r="L17" s="60" t="s">
        <v>29</v>
      </c>
      <c r="M17" s="60" t="s">
        <v>29</v>
      </c>
      <c r="N17" s="60" t="s">
        <v>29</v>
      </c>
      <c r="O17" s="60" t="s">
        <v>30</v>
      </c>
      <c r="P17" s="60"/>
      <c r="Q17" s="60"/>
      <c r="R17" s="125"/>
      <c r="S17" s="66"/>
    </row>
    <row r="18" spans="1:19">
      <c r="A18" s="60">
        <v>14</v>
      </c>
      <c r="B18" s="60" t="s">
        <v>47</v>
      </c>
      <c r="C18" s="60" t="s">
        <v>58</v>
      </c>
      <c r="D18" s="60"/>
      <c r="E18" s="60" t="s">
        <v>59</v>
      </c>
      <c r="F18" s="60" t="s">
        <v>24</v>
      </c>
      <c r="G18" s="60" t="s">
        <v>29</v>
      </c>
      <c r="H18" s="60" t="s">
        <v>29</v>
      </c>
      <c r="I18" s="60" t="s">
        <v>25</v>
      </c>
      <c r="J18" s="60" t="s">
        <v>29</v>
      </c>
      <c r="K18" s="60" t="s">
        <v>25</v>
      </c>
      <c r="L18" s="60" t="s">
        <v>29</v>
      </c>
      <c r="M18" s="60" t="s">
        <v>29</v>
      </c>
      <c r="N18" s="60" t="s">
        <v>29</v>
      </c>
      <c r="O18" s="60" t="s">
        <v>30</v>
      </c>
      <c r="P18" s="60"/>
      <c r="Q18" s="60"/>
      <c r="R18" s="126"/>
      <c r="S18" s="65"/>
    </row>
    <row r="19" spans="1:19">
      <c r="A19" s="60">
        <v>15</v>
      </c>
      <c r="B19" s="60" t="s">
        <v>47</v>
      </c>
      <c r="C19" s="60" t="s">
        <v>60</v>
      </c>
      <c r="D19" s="60"/>
      <c r="E19" s="60" t="s">
        <v>61</v>
      </c>
      <c r="F19" s="60" t="s">
        <v>24</v>
      </c>
      <c r="G19" s="60" t="s">
        <v>29</v>
      </c>
      <c r="H19" s="60" t="s">
        <v>29</v>
      </c>
      <c r="I19" s="60" t="s">
        <v>29</v>
      </c>
      <c r="J19" s="60" t="s">
        <v>29</v>
      </c>
      <c r="K19" s="60" t="s">
        <v>29</v>
      </c>
      <c r="L19" s="60" t="s">
        <v>29</v>
      </c>
      <c r="M19" s="60" t="s">
        <v>29</v>
      </c>
      <c r="N19" s="60" t="s">
        <v>29</v>
      </c>
      <c r="O19" s="60" t="s">
        <v>29</v>
      </c>
      <c r="P19" s="60"/>
      <c r="Q19" s="60"/>
      <c r="R19" s="125"/>
      <c r="S19" s="66"/>
    </row>
    <row r="20" spans="1:19">
      <c r="A20" s="60">
        <v>16</v>
      </c>
      <c r="B20" s="60" t="s">
        <v>47</v>
      </c>
      <c r="C20" s="60" t="s">
        <v>62</v>
      </c>
      <c r="D20" s="60"/>
      <c r="E20" s="60" t="s">
        <v>63</v>
      </c>
      <c r="F20" s="60" t="s">
        <v>24</v>
      </c>
      <c r="G20" s="60" t="s">
        <v>29</v>
      </c>
      <c r="H20" s="60" t="s">
        <v>29</v>
      </c>
      <c r="I20" s="60" t="s">
        <v>25</v>
      </c>
      <c r="J20" s="60" t="s">
        <v>29</v>
      </c>
      <c r="K20" s="60" t="s">
        <v>25</v>
      </c>
      <c r="L20" s="60" t="s">
        <v>29</v>
      </c>
      <c r="M20" s="60" t="s">
        <v>29</v>
      </c>
      <c r="N20" s="60" t="s">
        <v>29</v>
      </c>
      <c r="O20" s="60" t="s">
        <v>29</v>
      </c>
      <c r="P20" s="60"/>
      <c r="Q20" s="60"/>
      <c r="R20" s="126"/>
      <c r="S20" s="65"/>
    </row>
    <row r="21" spans="1:19">
      <c r="A21" s="60">
        <v>17</v>
      </c>
      <c r="B21" s="60" t="s">
        <v>47</v>
      </c>
      <c r="C21" s="60" t="s">
        <v>64</v>
      </c>
      <c r="D21" s="60"/>
      <c r="E21" s="60" t="s">
        <v>65</v>
      </c>
      <c r="F21" s="60" t="s">
        <v>24</v>
      </c>
      <c r="G21" s="60" t="s">
        <v>29</v>
      </c>
      <c r="H21" s="60" t="s">
        <v>29</v>
      </c>
      <c r="I21" s="60" t="s">
        <v>25</v>
      </c>
      <c r="J21" s="60" t="s">
        <v>29</v>
      </c>
      <c r="K21" s="60" t="s">
        <v>29</v>
      </c>
      <c r="L21" s="60" t="s">
        <v>29</v>
      </c>
      <c r="M21" s="60" t="s">
        <v>29</v>
      </c>
      <c r="N21" s="60" t="s">
        <v>29</v>
      </c>
      <c r="O21" s="60" t="s">
        <v>34</v>
      </c>
      <c r="P21" s="60"/>
      <c r="Q21" s="60"/>
      <c r="R21" s="125"/>
      <c r="S21" s="66"/>
    </row>
    <row r="22" spans="1:19">
      <c r="A22" s="60">
        <v>18</v>
      </c>
      <c r="B22" s="60" t="s">
        <v>47</v>
      </c>
      <c r="C22" s="60" t="s">
        <v>66</v>
      </c>
      <c r="D22" s="60"/>
      <c r="E22" s="60" t="s">
        <v>67</v>
      </c>
      <c r="F22" s="60" t="s">
        <v>24</v>
      </c>
      <c r="G22" s="60" t="s">
        <v>29</v>
      </c>
      <c r="H22" s="60" t="s">
        <v>29</v>
      </c>
      <c r="I22" s="60" t="s">
        <v>29</v>
      </c>
      <c r="J22" s="60" t="s">
        <v>29</v>
      </c>
      <c r="K22" s="60" t="s">
        <v>29</v>
      </c>
      <c r="L22" s="60" t="s">
        <v>29</v>
      </c>
      <c r="M22" s="60" t="s">
        <v>29</v>
      </c>
      <c r="N22" s="60" t="s">
        <v>29</v>
      </c>
      <c r="O22" s="60" t="s">
        <v>34</v>
      </c>
      <c r="P22" s="60"/>
      <c r="Q22" s="60"/>
      <c r="R22" s="126"/>
      <c r="S22" s="65"/>
    </row>
    <row r="23" spans="1:19">
      <c r="A23" s="60">
        <v>19</v>
      </c>
      <c r="B23" s="60" t="s">
        <v>47</v>
      </c>
      <c r="C23" s="60" t="s">
        <v>68</v>
      </c>
      <c r="D23" s="60"/>
      <c r="E23" s="60" t="s">
        <v>69</v>
      </c>
      <c r="F23" s="60" t="s">
        <v>24</v>
      </c>
      <c r="G23" s="60" t="s">
        <v>29</v>
      </c>
      <c r="H23" s="60" t="s">
        <v>29</v>
      </c>
      <c r="I23" s="60" t="s">
        <v>29</v>
      </c>
      <c r="J23" s="60" t="s">
        <v>29</v>
      </c>
      <c r="K23" s="60" t="s">
        <v>29</v>
      </c>
      <c r="L23" s="60" t="s">
        <v>29</v>
      </c>
      <c r="M23" s="60" t="s">
        <v>29</v>
      </c>
      <c r="N23" s="60" t="s">
        <v>29</v>
      </c>
      <c r="O23" s="60" t="s">
        <v>34</v>
      </c>
      <c r="P23" s="60"/>
      <c r="Q23" s="60"/>
      <c r="R23" s="125"/>
      <c r="S23" s="66"/>
    </row>
    <row r="24" spans="1:19">
      <c r="A24" s="60">
        <v>20</v>
      </c>
      <c r="B24" s="60" t="s">
        <v>47</v>
      </c>
      <c r="C24" s="60" t="s">
        <v>70</v>
      </c>
      <c r="D24" s="60"/>
      <c r="E24" s="60" t="s">
        <v>71</v>
      </c>
      <c r="F24" s="60" t="s">
        <v>24</v>
      </c>
      <c r="G24" s="60" t="s">
        <v>29</v>
      </c>
      <c r="H24" s="60" t="s">
        <v>29</v>
      </c>
      <c r="I24" s="60" t="s">
        <v>29</v>
      </c>
      <c r="J24" s="60" t="s">
        <v>29</v>
      </c>
      <c r="K24" s="60" t="s">
        <v>29</v>
      </c>
      <c r="L24" s="60" t="s">
        <v>29</v>
      </c>
      <c r="M24" s="60" t="s">
        <v>29</v>
      </c>
      <c r="N24" s="60" t="s">
        <v>29</v>
      </c>
      <c r="O24" s="60" t="s">
        <v>30</v>
      </c>
      <c r="P24" s="60"/>
      <c r="Q24" s="60"/>
      <c r="R24" s="126"/>
      <c r="S24" s="65"/>
    </row>
    <row r="25" spans="1:19">
      <c r="A25" s="60">
        <v>21</v>
      </c>
      <c r="B25" s="60" t="s">
        <v>47</v>
      </c>
      <c r="C25" s="60" t="s">
        <v>72</v>
      </c>
      <c r="D25" s="60"/>
      <c r="E25" s="60" t="s">
        <v>73</v>
      </c>
      <c r="F25" s="60" t="s">
        <v>24</v>
      </c>
      <c r="G25" s="60" t="s">
        <v>29</v>
      </c>
      <c r="H25" s="60" t="s">
        <v>29</v>
      </c>
      <c r="I25" s="60" t="s">
        <v>25</v>
      </c>
      <c r="J25" s="60" t="s">
        <v>29</v>
      </c>
      <c r="K25" s="60" t="s">
        <v>29</v>
      </c>
      <c r="L25" s="60" t="s">
        <v>29</v>
      </c>
      <c r="M25" s="60" t="s">
        <v>29</v>
      </c>
      <c r="N25" s="60" t="s">
        <v>29</v>
      </c>
      <c r="O25" s="60" t="s">
        <v>30</v>
      </c>
      <c r="P25" s="60"/>
      <c r="Q25" s="60"/>
      <c r="R25" s="125"/>
      <c r="S25" s="66"/>
    </row>
    <row r="26" spans="1:19">
      <c r="A26" s="60">
        <v>22</v>
      </c>
      <c r="B26" s="60" t="s">
        <v>47</v>
      </c>
      <c r="C26" s="60" t="s">
        <v>74</v>
      </c>
      <c r="D26" s="60"/>
      <c r="E26" s="60" t="s">
        <v>75</v>
      </c>
      <c r="F26" s="60" t="s">
        <v>24</v>
      </c>
      <c r="G26" s="60" t="s">
        <v>29</v>
      </c>
      <c r="H26" s="60" t="s">
        <v>29</v>
      </c>
      <c r="I26" s="60" t="s">
        <v>25</v>
      </c>
      <c r="J26" s="60" t="s">
        <v>29</v>
      </c>
      <c r="K26" s="60" t="s">
        <v>29</v>
      </c>
      <c r="L26" s="60" t="s">
        <v>29</v>
      </c>
      <c r="M26" s="60" t="s">
        <v>29</v>
      </c>
      <c r="N26" s="60" t="s">
        <v>29</v>
      </c>
      <c r="O26" s="60" t="s">
        <v>30</v>
      </c>
      <c r="P26" s="60"/>
      <c r="Q26" s="60"/>
      <c r="R26" s="126"/>
      <c r="S26" s="65"/>
    </row>
    <row r="27" spans="1:19">
      <c r="A27" s="60">
        <v>23</v>
      </c>
      <c r="B27" s="60" t="s">
        <v>47</v>
      </c>
      <c r="C27" s="60" t="s">
        <v>76</v>
      </c>
      <c r="D27" s="60"/>
      <c r="E27" s="60" t="s">
        <v>77</v>
      </c>
      <c r="F27" s="60" t="s">
        <v>24</v>
      </c>
      <c r="G27" s="60" t="s">
        <v>25</v>
      </c>
      <c r="H27" s="60" t="s">
        <v>29</v>
      </c>
      <c r="I27" s="60" t="s">
        <v>25</v>
      </c>
      <c r="J27" s="60" t="s">
        <v>29</v>
      </c>
      <c r="K27" s="60" t="s">
        <v>29</v>
      </c>
      <c r="L27" s="60" t="s">
        <v>29</v>
      </c>
      <c r="M27" s="60" t="s">
        <v>29</v>
      </c>
      <c r="N27" s="60" t="s">
        <v>29</v>
      </c>
      <c r="O27" s="60" t="s">
        <v>30</v>
      </c>
      <c r="P27" s="60"/>
      <c r="Q27" s="60"/>
      <c r="R27" s="125"/>
      <c r="S27" s="66"/>
    </row>
    <row r="28" spans="1:19">
      <c r="A28" s="60">
        <v>24</v>
      </c>
      <c r="B28" s="60" t="s">
        <v>47</v>
      </c>
      <c r="C28" s="60" t="s">
        <v>78</v>
      </c>
      <c r="D28" s="60"/>
      <c r="E28" s="60" t="s">
        <v>79</v>
      </c>
      <c r="F28" s="60" t="s">
        <v>24</v>
      </c>
      <c r="G28" s="60" t="s">
        <v>29</v>
      </c>
      <c r="H28" s="60" t="s">
        <v>25</v>
      </c>
      <c r="I28" s="60" t="s">
        <v>25</v>
      </c>
      <c r="J28" s="60" t="s">
        <v>29</v>
      </c>
      <c r="K28" s="60" t="s">
        <v>29</v>
      </c>
      <c r="L28" s="60" t="s">
        <v>29</v>
      </c>
      <c r="M28" s="60" t="s">
        <v>29</v>
      </c>
      <c r="N28" s="60" t="s">
        <v>29</v>
      </c>
      <c r="O28" s="60" t="s">
        <v>29</v>
      </c>
      <c r="P28" s="60"/>
      <c r="Q28" s="60"/>
      <c r="R28" s="126"/>
      <c r="S28" s="65"/>
    </row>
    <row r="29" spans="1:19">
      <c r="A29" s="60">
        <v>25</v>
      </c>
      <c r="B29" s="60" t="s">
        <v>47</v>
      </c>
      <c r="C29" s="60" t="s">
        <v>80</v>
      </c>
      <c r="D29" s="60"/>
      <c r="E29" s="60" t="s">
        <v>81</v>
      </c>
      <c r="F29" s="60" t="s">
        <v>24</v>
      </c>
      <c r="G29" s="60" t="s">
        <v>29</v>
      </c>
      <c r="H29" s="60" t="s">
        <v>29</v>
      </c>
      <c r="I29" s="60" t="s">
        <v>25</v>
      </c>
      <c r="J29" s="60" t="s">
        <v>29</v>
      </c>
      <c r="K29" s="60" t="s">
        <v>29</v>
      </c>
      <c r="L29" s="60" t="s">
        <v>29</v>
      </c>
      <c r="M29" s="60" t="s">
        <v>29</v>
      </c>
      <c r="N29" s="60" t="s">
        <v>29</v>
      </c>
      <c r="O29" s="60" t="s">
        <v>30</v>
      </c>
      <c r="P29" s="60"/>
      <c r="Q29" s="60"/>
      <c r="R29" s="125"/>
      <c r="S29" s="66"/>
    </row>
    <row r="30" spans="1:19">
      <c r="A30" s="60">
        <v>26</v>
      </c>
      <c r="B30" s="60" t="s">
        <v>47</v>
      </c>
      <c r="C30" s="60" t="s">
        <v>82</v>
      </c>
      <c r="D30" s="60"/>
      <c r="E30" s="60" t="s">
        <v>83</v>
      </c>
      <c r="F30" s="60" t="s">
        <v>24</v>
      </c>
      <c r="G30" s="60" t="s">
        <v>29</v>
      </c>
      <c r="H30" s="60" t="s">
        <v>29</v>
      </c>
      <c r="I30" s="60" t="s">
        <v>29</v>
      </c>
      <c r="J30" s="60" t="s">
        <v>29</v>
      </c>
      <c r="K30" s="60" t="s">
        <v>29</v>
      </c>
      <c r="L30" s="60" t="s">
        <v>29</v>
      </c>
      <c r="M30" s="60" t="s">
        <v>29</v>
      </c>
      <c r="N30" s="60" t="s">
        <v>29</v>
      </c>
      <c r="O30" s="60" t="s">
        <v>30</v>
      </c>
      <c r="P30" s="60"/>
      <c r="Q30" s="60"/>
      <c r="R30" s="126"/>
      <c r="S30" s="65"/>
    </row>
    <row r="31" spans="1:19">
      <c r="A31" s="60">
        <v>27</v>
      </c>
      <c r="B31" s="60" t="s">
        <v>47</v>
      </c>
      <c r="C31" s="60" t="s">
        <v>84</v>
      </c>
      <c r="D31" s="60"/>
      <c r="E31" s="60" t="s">
        <v>85</v>
      </c>
      <c r="F31" s="60" t="s">
        <v>24</v>
      </c>
      <c r="G31" s="60" t="s">
        <v>29</v>
      </c>
      <c r="H31" s="60" t="s">
        <v>29</v>
      </c>
      <c r="I31" s="60" t="s">
        <v>29</v>
      </c>
      <c r="J31" s="60" t="s">
        <v>29</v>
      </c>
      <c r="K31" s="60" t="s">
        <v>25</v>
      </c>
      <c r="L31" s="60" t="s">
        <v>29</v>
      </c>
      <c r="M31" s="60" t="s">
        <v>29</v>
      </c>
      <c r="N31" s="60" t="s">
        <v>29</v>
      </c>
      <c r="O31" s="60" t="s">
        <v>29</v>
      </c>
      <c r="P31" s="60"/>
      <c r="Q31" s="60"/>
      <c r="R31" s="125"/>
      <c r="S31" s="66"/>
    </row>
    <row r="32" spans="1:19">
      <c r="A32" s="60">
        <v>28</v>
      </c>
      <c r="B32" s="60" t="s">
        <v>47</v>
      </c>
      <c r="C32" s="60" t="s">
        <v>86</v>
      </c>
      <c r="D32" s="60"/>
      <c r="E32" s="60" t="s">
        <v>87</v>
      </c>
      <c r="F32" s="60" t="s">
        <v>24</v>
      </c>
      <c r="G32" s="60" t="s">
        <v>29</v>
      </c>
      <c r="H32" s="60" t="s">
        <v>25</v>
      </c>
      <c r="I32" s="60" t="s">
        <v>25</v>
      </c>
      <c r="J32" s="60" t="s">
        <v>29</v>
      </c>
      <c r="K32" s="60" t="s">
        <v>29</v>
      </c>
      <c r="L32" s="60" t="s">
        <v>29</v>
      </c>
      <c r="M32" s="60" t="s">
        <v>29</v>
      </c>
      <c r="N32" s="60" t="s">
        <v>29</v>
      </c>
      <c r="O32" s="60" t="s">
        <v>29</v>
      </c>
      <c r="P32" s="60"/>
      <c r="Q32" s="60"/>
      <c r="R32" s="126"/>
      <c r="S32" s="65"/>
    </row>
    <row r="33" spans="1:19">
      <c r="A33" s="60">
        <v>29</v>
      </c>
      <c r="B33" s="60" t="s">
        <v>47</v>
      </c>
      <c r="C33" s="60" t="s">
        <v>88</v>
      </c>
      <c r="D33" s="60"/>
      <c r="E33" s="60" t="s">
        <v>89</v>
      </c>
      <c r="F33" s="60" t="s">
        <v>24</v>
      </c>
      <c r="G33" s="60" t="s">
        <v>29</v>
      </c>
      <c r="H33" s="60" t="s">
        <v>29</v>
      </c>
      <c r="I33" s="60" t="s">
        <v>25</v>
      </c>
      <c r="J33" s="60" t="s">
        <v>29</v>
      </c>
      <c r="K33" s="60" t="s">
        <v>29</v>
      </c>
      <c r="L33" s="60" t="s">
        <v>29</v>
      </c>
      <c r="M33" s="60" t="s">
        <v>29</v>
      </c>
      <c r="N33" s="60" t="s">
        <v>29</v>
      </c>
      <c r="O33" s="60" t="s">
        <v>29</v>
      </c>
      <c r="P33" s="60"/>
      <c r="Q33" s="60"/>
      <c r="R33" s="125"/>
      <c r="S33" s="66"/>
    </row>
    <row r="34" spans="1:19">
      <c r="A34" s="60">
        <v>30</v>
      </c>
      <c r="B34" s="60" t="s">
        <v>47</v>
      </c>
      <c r="C34" s="60" t="s">
        <v>90</v>
      </c>
      <c r="D34" s="60"/>
      <c r="E34" s="60" t="s">
        <v>91</v>
      </c>
      <c r="F34" s="60" t="s">
        <v>24</v>
      </c>
      <c r="G34" s="60" t="s">
        <v>29</v>
      </c>
      <c r="H34" s="60" t="s">
        <v>29</v>
      </c>
      <c r="I34" s="60" t="s">
        <v>29</v>
      </c>
      <c r="J34" s="60" t="s">
        <v>29</v>
      </c>
      <c r="K34" s="60" t="s">
        <v>25</v>
      </c>
      <c r="L34" s="60" t="s">
        <v>29</v>
      </c>
      <c r="M34" s="60" t="s">
        <v>29</v>
      </c>
      <c r="N34" s="60" t="s">
        <v>29</v>
      </c>
      <c r="O34" s="60" t="s">
        <v>29</v>
      </c>
      <c r="P34" s="60"/>
      <c r="Q34" s="60"/>
      <c r="R34" s="126"/>
      <c r="S34" s="65"/>
    </row>
    <row r="35" spans="1:19">
      <c r="A35" s="60">
        <v>31</v>
      </c>
      <c r="B35" s="60" t="s">
        <v>47</v>
      </c>
      <c r="C35" s="60" t="s">
        <v>92</v>
      </c>
      <c r="D35" s="60"/>
      <c r="E35" s="60" t="s">
        <v>93</v>
      </c>
      <c r="F35" s="60" t="s">
        <v>24</v>
      </c>
      <c r="G35" s="60" t="s">
        <v>25</v>
      </c>
      <c r="H35" s="60" t="s">
        <v>29</v>
      </c>
      <c r="I35" s="60" t="s">
        <v>25</v>
      </c>
      <c r="J35" s="60" t="s">
        <v>29</v>
      </c>
      <c r="K35" s="60" t="s">
        <v>29</v>
      </c>
      <c r="L35" s="60" t="s">
        <v>29</v>
      </c>
      <c r="M35" s="60" t="s">
        <v>29</v>
      </c>
      <c r="N35" s="60" t="s">
        <v>34</v>
      </c>
      <c r="O35" s="60" t="s">
        <v>30</v>
      </c>
      <c r="P35" s="60"/>
      <c r="Q35" s="60"/>
      <c r="R35" s="125"/>
      <c r="S35" s="66"/>
    </row>
    <row r="36" spans="1:19">
      <c r="A36" s="60">
        <v>32</v>
      </c>
      <c r="B36" s="60" t="s">
        <v>47</v>
      </c>
      <c r="C36" s="60" t="s">
        <v>94</v>
      </c>
      <c r="D36" s="60"/>
      <c r="E36" s="60" t="s">
        <v>95</v>
      </c>
      <c r="F36" s="60" t="s">
        <v>24</v>
      </c>
      <c r="G36" s="60" t="s">
        <v>25</v>
      </c>
      <c r="H36" s="60" t="s">
        <v>29</v>
      </c>
      <c r="I36" s="60" t="s">
        <v>25</v>
      </c>
      <c r="J36" s="60" t="s">
        <v>29</v>
      </c>
      <c r="K36" s="60" t="s">
        <v>25</v>
      </c>
      <c r="L36" s="60" t="s">
        <v>29</v>
      </c>
      <c r="M36" s="60" t="s">
        <v>29</v>
      </c>
      <c r="N36" s="60" t="s">
        <v>29</v>
      </c>
      <c r="O36" s="60" t="s">
        <v>30</v>
      </c>
      <c r="P36" s="60"/>
      <c r="Q36" s="60"/>
      <c r="R36" s="126"/>
      <c r="S36" s="65"/>
    </row>
    <row r="37" spans="1:19">
      <c r="A37" s="60">
        <v>33</v>
      </c>
      <c r="B37" s="60" t="s">
        <v>47</v>
      </c>
      <c r="C37" s="60" t="s">
        <v>96</v>
      </c>
      <c r="D37" s="60"/>
      <c r="E37" s="60" t="s">
        <v>97</v>
      </c>
      <c r="F37" s="60" t="s">
        <v>24</v>
      </c>
      <c r="G37" s="60" t="s">
        <v>25</v>
      </c>
      <c r="H37" s="60" t="s">
        <v>29</v>
      </c>
      <c r="I37" s="60" t="s">
        <v>29</v>
      </c>
      <c r="J37" s="60" t="s">
        <v>29</v>
      </c>
      <c r="K37" s="60" t="s">
        <v>29</v>
      </c>
      <c r="L37" s="60" t="s">
        <v>29</v>
      </c>
      <c r="M37" s="60" t="s">
        <v>29</v>
      </c>
      <c r="N37" s="60" t="s">
        <v>34</v>
      </c>
      <c r="O37" s="60" t="s">
        <v>30</v>
      </c>
      <c r="P37" s="60"/>
      <c r="Q37" s="60"/>
      <c r="R37" s="125"/>
      <c r="S37" s="66"/>
    </row>
    <row r="38" spans="1:19">
      <c r="A38" s="60">
        <v>34</v>
      </c>
      <c r="B38" s="60" t="s">
        <v>47</v>
      </c>
      <c r="C38" s="60" t="s">
        <v>98</v>
      </c>
      <c r="D38" s="60"/>
      <c r="E38" s="60" t="s">
        <v>99</v>
      </c>
      <c r="F38" s="60" t="s">
        <v>24</v>
      </c>
      <c r="G38" s="60" t="s">
        <v>29</v>
      </c>
      <c r="H38" s="60" t="s">
        <v>29</v>
      </c>
      <c r="I38" s="60" t="s">
        <v>29</v>
      </c>
      <c r="J38" s="60" t="s">
        <v>29</v>
      </c>
      <c r="K38" s="60" t="s">
        <v>25</v>
      </c>
      <c r="L38" s="60" t="s">
        <v>29</v>
      </c>
      <c r="M38" s="60" t="s">
        <v>29</v>
      </c>
      <c r="N38" s="60" t="s">
        <v>29</v>
      </c>
      <c r="O38" s="60" t="s">
        <v>30</v>
      </c>
      <c r="P38" s="60"/>
      <c r="Q38" s="60"/>
      <c r="R38" s="126"/>
      <c r="S38" s="65"/>
    </row>
    <row r="39" spans="1:19">
      <c r="A39" s="60">
        <v>35</v>
      </c>
      <c r="B39" s="60" t="s">
        <v>47</v>
      </c>
      <c r="C39" s="60" t="s">
        <v>100</v>
      </c>
      <c r="D39" s="60"/>
      <c r="E39" s="60" t="s">
        <v>101</v>
      </c>
      <c r="F39" s="60" t="s">
        <v>24</v>
      </c>
      <c r="G39" s="60" t="s">
        <v>29</v>
      </c>
      <c r="H39" s="60" t="s">
        <v>25</v>
      </c>
      <c r="I39" s="60" t="s">
        <v>25</v>
      </c>
      <c r="J39" s="60" t="s">
        <v>29</v>
      </c>
      <c r="K39" s="60" t="s">
        <v>25</v>
      </c>
      <c r="L39" s="60" t="s">
        <v>29</v>
      </c>
      <c r="M39" s="60" t="s">
        <v>29</v>
      </c>
      <c r="N39" s="60" t="s">
        <v>29</v>
      </c>
      <c r="O39" s="60" t="s">
        <v>29</v>
      </c>
      <c r="P39" s="60"/>
      <c r="Q39" s="60"/>
      <c r="R39" s="125"/>
      <c r="S39" s="66"/>
    </row>
    <row r="40" spans="1:19">
      <c r="A40" s="60">
        <v>36</v>
      </c>
      <c r="B40" s="60" t="s">
        <v>47</v>
      </c>
      <c r="C40" s="60" t="s">
        <v>102</v>
      </c>
      <c r="D40" s="60"/>
      <c r="E40" s="60" t="s">
        <v>103</v>
      </c>
      <c r="F40" s="60" t="s">
        <v>24</v>
      </c>
      <c r="G40" s="60" t="s">
        <v>29</v>
      </c>
      <c r="H40" s="60" t="s">
        <v>25</v>
      </c>
      <c r="I40" s="60" t="s">
        <v>25</v>
      </c>
      <c r="J40" s="60" t="s">
        <v>29</v>
      </c>
      <c r="K40" s="60" t="s">
        <v>29</v>
      </c>
      <c r="L40" s="60" t="s">
        <v>29</v>
      </c>
      <c r="M40" s="60" t="s">
        <v>29</v>
      </c>
      <c r="N40" s="60" t="s">
        <v>29</v>
      </c>
      <c r="O40" s="60" t="s">
        <v>29</v>
      </c>
      <c r="P40" s="60"/>
      <c r="Q40" s="60"/>
      <c r="R40" s="126"/>
      <c r="S40" s="65"/>
    </row>
    <row r="41" spans="1:19">
      <c r="A41" s="60">
        <v>37</v>
      </c>
      <c r="B41" s="60" t="s">
        <v>47</v>
      </c>
      <c r="C41" s="60" t="s">
        <v>104</v>
      </c>
      <c r="D41" s="60"/>
      <c r="E41" s="60" t="s">
        <v>105</v>
      </c>
      <c r="F41" s="60" t="s">
        <v>24</v>
      </c>
      <c r="G41" s="60" t="s">
        <v>29</v>
      </c>
      <c r="H41" s="60" t="s">
        <v>29</v>
      </c>
      <c r="I41" s="60" t="s">
        <v>25</v>
      </c>
      <c r="J41" s="60" t="s">
        <v>29</v>
      </c>
      <c r="K41" s="60" t="s">
        <v>29</v>
      </c>
      <c r="L41" s="60" t="s">
        <v>29</v>
      </c>
      <c r="M41" s="60" t="s">
        <v>29</v>
      </c>
      <c r="N41" s="60" t="s">
        <v>29</v>
      </c>
      <c r="O41" s="60" t="s">
        <v>30</v>
      </c>
      <c r="P41" s="60"/>
      <c r="Q41" s="60"/>
      <c r="R41" s="125"/>
      <c r="S41" s="66"/>
    </row>
    <row r="42" spans="1:19">
      <c r="A42" s="60">
        <v>38</v>
      </c>
      <c r="B42" s="60" t="s">
        <v>47</v>
      </c>
      <c r="C42" s="60" t="s">
        <v>106</v>
      </c>
      <c r="D42" s="60"/>
      <c r="E42" s="60"/>
      <c r="F42" s="60"/>
      <c r="G42" s="60" t="s">
        <v>29</v>
      </c>
      <c r="H42" s="60" t="s">
        <v>29</v>
      </c>
      <c r="I42" s="60"/>
      <c r="J42" s="60"/>
      <c r="K42" s="60" t="s">
        <v>29</v>
      </c>
      <c r="L42" s="60"/>
      <c r="M42" s="60"/>
      <c r="N42" s="60" t="s">
        <v>29</v>
      </c>
      <c r="O42" s="60" t="s">
        <v>30</v>
      </c>
      <c r="P42" s="60"/>
      <c r="Q42" s="60"/>
      <c r="R42" s="126" t="s">
        <v>107</v>
      </c>
      <c r="S42" s="65"/>
    </row>
    <row r="43" spans="1:19">
      <c r="A43" s="60">
        <v>39</v>
      </c>
      <c r="B43" s="60" t="s">
        <v>47</v>
      </c>
      <c r="C43" s="60" t="s">
        <v>108</v>
      </c>
      <c r="D43" s="60"/>
      <c r="E43" s="60"/>
      <c r="F43" s="60"/>
      <c r="G43" s="60" t="s">
        <v>29</v>
      </c>
      <c r="H43" s="60" t="s">
        <v>29</v>
      </c>
      <c r="I43" s="60"/>
      <c r="J43" s="60"/>
      <c r="K43" s="60" t="s">
        <v>29</v>
      </c>
      <c r="L43" s="60"/>
      <c r="M43" s="60"/>
      <c r="N43" s="60" t="s">
        <v>29</v>
      </c>
      <c r="O43" s="60" t="s">
        <v>29</v>
      </c>
      <c r="P43" s="60"/>
      <c r="Q43" s="60"/>
      <c r="R43" s="125" t="s">
        <v>109</v>
      </c>
      <c r="S43" s="66"/>
    </row>
    <row r="44" spans="1:19">
      <c r="A44" s="60">
        <v>40</v>
      </c>
      <c r="B44" s="60" t="s">
        <v>47</v>
      </c>
      <c r="C44" s="60" t="s">
        <v>110</v>
      </c>
      <c r="D44" s="60"/>
      <c r="E44" s="60"/>
      <c r="F44" s="60"/>
      <c r="G44" s="60"/>
      <c r="H44" s="60"/>
      <c r="I44" s="60"/>
      <c r="J44" s="60"/>
      <c r="K44" s="60" t="s">
        <v>29</v>
      </c>
      <c r="L44" s="60"/>
      <c r="M44" s="60"/>
      <c r="N44" s="60" t="s">
        <v>29</v>
      </c>
      <c r="O44" s="60" t="s">
        <v>30</v>
      </c>
      <c r="P44" s="60"/>
      <c r="Q44" s="60"/>
      <c r="R44" s="126" t="s">
        <v>111</v>
      </c>
      <c r="S44" s="65"/>
    </row>
    <row r="45" spans="1:19">
      <c r="A45" s="60"/>
      <c r="B45" s="60" t="s">
        <v>47</v>
      </c>
      <c r="C45" s="60" t="s">
        <v>112</v>
      </c>
      <c r="D45" s="60"/>
      <c r="E45" s="60"/>
      <c r="F45" s="60"/>
      <c r="G45" s="60"/>
      <c r="H45" s="60"/>
      <c r="I45" s="60"/>
      <c r="J45" s="60"/>
      <c r="K45" s="60" t="s">
        <v>29</v>
      </c>
      <c r="L45" s="60"/>
      <c r="M45" s="60"/>
      <c r="N45" s="60" t="s">
        <v>29</v>
      </c>
      <c r="O45" s="60" t="s">
        <v>30</v>
      </c>
      <c r="P45" s="60"/>
      <c r="Q45" s="60"/>
      <c r="R45" s="125" t="s">
        <v>113</v>
      </c>
      <c r="S45" s="66"/>
    </row>
    <row r="46" spans="1:19">
      <c r="A46" s="60"/>
      <c r="B46" s="60"/>
      <c r="C46" s="60" t="s">
        <v>114</v>
      </c>
      <c r="D46" s="60"/>
      <c r="E46" s="60"/>
      <c r="F46" s="60"/>
      <c r="G46" s="60"/>
      <c r="H46" s="60"/>
      <c r="I46" s="60"/>
      <c r="J46" s="60"/>
      <c r="K46" s="60"/>
      <c r="L46" s="60"/>
      <c r="M46" s="60"/>
      <c r="N46" s="60" t="s">
        <v>29</v>
      </c>
      <c r="O46" s="60"/>
      <c r="P46" s="60"/>
      <c r="Q46" s="60"/>
    </row>
    <row r="47" spans="1:19" ht="167" customHeight="1">
      <c r="A47" s="60"/>
      <c r="B47" s="60"/>
      <c r="C47" s="127" t="s">
        <v>115</v>
      </c>
      <c r="D47" s="60"/>
      <c r="E47" s="60"/>
      <c r="F47" s="60"/>
      <c r="G47" s="60"/>
      <c r="H47" s="60"/>
      <c r="I47" s="60"/>
      <c r="J47" s="60"/>
      <c r="K47" s="60"/>
      <c r="L47" s="60"/>
      <c r="M47" s="60"/>
      <c r="N47" s="60" t="s">
        <v>29</v>
      </c>
      <c r="O47" s="60"/>
      <c r="P47" s="60"/>
      <c r="Q47" s="60"/>
    </row>
    <row r="48" spans="1:19">
      <c r="A48" s="60"/>
      <c r="B48" s="60"/>
      <c r="C48" s="127" t="s">
        <v>116</v>
      </c>
      <c r="D48" s="60"/>
      <c r="E48" s="60"/>
      <c r="F48" s="60"/>
      <c r="G48" s="60"/>
      <c r="H48" s="60"/>
      <c r="I48" s="60"/>
      <c r="J48" s="60"/>
      <c r="K48" s="60"/>
      <c r="L48" s="60"/>
      <c r="M48" s="60"/>
      <c r="N48" s="60" t="s">
        <v>34</v>
      </c>
      <c r="O48" s="60"/>
      <c r="P48" s="60"/>
      <c r="Q48" s="60"/>
    </row>
    <row r="49" spans="1:17">
      <c r="A49" s="60"/>
      <c r="B49" s="60"/>
      <c r="C49" s="127" t="s">
        <v>117</v>
      </c>
      <c r="D49" s="60"/>
      <c r="E49" s="60"/>
      <c r="F49" s="60"/>
      <c r="G49" s="60"/>
      <c r="H49" s="60"/>
      <c r="I49" s="60"/>
      <c r="J49" s="60"/>
      <c r="K49" s="60"/>
      <c r="L49" s="60"/>
      <c r="M49" s="60"/>
      <c r="N49" s="60" t="s">
        <v>29</v>
      </c>
      <c r="O49" s="60"/>
      <c r="P49" s="60"/>
      <c r="Q49" s="60"/>
    </row>
    <row r="50" spans="1:17">
      <c r="A50" s="60"/>
      <c r="B50" s="60"/>
      <c r="C50" s="60" t="s">
        <v>118</v>
      </c>
      <c r="D50" s="60"/>
      <c r="E50" s="60"/>
      <c r="F50" s="60"/>
      <c r="G50" s="60"/>
      <c r="H50" s="60"/>
      <c r="I50" s="60"/>
      <c r="J50" s="60"/>
      <c r="K50" s="60"/>
      <c r="L50" s="60"/>
      <c r="M50" s="60"/>
      <c r="N50" s="60"/>
      <c r="O50" s="60"/>
      <c r="P50" s="60"/>
      <c r="Q50" s="60"/>
    </row>
    <row r="51" spans="1:17">
      <c r="A51" s="60"/>
      <c r="B51" s="60"/>
      <c r="C51" s="127" t="s">
        <v>119</v>
      </c>
      <c r="D51" s="60"/>
      <c r="E51" s="60"/>
      <c r="F51" s="60"/>
      <c r="G51" s="60"/>
      <c r="H51" s="60"/>
      <c r="I51" s="60"/>
      <c r="J51" s="60"/>
      <c r="K51" s="60"/>
      <c r="L51" s="60"/>
      <c r="M51" s="60"/>
      <c r="N51" s="60"/>
      <c r="O51" s="60"/>
      <c r="P51" s="60"/>
      <c r="Q51" s="60"/>
    </row>
    <row r="52" spans="1:17">
      <c r="A52" s="60"/>
      <c r="B52" s="60"/>
      <c r="C52" s="127" t="s">
        <v>120</v>
      </c>
      <c r="D52" s="60"/>
      <c r="E52" s="60"/>
      <c r="F52" s="60"/>
      <c r="G52" s="60"/>
      <c r="H52" s="60"/>
      <c r="I52" s="60"/>
      <c r="J52" s="60"/>
      <c r="K52" s="60"/>
      <c r="L52" s="60"/>
      <c r="M52" s="60"/>
      <c r="N52" s="60"/>
      <c r="O52" s="60"/>
      <c r="P52" s="60"/>
      <c r="Q52" s="60"/>
    </row>
    <row r="53" spans="1:17">
      <c r="A53" s="60"/>
      <c r="B53" s="60"/>
      <c r="C53" s="127" t="s">
        <v>121</v>
      </c>
      <c r="D53" s="60"/>
      <c r="E53" s="60"/>
      <c r="F53" s="60"/>
      <c r="G53" s="60"/>
      <c r="H53" s="60"/>
      <c r="I53" s="60"/>
      <c r="J53" s="60"/>
      <c r="K53" s="60"/>
      <c r="L53" s="60"/>
      <c r="M53" s="60"/>
      <c r="N53" s="60"/>
      <c r="O53" s="60"/>
      <c r="P53" s="60"/>
      <c r="Q53" s="60"/>
    </row>
    <row r="54" spans="1:17">
      <c r="A54" s="60"/>
      <c r="B54" s="60"/>
      <c r="C54" s="127" t="s">
        <v>122</v>
      </c>
      <c r="D54" s="60"/>
      <c r="E54" s="60"/>
      <c r="F54" s="60"/>
      <c r="G54" s="60"/>
      <c r="H54" s="60"/>
      <c r="I54" s="60"/>
      <c r="J54" s="60"/>
      <c r="K54" s="60"/>
      <c r="L54" s="60"/>
      <c r="M54" s="60"/>
      <c r="N54" s="60"/>
      <c r="O54" s="60"/>
      <c r="P54" s="60"/>
      <c r="Q54" s="60"/>
    </row>
    <row r="55" spans="1:17">
      <c r="A55" s="60"/>
      <c r="B55" s="60"/>
      <c r="C55" s="127" t="s">
        <v>123</v>
      </c>
      <c r="D55" s="60"/>
      <c r="E55" s="60"/>
      <c r="F55" s="60"/>
      <c r="G55" s="60"/>
      <c r="H55" s="60"/>
      <c r="I55" s="60"/>
      <c r="J55" s="60"/>
      <c r="K55" s="60"/>
      <c r="L55" s="60"/>
      <c r="M55" s="60"/>
      <c r="N55" s="60"/>
      <c r="O55" s="60"/>
      <c r="P55" s="60"/>
      <c r="Q55" s="60"/>
    </row>
  </sheetData>
  <mergeCells count="2">
    <mergeCell ref="A1:S1"/>
    <mergeCell ref="A2:S2"/>
  </mergeCells>
  <phoneticPr fontId="10" type="noConversion"/>
  <dataValidations count="3">
    <dataValidation type="list" allowBlank="1" showInputMessage="1" showErrorMessage="1" errorTitle="Invalid access level" error="Choose an access level from the dropdown." promptTitle="Channel access level" prompt="Select Read Only, Read &amp; Write, View Only, or NA." sqref="G5:M55 O19:O20 N6 N8:O10 O43 O12:O13 Q5:Q55 P5:P20 P22:P45 O28 O31:O34 O39:O40 N43:N49 N11:N26 N28:N41" xr:uid="{EE97B358-7716-4789-89D7-48BAF28E0251}">
      <formula1>"Read Only,Read &amp; Write,View Only,NA"</formula1>
    </dataValidation>
    <dataValidation type="list" allowBlank="1" showInputMessage="1" showErrorMessage="1" errorTitle="Invalid access level" error="Choose an access level from the dropdown." promptTitle="Channel access level" prompt="Select Read Only, Read &amp; Write, View Only, or NA." sqref="N42" xr:uid="{D95CEC49-9C3A-4E99-8A8B-01819374BD9F}">
      <formula1>"Read Only,Read &amp; Write,View Only,NA,Hide"</formula1>
    </dataValidation>
    <dataValidation type="list" allowBlank="1" showInputMessage="1" showErrorMessage="1" errorTitle="Invalid access level" error="Choose an access level from the dropdown." promptTitle="Channel access level" prompt="Select Read Only, Read &amp; Write, View Only, NA,Yes Hidden" sqref="N27" xr:uid="{1811A1E8-841D-4BBD-8848-031F236D2375}">
      <formula1>"Read Only,Read &amp; Write,View Only,NA"</formula1>
    </dataValidation>
  </dataValidations>
  <pageMargins left="0.7" right="0.7" top="0.75" bottom="0.75" header="0.3" footer="0.3"/>
  <headerFooter>
    <oddFooter>&amp;L_x000D_&amp;1#&amp;"Aptos"&amp;10&amp;K000000 Public</oddFooter>
  </headerFooter>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D323A-28ED-4A09-B3B7-286D380FC2FF}">
  <dimension ref="A1:L3"/>
  <sheetViews>
    <sheetView zoomScale="115" zoomScaleNormal="115" workbookViewId="0">
      <selection activeCell="P20" sqref="P20"/>
    </sheetView>
  </sheetViews>
  <sheetFormatPr baseColWidth="10" defaultColWidth="8.83203125" defaultRowHeight="15"/>
  <cols>
    <col min="1" max="12" width="12" customWidth="1"/>
  </cols>
  <sheetData>
    <row r="1" spans="1:12" ht="30" customHeight="1">
      <c r="A1" s="147" t="s">
        <v>124</v>
      </c>
      <c r="B1" s="147"/>
      <c r="C1" s="147"/>
      <c r="D1" s="147"/>
      <c r="E1" s="147"/>
      <c r="F1" s="147"/>
      <c r="G1" s="147"/>
      <c r="H1" s="147"/>
      <c r="I1" s="147"/>
      <c r="J1" s="147"/>
      <c r="K1" s="147"/>
      <c r="L1" s="147"/>
    </row>
    <row r="3" spans="1:12">
      <c r="A3" s="148" t="s">
        <v>24</v>
      </c>
      <c r="B3" s="148"/>
      <c r="C3" s="148"/>
      <c r="D3" s="148"/>
      <c r="E3" s="148"/>
      <c r="F3" s="148"/>
      <c r="G3" s="148"/>
      <c r="H3" s="148"/>
      <c r="I3" s="148"/>
      <c r="J3" s="148"/>
      <c r="K3" s="148"/>
      <c r="L3" s="148"/>
    </row>
  </sheetData>
  <mergeCells count="2">
    <mergeCell ref="A1:L1"/>
    <mergeCell ref="A3:L3"/>
  </mergeCells>
  <pageMargins left="0.7" right="0.7" top="0.75" bottom="0.75" header="0.3" footer="0.3"/>
  <headerFooter>
    <oddFooter>&amp;L_x000D_&amp;1#&amp;"Aptos"&amp;10&amp;K000000 Public</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9A9CC-82E4-4846-ABC2-3F066E41E0C3}">
  <dimension ref="A1:S101"/>
  <sheetViews>
    <sheetView workbookViewId="0">
      <pane xSplit="6" ySplit="3" topLeftCell="M4" activePane="bottomRight" state="frozen"/>
      <selection pane="topRight" activeCell="G1" sqref="G1"/>
      <selection pane="bottomLeft" activeCell="A4" sqref="A4"/>
      <selection pane="bottomRight" activeCell="E6" sqref="E6"/>
    </sheetView>
  </sheetViews>
  <sheetFormatPr baseColWidth="10" defaultColWidth="8.83203125" defaultRowHeight="15"/>
  <cols>
    <col min="1" max="1" width="12.1640625" customWidth="1"/>
    <col min="2" max="2" width="13.33203125" customWidth="1"/>
    <col min="3" max="3" width="14.33203125" customWidth="1"/>
    <col min="4" max="4" width="38.5" bestFit="1" customWidth="1"/>
    <col min="5" max="5" width="23.1640625" customWidth="1"/>
    <col min="6" max="6" width="19.33203125" customWidth="1"/>
    <col min="7" max="7" width="11.6640625" customWidth="1"/>
    <col min="8" max="8" width="23.5" customWidth="1"/>
    <col min="9" max="9" width="23.83203125" customWidth="1"/>
    <col min="10" max="10" width="16" customWidth="1"/>
    <col min="11" max="11" width="27.5" customWidth="1"/>
    <col min="12" max="12" width="16.33203125" customWidth="1"/>
    <col min="13" max="13" width="22.5" customWidth="1"/>
    <col min="14" max="14" width="23.83203125" customWidth="1"/>
    <col min="15" max="15" width="25.5" customWidth="1"/>
    <col min="16" max="16" width="24.6640625" bestFit="1" customWidth="1"/>
    <col min="17" max="17" width="30.6640625" bestFit="1" customWidth="1"/>
    <col min="18" max="18" width="14" customWidth="1"/>
    <col min="19" max="19" width="18.33203125" customWidth="1"/>
  </cols>
  <sheetData>
    <row r="1" spans="1:19" ht="30" customHeight="1">
      <c r="A1" s="149" t="s">
        <v>125</v>
      </c>
      <c r="B1" s="150"/>
      <c r="C1" s="150"/>
      <c r="D1" s="150"/>
      <c r="E1" s="150"/>
      <c r="F1" s="150"/>
      <c r="G1" s="150"/>
      <c r="H1" s="150"/>
      <c r="I1" s="150"/>
      <c r="J1" s="150"/>
      <c r="K1" s="150"/>
      <c r="L1" s="150"/>
      <c r="M1" s="150"/>
      <c r="N1" s="150"/>
      <c r="O1" s="150"/>
      <c r="P1" s="150"/>
      <c r="Q1" s="150"/>
      <c r="R1" s="150"/>
      <c r="S1" s="150"/>
    </row>
    <row r="2" spans="1:19" ht="15.5" customHeight="1">
      <c r="A2" s="151" t="s">
        <v>126</v>
      </c>
      <c r="B2" s="152"/>
      <c r="C2" s="152"/>
      <c r="D2" s="152"/>
      <c r="E2" s="152"/>
      <c r="F2" s="152"/>
      <c r="G2" s="152"/>
      <c r="H2" s="152"/>
      <c r="I2" s="152"/>
      <c r="J2" s="152"/>
      <c r="K2" s="152"/>
      <c r="L2" s="152"/>
      <c r="M2" s="152"/>
      <c r="N2" s="152"/>
      <c r="O2" s="152"/>
      <c r="P2" s="152"/>
      <c r="Q2" s="152"/>
      <c r="R2" s="152"/>
      <c r="S2" s="152"/>
    </row>
    <row r="4" spans="1:19" ht="32" customHeight="1" thickBot="1">
      <c r="A4" s="15" t="s">
        <v>2</v>
      </c>
      <c r="B4" s="15" t="s">
        <v>3</v>
      </c>
      <c r="C4" s="15" t="s">
        <v>4</v>
      </c>
      <c r="D4" s="15" t="s">
        <v>5</v>
      </c>
      <c r="E4" s="15" t="s">
        <v>6</v>
      </c>
      <c r="F4" s="15" t="s">
        <v>7</v>
      </c>
      <c r="G4" s="17" t="s">
        <v>8</v>
      </c>
      <c r="H4" s="17" t="s">
        <v>9</v>
      </c>
      <c r="I4" s="17" t="s">
        <v>10</v>
      </c>
      <c r="J4" s="17" t="s">
        <v>11</v>
      </c>
      <c r="K4" s="17" t="s">
        <v>12</v>
      </c>
      <c r="L4" s="17" t="s">
        <v>13</v>
      </c>
      <c r="M4" s="17" t="s">
        <v>14</v>
      </c>
      <c r="N4" s="27" t="s">
        <v>15</v>
      </c>
      <c r="O4" s="27" t="s">
        <v>16</v>
      </c>
      <c r="P4" s="17" t="s">
        <v>17</v>
      </c>
      <c r="Q4" s="17" t="s">
        <v>18</v>
      </c>
      <c r="R4" s="52" t="s">
        <v>19</v>
      </c>
      <c r="S4" s="52" t="s">
        <v>20</v>
      </c>
    </row>
    <row r="5" spans="1:19" ht="37" thickBot="1">
      <c r="A5" s="18">
        <v>1</v>
      </c>
      <c r="B5" s="19" t="s">
        <v>127</v>
      </c>
      <c r="C5" s="19" t="s">
        <v>128</v>
      </c>
      <c r="D5" s="19" t="s">
        <v>129</v>
      </c>
      <c r="E5" s="19" t="s">
        <v>130</v>
      </c>
      <c r="F5" s="19" t="s">
        <v>131</v>
      </c>
      <c r="G5" s="18"/>
      <c r="H5" s="18"/>
      <c r="I5" s="19"/>
      <c r="J5" s="18"/>
      <c r="K5" s="20"/>
      <c r="L5" s="20"/>
      <c r="M5" s="20"/>
      <c r="N5" s="21"/>
      <c r="O5" s="20"/>
      <c r="P5" s="1"/>
      <c r="Q5" s="1"/>
      <c r="R5" s="53"/>
      <c r="S5" s="54"/>
    </row>
    <row r="6" spans="1:19" ht="127" thickBot="1">
      <c r="A6" s="11">
        <v>1</v>
      </c>
      <c r="B6" s="12" t="s">
        <v>127</v>
      </c>
      <c r="C6" s="12" t="s">
        <v>132</v>
      </c>
      <c r="D6" s="12" t="s">
        <v>133</v>
      </c>
      <c r="E6" s="12" t="s">
        <v>134</v>
      </c>
      <c r="F6" s="12" t="s">
        <v>131</v>
      </c>
      <c r="G6" s="11"/>
      <c r="H6" s="11" t="s">
        <v>31</v>
      </c>
      <c r="I6" s="12" t="s">
        <v>31</v>
      </c>
      <c r="J6" s="11"/>
      <c r="K6" s="1" t="s">
        <v>29</v>
      </c>
      <c r="L6" s="1"/>
      <c r="M6" s="1"/>
      <c r="N6" s="16"/>
      <c r="O6" s="1"/>
      <c r="P6" s="1"/>
      <c r="Q6" s="1"/>
      <c r="R6" s="55"/>
      <c r="S6" s="56"/>
    </row>
    <row r="7" spans="1:19" ht="127" thickBot="1">
      <c r="A7" s="11">
        <v>1</v>
      </c>
      <c r="B7" s="12" t="s">
        <v>127</v>
      </c>
      <c r="C7" s="12" t="s">
        <v>135</v>
      </c>
      <c r="D7" s="12" t="s">
        <v>136</v>
      </c>
      <c r="E7" s="12" t="s">
        <v>137</v>
      </c>
      <c r="F7" s="12" t="s">
        <v>131</v>
      </c>
      <c r="G7" s="11"/>
      <c r="H7" s="11"/>
      <c r="I7" s="12" t="s">
        <v>31</v>
      </c>
      <c r="J7" s="11"/>
      <c r="K7" s="1" t="s">
        <v>29</v>
      </c>
      <c r="L7" s="1"/>
      <c r="M7" s="1"/>
      <c r="N7" s="16"/>
      <c r="O7" s="1"/>
      <c r="P7" s="1"/>
      <c r="Q7" s="1"/>
      <c r="R7" s="57"/>
      <c r="S7" s="58"/>
    </row>
    <row r="8" spans="1:19" ht="145" thickBot="1">
      <c r="A8" s="11">
        <v>1</v>
      </c>
      <c r="B8" s="12" t="s">
        <v>127</v>
      </c>
      <c r="C8" s="12" t="s">
        <v>138</v>
      </c>
      <c r="D8" s="12" t="s">
        <v>139</v>
      </c>
      <c r="E8" s="12" t="s">
        <v>140</v>
      </c>
      <c r="F8" s="12" t="s">
        <v>131</v>
      </c>
      <c r="G8" s="11"/>
      <c r="H8" s="11"/>
      <c r="I8" s="12" t="s">
        <v>31</v>
      </c>
      <c r="J8" s="11"/>
      <c r="K8" s="1" t="s">
        <v>29</v>
      </c>
      <c r="L8" s="1"/>
      <c r="M8" s="1"/>
      <c r="N8" s="16"/>
      <c r="O8" s="1"/>
      <c r="P8" s="1"/>
      <c r="Q8" s="1"/>
      <c r="R8" s="55"/>
      <c r="S8" s="56"/>
    </row>
    <row r="9" spans="1:19" ht="37" thickBot="1">
      <c r="A9" s="11" t="s">
        <v>141</v>
      </c>
      <c r="B9" s="12" t="s">
        <v>142</v>
      </c>
      <c r="C9" s="12" t="s">
        <v>143</v>
      </c>
      <c r="D9" s="12" t="s">
        <v>144</v>
      </c>
      <c r="E9" s="12" t="s">
        <v>145</v>
      </c>
      <c r="F9" s="12" t="s">
        <v>146</v>
      </c>
      <c r="G9" s="11"/>
      <c r="H9" s="11"/>
      <c r="I9" s="12"/>
      <c r="J9" s="11"/>
      <c r="K9" s="1" t="s">
        <v>29</v>
      </c>
      <c r="L9" s="1"/>
      <c r="M9" s="1"/>
      <c r="N9" s="16"/>
      <c r="O9" s="1"/>
      <c r="P9" s="1"/>
      <c r="Q9" s="1"/>
      <c r="R9" s="57"/>
      <c r="S9" s="58"/>
    </row>
    <row r="10" spans="1:19" ht="37" thickBot="1">
      <c r="A10" s="11" t="s">
        <v>141</v>
      </c>
      <c r="B10" s="12" t="s">
        <v>147</v>
      </c>
      <c r="C10" s="12" t="s">
        <v>148</v>
      </c>
      <c r="D10" s="12" t="s">
        <v>149</v>
      </c>
      <c r="E10" s="12" t="s">
        <v>150</v>
      </c>
      <c r="F10" s="12" t="s">
        <v>146</v>
      </c>
      <c r="G10" s="11"/>
      <c r="H10" s="11"/>
      <c r="I10" s="12"/>
      <c r="J10" s="11"/>
      <c r="K10" s="1" t="s">
        <v>29</v>
      </c>
      <c r="L10" s="1"/>
      <c r="M10" s="1"/>
      <c r="N10" s="16"/>
      <c r="O10" s="1"/>
      <c r="P10" s="1"/>
      <c r="Q10" s="1"/>
      <c r="R10" s="55"/>
      <c r="S10" s="56"/>
    </row>
    <row r="11" spans="1:19" ht="37" thickBot="1">
      <c r="A11" s="11" t="s">
        <v>141</v>
      </c>
      <c r="B11" s="12" t="s">
        <v>147</v>
      </c>
      <c r="C11" s="12" t="s">
        <v>151</v>
      </c>
      <c r="D11" s="12" t="s">
        <v>152</v>
      </c>
      <c r="E11" s="12" t="s">
        <v>153</v>
      </c>
      <c r="F11" s="12" t="s">
        <v>146</v>
      </c>
      <c r="G11" s="11"/>
      <c r="H11" s="11"/>
      <c r="I11" s="12"/>
      <c r="J11" s="11"/>
      <c r="K11" s="1" t="s">
        <v>29</v>
      </c>
      <c r="L11" s="1"/>
      <c r="M11" s="1"/>
      <c r="N11" s="16"/>
      <c r="O11" s="1"/>
      <c r="P11" s="1"/>
      <c r="Q11" s="1"/>
      <c r="R11" s="57"/>
      <c r="S11" s="58"/>
    </row>
    <row r="12" spans="1:19" ht="37" thickBot="1">
      <c r="A12" s="11" t="s">
        <v>154</v>
      </c>
      <c r="B12" s="12" t="s">
        <v>155</v>
      </c>
      <c r="C12" s="12" t="s">
        <v>156</v>
      </c>
      <c r="D12" s="12" t="s">
        <v>157</v>
      </c>
      <c r="E12" s="12" t="s">
        <v>158</v>
      </c>
      <c r="F12" s="12" t="s">
        <v>159</v>
      </c>
      <c r="G12" s="11"/>
      <c r="H12" s="11"/>
      <c r="I12" s="12"/>
      <c r="J12" s="11"/>
      <c r="K12" s="1" t="s">
        <v>34</v>
      </c>
      <c r="L12" s="1"/>
      <c r="M12" s="1"/>
      <c r="N12" s="16"/>
      <c r="O12" s="1"/>
      <c r="P12" s="1"/>
      <c r="Q12" s="1"/>
      <c r="R12" s="55"/>
      <c r="S12" s="56"/>
    </row>
    <row r="13" spans="1:19" ht="73" thickBot="1">
      <c r="A13" s="11" t="s">
        <v>154</v>
      </c>
      <c r="B13" s="12" t="s">
        <v>155</v>
      </c>
      <c r="C13" s="12" t="s">
        <v>151</v>
      </c>
      <c r="D13" s="12" t="s">
        <v>160</v>
      </c>
      <c r="E13" s="12" t="s">
        <v>161</v>
      </c>
      <c r="F13" s="12" t="s">
        <v>159</v>
      </c>
      <c r="G13" s="11"/>
      <c r="H13" s="11"/>
      <c r="I13" s="12"/>
      <c r="J13" s="11"/>
      <c r="K13" s="1" t="s">
        <v>29</v>
      </c>
      <c r="L13" s="1"/>
      <c r="M13" s="1"/>
      <c r="N13" s="16"/>
      <c r="O13" s="1"/>
      <c r="P13" s="1"/>
      <c r="Q13" s="1"/>
      <c r="R13" s="57"/>
      <c r="S13" s="58"/>
    </row>
    <row r="14" spans="1:19" ht="55" thickBot="1">
      <c r="A14" s="11" t="s">
        <v>154</v>
      </c>
      <c r="B14" s="12" t="s">
        <v>162</v>
      </c>
      <c r="C14" s="12" t="s">
        <v>163</v>
      </c>
      <c r="D14" s="12" t="s">
        <v>164</v>
      </c>
      <c r="E14" s="12" t="s">
        <v>165</v>
      </c>
      <c r="F14" s="12" t="s">
        <v>159</v>
      </c>
      <c r="G14" s="11"/>
      <c r="H14" s="11"/>
      <c r="I14" s="12"/>
      <c r="J14" s="11"/>
      <c r="K14" s="1" t="s">
        <v>31</v>
      </c>
      <c r="L14" s="1"/>
      <c r="M14" s="1"/>
      <c r="N14" s="16"/>
      <c r="O14" s="1"/>
      <c r="P14" s="1"/>
      <c r="Q14" s="1"/>
      <c r="R14" s="55"/>
      <c r="S14" s="56"/>
    </row>
    <row r="15" spans="1:19" ht="55" thickBot="1">
      <c r="A15" s="11" t="s">
        <v>154</v>
      </c>
      <c r="B15" s="12" t="s">
        <v>162</v>
      </c>
      <c r="C15" s="12" t="s">
        <v>68</v>
      </c>
      <c r="D15" s="12" t="s">
        <v>166</v>
      </c>
      <c r="E15" s="12" t="s">
        <v>167</v>
      </c>
      <c r="F15" s="12" t="s">
        <v>159</v>
      </c>
      <c r="G15" s="11"/>
      <c r="H15" s="11"/>
      <c r="I15" s="12"/>
      <c r="J15" s="11"/>
      <c r="K15" s="1" t="s">
        <v>29</v>
      </c>
      <c r="L15" s="1"/>
      <c r="M15" s="1"/>
      <c r="N15" s="16"/>
      <c r="O15" s="1"/>
      <c r="P15" s="1"/>
      <c r="Q15" s="1"/>
      <c r="R15" s="57"/>
      <c r="S15" s="58"/>
    </row>
    <row r="16" spans="1:19" ht="37" thickBot="1">
      <c r="A16" s="11" t="s">
        <v>154</v>
      </c>
      <c r="B16" s="12" t="s">
        <v>162</v>
      </c>
      <c r="C16" s="12" t="s">
        <v>168</v>
      </c>
      <c r="D16" s="12" t="s">
        <v>169</v>
      </c>
      <c r="E16" s="12" t="s">
        <v>170</v>
      </c>
      <c r="F16" s="12" t="s">
        <v>159</v>
      </c>
      <c r="G16" s="11"/>
      <c r="H16" s="11"/>
      <c r="I16" s="12"/>
      <c r="J16" s="11"/>
      <c r="K16" s="1" t="s">
        <v>29</v>
      </c>
      <c r="L16" s="1"/>
      <c r="M16" s="1"/>
      <c r="N16" s="16"/>
      <c r="O16" s="1"/>
      <c r="P16" s="1"/>
      <c r="Q16" s="1"/>
      <c r="R16" s="55"/>
      <c r="S16" s="56"/>
    </row>
    <row r="17" spans="1:19" ht="55" thickBot="1">
      <c r="A17" s="11" t="s">
        <v>154</v>
      </c>
      <c r="B17" s="12" t="s">
        <v>162</v>
      </c>
      <c r="C17" s="12" t="s">
        <v>171</v>
      </c>
      <c r="D17" s="12" t="s">
        <v>172</v>
      </c>
      <c r="E17" s="12" t="s">
        <v>173</v>
      </c>
      <c r="F17" s="12" t="s">
        <v>159</v>
      </c>
      <c r="G17" s="11"/>
      <c r="H17" s="11"/>
      <c r="I17" s="12"/>
      <c r="J17" s="11"/>
      <c r="K17" s="1" t="s">
        <v>34</v>
      </c>
      <c r="L17" s="1"/>
      <c r="M17" s="1"/>
      <c r="N17" s="16"/>
      <c r="O17" s="1"/>
      <c r="P17" s="1"/>
      <c r="Q17" s="1"/>
      <c r="R17" s="57"/>
      <c r="S17" s="58"/>
    </row>
    <row r="18" spans="1:19" ht="127" thickBot="1">
      <c r="A18" s="11" t="s">
        <v>174</v>
      </c>
      <c r="B18" s="12" t="s">
        <v>175</v>
      </c>
      <c r="C18" s="12" t="s">
        <v>176</v>
      </c>
      <c r="D18" s="12" t="s">
        <v>177</v>
      </c>
      <c r="E18" s="12" t="s">
        <v>178</v>
      </c>
      <c r="F18" s="12" t="s">
        <v>179</v>
      </c>
      <c r="G18" s="11"/>
      <c r="H18" s="11"/>
      <c r="I18" s="12"/>
      <c r="J18" s="11"/>
      <c r="K18" s="1" t="s">
        <v>29</v>
      </c>
      <c r="L18" s="1"/>
      <c r="M18" s="1"/>
      <c r="N18" s="16"/>
      <c r="O18" s="1"/>
      <c r="P18" s="1"/>
      <c r="Q18" s="1"/>
      <c r="R18" s="55"/>
      <c r="S18" s="56"/>
    </row>
    <row r="19" spans="1:19" ht="55" thickBot="1">
      <c r="A19" s="11">
        <v>2</v>
      </c>
      <c r="B19" s="12" t="s">
        <v>180</v>
      </c>
      <c r="C19" s="12" t="s">
        <v>181</v>
      </c>
      <c r="D19" s="12" t="s">
        <v>182</v>
      </c>
      <c r="E19" s="12" t="s">
        <v>183</v>
      </c>
      <c r="F19" s="12" t="s">
        <v>184</v>
      </c>
      <c r="G19" s="11"/>
      <c r="H19" s="11"/>
      <c r="I19" s="12"/>
      <c r="J19" s="11"/>
      <c r="K19" s="1" t="s">
        <v>31</v>
      </c>
      <c r="L19" s="1"/>
      <c r="M19" s="1"/>
      <c r="N19" s="16"/>
      <c r="O19" s="1"/>
      <c r="P19" s="1"/>
      <c r="Q19" s="1"/>
      <c r="R19" s="57"/>
      <c r="S19" s="58"/>
    </row>
    <row r="20" spans="1:19" ht="109" thickBot="1">
      <c r="A20" s="11">
        <v>2</v>
      </c>
      <c r="B20" s="12" t="s">
        <v>180</v>
      </c>
      <c r="C20" s="12" t="s">
        <v>185</v>
      </c>
      <c r="D20" s="12" t="s">
        <v>186</v>
      </c>
      <c r="E20" s="12" t="s">
        <v>187</v>
      </c>
      <c r="F20" s="12" t="s">
        <v>184</v>
      </c>
      <c r="G20" s="11"/>
      <c r="H20" s="11"/>
      <c r="I20" s="12"/>
      <c r="J20" s="11"/>
      <c r="K20" s="1" t="s">
        <v>29</v>
      </c>
      <c r="L20" s="1"/>
      <c r="M20" s="1"/>
      <c r="N20" s="16"/>
      <c r="O20" s="1"/>
      <c r="P20" s="1"/>
      <c r="Q20" s="1"/>
      <c r="R20" s="55"/>
      <c r="S20" s="56"/>
    </row>
    <row r="21" spans="1:19" ht="109" thickBot="1">
      <c r="A21" s="11">
        <v>2</v>
      </c>
      <c r="B21" s="12" t="s">
        <v>180</v>
      </c>
      <c r="C21" s="12" t="s">
        <v>188</v>
      </c>
      <c r="D21" s="12" t="s">
        <v>189</v>
      </c>
      <c r="E21" s="12" t="s">
        <v>190</v>
      </c>
      <c r="F21" s="12" t="s">
        <v>184</v>
      </c>
      <c r="G21" s="11"/>
      <c r="H21" s="11"/>
      <c r="I21" s="12"/>
      <c r="J21" s="11"/>
      <c r="K21" s="1" t="s">
        <v>31</v>
      </c>
      <c r="L21" s="1"/>
      <c r="M21" s="1"/>
      <c r="N21" s="16"/>
      <c r="O21" s="1"/>
      <c r="P21" s="1"/>
      <c r="Q21" s="1"/>
      <c r="R21" s="57"/>
      <c r="S21" s="58"/>
    </row>
    <row r="22" spans="1:19" ht="271" thickBot="1">
      <c r="A22" s="11">
        <v>2</v>
      </c>
      <c r="B22" s="12" t="s">
        <v>180</v>
      </c>
      <c r="C22" s="12" t="s">
        <v>191</v>
      </c>
      <c r="D22" s="12" t="s">
        <v>192</v>
      </c>
      <c r="E22" s="12" t="s">
        <v>193</v>
      </c>
      <c r="F22" s="12" t="s">
        <v>184</v>
      </c>
      <c r="G22" s="11"/>
      <c r="H22" s="11"/>
      <c r="I22" s="12"/>
      <c r="J22" s="11"/>
      <c r="K22" s="1" t="s">
        <v>29</v>
      </c>
      <c r="L22" s="1"/>
      <c r="M22" s="1"/>
      <c r="N22" s="16"/>
      <c r="O22" s="1"/>
      <c r="P22" s="1"/>
      <c r="Q22" s="1"/>
      <c r="R22" s="55"/>
      <c r="S22" s="56"/>
    </row>
    <row r="23" spans="1:19" ht="37" thickBot="1">
      <c r="A23" s="11">
        <v>3</v>
      </c>
      <c r="B23" s="12" t="s">
        <v>194</v>
      </c>
      <c r="C23" s="12" t="s">
        <v>156</v>
      </c>
      <c r="D23" s="12" t="s">
        <v>195</v>
      </c>
      <c r="E23" s="12" t="s">
        <v>150</v>
      </c>
      <c r="F23" s="12" t="s">
        <v>196</v>
      </c>
      <c r="G23" s="11"/>
      <c r="H23" s="11"/>
      <c r="I23" s="12"/>
      <c r="J23" s="11"/>
      <c r="K23" s="1" t="s">
        <v>25</v>
      </c>
      <c r="L23" s="1"/>
      <c r="M23" s="1"/>
      <c r="N23" s="16"/>
      <c r="O23" s="1"/>
      <c r="P23" s="1"/>
      <c r="Q23" s="1"/>
      <c r="R23" s="57"/>
      <c r="S23" s="58"/>
    </row>
    <row r="24" spans="1:19" ht="55" thickBot="1">
      <c r="A24" s="11">
        <v>3</v>
      </c>
      <c r="B24" s="12" t="s">
        <v>194</v>
      </c>
      <c r="C24" s="12" t="s">
        <v>151</v>
      </c>
      <c r="D24" s="12" t="s">
        <v>197</v>
      </c>
      <c r="E24" s="12" t="s">
        <v>198</v>
      </c>
      <c r="F24" s="12" t="s">
        <v>196</v>
      </c>
      <c r="G24" s="11"/>
      <c r="H24" s="11"/>
      <c r="I24" s="12"/>
      <c r="J24" s="11"/>
      <c r="K24" s="1" t="s">
        <v>25</v>
      </c>
      <c r="L24" s="1"/>
      <c r="M24" s="1"/>
      <c r="N24" s="16"/>
      <c r="O24" s="1"/>
      <c r="P24" s="1"/>
      <c r="Q24" s="1"/>
      <c r="R24" s="55"/>
      <c r="S24" s="56"/>
    </row>
    <row r="25" spans="1:19" ht="145" thickBot="1">
      <c r="A25" s="11">
        <v>5</v>
      </c>
      <c r="B25" s="12" t="s">
        <v>175</v>
      </c>
      <c r="C25" s="12" t="s">
        <v>176</v>
      </c>
      <c r="D25" s="12" t="s">
        <v>199</v>
      </c>
      <c r="E25" s="12" t="s">
        <v>178</v>
      </c>
      <c r="F25" s="12" t="s">
        <v>200</v>
      </c>
      <c r="G25" s="11"/>
      <c r="H25" s="11"/>
      <c r="I25" s="12"/>
      <c r="J25" s="11"/>
      <c r="K25" s="1" t="s">
        <v>29</v>
      </c>
      <c r="L25" s="1"/>
      <c r="M25" s="1"/>
      <c r="N25" s="16"/>
      <c r="O25" s="1"/>
      <c r="P25" s="1"/>
      <c r="Q25" s="1"/>
      <c r="R25" s="57"/>
      <c r="S25" s="58"/>
    </row>
    <row r="26" spans="1:19" ht="64">
      <c r="A26" s="1">
        <v>5</v>
      </c>
      <c r="B26" s="13" t="s">
        <v>175</v>
      </c>
      <c r="C26" s="13" t="s">
        <v>201</v>
      </c>
      <c r="D26" s="13" t="s">
        <v>202</v>
      </c>
      <c r="E26" s="13" t="s">
        <v>203</v>
      </c>
      <c r="F26" s="13" t="s">
        <v>200</v>
      </c>
      <c r="G26" s="1"/>
      <c r="H26" s="1"/>
      <c r="I26" s="16"/>
      <c r="J26" s="1"/>
      <c r="K26" s="1" t="s">
        <v>29</v>
      </c>
      <c r="L26" s="1"/>
      <c r="M26" s="1"/>
      <c r="N26" s="16"/>
      <c r="O26" s="1"/>
      <c r="P26" s="1"/>
      <c r="Q26" s="1"/>
      <c r="R26" s="55"/>
      <c r="S26" s="56"/>
    </row>
    <row r="27" spans="1:19" ht="112">
      <c r="A27" s="1">
        <v>6</v>
      </c>
      <c r="B27" s="13" t="s">
        <v>204</v>
      </c>
      <c r="C27" s="13" t="s">
        <v>176</v>
      </c>
      <c r="D27" s="13" t="s">
        <v>205</v>
      </c>
      <c r="E27" s="13" t="s">
        <v>206</v>
      </c>
      <c r="F27" s="13" t="s">
        <v>207</v>
      </c>
      <c r="G27" s="1"/>
      <c r="H27" s="1"/>
      <c r="I27" s="16"/>
      <c r="J27" s="1"/>
      <c r="K27" s="1" t="s">
        <v>29</v>
      </c>
      <c r="L27" s="1"/>
      <c r="M27" s="1"/>
      <c r="N27" s="16"/>
      <c r="O27" s="1"/>
      <c r="P27" s="1"/>
      <c r="Q27" s="1"/>
      <c r="R27" s="57"/>
      <c r="S27" s="58"/>
    </row>
    <row r="28" spans="1:19" ht="64">
      <c r="A28" s="1">
        <v>6</v>
      </c>
      <c r="B28" s="13" t="s">
        <v>204</v>
      </c>
      <c r="C28" s="13" t="s">
        <v>201</v>
      </c>
      <c r="D28" s="13" t="s">
        <v>202</v>
      </c>
      <c r="E28" s="13" t="s">
        <v>203</v>
      </c>
      <c r="F28" s="13" t="s">
        <v>207</v>
      </c>
      <c r="G28" s="1"/>
      <c r="H28" s="1"/>
      <c r="I28" s="16"/>
      <c r="J28" s="1"/>
      <c r="K28" s="1" t="s">
        <v>29</v>
      </c>
      <c r="L28" s="1"/>
      <c r="M28" s="1"/>
      <c r="N28" s="16"/>
      <c r="O28" s="1"/>
      <c r="P28" s="1"/>
      <c r="Q28" s="1"/>
      <c r="R28" s="55"/>
      <c r="S28" s="56"/>
    </row>
    <row r="29" spans="1:19" ht="176">
      <c r="A29" s="1">
        <v>7</v>
      </c>
      <c r="B29" s="13" t="s">
        <v>208</v>
      </c>
      <c r="C29" s="13" t="s">
        <v>176</v>
      </c>
      <c r="D29" s="13" t="s">
        <v>209</v>
      </c>
      <c r="E29" s="13" t="s">
        <v>210</v>
      </c>
      <c r="F29" s="13" t="s">
        <v>211</v>
      </c>
      <c r="G29" s="1"/>
      <c r="H29" s="1"/>
      <c r="I29" s="16"/>
      <c r="J29" s="1"/>
      <c r="K29" s="1" t="s">
        <v>29</v>
      </c>
      <c r="L29" s="1"/>
      <c r="M29" s="1"/>
      <c r="N29" s="16"/>
      <c r="O29" s="1"/>
      <c r="P29" s="1"/>
      <c r="Q29" s="1"/>
      <c r="R29" s="57"/>
      <c r="S29" s="58"/>
    </row>
    <row r="30" spans="1:19" ht="64">
      <c r="A30" s="1">
        <v>7</v>
      </c>
      <c r="B30" s="13" t="s">
        <v>208</v>
      </c>
      <c r="C30" s="13" t="s">
        <v>201</v>
      </c>
      <c r="D30" s="13" t="s">
        <v>202</v>
      </c>
      <c r="E30" s="13" t="s">
        <v>203</v>
      </c>
      <c r="F30" s="13" t="s">
        <v>211</v>
      </c>
      <c r="G30" s="1"/>
      <c r="H30" s="1"/>
      <c r="I30" s="16"/>
      <c r="J30" s="1"/>
      <c r="K30" s="1" t="s">
        <v>29</v>
      </c>
      <c r="L30" s="1"/>
      <c r="M30" s="1"/>
      <c r="N30" s="16"/>
      <c r="O30" s="1"/>
      <c r="P30" s="1"/>
      <c r="Q30" s="1"/>
      <c r="R30" s="55"/>
      <c r="S30" s="56"/>
    </row>
    <row r="31" spans="1:19" ht="128">
      <c r="A31" s="1">
        <v>8</v>
      </c>
      <c r="B31" s="13" t="s">
        <v>212</v>
      </c>
      <c r="C31" s="13" t="s">
        <v>176</v>
      </c>
      <c r="D31" s="13" t="s">
        <v>213</v>
      </c>
      <c r="E31" s="13" t="s">
        <v>214</v>
      </c>
      <c r="F31" s="13" t="s">
        <v>215</v>
      </c>
      <c r="G31" s="1"/>
      <c r="H31" s="1"/>
      <c r="I31" s="16"/>
      <c r="J31" s="1"/>
      <c r="K31" s="1" t="s">
        <v>31</v>
      </c>
      <c r="L31" s="1"/>
      <c r="M31" s="1"/>
      <c r="N31" s="16"/>
      <c r="O31" s="1"/>
      <c r="P31" s="1"/>
      <c r="Q31" s="1"/>
      <c r="R31" s="57"/>
      <c r="S31" s="58"/>
    </row>
    <row r="32" spans="1:19" ht="64">
      <c r="A32" s="1">
        <v>8</v>
      </c>
      <c r="B32" s="13" t="s">
        <v>212</v>
      </c>
      <c r="C32" s="13" t="s">
        <v>201</v>
      </c>
      <c r="D32" s="13" t="s">
        <v>202</v>
      </c>
      <c r="E32" s="13" t="s">
        <v>203</v>
      </c>
      <c r="F32" s="13" t="s">
        <v>215</v>
      </c>
      <c r="G32" s="1"/>
      <c r="H32" s="1"/>
      <c r="I32" s="16"/>
      <c r="J32" s="1"/>
      <c r="K32" s="1" t="s">
        <v>25</v>
      </c>
      <c r="L32" s="1"/>
      <c r="M32" s="1"/>
      <c r="N32" s="16"/>
      <c r="O32" s="1"/>
      <c r="P32" s="1"/>
      <c r="Q32" s="1"/>
      <c r="R32" s="55"/>
      <c r="S32" s="56"/>
    </row>
    <row r="33" spans="1:15">
      <c r="A33" s="1"/>
      <c r="B33" s="13"/>
      <c r="C33" s="13"/>
      <c r="D33" s="13"/>
      <c r="E33" s="13"/>
      <c r="F33" s="13"/>
      <c r="G33" s="1"/>
      <c r="H33" s="1"/>
      <c r="I33" s="16"/>
      <c r="J33" s="1"/>
      <c r="K33" s="1"/>
      <c r="L33" s="1"/>
      <c r="M33" s="1"/>
      <c r="N33" s="16"/>
      <c r="O33" s="1"/>
    </row>
    <row r="34" spans="1:15">
      <c r="A34" s="1"/>
      <c r="B34" s="13"/>
      <c r="C34" s="13"/>
      <c r="D34" s="13"/>
      <c r="E34" s="13"/>
      <c r="F34" s="13"/>
      <c r="G34" s="1"/>
      <c r="H34" s="1"/>
      <c r="I34" s="16"/>
      <c r="J34" s="1"/>
      <c r="K34" s="1"/>
      <c r="L34" s="1"/>
      <c r="M34" s="1"/>
      <c r="N34" s="16"/>
      <c r="O34" s="1"/>
    </row>
    <row r="35" spans="1:15">
      <c r="A35" s="1"/>
      <c r="B35" s="13"/>
      <c r="C35" s="13"/>
      <c r="D35" s="13"/>
      <c r="E35" s="13"/>
      <c r="F35" s="13"/>
      <c r="G35" s="1"/>
      <c r="H35" s="1"/>
      <c r="I35" s="16"/>
      <c r="J35" s="1"/>
      <c r="K35" s="1"/>
      <c r="L35" s="1"/>
      <c r="M35" s="1"/>
      <c r="N35" s="16"/>
      <c r="O35" s="1"/>
    </row>
    <row r="36" spans="1:15">
      <c r="A36" s="1"/>
      <c r="B36" s="13"/>
      <c r="C36" s="13"/>
      <c r="D36" s="13"/>
      <c r="E36" s="13"/>
      <c r="F36" s="13"/>
      <c r="G36" s="1"/>
      <c r="H36" s="1"/>
      <c r="I36" s="16"/>
      <c r="J36" s="1"/>
      <c r="K36" s="1"/>
      <c r="L36" s="1"/>
      <c r="M36" s="1"/>
      <c r="N36" s="16"/>
      <c r="O36" s="1"/>
    </row>
    <row r="37" spans="1:15">
      <c r="A37" s="1"/>
      <c r="B37" s="13"/>
      <c r="C37" s="13"/>
      <c r="D37" s="13"/>
      <c r="E37" s="13"/>
      <c r="F37" s="13"/>
      <c r="G37" s="1"/>
      <c r="H37" s="1"/>
      <c r="I37" s="16"/>
      <c r="J37" s="1"/>
      <c r="K37" s="1"/>
      <c r="L37" s="1"/>
      <c r="M37" s="1"/>
      <c r="N37" s="16"/>
      <c r="O37" s="1"/>
    </row>
    <row r="38" spans="1:15">
      <c r="A38" s="1"/>
      <c r="B38" s="13"/>
      <c r="C38" s="13"/>
      <c r="D38" s="13"/>
      <c r="E38" s="13"/>
      <c r="F38" s="13"/>
      <c r="G38" s="1"/>
      <c r="H38" s="1"/>
      <c r="I38" s="16"/>
      <c r="J38" s="1"/>
      <c r="K38" s="1"/>
      <c r="L38" s="1"/>
      <c r="M38" s="1"/>
      <c r="N38" s="16"/>
      <c r="O38" s="1"/>
    </row>
    <row r="39" spans="1:15">
      <c r="A39" s="1"/>
      <c r="B39" s="13"/>
      <c r="C39" s="13"/>
      <c r="D39" s="13"/>
      <c r="E39" s="14"/>
      <c r="F39" s="13"/>
      <c r="G39" s="1"/>
      <c r="H39" s="1"/>
      <c r="I39" s="16"/>
      <c r="J39" s="1"/>
      <c r="K39" s="1"/>
      <c r="L39" s="1"/>
      <c r="M39" s="1"/>
      <c r="N39" s="16"/>
      <c r="O39" s="1"/>
    </row>
    <row r="40" spans="1:15">
      <c r="A40" s="1"/>
      <c r="B40" s="13"/>
      <c r="C40" s="13"/>
      <c r="D40" s="13"/>
      <c r="E40" s="13"/>
      <c r="F40" s="13"/>
      <c r="G40" s="1"/>
      <c r="H40" s="1"/>
      <c r="I40" s="16"/>
      <c r="J40" s="1"/>
      <c r="K40" s="1"/>
      <c r="L40" s="1"/>
      <c r="M40" s="1"/>
      <c r="N40" s="16"/>
      <c r="O40" s="1"/>
    </row>
    <row r="41" spans="1:15">
      <c r="A41" s="1"/>
      <c r="B41" s="13"/>
      <c r="C41" s="13"/>
      <c r="D41" s="13"/>
      <c r="E41" s="13"/>
      <c r="F41" s="13"/>
      <c r="G41" s="1"/>
      <c r="H41" s="1"/>
      <c r="I41" s="16"/>
      <c r="J41" s="1"/>
      <c r="K41" s="1"/>
      <c r="L41" s="1"/>
      <c r="M41" s="1"/>
      <c r="N41" s="16"/>
      <c r="O41" s="1"/>
    </row>
    <row r="42" spans="1:15">
      <c r="A42" s="1"/>
      <c r="B42" s="13"/>
      <c r="C42" s="13"/>
      <c r="D42" s="13"/>
      <c r="E42" s="13"/>
      <c r="F42" s="13"/>
      <c r="G42" s="1"/>
      <c r="H42" s="1"/>
      <c r="I42" s="16"/>
      <c r="J42" s="1"/>
      <c r="K42" s="1"/>
      <c r="L42" s="1"/>
      <c r="M42" s="1"/>
      <c r="N42" s="16"/>
      <c r="O42" s="1"/>
    </row>
    <row r="43" spans="1:15">
      <c r="A43" s="1"/>
      <c r="B43" s="13"/>
      <c r="C43" s="13"/>
      <c r="D43" s="13"/>
      <c r="E43" s="13"/>
      <c r="F43" s="13"/>
      <c r="G43" s="1"/>
      <c r="H43" s="1"/>
      <c r="I43" s="16"/>
      <c r="J43" s="1"/>
      <c r="K43" s="1"/>
      <c r="L43" s="1"/>
      <c r="M43" s="1"/>
      <c r="N43" s="16"/>
      <c r="O43" s="1"/>
    </row>
    <row r="44" spans="1:15">
      <c r="A44" s="1"/>
      <c r="B44" s="13"/>
      <c r="C44" s="13"/>
      <c r="D44" s="13"/>
      <c r="E44" s="13"/>
      <c r="F44" s="13"/>
      <c r="G44" s="1"/>
      <c r="H44" s="1"/>
      <c r="I44" s="16"/>
      <c r="J44" s="1"/>
      <c r="K44" s="1"/>
      <c r="L44" s="1"/>
      <c r="M44" s="1"/>
      <c r="N44" s="16"/>
      <c r="O44" s="1"/>
    </row>
    <row r="45" spans="1:15">
      <c r="A45" s="1"/>
      <c r="B45" s="13"/>
      <c r="C45" s="13"/>
      <c r="D45" s="13"/>
      <c r="E45" s="13"/>
      <c r="F45" s="13"/>
      <c r="G45" s="1"/>
      <c r="H45" s="1"/>
      <c r="I45" s="16"/>
      <c r="J45" s="1"/>
      <c r="K45" s="1"/>
      <c r="L45" s="1"/>
      <c r="M45" s="1"/>
      <c r="N45" s="16"/>
      <c r="O45" s="1"/>
    </row>
    <row r="46" spans="1:15">
      <c r="A46" s="1"/>
      <c r="B46" s="13"/>
      <c r="C46" s="13"/>
      <c r="D46" s="13"/>
      <c r="E46" s="13"/>
      <c r="F46" s="13"/>
      <c r="G46" s="1"/>
      <c r="H46" s="1"/>
      <c r="I46" s="16"/>
      <c r="J46" s="1"/>
      <c r="K46" s="1"/>
      <c r="L46" s="1"/>
      <c r="M46" s="1"/>
      <c r="N46" s="16"/>
      <c r="O46" s="1"/>
    </row>
    <row r="47" spans="1:15">
      <c r="A47" s="1"/>
      <c r="B47" s="13"/>
      <c r="C47" s="13"/>
      <c r="D47" s="13"/>
      <c r="E47" s="13"/>
      <c r="F47" s="13"/>
      <c r="G47" s="1"/>
      <c r="H47" s="1"/>
      <c r="I47" s="16"/>
      <c r="J47" s="1"/>
      <c r="K47" s="1"/>
      <c r="L47" s="1"/>
      <c r="M47" s="1"/>
      <c r="N47" s="16"/>
      <c r="O47" s="1"/>
    </row>
    <row r="48" spans="1:15">
      <c r="A48" s="1"/>
      <c r="B48" s="13"/>
      <c r="C48" s="13"/>
      <c r="D48" s="13"/>
      <c r="E48" s="13"/>
      <c r="F48" s="13"/>
      <c r="G48" s="1"/>
      <c r="H48" s="1"/>
      <c r="I48" s="16"/>
      <c r="J48" s="1"/>
      <c r="K48" s="1"/>
      <c r="L48" s="1"/>
      <c r="M48" s="1"/>
      <c r="N48" s="16"/>
      <c r="O48" s="1"/>
    </row>
    <row r="49" spans="1:15">
      <c r="A49" s="1"/>
      <c r="B49" s="13"/>
      <c r="C49" s="13"/>
      <c r="D49" s="13"/>
      <c r="E49" s="13"/>
      <c r="F49" s="13"/>
      <c r="G49" s="1"/>
      <c r="H49" s="1"/>
      <c r="I49" s="16"/>
      <c r="J49" s="1"/>
      <c r="K49" s="1"/>
      <c r="L49" s="1"/>
      <c r="M49" s="1"/>
      <c r="N49" s="16"/>
      <c r="O49" s="1"/>
    </row>
    <row r="50" spans="1:15">
      <c r="A50" s="1"/>
      <c r="B50" s="13"/>
      <c r="C50" s="13"/>
      <c r="D50" s="13"/>
      <c r="E50" s="13"/>
      <c r="F50" s="13"/>
      <c r="G50" s="1"/>
      <c r="H50" s="1"/>
      <c r="I50" s="16"/>
      <c r="J50" s="1"/>
      <c r="K50" s="1"/>
      <c r="L50" s="1"/>
      <c r="M50" s="1"/>
      <c r="N50" s="16"/>
      <c r="O50" s="1"/>
    </row>
    <row r="51" spans="1:15">
      <c r="A51" s="1"/>
      <c r="B51" s="13"/>
      <c r="C51" s="13"/>
      <c r="D51" s="13"/>
      <c r="E51" s="13"/>
      <c r="F51" s="13"/>
      <c r="G51" s="1"/>
      <c r="H51" s="1"/>
      <c r="I51" s="16"/>
      <c r="J51" s="1"/>
      <c r="K51" s="1"/>
      <c r="L51" s="1"/>
      <c r="M51" s="1"/>
      <c r="N51" s="16"/>
      <c r="O51" s="1"/>
    </row>
    <row r="52" spans="1:15">
      <c r="A52" s="1"/>
      <c r="B52" s="13"/>
      <c r="C52" s="13"/>
      <c r="D52" s="13"/>
      <c r="E52" s="13"/>
      <c r="F52" s="13"/>
      <c r="G52" s="1"/>
      <c r="H52" s="1"/>
      <c r="I52" s="16"/>
      <c r="J52" s="1"/>
      <c r="K52" s="1"/>
      <c r="L52" s="1"/>
      <c r="M52" s="1"/>
      <c r="N52" s="16"/>
      <c r="O52" s="1"/>
    </row>
    <row r="53" spans="1:15">
      <c r="A53" s="1"/>
      <c r="B53" s="13"/>
      <c r="C53" s="13"/>
      <c r="D53" s="13"/>
      <c r="E53" s="13"/>
      <c r="F53" s="13"/>
      <c r="G53" s="1"/>
      <c r="H53" s="1"/>
      <c r="I53" s="16"/>
      <c r="J53" s="1"/>
      <c r="K53" s="1"/>
      <c r="L53" s="1"/>
      <c r="M53" s="1"/>
      <c r="N53" s="16"/>
      <c r="O53" s="1"/>
    </row>
    <row r="54" spans="1:15">
      <c r="A54" s="1"/>
      <c r="B54" s="13"/>
      <c r="C54" s="13"/>
      <c r="D54" s="13"/>
      <c r="E54" s="13"/>
      <c r="F54" s="13"/>
      <c r="G54" s="1"/>
      <c r="H54" s="1"/>
      <c r="I54" s="16"/>
      <c r="J54" s="1"/>
      <c r="K54" s="1"/>
      <c r="L54" s="1"/>
      <c r="M54" s="1"/>
      <c r="N54" s="16"/>
      <c r="O54" s="1"/>
    </row>
    <row r="55" spans="1:15">
      <c r="A55" s="1"/>
      <c r="B55" s="13"/>
      <c r="C55" s="13"/>
      <c r="D55" s="13"/>
      <c r="E55" s="13"/>
      <c r="F55" s="13"/>
      <c r="G55" s="1"/>
      <c r="H55" s="1"/>
      <c r="I55" s="16"/>
      <c r="J55" s="1"/>
      <c r="K55" s="1"/>
      <c r="L55" s="1"/>
      <c r="M55" s="1"/>
      <c r="N55" s="16"/>
      <c r="O55" s="1"/>
    </row>
    <row r="56" spans="1:15">
      <c r="A56" s="1"/>
      <c r="B56" s="13"/>
      <c r="C56" s="13"/>
      <c r="D56" s="13"/>
      <c r="E56" s="13"/>
      <c r="F56" s="13"/>
      <c r="G56" s="1"/>
      <c r="H56" s="1"/>
      <c r="I56" s="16"/>
      <c r="J56" s="1"/>
      <c r="K56" s="1"/>
      <c r="L56" s="1"/>
      <c r="M56" s="1"/>
      <c r="N56" s="16"/>
      <c r="O56" s="1"/>
    </row>
    <row r="57" spans="1:15">
      <c r="A57" s="1"/>
      <c r="B57" s="13"/>
      <c r="C57" s="13"/>
      <c r="D57" s="13"/>
      <c r="E57" s="13"/>
      <c r="F57" s="13"/>
      <c r="G57" s="1"/>
      <c r="H57" s="1"/>
      <c r="I57" s="16"/>
      <c r="J57" s="1"/>
      <c r="K57" s="1"/>
      <c r="L57" s="1"/>
      <c r="M57" s="1"/>
      <c r="N57" s="16"/>
      <c r="O57" s="1"/>
    </row>
    <row r="58" spans="1:15">
      <c r="A58" s="1"/>
      <c r="B58" s="13"/>
      <c r="C58" s="13"/>
      <c r="D58" s="13"/>
      <c r="E58" s="13"/>
      <c r="F58" s="13"/>
      <c r="G58" s="1"/>
      <c r="H58" s="1"/>
      <c r="I58" s="16"/>
      <c r="J58" s="1"/>
      <c r="K58" s="1"/>
      <c r="L58" s="1"/>
      <c r="M58" s="1"/>
      <c r="N58" s="16"/>
      <c r="O58" s="1"/>
    </row>
    <row r="59" spans="1:15">
      <c r="A59" s="1"/>
      <c r="B59" s="13"/>
      <c r="C59" s="13"/>
      <c r="D59" s="13"/>
      <c r="E59" s="13"/>
      <c r="F59" s="13"/>
      <c r="G59" s="1"/>
      <c r="H59" s="1"/>
      <c r="I59" s="16"/>
      <c r="J59" s="1"/>
      <c r="K59" s="1"/>
      <c r="L59" s="1"/>
      <c r="M59" s="1"/>
      <c r="N59" s="16"/>
      <c r="O59" s="1"/>
    </row>
    <row r="60" spans="1:15">
      <c r="A60" s="1"/>
      <c r="B60" s="13"/>
      <c r="C60" s="13"/>
      <c r="D60" s="13"/>
      <c r="E60" s="13"/>
      <c r="F60" s="13"/>
      <c r="G60" s="1"/>
      <c r="H60" s="1"/>
      <c r="I60" s="16"/>
      <c r="J60" s="1"/>
      <c r="K60" s="1"/>
      <c r="L60" s="1"/>
      <c r="M60" s="1"/>
      <c r="N60" s="16"/>
      <c r="O60" s="1"/>
    </row>
    <row r="61" spans="1:15">
      <c r="A61" s="1"/>
      <c r="B61" s="13"/>
      <c r="C61" s="13"/>
      <c r="D61" s="13"/>
      <c r="E61" s="13"/>
      <c r="F61" s="13"/>
      <c r="G61" s="1"/>
      <c r="H61" s="1"/>
      <c r="I61" s="16"/>
      <c r="J61" s="1"/>
      <c r="K61" s="1"/>
      <c r="L61" s="1"/>
      <c r="M61" s="1"/>
      <c r="N61" s="16"/>
      <c r="O61" s="1"/>
    </row>
    <row r="62" spans="1:15">
      <c r="A62" s="1"/>
      <c r="B62" s="13"/>
      <c r="C62" s="13"/>
      <c r="D62" s="13"/>
      <c r="E62" s="13"/>
      <c r="F62" s="13"/>
      <c r="G62" s="1"/>
      <c r="H62" s="1"/>
      <c r="I62" s="16"/>
      <c r="J62" s="1"/>
      <c r="K62" s="1"/>
      <c r="L62" s="1"/>
      <c r="M62" s="1"/>
      <c r="N62" s="16"/>
      <c r="O62" s="1"/>
    </row>
    <row r="63" spans="1:15">
      <c r="A63" s="1"/>
      <c r="B63" s="13"/>
      <c r="C63" s="13"/>
      <c r="D63" s="13"/>
      <c r="E63" s="13"/>
      <c r="F63" s="13"/>
      <c r="G63" s="1"/>
      <c r="H63" s="1"/>
      <c r="I63" s="16"/>
      <c r="J63" s="1"/>
      <c r="K63" s="1"/>
      <c r="L63" s="1"/>
      <c r="M63" s="1"/>
      <c r="N63" s="16"/>
      <c r="O63" s="1"/>
    </row>
    <row r="64" spans="1:15">
      <c r="A64" s="1"/>
      <c r="B64" s="13"/>
      <c r="C64" s="13"/>
      <c r="D64" s="13"/>
      <c r="E64" s="13"/>
      <c r="F64" s="13"/>
      <c r="G64" s="1"/>
      <c r="H64" s="1"/>
      <c r="I64" s="16"/>
      <c r="J64" s="1"/>
      <c r="K64" s="1"/>
      <c r="L64" s="1"/>
      <c r="M64" s="1"/>
      <c r="N64" s="16"/>
      <c r="O64" s="1"/>
    </row>
    <row r="65" spans="1:15">
      <c r="A65" s="1"/>
      <c r="B65" s="13"/>
      <c r="C65" s="13"/>
      <c r="D65" s="13"/>
      <c r="E65" s="13"/>
      <c r="F65" s="13"/>
      <c r="G65" s="1"/>
      <c r="H65" s="1"/>
      <c r="I65" s="16"/>
      <c r="J65" s="1"/>
      <c r="K65" s="1"/>
      <c r="L65" s="1"/>
      <c r="M65" s="1"/>
      <c r="N65" s="16"/>
      <c r="O65" s="1"/>
    </row>
    <row r="66" spans="1:15">
      <c r="A66" s="1"/>
      <c r="B66" s="13"/>
      <c r="C66" s="13"/>
      <c r="D66" s="13"/>
      <c r="E66" s="13"/>
      <c r="F66" s="13"/>
      <c r="G66" s="1"/>
      <c r="H66" s="1"/>
      <c r="I66" s="16"/>
      <c r="J66" s="1"/>
      <c r="K66" s="1"/>
      <c r="L66" s="1"/>
      <c r="M66" s="1"/>
      <c r="N66" s="16"/>
      <c r="O66" s="1"/>
    </row>
    <row r="67" spans="1:15">
      <c r="A67" s="1"/>
      <c r="B67" s="13"/>
      <c r="C67" s="13"/>
      <c r="D67" s="13"/>
      <c r="E67" s="13"/>
      <c r="F67" s="13"/>
      <c r="G67" s="1"/>
      <c r="H67" s="1"/>
      <c r="I67" s="16"/>
      <c r="J67" s="1"/>
      <c r="K67" s="1"/>
      <c r="L67" s="1"/>
      <c r="M67" s="1"/>
      <c r="N67" s="16"/>
      <c r="O67" s="1"/>
    </row>
    <row r="68" spans="1:15">
      <c r="A68" s="1"/>
      <c r="B68" s="13"/>
      <c r="C68" s="13"/>
      <c r="D68" s="13"/>
      <c r="E68" s="13"/>
      <c r="F68" s="13"/>
      <c r="G68" s="1"/>
      <c r="H68" s="1"/>
      <c r="I68" s="16"/>
      <c r="J68" s="1"/>
      <c r="K68" s="1"/>
      <c r="L68" s="1"/>
      <c r="M68" s="1"/>
      <c r="N68" s="16"/>
      <c r="O68" s="1"/>
    </row>
    <row r="69" spans="1:15">
      <c r="A69" s="1"/>
      <c r="B69" s="13"/>
      <c r="C69" s="13"/>
      <c r="D69" s="13"/>
      <c r="E69" s="13"/>
      <c r="F69" s="13"/>
      <c r="G69" s="1"/>
      <c r="H69" s="1"/>
      <c r="I69" s="16"/>
      <c r="J69" s="1"/>
      <c r="K69" s="1"/>
      <c r="L69" s="1"/>
      <c r="M69" s="1"/>
      <c r="N69" s="16"/>
      <c r="O69" s="1"/>
    </row>
    <row r="70" spans="1:15">
      <c r="A70" s="1"/>
      <c r="B70" s="13"/>
      <c r="C70" s="13"/>
      <c r="D70" s="13"/>
      <c r="E70" s="13"/>
      <c r="F70" s="13"/>
      <c r="G70" s="1"/>
      <c r="H70" s="1"/>
      <c r="I70" s="16"/>
      <c r="J70" s="1"/>
      <c r="K70" s="1"/>
      <c r="L70" s="1"/>
      <c r="M70" s="1"/>
      <c r="N70" s="16"/>
      <c r="O70" s="1"/>
    </row>
    <row r="71" spans="1:15">
      <c r="A71" s="1"/>
      <c r="B71" s="13"/>
      <c r="C71" s="13"/>
      <c r="D71" s="13"/>
      <c r="E71" s="13"/>
      <c r="F71" s="13"/>
      <c r="G71" s="1"/>
      <c r="H71" s="1"/>
      <c r="I71" s="16"/>
      <c r="J71" s="1"/>
      <c r="K71" s="1"/>
      <c r="L71" s="1"/>
      <c r="M71" s="1"/>
      <c r="N71" s="16"/>
      <c r="O71" s="1"/>
    </row>
    <row r="72" spans="1:15">
      <c r="A72" s="1"/>
      <c r="B72" s="13"/>
      <c r="C72" s="13"/>
      <c r="D72" s="13"/>
      <c r="E72" s="13"/>
      <c r="F72" s="13"/>
      <c r="G72" s="1"/>
      <c r="H72" s="1"/>
      <c r="I72" s="16"/>
      <c r="J72" s="1"/>
      <c r="K72" s="1"/>
      <c r="L72" s="1"/>
      <c r="M72" s="1"/>
      <c r="N72" s="16"/>
      <c r="O72" s="1"/>
    </row>
    <row r="73" spans="1:15">
      <c r="A73" s="1"/>
      <c r="B73" s="13"/>
      <c r="C73" s="13"/>
      <c r="D73" s="13"/>
      <c r="E73" s="13"/>
      <c r="F73" s="13"/>
      <c r="G73" s="1"/>
      <c r="H73" s="1"/>
      <c r="I73" s="16"/>
      <c r="J73" s="1"/>
      <c r="K73" s="1"/>
      <c r="L73" s="1"/>
      <c r="M73" s="1"/>
      <c r="N73" s="16"/>
      <c r="O73" s="1"/>
    </row>
    <row r="74" spans="1:15">
      <c r="A74" s="1"/>
      <c r="B74" s="13"/>
      <c r="C74" s="13"/>
      <c r="D74" s="13"/>
      <c r="E74" s="13"/>
      <c r="F74" s="13"/>
      <c r="G74" s="1"/>
      <c r="H74" s="1"/>
      <c r="I74" s="16"/>
      <c r="J74" s="1"/>
      <c r="K74" s="1"/>
      <c r="L74" s="1"/>
      <c r="M74" s="1"/>
      <c r="N74" s="16"/>
      <c r="O74" s="1"/>
    </row>
    <row r="75" spans="1:15">
      <c r="A75" s="1"/>
      <c r="B75" s="13"/>
      <c r="C75" s="13"/>
      <c r="D75" s="13"/>
      <c r="E75" s="13"/>
      <c r="F75" s="13"/>
      <c r="G75" s="1"/>
      <c r="H75" s="1"/>
      <c r="I75" s="16"/>
      <c r="J75" s="1"/>
      <c r="K75" s="1"/>
      <c r="L75" s="1"/>
      <c r="M75" s="1"/>
      <c r="N75" s="16"/>
      <c r="O75" s="1"/>
    </row>
    <row r="76" spans="1:15">
      <c r="A76" s="1"/>
      <c r="B76" s="13"/>
      <c r="C76" s="13"/>
      <c r="D76" s="13"/>
      <c r="E76" s="13"/>
      <c r="F76" s="13"/>
      <c r="G76" s="1"/>
      <c r="H76" s="1"/>
      <c r="I76" s="16"/>
      <c r="J76" s="1"/>
      <c r="K76" s="1"/>
      <c r="L76" s="1"/>
      <c r="M76" s="1"/>
      <c r="N76" s="16"/>
      <c r="O76" s="1"/>
    </row>
    <row r="77" spans="1:15">
      <c r="A77" s="1"/>
      <c r="B77" s="13"/>
      <c r="C77" s="13"/>
      <c r="D77" s="13"/>
      <c r="E77" s="13"/>
      <c r="F77" s="13"/>
      <c r="G77" s="1"/>
      <c r="H77" s="1"/>
      <c r="I77" s="16"/>
      <c r="J77" s="1"/>
      <c r="K77" s="1"/>
      <c r="L77" s="1"/>
      <c r="M77" s="1"/>
      <c r="N77" s="16"/>
      <c r="O77" s="1"/>
    </row>
    <row r="78" spans="1:15">
      <c r="A78" s="1"/>
      <c r="B78" s="13"/>
      <c r="C78" s="13"/>
      <c r="D78" s="13"/>
      <c r="E78" s="13"/>
      <c r="F78" s="13"/>
      <c r="G78" s="1"/>
      <c r="H78" s="1"/>
      <c r="I78" s="16"/>
      <c r="J78" s="1"/>
      <c r="K78" s="1"/>
      <c r="L78" s="1"/>
      <c r="M78" s="1"/>
      <c r="N78" s="16"/>
      <c r="O78" s="1"/>
    </row>
    <row r="79" spans="1:15">
      <c r="A79" s="1"/>
      <c r="B79" s="13"/>
      <c r="C79" s="13"/>
      <c r="D79" s="13"/>
      <c r="E79" s="13"/>
      <c r="F79" s="13"/>
      <c r="G79" s="1"/>
      <c r="H79" s="1"/>
      <c r="I79" s="16"/>
      <c r="J79" s="1"/>
      <c r="K79" s="1"/>
      <c r="L79" s="1"/>
      <c r="M79" s="1"/>
      <c r="N79" s="16"/>
      <c r="O79" s="1"/>
    </row>
    <row r="80" spans="1:15">
      <c r="A80" s="1"/>
      <c r="B80" s="13"/>
      <c r="C80" s="13"/>
      <c r="D80" s="13"/>
      <c r="E80" s="13"/>
      <c r="F80" s="13"/>
      <c r="G80" s="1"/>
      <c r="H80" s="1"/>
      <c r="I80" s="16"/>
      <c r="J80" s="1"/>
      <c r="K80" s="1"/>
      <c r="L80" s="1"/>
      <c r="M80" s="1"/>
      <c r="N80" s="16"/>
      <c r="O80" s="1"/>
    </row>
    <row r="81" spans="1:15">
      <c r="A81" s="1"/>
      <c r="B81" s="13"/>
      <c r="C81" s="13"/>
      <c r="D81" s="13"/>
      <c r="E81" s="13"/>
      <c r="F81" s="13"/>
      <c r="G81" s="1"/>
      <c r="H81" s="1"/>
      <c r="I81" s="16"/>
      <c r="J81" s="1"/>
      <c r="K81" s="1"/>
      <c r="L81" s="1"/>
      <c r="M81" s="1"/>
      <c r="N81" s="16"/>
      <c r="O81" s="1"/>
    </row>
    <row r="82" spans="1:15">
      <c r="A82" s="1"/>
      <c r="B82" s="13"/>
      <c r="C82" s="13"/>
      <c r="D82" s="13"/>
      <c r="E82" s="13"/>
      <c r="F82" s="13"/>
      <c r="G82" s="1"/>
      <c r="H82" s="1"/>
      <c r="I82" s="16"/>
      <c r="J82" s="1"/>
      <c r="K82" s="1"/>
      <c r="L82" s="1"/>
      <c r="M82" s="1"/>
      <c r="N82" s="16"/>
      <c r="O82" s="1"/>
    </row>
    <row r="83" spans="1:15">
      <c r="A83" s="1"/>
      <c r="B83" s="13"/>
      <c r="C83" s="13"/>
      <c r="D83" s="13"/>
      <c r="E83" s="13"/>
      <c r="F83" s="13"/>
      <c r="G83" s="1"/>
      <c r="H83" s="1"/>
      <c r="I83" s="16"/>
      <c r="J83" s="1"/>
      <c r="K83" s="1"/>
      <c r="L83" s="1"/>
      <c r="M83" s="1"/>
      <c r="N83" s="16"/>
      <c r="O83" s="1"/>
    </row>
    <row r="84" spans="1:15">
      <c r="A84" s="1"/>
      <c r="B84" s="13"/>
      <c r="C84" s="13"/>
      <c r="D84" s="13"/>
      <c r="E84" s="13"/>
      <c r="F84" s="13"/>
      <c r="G84" s="1"/>
      <c r="H84" s="1"/>
      <c r="I84" s="16"/>
      <c r="J84" s="1"/>
      <c r="K84" s="1"/>
      <c r="L84" s="1"/>
      <c r="M84" s="1"/>
      <c r="N84" s="16"/>
      <c r="O84" s="1"/>
    </row>
    <row r="85" spans="1:15">
      <c r="A85" s="1"/>
      <c r="B85" s="13"/>
      <c r="C85" s="13"/>
      <c r="D85" s="13"/>
      <c r="E85" s="13"/>
      <c r="F85" s="13"/>
      <c r="G85" s="1"/>
      <c r="H85" s="1"/>
      <c r="I85" s="16"/>
      <c r="J85" s="1"/>
      <c r="K85" s="1"/>
      <c r="L85" s="1"/>
      <c r="M85" s="1"/>
      <c r="N85" s="16"/>
      <c r="O85" s="1"/>
    </row>
    <row r="86" spans="1:15">
      <c r="A86" s="1"/>
      <c r="B86" s="13"/>
      <c r="C86" s="13"/>
      <c r="D86" s="13"/>
      <c r="E86" s="13"/>
      <c r="F86" s="13"/>
      <c r="G86" s="1"/>
      <c r="H86" s="1"/>
      <c r="I86" s="16"/>
      <c r="J86" s="1"/>
      <c r="K86" s="1"/>
      <c r="L86" s="1"/>
      <c r="M86" s="1"/>
      <c r="N86" s="16"/>
      <c r="O86" s="1"/>
    </row>
    <row r="87" spans="1:15">
      <c r="A87" s="1"/>
      <c r="B87" s="13"/>
      <c r="C87" s="13"/>
      <c r="D87" s="13"/>
      <c r="E87" s="14"/>
      <c r="F87" s="13"/>
      <c r="G87" s="1"/>
      <c r="H87" s="1"/>
      <c r="I87" s="16"/>
      <c r="J87" s="1"/>
      <c r="K87" s="1"/>
      <c r="L87" s="1"/>
      <c r="M87" s="1"/>
      <c r="N87" s="16"/>
      <c r="O87" s="1"/>
    </row>
    <row r="88" spans="1:15">
      <c r="A88" s="1"/>
      <c r="B88" s="13"/>
      <c r="C88" s="13"/>
      <c r="D88" s="13"/>
      <c r="E88" s="14"/>
      <c r="F88" s="13"/>
      <c r="G88" s="1"/>
      <c r="H88" s="1"/>
      <c r="I88" s="16"/>
      <c r="J88" s="1"/>
      <c r="K88" s="1"/>
      <c r="L88" s="1"/>
      <c r="M88" s="1"/>
      <c r="N88" s="16"/>
      <c r="O88" s="1"/>
    </row>
    <row r="89" spans="1:15">
      <c r="A89" s="1"/>
      <c r="B89" s="13"/>
      <c r="C89" s="13"/>
      <c r="D89" s="13"/>
      <c r="E89" s="13"/>
      <c r="F89" s="13"/>
      <c r="G89" s="1"/>
      <c r="H89" s="1"/>
      <c r="I89" s="16"/>
      <c r="J89" s="1"/>
      <c r="K89" s="1"/>
      <c r="L89" s="1"/>
      <c r="M89" s="1"/>
      <c r="N89" s="16"/>
      <c r="O89" s="1"/>
    </row>
    <row r="90" spans="1:15">
      <c r="A90" s="1"/>
      <c r="B90" s="13"/>
      <c r="C90" s="13"/>
      <c r="D90" s="13"/>
      <c r="E90" s="13"/>
      <c r="F90" s="13"/>
      <c r="G90" s="1"/>
      <c r="H90" s="1"/>
      <c r="I90" s="16"/>
      <c r="J90" s="1"/>
      <c r="K90" s="1"/>
      <c r="L90" s="1"/>
      <c r="M90" s="1"/>
      <c r="N90" s="16"/>
      <c r="O90" s="1"/>
    </row>
    <row r="91" spans="1:15">
      <c r="A91" s="1"/>
      <c r="B91" s="13"/>
      <c r="C91" s="13"/>
      <c r="D91" s="13"/>
      <c r="E91" s="13"/>
      <c r="F91" s="13"/>
      <c r="G91" s="1"/>
      <c r="H91" s="1"/>
      <c r="I91" s="16"/>
      <c r="J91" s="1"/>
      <c r="K91" s="1"/>
      <c r="L91" s="1"/>
      <c r="M91" s="1"/>
      <c r="N91" s="16"/>
      <c r="O91" s="1"/>
    </row>
    <row r="92" spans="1:15">
      <c r="A92" s="1"/>
      <c r="B92" s="13"/>
      <c r="C92" s="13"/>
      <c r="D92" s="13"/>
      <c r="E92" s="13"/>
      <c r="F92" s="13"/>
      <c r="G92" s="1"/>
      <c r="H92" s="1"/>
      <c r="I92" s="16"/>
      <c r="J92" s="1"/>
      <c r="K92" s="1"/>
      <c r="L92" s="1"/>
      <c r="M92" s="1"/>
      <c r="N92" s="16"/>
      <c r="O92" s="1"/>
    </row>
    <row r="93" spans="1:15">
      <c r="A93" s="1"/>
      <c r="B93" s="13"/>
      <c r="C93" s="13"/>
      <c r="D93" s="13"/>
      <c r="E93" s="13"/>
      <c r="F93" s="13"/>
      <c r="G93" s="1"/>
      <c r="H93" s="1"/>
      <c r="I93" s="16"/>
      <c r="J93" s="1"/>
      <c r="K93" s="1"/>
      <c r="L93" s="1"/>
      <c r="M93" s="1"/>
      <c r="N93" s="16"/>
      <c r="O93" s="1"/>
    </row>
    <row r="94" spans="1:15">
      <c r="A94" s="1"/>
      <c r="B94" s="13"/>
      <c r="C94" s="13"/>
      <c r="D94" s="13"/>
      <c r="E94" s="13"/>
      <c r="F94" s="13"/>
      <c r="G94" s="1"/>
      <c r="H94" s="1"/>
      <c r="I94" s="16"/>
      <c r="J94" s="1"/>
      <c r="K94" s="1"/>
      <c r="L94" s="1"/>
      <c r="M94" s="1"/>
      <c r="N94" s="16"/>
      <c r="O94" s="1"/>
    </row>
    <row r="95" spans="1:15">
      <c r="A95" s="1"/>
      <c r="B95" s="13"/>
      <c r="C95" s="13"/>
      <c r="D95" s="13"/>
      <c r="E95" s="13"/>
      <c r="F95" s="13"/>
      <c r="G95" s="1"/>
      <c r="H95" s="1"/>
      <c r="I95" s="16"/>
      <c r="J95" s="1"/>
      <c r="K95" s="1"/>
      <c r="L95" s="1"/>
      <c r="M95" s="1"/>
      <c r="N95" s="16"/>
      <c r="O95" s="1"/>
    </row>
    <row r="96" spans="1:15">
      <c r="A96" s="1"/>
      <c r="B96" s="13"/>
      <c r="C96" s="13"/>
      <c r="D96" s="13"/>
      <c r="E96" s="13"/>
      <c r="F96" s="13"/>
      <c r="G96" s="1"/>
      <c r="H96" s="1"/>
      <c r="I96" s="16"/>
      <c r="J96" s="1"/>
      <c r="K96" s="1"/>
      <c r="L96" s="1"/>
      <c r="M96" s="1"/>
      <c r="N96" s="16"/>
      <c r="O96" s="1"/>
    </row>
    <row r="97" spans="1:15">
      <c r="A97" s="1"/>
      <c r="B97" s="13"/>
      <c r="C97" s="13"/>
      <c r="D97" s="13"/>
      <c r="E97" s="13"/>
      <c r="F97" s="13"/>
      <c r="G97" s="1"/>
      <c r="H97" s="1"/>
      <c r="I97" s="16"/>
      <c r="J97" s="1"/>
      <c r="K97" s="1"/>
      <c r="L97" s="1"/>
      <c r="M97" s="1"/>
      <c r="N97" s="16"/>
      <c r="O97" s="1"/>
    </row>
    <row r="98" spans="1:15">
      <c r="A98" s="1"/>
      <c r="B98" s="13"/>
      <c r="C98" s="13"/>
      <c r="D98" s="13"/>
      <c r="E98" s="13"/>
      <c r="F98" s="13"/>
      <c r="G98" s="1"/>
      <c r="H98" s="1"/>
      <c r="I98" s="16"/>
      <c r="J98" s="1"/>
      <c r="K98" s="1"/>
      <c r="L98" s="1"/>
      <c r="M98" s="1"/>
      <c r="N98" s="16"/>
      <c r="O98" s="1"/>
    </row>
    <row r="99" spans="1:15">
      <c r="A99" s="1"/>
      <c r="B99" s="13"/>
      <c r="C99" s="13"/>
      <c r="D99" s="13"/>
      <c r="E99" s="13"/>
      <c r="F99" s="13"/>
      <c r="G99" s="1"/>
      <c r="H99" s="1"/>
      <c r="I99" s="16"/>
      <c r="J99" s="1"/>
      <c r="K99" s="1"/>
      <c r="L99" s="1"/>
      <c r="M99" s="1"/>
      <c r="N99" s="16"/>
      <c r="O99" s="1"/>
    </row>
    <row r="100" spans="1:15">
      <c r="A100" s="1"/>
      <c r="B100" s="13"/>
      <c r="C100" s="13"/>
      <c r="D100" s="13"/>
      <c r="E100" s="13"/>
      <c r="F100" s="13"/>
      <c r="G100" s="1"/>
      <c r="H100" s="1"/>
      <c r="I100" s="16"/>
      <c r="J100" s="1"/>
      <c r="K100" s="1"/>
      <c r="L100" s="1"/>
      <c r="M100" s="1"/>
      <c r="N100" s="16"/>
      <c r="O100" s="1"/>
    </row>
    <row r="101" spans="1:15">
      <c r="A101" s="1"/>
      <c r="B101" s="13"/>
      <c r="C101" s="13"/>
      <c r="D101" s="13"/>
      <c r="E101" s="13"/>
      <c r="F101" s="13"/>
      <c r="G101" s="1"/>
      <c r="H101" s="1"/>
      <c r="I101" s="16"/>
      <c r="J101" s="1"/>
      <c r="K101" s="1"/>
      <c r="L101" s="1"/>
      <c r="M101" s="1"/>
      <c r="N101" s="16"/>
      <c r="O101" s="1"/>
    </row>
  </sheetData>
  <mergeCells count="2">
    <mergeCell ref="A1:S1"/>
    <mergeCell ref="A2:S2"/>
  </mergeCells>
  <phoneticPr fontId="10" type="noConversion"/>
  <dataValidations count="1">
    <dataValidation type="list" allowBlank="1" showInputMessage="1" showErrorMessage="1" errorTitle="Invalid access level" error="Choose an access level from the dropdown." promptTitle="Channel access level" prompt="Select Read Only, Read &amp; Write, View Only, or NA." sqref="G5:M32" xr:uid="{2108CBE9-312F-48A3-8254-E4A915FCB535}">
      <formula1>"Read Only,Read &amp; Write,View Only,NA"</formula1>
    </dataValidation>
  </dataValidations>
  <pageMargins left="0.7" right="0.7" top="0.75" bottom="0.75" header="0.3" footer="0.3"/>
  <headerFooter>
    <oddFooter>&amp;L_x000D_&amp;1#&amp;"Aptos"&amp;10&amp;K000000 Public</oddFooter>
  </headerFooter>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C2A41-6E55-491E-92BA-39A7D42DA721}">
  <dimension ref="A1:A235"/>
  <sheetViews>
    <sheetView topLeftCell="A10" workbookViewId="0">
      <selection activeCell="O275" sqref="O275"/>
    </sheetView>
  </sheetViews>
  <sheetFormatPr baseColWidth="10" defaultColWidth="8.83203125" defaultRowHeight="15"/>
  <sheetData>
    <row r="1" spans="1:1">
      <c r="A1">
        <v>1</v>
      </c>
    </row>
    <row r="39" spans="1:1">
      <c r="A39">
        <v>2</v>
      </c>
    </row>
    <row r="77" spans="1:1">
      <c r="A77">
        <v>3</v>
      </c>
    </row>
    <row r="83" spans="1:1">
      <c r="A83">
        <v>4</v>
      </c>
    </row>
    <row r="121" spans="1:1">
      <c r="A121">
        <v>5</v>
      </c>
    </row>
    <row r="159" spans="1:1">
      <c r="A159">
        <v>6</v>
      </c>
    </row>
    <row r="197" spans="1:1">
      <c r="A197">
        <v>7</v>
      </c>
    </row>
    <row r="235" spans="1:1">
      <c r="A235">
        <v>8</v>
      </c>
    </row>
  </sheetData>
  <pageMargins left="0.7" right="0.7" top="0.75" bottom="0.75" header="0.3" footer="0.3"/>
  <headerFooter>
    <oddFooter>&amp;L_x000D_&amp;1#&amp;"Aptos"&amp;10&amp;K000000 Public</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BB667-788B-49D6-9EBC-FAC0E9E1D04E}">
  <dimension ref="A1:F95"/>
  <sheetViews>
    <sheetView topLeftCell="A45" workbookViewId="0">
      <selection activeCell="O275" sqref="O275"/>
    </sheetView>
  </sheetViews>
  <sheetFormatPr baseColWidth="10" defaultColWidth="8.83203125" defaultRowHeight="15"/>
  <cols>
    <col min="1" max="1" width="5" bestFit="1" customWidth="1"/>
    <col min="2" max="2" width="9.1640625" bestFit="1" customWidth="1"/>
    <col min="4" max="4" width="8.33203125" bestFit="1" customWidth="1"/>
    <col min="5" max="5" width="8.6640625" bestFit="1" customWidth="1"/>
    <col min="6" max="6" width="6.6640625" bestFit="1" customWidth="1"/>
    <col min="7" max="7" width="8.6640625" bestFit="1" customWidth="1"/>
    <col min="8" max="8" width="7.83203125" bestFit="1" customWidth="1"/>
    <col min="9" max="9" width="6.33203125" bestFit="1" customWidth="1"/>
    <col min="10" max="10" width="7.6640625" bestFit="1" customWidth="1"/>
    <col min="11" max="11" width="8.6640625" bestFit="1" customWidth="1"/>
    <col min="12" max="12" width="7.1640625" bestFit="1" customWidth="1"/>
    <col min="13" max="13" width="8.6640625" bestFit="1" customWidth="1"/>
    <col min="14" max="14" width="8.5" bestFit="1" customWidth="1"/>
  </cols>
  <sheetData>
    <row r="1" spans="1:2">
      <c r="A1" s="2" t="s">
        <v>216</v>
      </c>
    </row>
    <row r="2" spans="1:2">
      <c r="A2" s="3"/>
    </row>
    <row r="3" spans="1:2" ht="35">
      <c r="A3" s="4" t="s">
        <v>217</v>
      </c>
    </row>
    <row r="4" spans="1:2">
      <c r="A4" s="3"/>
    </row>
    <row r="5" spans="1:2" ht="21">
      <c r="A5" s="5" t="s">
        <v>218</v>
      </c>
    </row>
    <row r="6" spans="1:2" ht="16" thickBot="1">
      <c r="A6" s="3"/>
    </row>
    <row r="7" spans="1:2" ht="37" thickBot="1">
      <c r="A7" s="6" t="s">
        <v>219</v>
      </c>
      <c r="B7" s="6" t="s">
        <v>220</v>
      </c>
    </row>
    <row r="8" spans="1:2" ht="127" thickBot="1">
      <c r="A8" s="7" t="s">
        <v>221</v>
      </c>
      <c r="B8" s="7">
        <v>21</v>
      </c>
    </row>
    <row r="9" spans="1:2" ht="73" thickBot="1">
      <c r="A9" s="7" t="s">
        <v>222</v>
      </c>
      <c r="B9" s="7"/>
    </row>
    <row r="10" spans="1:2" ht="73" thickBot="1">
      <c r="A10" s="7" t="s">
        <v>223</v>
      </c>
      <c r="B10" s="7"/>
    </row>
    <row r="11" spans="1:2" ht="91" thickBot="1">
      <c r="A11" s="7" t="s">
        <v>224</v>
      </c>
      <c r="B11" s="7"/>
    </row>
    <row r="12" spans="1:2" ht="109" thickBot="1">
      <c r="A12" s="7" t="s">
        <v>225</v>
      </c>
      <c r="B12" s="7"/>
    </row>
    <row r="13" spans="1:2" ht="73" thickBot="1">
      <c r="A13" s="7" t="s">
        <v>226</v>
      </c>
      <c r="B13" s="7"/>
    </row>
    <row r="14" spans="1:2" ht="145" thickBot="1">
      <c r="A14" s="7" t="s">
        <v>227</v>
      </c>
      <c r="B14" s="7">
        <v>9</v>
      </c>
    </row>
    <row r="15" spans="1:2">
      <c r="A15" s="3"/>
    </row>
    <row r="16" spans="1:2" ht="21">
      <c r="A16" s="5" t="s">
        <v>228</v>
      </c>
    </row>
    <row r="17" spans="1:6" ht="16" thickBot="1">
      <c r="A17" s="3"/>
    </row>
    <row r="18" spans="1:6" ht="55" thickBot="1">
      <c r="A18" s="6" t="s">
        <v>229</v>
      </c>
      <c r="B18" s="6" t="s">
        <v>230</v>
      </c>
      <c r="C18" s="6" t="s">
        <v>31</v>
      </c>
      <c r="D18" s="6" t="s">
        <v>29</v>
      </c>
      <c r="E18" s="6" t="s">
        <v>231</v>
      </c>
      <c r="F18" s="6" t="s">
        <v>232</v>
      </c>
    </row>
    <row r="19" spans="1:6" ht="73" thickBot="1">
      <c r="A19" s="7" t="s">
        <v>233</v>
      </c>
      <c r="B19" s="7"/>
      <c r="C19" s="7"/>
      <c r="D19" s="7"/>
      <c r="E19" s="7"/>
      <c r="F19" s="7"/>
    </row>
    <row r="20" spans="1:6" ht="73" thickBot="1">
      <c r="A20" s="7" t="s">
        <v>234</v>
      </c>
      <c r="B20" s="7"/>
      <c r="C20" s="7"/>
      <c r="D20" s="7"/>
      <c r="E20" s="7"/>
      <c r="F20" s="7"/>
    </row>
    <row r="21" spans="1:6" ht="37" thickBot="1">
      <c r="A21" s="7" t="s">
        <v>235</v>
      </c>
      <c r="B21" s="7"/>
      <c r="C21" s="7"/>
      <c r="D21" s="7"/>
      <c r="E21" s="7"/>
      <c r="F21" s="7"/>
    </row>
    <row r="22" spans="1:6" ht="73" thickBot="1">
      <c r="A22" s="7" t="s">
        <v>236</v>
      </c>
      <c r="B22" s="7"/>
      <c r="C22" s="7"/>
      <c r="D22" s="7"/>
      <c r="E22" s="7"/>
      <c r="F22" s="7"/>
    </row>
    <row r="23" spans="1:6" ht="55" thickBot="1">
      <c r="A23" s="7" t="s">
        <v>237</v>
      </c>
      <c r="B23" s="7"/>
      <c r="C23" s="7"/>
      <c r="D23" s="7"/>
      <c r="E23" s="7"/>
      <c r="F23" s="7"/>
    </row>
    <row r="24" spans="1:6" ht="55" thickBot="1">
      <c r="A24" s="7" t="s">
        <v>238</v>
      </c>
      <c r="B24" s="7"/>
      <c r="C24" s="7"/>
      <c r="D24" s="7"/>
      <c r="E24" s="7"/>
      <c r="F24" s="7"/>
    </row>
    <row r="25" spans="1:6" ht="73" thickBot="1">
      <c r="A25" s="7" t="s">
        <v>239</v>
      </c>
      <c r="B25" s="7"/>
      <c r="C25" s="7"/>
      <c r="D25" s="7"/>
      <c r="E25" s="7"/>
      <c r="F25" s="7"/>
    </row>
    <row r="26" spans="1:6" ht="37" thickBot="1">
      <c r="A26" s="7" t="s">
        <v>240</v>
      </c>
      <c r="B26" s="7"/>
      <c r="C26" s="7"/>
      <c r="D26" s="7"/>
      <c r="E26" s="7"/>
      <c r="F26" s="7"/>
    </row>
    <row r="27" spans="1:6" ht="55" thickBot="1">
      <c r="A27" s="7" t="s">
        <v>241</v>
      </c>
      <c r="B27" s="7"/>
      <c r="C27" s="7"/>
      <c r="D27" s="7"/>
      <c r="E27" s="7"/>
      <c r="F27" s="7"/>
    </row>
    <row r="28" spans="1:6">
      <c r="A28" s="3"/>
    </row>
    <row r="29" spans="1:6" ht="21">
      <c r="A29" s="5" t="s">
        <v>242</v>
      </c>
    </row>
    <row r="30" spans="1:6" ht="16" thickBot="1">
      <c r="A30" s="3"/>
    </row>
    <row r="31" spans="1:6" ht="55" thickBot="1">
      <c r="A31" s="6" t="s">
        <v>243</v>
      </c>
      <c r="B31" s="6" t="s">
        <v>244</v>
      </c>
    </row>
    <row r="32" spans="1:6" ht="109" thickBot="1">
      <c r="A32" s="7" t="s">
        <v>245</v>
      </c>
      <c r="B32" s="7">
        <v>4</v>
      </c>
    </row>
    <row r="33" spans="1:4" ht="163" thickBot="1">
      <c r="A33" s="7" t="s">
        <v>246</v>
      </c>
      <c r="B33" s="7">
        <v>3</v>
      </c>
    </row>
    <row r="34" spans="1:4" ht="109" thickBot="1">
      <c r="A34" s="7" t="s">
        <v>247</v>
      </c>
      <c r="B34" s="7">
        <v>2</v>
      </c>
    </row>
    <row r="35" spans="1:4" ht="109" thickBot="1">
      <c r="A35" s="7" t="s">
        <v>248</v>
      </c>
      <c r="B35" s="7">
        <v>2</v>
      </c>
    </row>
    <row r="36" spans="1:4" ht="109" thickBot="1">
      <c r="A36" s="7" t="s">
        <v>249</v>
      </c>
      <c r="B36" s="7">
        <v>2</v>
      </c>
    </row>
    <row r="37" spans="1:4" ht="91" thickBot="1">
      <c r="A37" s="7" t="s">
        <v>250</v>
      </c>
      <c r="B37" s="7">
        <v>3</v>
      </c>
    </row>
    <row r="38" spans="1:4" ht="127" thickBot="1">
      <c r="A38" s="7" t="s">
        <v>251</v>
      </c>
      <c r="B38" s="7">
        <v>5</v>
      </c>
    </row>
    <row r="39" spans="1:4">
      <c r="A39" s="3"/>
    </row>
    <row r="40" spans="1:4" ht="21">
      <c r="A40" s="5" t="s">
        <v>252</v>
      </c>
    </row>
    <row r="41" spans="1:4" ht="16" thickBot="1">
      <c r="A41" s="3"/>
    </row>
    <row r="42" spans="1:4" ht="73" thickBot="1">
      <c r="A42" s="6" t="s">
        <v>150</v>
      </c>
      <c r="B42" s="6" t="s">
        <v>253</v>
      </c>
      <c r="C42" s="6" t="s">
        <v>254</v>
      </c>
      <c r="D42" s="6" t="s">
        <v>255</v>
      </c>
    </row>
    <row r="43" spans="1:4" ht="91" thickBot="1">
      <c r="A43" s="7" t="s">
        <v>256</v>
      </c>
      <c r="B43" s="7" t="s">
        <v>257</v>
      </c>
      <c r="C43" s="7" t="s">
        <v>258</v>
      </c>
      <c r="D43" s="7" t="s">
        <v>257</v>
      </c>
    </row>
    <row r="44" spans="1:4" ht="73" thickBot="1">
      <c r="A44" s="7" t="s">
        <v>171</v>
      </c>
      <c r="B44" s="7" t="s">
        <v>257</v>
      </c>
      <c r="C44" s="7" t="s">
        <v>258</v>
      </c>
      <c r="D44" s="7" t="s">
        <v>257</v>
      </c>
    </row>
    <row r="45" spans="1:4" ht="127" thickBot="1">
      <c r="A45" s="7" t="s">
        <v>259</v>
      </c>
      <c r="B45" s="7" t="s">
        <v>257</v>
      </c>
      <c r="C45" s="7" t="s">
        <v>258</v>
      </c>
      <c r="D45" s="7" t="s">
        <v>257</v>
      </c>
    </row>
    <row r="46" spans="1:4" ht="91" thickBot="1">
      <c r="A46" s="7" t="s">
        <v>64</v>
      </c>
      <c r="B46" s="7" t="s">
        <v>257</v>
      </c>
      <c r="C46" s="7" t="s">
        <v>258</v>
      </c>
      <c r="D46" s="7" t="s">
        <v>257</v>
      </c>
    </row>
    <row r="47" spans="1:4" ht="91" thickBot="1">
      <c r="A47" s="7" t="s">
        <v>168</v>
      </c>
      <c r="B47" s="7" t="s">
        <v>257</v>
      </c>
      <c r="C47" s="7" t="s">
        <v>260</v>
      </c>
      <c r="D47" s="7" t="s">
        <v>257</v>
      </c>
    </row>
    <row r="49" spans="1:1">
      <c r="A49" s="3"/>
    </row>
    <row r="50" spans="1:1" ht="35">
      <c r="A50" s="4" t="s">
        <v>261</v>
      </c>
    </row>
    <row r="51" spans="1:1">
      <c r="A51" s="3"/>
    </row>
    <row r="77" spans="1:1">
      <c r="A77" s="3"/>
    </row>
    <row r="78" spans="1:1" ht="21">
      <c r="A78" s="5" t="s">
        <v>262</v>
      </c>
    </row>
    <row r="79" spans="1:1">
      <c r="A79" s="8"/>
    </row>
    <row r="80" spans="1:1">
      <c r="A80" s="9" t="s">
        <v>263</v>
      </c>
    </row>
    <row r="81" spans="1:1">
      <c r="A81" s="9" t="s">
        <v>264</v>
      </c>
    </row>
    <row r="82" spans="1:1">
      <c r="A82" s="9" t="s">
        <v>265</v>
      </c>
    </row>
    <row r="83" spans="1:1">
      <c r="A83" s="9" t="s">
        <v>266</v>
      </c>
    </row>
    <row r="84" spans="1:1">
      <c r="A84" s="3"/>
    </row>
    <row r="85" spans="1:1" ht="21">
      <c r="A85" s="5" t="s">
        <v>267</v>
      </c>
    </row>
    <row r="86" spans="1:1">
      <c r="A86" s="3"/>
    </row>
    <row r="87" spans="1:1">
      <c r="A87" s="2" t="s">
        <v>268</v>
      </c>
    </row>
    <row r="88" spans="1:1">
      <c r="A88" s="8"/>
    </row>
    <row r="89" spans="1:1">
      <c r="A89" s="10" t="s">
        <v>269</v>
      </c>
    </row>
    <row r="90" spans="1:1">
      <c r="A90" s="10" t="s">
        <v>270</v>
      </c>
    </row>
    <row r="91" spans="1:1">
      <c r="A91" s="10" t="s">
        <v>271</v>
      </c>
    </row>
    <row r="92" spans="1:1">
      <c r="A92" s="10" t="s">
        <v>272</v>
      </c>
    </row>
    <row r="93" spans="1:1">
      <c r="A93" s="10" t="s">
        <v>273</v>
      </c>
    </row>
    <row r="94" spans="1:1">
      <c r="A94" s="3"/>
    </row>
    <row r="95" spans="1:1">
      <c r="A95" s="2" t="s">
        <v>274</v>
      </c>
    </row>
  </sheetData>
  <pageMargins left="0.7" right="0.7" top="0.75" bottom="0.75" header="0.3" footer="0.3"/>
  <headerFooter>
    <oddFooter>&amp;L_x000D_&amp;1#&amp;"Aptos"&amp;10&amp;K000000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69EE0-6050-4FF1-B85F-363F468D2042}">
  <dimension ref="E23"/>
  <sheetViews>
    <sheetView showGridLines="0" workbookViewId="0">
      <selection activeCell="I23" sqref="I23"/>
    </sheetView>
  </sheetViews>
  <sheetFormatPr baseColWidth="10" defaultColWidth="8.83203125" defaultRowHeight="15"/>
  <sheetData>
    <row r="23" spans="5:5">
      <c r="E23" s="46"/>
    </row>
  </sheetData>
  <pageMargins left="0.7" right="0.7" top="0.75" bottom="0.75" header="0.3" footer="0.3"/>
  <headerFooter>
    <oddFooter>&amp;L_x000D_&amp;1#&amp;"Aptos"&amp;10&amp;K000000 Public</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872A5-25F8-4B80-8283-784ED2AB7CD5}">
  <dimension ref="A1:AP26"/>
  <sheetViews>
    <sheetView zoomScale="130" zoomScaleNormal="130" workbookViewId="0">
      <pane xSplit="5" ySplit="4" topLeftCell="K5" activePane="bottomRight" state="frozen"/>
      <selection pane="topRight" activeCell="F1" sqref="F1"/>
      <selection pane="bottomLeft" activeCell="A5" sqref="A5"/>
      <selection pane="bottomRight" activeCell="K6" sqref="K6"/>
    </sheetView>
  </sheetViews>
  <sheetFormatPr baseColWidth="10" defaultColWidth="8.83203125" defaultRowHeight="15"/>
  <cols>
    <col min="1" max="1" width="11.6640625" bestFit="1" customWidth="1"/>
    <col min="2" max="2" width="33.5" bestFit="1" customWidth="1"/>
    <col min="3" max="3" width="13.6640625" bestFit="1" customWidth="1"/>
    <col min="4" max="4" width="13.5" bestFit="1" customWidth="1"/>
    <col min="5" max="5" width="17.1640625" bestFit="1" customWidth="1"/>
    <col min="6" max="12" width="31.5" customWidth="1"/>
    <col min="13" max="13" width="19.6640625" bestFit="1" customWidth="1"/>
    <col min="14" max="14" width="21.5" bestFit="1" customWidth="1"/>
    <col min="15" max="15" width="14.5" bestFit="1" customWidth="1"/>
    <col min="16" max="16" width="19.5" bestFit="1" customWidth="1"/>
    <col min="17" max="17" width="14.33203125" bestFit="1" customWidth="1"/>
    <col min="18" max="18" width="12.33203125" bestFit="1" customWidth="1"/>
  </cols>
  <sheetData>
    <row r="1" spans="1:42" ht="30" customHeight="1">
      <c r="A1" s="154" t="s">
        <v>275</v>
      </c>
      <c r="B1" s="154"/>
      <c r="C1" s="154"/>
      <c r="D1" s="154"/>
      <c r="E1" s="154"/>
      <c r="F1" s="154"/>
      <c r="G1" s="154"/>
      <c r="H1" s="154"/>
      <c r="I1" s="154"/>
      <c r="J1" s="154"/>
      <c r="K1" s="154"/>
      <c r="L1" s="154"/>
      <c r="M1" s="154"/>
      <c r="N1" s="154"/>
      <c r="O1" s="154"/>
      <c r="P1" s="154"/>
      <c r="Q1" s="154"/>
      <c r="AP1" t="s">
        <v>276</v>
      </c>
    </row>
    <row r="2" spans="1:42" ht="32.25" customHeight="1">
      <c r="A2" s="153" t="s">
        <v>277</v>
      </c>
      <c r="B2" s="153"/>
      <c r="C2" s="153"/>
      <c r="D2" s="153"/>
      <c r="E2" s="153"/>
      <c r="F2" s="153"/>
      <c r="G2" s="153"/>
      <c r="H2" s="153"/>
      <c r="I2" s="153"/>
      <c r="J2" s="153"/>
      <c r="K2" s="153"/>
      <c r="L2" s="153"/>
      <c r="M2" s="153"/>
      <c r="N2" s="153"/>
      <c r="O2" s="153"/>
      <c r="P2" s="153"/>
      <c r="Q2" s="153"/>
      <c r="AP2" t="s">
        <v>278</v>
      </c>
    </row>
    <row r="3" spans="1:42" ht="18" customHeight="1">
      <c r="A3" s="43"/>
      <c r="B3" s="44" t="s">
        <v>279</v>
      </c>
      <c r="C3" s="45" t="s">
        <v>280</v>
      </c>
      <c r="D3" s="43"/>
      <c r="E3" s="43"/>
      <c r="F3" s="43"/>
      <c r="G3" s="43"/>
      <c r="H3" s="43"/>
      <c r="I3" s="43"/>
      <c r="J3" s="43"/>
      <c r="K3" s="43"/>
      <c r="L3" s="43"/>
      <c r="M3" s="43"/>
    </row>
    <row r="4" spans="1:42" ht="18" customHeight="1">
      <c r="A4" s="43"/>
      <c r="B4" s="43"/>
      <c r="C4" s="43"/>
      <c r="D4" s="43"/>
      <c r="E4" s="43"/>
      <c r="F4" s="43"/>
      <c r="G4" s="43"/>
      <c r="H4" s="43"/>
      <c r="I4" s="43"/>
      <c r="J4" s="43"/>
      <c r="K4" s="43"/>
      <c r="L4" s="43"/>
      <c r="M4" s="43"/>
    </row>
    <row r="5" spans="1:42" ht="33.75" customHeight="1">
      <c r="A5" s="47" t="s">
        <v>281</v>
      </c>
      <c r="B5" s="47" t="s">
        <v>282</v>
      </c>
      <c r="C5" s="47" t="s">
        <v>283</v>
      </c>
      <c r="D5" s="47" t="s">
        <v>284</v>
      </c>
      <c r="E5" s="47" t="s">
        <v>285</v>
      </c>
      <c r="F5" s="47" t="s">
        <v>9</v>
      </c>
      <c r="G5" s="47" t="s">
        <v>8</v>
      </c>
      <c r="H5" s="47" t="s">
        <v>10</v>
      </c>
      <c r="I5" s="47" t="s">
        <v>11</v>
      </c>
      <c r="J5" s="47" t="s">
        <v>12</v>
      </c>
      <c r="K5" s="47" t="s">
        <v>13</v>
      </c>
      <c r="L5" s="47" t="s">
        <v>14</v>
      </c>
      <c r="M5" s="47" t="s">
        <v>15</v>
      </c>
      <c r="N5" s="47" t="s">
        <v>16</v>
      </c>
      <c r="O5" s="47" t="s">
        <v>17</v>
      </c>
      <c r="P5" s="47" t="s">
        <v>18</v>
      </c>
      <c r="Q5" s="47" t="s">
        <v>286</v>
      </c>
      <c r="R5" s="47" t="s">
        <v>287</v>
      </c>
    </row>
    <row r="6" spans="1:42" ht="135">
      <c r="A6" s="47">
        <v>1</v>
      </c>
      <c r="B6" s="120" t="s">
        <v>288</v>
      </c>
      <c r="C6" s="47">
        <f t="shared" ref="C6:C24" si="0">COUNTA(F6:L6)</f>
        <v>7</v>
      </c>
      <c r="D6" s="48">
        <f t="shared" ref="D6:D26" si="1">C6/7</f>
        <v>1</v>
      </c>
      <c r="E6" s="47" t="str">
        <f t="shared" ref="E6:E26" si="2">IF(C6=7,"Common to all",IF(C6&gt;=4,"High similarity",IF(C6&gt;=2,"Shared","Unique")))</f>
        <v>Common to all</v>
      </c>
      <c r="F6" s="47" t="s">
        <v>289</v>
      </c>
      <c r="G6" s="47" t="s">
        <v>289</v>
      </c>
      <c r="H6" s="47" t="s">
        <v>289</v>
      </c>
      <c r="I6" s="47" t="s">
        <v>289</v>
      </c>
      <c r="J6" s="47" t="s">
        <v>289</v>
      </c>
      <c r="K6" s="47" t="s">
        <v>289</v>
      </c>
      <c r="L6" s="47" t="s">
        <v>289</v>
      </c>
      <c r="M6" s="47"/>
      <c r="N6" s="47" t="s">
        <v>30</v>
      </c>
      <c r="O6" s="47"/>
      <c r="P6" s="47"/>
      <c r="Q6" s="47" t="s">
        <v>276</v>
      </c>
      <c r="R6" s="47">
        <v>2</v>
      </c>
    </row>
    <row r="7" spans="1:42" ht="60">
      <c r="A7" s="47">
        <v>2</v>
      </c>
      <c r="B7" s="47" t="s">
        <v>290</v>
      </c>
      <c r="C7" s="47">
        <f t="shared" si="0"/>
        <v>7</v>
      </c>
      <c r="D7" s="48">
        <f t="shared" si="1"/>
        <v>1</v>
      </c>
      <c r="E7" s="47" t="str">
        <f t="shared" si="2"/>
        <v>Common to all</v>
      </c>
      <c r="F7" s="47" t="s">
        <v>291</v>
      </c>
      <c r="G7" s="47" t="s">
        <v>291</v>
      </c>
      <c r="H7" s="47" t="s">
        <v>291</v>
      </c>
      <c r="I7" s="47" t="s">
        <v>291</v>
      </c>
      <c r="J7" s="47" t="s">
        <v>291</v>
      </c>
      <c r="K7" s="47" t="s">
        <v>291</v>
      </c>
      <c r="L7" s="47" t="s">
        <v>291</v>
      </c>
      <c r="M7" s="47"/>
      <c r="N7" s="47" t="s">
        <v>30</v>
      </c>
      <c r="O7" s="47"/>
      <c r="P7" s="47"/>
      <c r="Q7" s="47" t="s">
        <v>276</v>
      </c>
      <c r="R7" s="47">
        <v>3</v>
      </c>
    </row>
    <row r="8" spans="1:42" ht="45">
      <c r="A8" s="47">
        <v>3</v>
      </c>
      <c r="B8" s="47" t="s">
        <v>292</v>
      </c>
      <c r="C8" s="47">
        <f t="shared" si="0"/>
        <v>7</v>
      </c>
      <c r="D8" s="48">
        <f t="shared" si="1"/>
        <v>1</v>
      </c>
      <c r="E8" s="47" t="str">
        <f t="shared" si="2"/>
        <v>Common to all</v>
      </c>
      <c r="F8" s="47" t="s">
        <v>293</v>
      </c>
      <c r="G8" s="47" t="s">
        <v>293</v>
      </c>
      <c r="H8" s="47" t="s">
        <v>293</v>
      </c>
      <c r="I8" s="47" t="s">
        <v>293</v>
      </c>
      <c r="J8" s="47" t="s">
        <v>293</v>
      </c>
      <c r="K8" s="47" t="s">
        <v>293</v>
      </c>
      <c r="L8" s="47" t="s">
        <v>293</v>
      </c>
      <c r="M8" s="47"/>
      <c r="N8" s="47" t="s">
        <v>30</v>
      </c>
      <c r="O8" s="47"/>
      <c r="P8" s="47"/>
      <c r="Q8" s="47" t="s">
        <v>278</v>
      </c>
      <c r="R8" s="47">
        <v>7</v>
      </c>
    </row>
    <row r="9" spans="1:42" ht="30">
      <c r="A9" s="47">
        <v>4</v>
      </c>
      <c r="B9" s="47" t="s">
        <v>294</v>
      </c>
      <c r="C9" s="47">
        <f t="shared" si="0"/>
        <v>7</v>
      </c>
      <c r="D9" s="48">
        <f t="shared" si="1"/>
        <v>1</v>
      </c>
      <c r="E9" s="47" t="str">
        <f t="shared" si="2"/>
        <v>Common to all</v>
      </c>
      <c r="F9" s="47" t="s">
        <v>295</v>
      </c>
      <c r="G9" s="47" t="s">
        <v>295</v>
      </c>
      <c r="H9" s="47" t="s">
        <v>295</v>
      </c>
      <c r="I9" s="47" t="s">
        <v>295</v>
      </c>
      <c r="J9" s="47" t="s">
        <v>295</v>
      </c>
      <c r="K9" s="47" t="s">
        <v>295</v>
      </c>
      <c r="L9" s="47" t="s">
        <v>295</v>
      </c>
      <c r="M9" s="47"/>
      <c r="N9" s="47" t="s">
        <v>30</v>
      </c>
      <c r="O9" s="47"/>
      <c r="P9" s="47"/>
      <c r="Q9" s="47" t="s">
        <v>276</v>
      </c>
      <c r="R9" s="47">
        <v>8</v>
      </c>
    </row>
    <row r="10" spans="1:42" ht="45">
      <c r="A10" s="47">
        <v>6</v>
      </c>
      <c r="B10" s="47" t="s">
        <v>296</v>
      </c>
      <c r="C10" s="47">
        <f t="shared" si="0"/>
        <v>7</v>
      </c>
      <c r="D10" s="48">
        <f t="shared" si="1"/>
        <v>1</v>
      </c>
      <c r="E10" s="47" t="str">
        <f t="shared" si="2"/>
        <v>Common to all</v>
      </c>
      <c r="F10" s="47" t="s">
        <v>297</v>
      </c>
      <c r="G10" s="47" t="s">
        <v>297</v>
      </c>
      <c r="H10" s="47" t="s">
        <v>297</v>
      </c>
      <c r="I10" s="47" t="s">
        <v>297</v>
      </c>
      <c r="J10" s="47" t="s">
        <v>297</v>
      </c>
      <c r="K10" s="47" t="s">
        <v>297</v>
      </c>
      <c r="L10" s="47" t="s">
        <v>297</v>
      </c>
      <c r="M10" s="47"/>
      <c r="N10" s="47" t="s">
        <v>30</v>
      </c>
      <c r="O10" s="47"/>
      <c r="P10" s="47"/>
      <c r="Q10" s="47" t="s">
        <v>276</v>
      </c>
      <c r="R10" s="47">
        <v>14</v>
      </c>
    </row>
    <row r="11" spans="1:42" ht="60">
      <c r="A11" s="47">
        <v>7</v>
      </c>
      <c r="B11" s="47" t="s">
        <v>298</v>
      </c>
      <c r="C11" s="47">
        <f t="shared" si="0"/>
        <v>7</v>
      </c>
      <c r="D11" s="48">
        <f t="shared" si="1"/>
        <v>1</v>
      </c>
      <c r="E11" s="47" t="str">
        <f t="shared" si="2"/>
        <v>Common to all</v>
      </c>
      <c r="F11" s="47" t="s">
        <v>299</v>
      </c>
      <c r="G11" s="47" t="s">
        <v>299</v>
      </c>
      <c r="H11" s="47" t="s">
        <v>299</v>
      </c>
      <c r="I11" s="47" t="str">
        <f>'Requirements (Customer360)'!F9</f>
        <v xml:space="preserve">Dunning &amp; Barring :Current dunning stage, OG/IC barring dates, amount required,  about to bared ,eligibility for PTT / About to be bared </v>
      </c>
      <c r="J11" s="47" t="str">
        <f>'Requirements (Customer360)'!G9</f>
        <v xml:space="preserve">Dunning &amp; Barring :Current dunning stage, OG/IC barring dates, amount required,  about to bared ,eligibility for PTT / About to be bared </v>
      </c>
      <c r="K11" s="47" t="str">
        <f>'Requirements (Customer360)'!H9</f>
        <v xml:space="preserve">Dunning &amp; Barring :Current dunning stage, OG/IC barring dates, amount required,  about to bared ,eligibility for PTT / About to be bared </v>
      </c>
      <c r="L11" s="47" t="str">
        <f>'Requirements (Customer360)'!I9</f>
        <v xml:space="preserve">Dunning &amp; Barring :Current dunning stage, OG/IC barring dates, amount required,  about to bared ,eligibility for PTT / About to be bared </v>
      </c>
      <c r="M11" s="47"/>
      <c r="N11" s="47" t="s">
        <v>30</v>
      </c>
      <c r="O11" s="47"/>
      <c r="P11" s="47"/>
      <c r="Q11" s="47" t="s">
        <v>278</v>
      </c>
      <c r="R11" s="47" t="s">
        <v>300</v>
      </c>
    </row>
    <row r="12" spans="1:42" ht="150">
      <c r="A12" s="47">
        <v>8</v>
      </c>
      <c r="B12" s="47" t="s">
        <v>301</v>
      </c>
      <c r="C12" s="47">
        <f t="shared" si="0"/>
        <v>4</v>
      </c>
      <c r="D12" s="48">
        <f t="shared" si="1"/>
        <v>0.5714285714285714</v>
      </c>
      <c r="E12" s="47" t="str">
        <f t="shared" si="2"/>
        <v>High similarity</v>
      </c>
      <c r="F12" s="47"/>
      <c r="G12" s="47" t="s">
        <v>302</v>
      </c>
      <c r="H12" s="47" t="str">
        <f>'Requirements (Customer360)'!E5</f>
        <v>Spend :Monthly recurring charge, average bill/spend, recharge behavior for prepaid</v>
      </c>
      <c r="I12" s="47"/>
      <c r="J12" s="47" t="str">
        <f>'Requirements (Customer360)'!G5</f>
        <v>Spend :Monthly recurring charge, average bill/spend, recharge behavior for prepaid</v>
      </c>
      <c r="K12" s="47" t="str">
        <f>'Requirements (Customer360)'!H5</f>
        <v>Spend :Monthly recurring charge, average bill/spend, recharge behavior for prepaid</v>
      </c>
      <c r="L12" s="47"/>
      <c r="M12" s="47"/>
      <c r="N12" s="47" t="s">
        <v>30</v>
      </c>
      <c r="O12" s="47"/>
      <c r="P12" s="47"/>
      <c r="Q12" s="47" t="s">
        <v>276</v>
      </c>
      <c r="R12" s="47">
        <v>5</v>
      </c>
    </row>
    <row r="13" spans="1:42" ht="90">
      <c r="A13" s="47">
        <v>9</v>
      </c>
      <c r="B13" s="47" t="s">
        <v>303</v>
      </c>
      <c r="C13" s="47">
        <f t="shared" si="0"/>
        <v>3</v>
      </c>
      <c r="D13" s="48">
        <f t="shared" si="1"/>
        <v>0.42857142857142855</v>
      </c>
      <c r="E13" s="47" t="str">
        <f t="shared" si="2"/>
        <v>Shared</v>
      </c>
      <c r="F13" s="47" t="str">
        <f>'Requirements (Customer360)'!C9</f>
        <v>Offers Visibility (DOI, Postpaid, New Fixed)</v>
      </c>
      <c r="G13" s="47" t="str">
        <f>_xlfn.TEXTJOIN(CHAR(10),TRUE,'Requirements (Customer360)'!D6,'Requirements (Customer360)'!D12)</f>
        <v>Personalized Offers:CVM/targeted offers and eligible discounts
Next Best Offer, DOI Eligibility, 2 months free eligibility on Gigahome offers (can show the activation date of the current active gigahome connection)</v>
      </c>
      <c r="H13" s="47" t="str">
        <f>_xlfn.TEXTJOIN(CHAR(10),TRUE,'Requirements (Customer360)'!E9,'Requirements (Customer360)'!E12)</f>
        <v xml:space="preserve">Offers Visibility (DOI, Postpaid, New Fixed)
Next Best Offer </v>
      </c>
      <c r="I13" s="47"/>
      <c r="J13" s="47"/>
      <c r="K13" s="47"/>
      <c r="L13" s="47"/>
      <c r="M13" s="47"/>
      <c r="N13" s="47" t="s">
        <v>30</v>
      </c>
      <c r="O13" s="47"/>
      <c r="P13" s="47"/>
      <c r="Q13" s="47"/>
      <c r="R13" s="47" t="s">
        <v>304</v>
      </c>
    </row>
    <row r="14" spans="1:42" ht="90">
      <c r="A14" s="47">
        <v>10</v>
      </c>
      <c r="B14" s="49" t="s">
        <v>305</v>
      </c>
      <c r="C14" s="47">
        <f t="shared" si="0"/>
        <v>3</v>
      </c>
      <c r="D14" s="48">
        <f t="shared" si="1"/>
        <v>0.42857142857142855</v>
      </c>
      <c r="E14" s="47" t="str">
        <f t="shared" si="2"/>
        <v>Shared</v>
      </c>
      <c r="F14" s="47" t="s">
        <v>306</v>
      </c>
      <c r="G14" s="47" t="str">
        <f>'Requirements (Customer360)'!D10</f>
        <v>Last Transactions View which should have all recent Purchased Add-ons or Changes Done in the MSISDN or Account, Ticket or Activities</v>
      </c>
      <c r="H14" s="47" t="str">
        <f>'Requirements (Customer360)'!E6</f>
        <v>Last Transactions View which should have all recent Purchased Add-ons or Changes Done in the MSISDN or Account, Ticket or Activities</v>
      </c>
      <c r="I14" s="47"/>
      <c r="J14" s="47"/>
      <c r="K14" s="47"/>
      <c r="L14" s="47"/>
      <c r="M14" s="47"/>
      <c r="N14" s="47" t="s">
        <v>30</v>
      </c>
      <c r="O14" s="47"/>
      <c r="P14" s="47"/>
      <c r="Q14" s="47"/>
      <c r="R14" s="47" t="s">
        <v>307</v>
      </c>
    </row>
    <row r="15" spans="1:42" ht="90">
      <c r="A15" s="47">
        <v>11</v>
      </c>
      <c r="B15" s="120" t="s">
        <v>308</v>
      </c>
      <c r="C15" s="47">
        <f t="shared" si="0"/>
        <v>3</v>
      </c>
      <c r="D15" s="48">
        <f t="shared" si="1"/>
        <v>0.42857142857142855</v>
      </c>
      <c r="E15" s="47" t="str">
        <f t="shared" si="2"/>
        <v>Shared</v>
      </c>
      <c r="F15" s="47" t="str">
        <f>'Requirements (Customer360)'!C4</f>
        <v>Contact Details (Email, DOB, ID Status-Blacklisted/Whitelisted)</v>
      </c>
      <c r="G15" s="47" t="s">
        <v>309</v>
      </c>
      <c r="H15" s="47" t="str">
        <f>'Requirements (Customer360)'!E4</f>
        <v>Contact Details (Email, DOB, ID Status-Blacklisted/Whitelisted)</v>
      </c>
      <c r="I15" s="47"/>
      <c r="J15" s="47"/>
      <c r="K15" s="47"/>
      <c r="L15" s="47"/>
      <c r="M15" s="47"/>
      <c r="N15" s="47" t="s">
        <v>30</v>
      </c>
      <c r="O15" s="47"/>
      <c r="P15" s="47"/>
      <c r="Q15" s="47"/>
      <c r="R15" s="47">
        <v>4</v>
      </c>
    </row>
    <row r="16" spans="1:42">
      <c r="A16" s="47">
        <v>12</v>
      </c>
      <c r="B16" s="47" t="s">
        <v>310</v>
      </c>
      <c r="C16" s="47">
        <f t="shared" si="0"/>
        <v>2</v>
      </c>
      <c r="D16" s="48">
        <f t="shared" si="1"/>
        <v>0.2857142857142857</v>
      </c>
      <c r="E16" s="47" t="str">
        <f t="shared" si="2"/>
        <v>Shared</v>
      </c>
      <c r="F16" s="47" t="str">
        <f>'Requirements (Customer360)'!C10</f>
        <v>Bell Icon/Bulk Notes View</v>
      </c>
      <c r="G16" s="47"/>
      <c r="H16" s="47" t="str">
        <f>'Requirements (Customer360)'!E10</f>
        <v>Bell Icon/Bulk Notes View</v>
      </c>
      <c r="I16" s="47"/>
      <c r="J16" s="47"/>
      <c r="K16" s="47"/>
      <c r="L16" s="47"/>
      <c r="M16" s="47"/>
      <c r="N16" s="47" t="s">
        <v>30</v>
      </c>
      <c r="O16" s="47"/>
      <c r="P16" s="47"/>
      <c r="Q16" s="47"/>
      <c r="R16" s="47">
        <v>10</v>
      </c>
    </row>
    <row r="17" spans="1:18" ht="45">
      <c r="A17" s="47">
        <v>13</v>
      </c>
      <c r="B17" s="47" t="s">
        <v>311</v>
      </c>
      <c r="C17" s="47">
        <f t="shared" si="0"/>
        <v>1</v>
      </c>
      <c r="D17" s="48">
        <f t="shared" si="1"/>
        <v>0.14285714285714285</v>
      </c>
      <c r="E17" s="47" t="str">
        <f t="shared" si="2"/>
        <v>Unique</v>
      </c>
      <c r="F17" s="47"/>
      <c r="G17" s="47"/>
      <c r="H17" s="47"/>
      <c r="I17" s="47"/>
      <c r="J17" s="47"/>
      <c r="K17" s="47" t="str">
        <f>'Requirements (Customer360)'!H4</f>
        <v>Account Hierarchy:Parent/child accounts, billing accounts and number of connections</v>
      </c>
      <c r="L17" s="47"/>
      <c r="M17" s="47"/>
      <c r="N17" s="47" t="s">
        <v>30</v>
      </c>
      <c r="O17" s="47"/>
      <c r="P17" s="47"/>
      <c r="Q17" s="47"/>
      <c r="R17" s="47">
        <v>4</v>
      </c>
    </row>
    <row r="18" spans="1:18" ht="45">
      <c r="A18" s="47">
        <v>14</v>
      </c>
      <c r="B18" s="47" t="s">
        <v>312</v>
      </c>
      <c r="C18" s="47">
        <f t="shared" si="0"/>
        <v>1</v>
      </c>
      <c r="D18" s="48">
        <f t="shared" si="1"/>
        <v>0.14285714285714285</v>
      </c>
      <c r="E18" s="47" t="str">
        <f t="shared" si="2"/>
        <v>Unique</v>
      </c>
      <c r="F18" s="47"/>
      <c r="G18" s="47"/>
      <c r="H18" s="47"/>
      <c r="I18" s="47"/>
      <c r="J18" s="47"/>
      <c r="K18" s="47" t="str">
        <f>IFERROR(_xlfn.TEXTBEFORE(_xlfn.TEXTAFTER('Requirements (Customer360)'!H2,CHAR(10)),CHAR(10)),"")</f>
        <v>2.Authorized Contact :Authorized person(s), role, mobile/email, authorization level</v>
      </c>
      <c r="L18" s="47"/>
      <c r="M18" s="47"/>
      <c r="N18" s="47" t="s">
        <v>30</v>
      </c>
      <c r="O18" s="47"/>
      <c r="P18" s="47"/>
      <c r="Q18" s="47"/>
      <c r="R18" s="47">
        <v>2</v>
      </c>
    </row>
    <row r="19" spans="1:18" ht="30">
      <c r="A19" s="47">
        <v>15</v>
      </c>
      <c r="B19" s="47" t="s">
        <v>313</v>
      </c>
      <c r="C19" s="47">
        <f t="shared" si="0"/>
        <v>1</v>
      </c>
      <c r="D19" s="48">
        <f t="shared" si="1"/>
        <v>0.14285714285714285</v>
      </c>
      <c r="E19" s="47" t="str">
        <f t="shared" si="2"/>
        <v>Unique</v>
      </c>
      <c r="F19" s="47"/>
      <c r="G19" s="47"/>
      <c r="H19" s="47"/>
      <c r="I19" s="47"/>
      <c r="J19" s="47"/>
      <c r="K19" s="47" t="str">
        <f>IFERROR(_xlfn.TEXTAFTER('Requirements (Customer360)'!H2,CHAR(10),2),"")</f>
        <v>3.AM name, mobile/email, backup AM, availability/escalation contact</v>
      </c>
      <c r="L19" s="47"/>
      <c r="M19" s="47"/>
      <c r="N19" s="47" t="s">
        <v>30</v>
      </c>
      <c r="O19" s="47"/>
      <c r="P19" s="47"/>
      <c r="Q19" s="47"/>
      <c r="R19" s="47">
        <v>2</v>
      </c>
    </row>
    <row r="20" spans="1:18" ht="30">
      <c r="A20" s="47">
        <v>16</v>
      </c>
      <c r="B20" s="47" t="s">
        <v>314</v>
      </c>
      <c r="C20" s="47">
        <f t="shared" si="0"/>
        <v>1</v>
      </c>
      <c r="D20" s="48">
        <f t="shared" si="1"/>
        <v>0.14285714285714285</v>
      </c>
      <c r="E20" s="47" t="str">
        <f t="shared" si="2"/>
        <v>Unique</v>
      </c>
      <c r="F20" s="47" t="str">
        <f>'Requirements (Customer360)'!C12</f>
        <v>Repeated call alert, Ex : in case customer called twice same day..</v>
      </c>
      <c r="G20" s="47"/>
      <c r="H20" s="47"/>
      <c r="I20" s="47"/>
      <c r="J20" s="47"/>
      <c r="K20" s="47"/>
      <c r="L20" s="47"/>
      <c r="M20" s="47"/>
      <c r="N20" s="47" t="s">
        <v>30</v>
      </c>
      <c r="O20" s="47"/>
      <c r="P20" s="47"/>
      <c r="Q20" s="47"/>
      <c r="R20" s="47">
        <v>12</v>
      </c>
    </row>
    <row r="21" spans="1:18">
      <c r="A21" s="50">
        <v>17</v>
      </c>
      <c r="B21" s="50" t="s">
        <v>315</v>
      </c>
      <c r="C21" s="50">
        <f t="shared" si="0"/>
        <v>1</v>
      </c>
      <c r="D21" s="51">
        <f t="shared" si="1"/>
        <v>0.14285714285714285</v>
      </c>
      <c r="E21" s="50" t="str">
        <f t="shared" si="2"/>
        <v>Unique</v>
      </c>
      <c r="F21" s="50" t="str">
        <f>'Requirements (Customer360)'!C13</f>
        <v xml:space="preserve">Highlight Primary MSISDN </v>
      </c>
      <c r="G21" s="50"/>
      <c r="H21" s="50"/>
      <c r="I21" s="50"/>
      <c r="J21" s="50"/>
      <c r="K21" s="50"/>
      <c r="L21" s="50"/>
      <c r="M21" s="50"/>
      <c r="N21" s="47" t="s">
        <v>30</v>
      </c>
      <c r="O21" s="50"/>
      <c r="P21" s="50"/>
      <c r="Q21" s="50"/>
      <c r="R21" s="50">
        <v>13</v>
      </c>
    </row>
    <row r="22" spans="1:18">
      <c r="A22" s="47">
        <v>18</v>
      </c>
      <c r="B22" s="47" t="s">
        <v>316</v>
      </c>
      <c r="C22" s="47">
        <f t="shared" si="0"/>
        <v>1</v>
      </c>
      <c r="D22" s="48">
        <f t="shared" si="1"/>
        <v>0.14285714285714285</v>
      </c>
      <c r="E22" s="47" t="str">
        <f t="shared" si="2"/>
        <v>Unique</v>
      </c>
      <c r="F22" s="47"/>
      <c r="G22" s="47" t="str">
        <f>'Requirements (Customer360)'!D13</f>
        <v xml:space="preserve">history of customer's TNPS rating </v>
      </c>
      <c r="H22" s="47"/>
      <c r="I22" s="47"/>
      <c r="J22" s="47"/>
      <c r="K22" s="47"/>
      <c r="L22" s="47"/>
      <c r="M22" s="47"/>
      <c r="N22" s="47" t="s">
        <v>30</v>
      </c>
      <c r="O22" s="47"/>
      <c r="P22" s="47"/>
      <c r="Q22" s="47"/>
      <c r="R22" s="47">
        <v>13</v>
      </c>
    </row>
    <row r="23" spans="1:18" ht="30">
      <c r="A23" s="47">
        <v>19</v>
      </c>
      <c r="B23" s="47" t="s">
        <v>317</v>
      </c>
      <c r="C23" s="47">
        <f t="shared" si="0"/>
        <v>1</v>
      </c>
      <c r="D23" s="48">
        <f t="shared" si="1"/>
        <v>0.14285714285714285</v>
      </c>
      <c r="E23" s="47" t="str">
        <f t="shared" si="2"/>
        <v>Unique</v>
      </c>
      <c r="F23" s="47"/>
      <c r="G23" s="47"/>
      <c r="H23" s="47" t="str">
        <f>'Requirements (Customer360)'!E13</f>
        <v xml:space="preserve">Plan Name , Bill Limit , Credit Limit , Addon , Plan change details </v>
      </c>
      <c r="I23" s="47"/>
      <c r="J23" s="47"/>
      <c r="K23" s="47"/>
      <c r="L23" s="47"/>
      <c r="M23" s="47"/>
      <c r="N23" s="47" t="s">
        <v>30</v>
      </c>
      <c r="O23" s="47"/>
      <c r="P23" s="47"/>
      <c r="Q23" s="47"/>
      <c r="R23" s="47">
        <v>13</v>
      </c>
    </row>
    <row r="24" spans="1:18" ht="30">
      <c r="A24" s="47">
        <v>20</v>
      </c>
      <c r="B24" s="47" t="s">
        <v>318</v>
      </c>
      <c r="C24" s="47">
        <f t="shared" si="0"/>
        <v>1</v>
      </c>
      <c r="D24" s="48">
        <f t="shared" si="1"/>
        <v>0.14285714285714285</v>
      </c>
      <c r="E24" s="47" t="str">
        <f t="shared" si="2"/>
        <v>Unique</v>
      </c>
      <c r="F24" s="47"/>
      <c r="G24" s="47"/>
      <c r="H24" s="47" t="str">
        <f>'Requirements (Customer360)'!E15</f>
        <v>Orders, Trouble Tickets, Inastalled Assets , Billing Profile Tabs</v>
      </c>
      <c r="I24" s="47"/>
      <c r="J24" s="47"/>
      <c r="K24" s="47"/>
      <c r="L24" s="47"/>
      <c r="M24" s="47"/>
      <c r="N24" s="47" t="s">
        <v>30</v>
      </c>
      <c r="O24" s="47"/>
      <c r="P24" s="47"/>
      <c r="Q24" s="47"/>
      <c r="R24" s="47">
        <v>15</v>
      </c>
    </row>
    <row r="25" spans="1:18">
      <c r="A25" s="47"/>
      <c r="B25" s="47" t="s">
        <v>319</v>
      </c>
      <c r="C25" s="47">
        <v>1</v>
      </c>
      <c r="D25" s="48">
        <f t="shared" si="1"/>
        <v>0.14285714285714285</v>
      </c>
      <c r="E25" s="47" t="str">
        <f t="shared" si="2"/>
        <v>Unique</v>
      </c>
      <c r="F25" s="47"/>
      <c r="G25" s="47"/>
      <c r="H25" s="47"/>
      <c r="I25" s="47"/>
      <c r="J25" s="47"/>
      <c r="K25" s="47"/>
      <c r="L25" s="47"/>
      <c r="M25" s="47"/>
      <c r="N25" s="47"/>
      <c r="O25" s="47"/>
      <c r="P25" s="47"/>
      <c r="Q25" s="47"/>
      <c r="R25" s="47"/>
    </row>
    <row r="26" spans="1:18" ht="60">
      <c r="A26" s="47"/>
      <c r="B26" s="47" t="s">
        <v>320</v>
      </c>
      <c r="C26" s="47">
        <f>COUNTA(F26:L26)</f>
        <v>1</v>
      </c>
      <c r="D26" s="48">
        <f t="shared" si="1"/>
        <v>0.14285714285714285</v>
      </c>
      <c r="E26" s="47" t="str">
        <f t="shared" si="2"/>
        <v>Unique</v>
      </c>
      <c r="F26" s="47" t="s">
        <v>321</v>
      </c>
      <c r="G26" s="47"/>
      <c r="H26" s="47"/>
      <c r="I26" s="47"/>
      <c r="J26" s="47"/>
      <c r="K26" s="47"/>
      <c r="L26" s="47"/>
      <c r="M26" s="47"/>
      <c r="N26" s="47"/>
      <c r="O26" s="47"/>
      <c r="P26" s="47"/>
      <c r="Q26" s="47"/>
      <c r="R26" s="47"/>
    </row>
  </sheetData>
  <mergeCells count="2">
    <mergeCell ref="A2:Q2"/>
    <mergeCell ref="A1:Q1"/>
  </mergeCells>
  <conditionalFormatting sqref="D6:D26">
    <cfRule type="dataBar" priority="6">
      <dataBar>
        <cfvo type="min"/>
        <cfvo type="max"/>
        <color rgb="FF638EC6"/>
      </dataBar>
      <extLst>
        <ext xmlns:x14="http://schemas.microsoft.com/office/spreadsheetml/2009/9/main" uri="{B025F937-C7B1-47D3-B67F-A62EFF666E3E}">
          <x14:id>{B171EB44-D166-4A1E-99CA-5F9F31EB3A5C}</x14:id>
        </ext>
      </extLst>
    </cfRule>
  </conditionalFormatting>
  <conditionalFormatting sqref="E6:E26">
    <cfRule type="expression" dxfId="3" priority="2">
      <formula>$E6="Common to all"</formula>
    </cfRule>
    <cfRule type="expression" dxfId="2" priority="3">
      <formula>$E6="High similarity"</formula>
    </cfRule>
    <cfRule type="expression" dxfId="1" priority="4">
      <formula>$E6="Shared"</formula>
    </cfRule>
    <cfRule type="expression" dxfId="0" priority="5">
      <formula>$E6="Unique"</formula>
    </cfRule>
  </conditionalFormatting>
  <dataValidations count="1">
    <dataValidation type="list" allowBlank="1" showInputMessage="1" showErrorMessage="1" sqref="Q6:Q121" xr:uid="{7FE2A1D5-2667-4F9F-A643-42C2E5C8CB15}">
      <formula1>$AP$1:$AP$2</formula1>
    </dataValidation>
  </dataValidations>
  <pageMargins left="0.7" right="0.7" top="0.75" bottom="0.75" header="0.3" footer="0.3"/>
  <headerFooter>
    <oddFooter>&amp;L_x000D_&amp;1#&amp;"Aptos"&amp;10&amp;K000000 Public</oddFooter>
  </headerFooter>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171EB44-D166-4A1E-99CA-5F9F31EB3A5C}">
            <x14:dataBar minLength="0" maxLength="100" negativeBarColorSameAsPositive="1" axisPosition="none">
              <x14:cfvo type="min"/>
              <x14:cfvo type="max"/>
            </x14:dataBar>
          </x14:cfRule>
          <xm:sqref>D6:D26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69833-23ED-4AF2-A7C0-B0339898F98D}">
  <dimension ref="A1:L146"/>
  <sheetViews>
    <sheetView topLeftCell="A171" workbookViewId="0">
      <selection activeCell="N92" sqref="N92"/>
    </sheetView>
  </sheetViews>
  <sheetFormatPr baseColWidth="10" defaultColWidth="8.83203125" defaultRowHeight="15"/>
  <cols>
    <col min="1" max="12" width="12" customWidth="1"/>
  </cols>
  <sheetData>
    <row r="1" spans="1:12" ht="30" customHeight="1">
      <c r="A1" s="147" t="s">
        <v>322</v>
      </c>
      <c r="B1" s="147"/>
      <c r="C1" s="147"/>
      <c r="D1" s="147"/>
      <c r="E1" s="147"/>
      <c r="F1" s="147"/>
      <c r="G1" s="147"/>
      <c r="H1" s="147"/>
      <c r="I1" s="147"/>
      <c r="J1" s="147"/>
      <c r="K1" s="147"/>
      <c r="L1" s="147"/>
    </row>
    <row r="3" spans="1:12">
      <c r="A3" s="148" t="s">
        <v>131</v>
      </c>
      <c r="B3" s="148"/>
      <c r="C3" s="148"/>
      <c r="D3" s="148"/>
      <c r="E3" s="148"/>
      <c r="F3" s="148"/>
      <c r="G3" s="148"/>
      <c r="H3" s="148"/>
      <c r="I3" s="148"/>
      <c r="J3" s="148"/>
      <c r="K3" s="148"/>
      <c r="L3" s="148"/>
    </row>
    <row r="25" spans="1:12">
      <c r="A25" s="148" t="s">
        <v>184</v>
      </c>
      <c r="B25" s="148"/>
      <c r="C25" s="148"/>
      <c r="D25" s="148"/>
      <c r="E25" s="148"/>
      <c r="F25" s="148"/>
      <c r="G25" s="148"/>
      <c r="H25" s="148"/>
      <c r="I25" s="148"/>
      <c r="J25" s="148"/>
      <c r="K25" s="148"/>
      <c r="L25" s="148"/>
    </row>
    <row r="47" spans="1:12">
      <c r="A47" s="148" t="s">
        <v>196</v>
      </c>
      <c r="B47" s="148"/>
      <c r="C47" s="148"/>
      <c r="D47" s="148"/>
      <c r="E47" s="148"/>
      <c r="F47" s="148"/>
      <c r="G47" s="148"/>
      <c r="H47" s="148"/>
      <c r="I47" s="148"/>
      <c r="J47" s="148"/>
      <c r="K47" s="148"/>
      <c r="L47" s="148"/>
    </row>
    <row r="58" spans="1:12">
      <c r="A58" s="148" t="s">
        <v>323</v>
      </c>
      <c r="B58" s="148"/>
      <c r="C58" s="148"/>
      <c r="D58" s="148"/>
      <c r="E58" s="148"/>
      <c r="F58" s="148"/>
      <c r="G58" s="148"/>
      <c r="H58" s="148"/>
      <c r="I58" s="148"/>
      <c r="J58" s="148"/>
      <c r="K58" s="148"/>
      <c r="L58" s="148"/>
    </row>
    <row r="80" spans="1:12">
      <c r="A80" s="148" t="s">
        <v>200</v>
      </c>
      <c r="B80" s="148"/>
      <c r="C80" s="148"/>
      <c r="D80" s="148"/>
      <c r="E80" s="148"/>
      <c r="F80" s="148"/>
      <c r="G80" s="148"/>
      <c r="H80" s="148"/>
      <c r="I80" s="148"/>
      <c r="J80" s="148"/>
      <c r="K80" s="148"/>
      <c r="L80" s="148"/>
    </row>
    <row r="102" spans="1:12">
      <c r="A102" s="148" t="s">
        <v>207</v>
      </c>
      <c r="B102" s="148"/>
      <c r="C102" s="148"/>
      <c r="D102" s="148"/>
      <c r="E102" s="148"/>
      <c r="F102" s="148"/>
      <c r="G102" s="148"/>
      <c r="H102" s="148"/>
      <c r="I102" s="148"/>
      <c r="J102" s="148"/>
      <c r="K102" s="148"/>
      <c r="L102" s="148"/>
    </row>
    <row r="124" spans="1:12">
      <c r="A124" s="148" t="s">
        <v>211</v>
      </c>
      <c r="B124" s="148"/>
      <c r="C124" s="148"/>
      <c r="D124" s="148"/>
      <c r="E124" s="148"/>
      <c r="F124" s="148"/>
      <c r="G124" s="148"/>
      <c r="H124" s="148"/>
      <c r="I124" s="148"/>
      <c r="J124" s="148"/>
      <c r="K124" s="148"/>
      <c r="L124" s="148"/>
    </row>
    <row r="146" spans="1:12">
      <c r="A146" s="148" t="s">
        <v>215</v>
      </c>
      <c r="B146" s="148"/>
      <c r="C146" s="148"/>
      <c r="D146" s="148"/>
      <c r="E146" s="148"/>
      <c r="F146" s="148"/>
      <c r="G146" s="148"/>
      <c r="H146" s="148"/>
      <c r="I146" s="148"/>
      <c r="J146" s="148"/>
      <c r="K146" s="148"/>
      <c r="L146" s="148"/>
    </row>
  </sheetData>
  <mergeCells count="9">
    <mergeCell ref="A102:L102"/>
    <mergeCell ref="A124:L124"/>
    <mergeCell ref="A146:L146"/>
    <mergeCell ref="A1:L1"/>
    <mergeCell ref="A3:L3"/>
    <mergeCell ref="A25:L25"/>
    <mergeCell ref="A47:L47"/>
    <mergeCell ref="A58:L58"/>
    <mergeCell ref="A80:L80"/>
  </mergeCells>
  <pageMargins left="0.7" right="0.7" top="0.75" bottom="0.75" header="0.3" footer="0.3"/>
  <headerFooter>
    <oddFooter>&amp;L_x000D_&amp;1#&amp;"Aptos"&amp;10&amp;K000000 Public</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F295B-C96F-4E58-96BA-A134AFF61CC6}">
  <dimension ref="A1:E133"/>
  <sheetViews>
    <sheetView showGridLines="0" topLeftCell="A107" workbookViewId="0">
      <selection activeCell="B134" sqref="B134"/>
    </sheetView>
  </sheetViews>
  <sheetFormatPr baseColWidth="10" defaultColWidth="8.83203125" defaultRowHeight="15"/>
  <cols>
    <col min="1" max="1" width="7.5" bestFit="1" customWidth="1"/>
    <col min="2" max="2" width="30" bestFit="1" customWidth="1"/>
    <col min="3" max="3" width="67.33203125" customWidth="1"/>
    <col min="4" max="4" width="46.6640625" customWidth="1"/>
    <col min="5" max="5" width="17.6640625" bestFit="1" customWidth="1"/>
  </cols>
  <sheetData>
    <row r="1" spans="1:5" ht="16" thickBot="1">
      <c r="A1" s="67" t="s">
        <v>324</v>
      </c>
      <c r="B1" s="67" t="s">
        <v>325</v>
      </c>
      <c r="C1" s="67" t="s">
        <v>326</v>
      </c>
      <c r="D1" s="67" t="s">
        <v>327</v>
      </c>
      <c r="E1" s="67" t="s">
        <v>328</v>
      </c>
    </row>
    <row r="2" spans="1:5" ht="17" thickBot="1">
      <c r="A2" s="68" t="s">
        <v>329</v>
      </c>
      <c r="B2" s="69" t="s">
        <v>330</v>
      </c>
      <c r="C2" s="70"/>
      <c r="D2" s="70"/>
      <c r="E2" s="71"/>
    </row>
    <row r="3" spans="1:5" ht="16">
      <c r="A3" s="68">
        <v>1</v>
      </c>
      <c r="B3" s="72"/>
      <c r="C3" s="73" t="s">
        <v>331</v>
      </c>
      <c r="D3" s="68"/>
      <c r="E3" s="74"/>
    </row>
    <row r="4" spans="1:5" ht="16">
      <c r="A4" s="68">
        <v>2</v>
      </c>
      <c r="B4" s="72"/>
      <c r="C4" s="75" t="s">
        <v>332</v>
      </c>
      <c r="D4" s="68"/>
      <c r="E4" s="74"/>
    </row>
    <row r="5" spans="1:5" ht="16">
      <c r="A5" s="68">
        <v>3</v>
      </c>
      <c r="B5" s="72"/>
      <c r="C5" s="75" t="s">
        <v>333</v>
      </c>
      <c r="D5" s="68"/>
      <c r="E5" s="74"/>
    </row>
    <row r="6" spans="1:5" ht="16">
      <c r="A6" s="68">
        <v>4</v>
      </c>
      <c r="B6" s="72"/>
      <c r="C6" s="75" t="s">
        <v>334</v>
      </c>
      <c r="D6" s="68"/>
      <c r="E6" s="74"/>
    </row>
    <row r="7" spans="1:5" ht="17" thickBot="1">
      <c r="A7" s="68">
        <v>5</v>
      </c>
      <c r="B7" s="72"/>
      <c r="C7" s="76" t="s">
        <v>335</v>
      </c>
      <c r="D7" s="68"/>
      <c r="E7" s="74"/>
    </row>
    <row r="8" spans="1:5" ht="17" thickBot="1">
      <c r="A8" s="68">
        <v>6</v>
      </c>
      <c r="B8" s="72"/>
      <c r="C8" s="77" t="s">
        <v>336</v>
      </c>
      <c r="D8" s="78" t="s">
        <v>278</v>
      </c>
      <c r="E8" s="74"/>
    </row>
    <row r="9" spans="1:5" ht="17" thickBot="1">
      <c r="A9" s="68">
        <v>7</v>
      </c>
      <c r="B9" s="72"/>
      <c r="C9" s="68"/>
      <c r="D9" s="79" t="s">
        <v>337</v>
      </c>
      <c r="E9" s="74"/>
    </row>
    <row r="10" spans="1:5" ht="17" thickBot="1">
      <c r="A10" s="68">
        <v>8</v>
      </c>
      <c r="B10" s="72"/>
      <c r="C10" s="68"/>
      <c r="D10" s="80" t="s">
        <v>338</v>
      </c>
      <c r="E10" s="78" t="s">
        <v>278</v>
      </c>
    </row>
    <row r="11" spans="1:5" ht="16">
      <c r="A11" s="68">
        <v>9</v>
      </c>
      <c r="B11" s="72"/>
      <c r="C11" s="68"/>
      <c r="D11" s="81" t="s">
        <v>339</v>
      </c>
      <c r="E11" s="74"/>
    </row>
    <row r="12" spans="1:5" ht="16">
      <c r="A12" s="68">
        <v>10</v>
      </c>
      <c r="B12" s="72"/>
      <c r="C12" s="68"/>
      <c r="D12" s="75" t="s">
        <v>340</v>
      </c>
      <c r="E12" s="74"/>
    </row>
    <row r="13" spans="1:5" ht="16">
      <c r="A13" s="68">
        <v>11</v>
      </c>
      <c r="B13" s="72"/>
      <c r="C13" s="68"/>
      <c r="D13" s="75" t="s">
        <v>341</v>
      </c>
      <c r="E13" s="74"/>
    </row>
    <row r="14" spans="1:5" ht="17" thickBot="1">
      <c r="A14" s="68">
        <v>12</v>
      </c>
      <c r="B14" s="72"/>
      <c r="C14" s="68"/>
      <c r="D14" s="82" t="s">
        <v>342</v>
      </c>
      <c r="E14" s="74"/>
    </row>
    <row r="15" spans="1:5" ht="17" thickBot="1">
      <c r="A15" s="68">
        <v>13</v>
      </c>
      <c r="B15" s="72"/>
      <c r="C15" s="83" t="s">
        <v>343</v>
      </c>
      <c r="D15" s="68"/>
      <c r="E15" s="74"/>
    </row>
    <row r="16" spans="1:5" ht="17" thickBot="1">
      <c r="A16" s="68">
        <v>14</v>
      </c>
      <c r="B16" s="72"/>
      <c r="C16" s="84" t="s">
        <v>344</v>
      </c>
      <c r="D16" s="85" t="s">
        <v>278</v>
      </c>
      <c r="E16" s="74"/>
    </row>
    <row r="17" spans="1:5" ht="17" thickBot="1">
      <c r="A17" s="68">
        <v>15</v>
      </c>
      <c r="B17" s="72"/>
      <c r="C17" s="68"/>
      <c r="D17" s="80" t="s">
        <v>331</v>
      </c>
      <c r="E17" s="78" t="s">
        <v>278</v>
      </c>
    </row>
    <row r="18" spans="1:5" ht="16">
      <c r="A18" s="68">
        <v>16</v>
      </c>
      <c r="B18" s="72"/>
      <c r="C18" s="68"/>
      <c r="D18" s="81" t="s">
        <v>332</v>
      </c>
      <c r="E18" s="74"/>
    </row>
    <row r="19" spans="1:5" ht="16">
      <c r="A19" s="68">
        <v>17</v>
      </c>
      <c r="B19" s="72"/>
      <c r="C19" s="68"/>
      <c r="D19" s="75" t="s">
        <v>333</v>
      </c>
      <c r="E19" s="74"/>
    </row>
    <row r="20" spans="1:5" ht="16">
      <c r="A20" s="68">
        <v>18</v>
      </c>
      <c r="B20" s="72"/>
      <c r="C20" s="68"/>
      <c r="D20" s="75" t="s">
        <v>334</v>
      </c>
      <c r="E20" s="74"/>
    </row>
    <row r="21" spans="1:5" ht="16">
      <c r="A21" s="68">
        <v>19</v>
      </c>
      <c r="B21" s="72"/>
      <c r="C21" s="68"/>
      <c r="D21" s="75" t="s">
        <v>335</v>
      </c>
      <c r="E21" s="74"/>
    </row>
    <row r="22" spans="1:5" ht="16">
      <c r="A22" s="68">
        <v>20</v>
      </c>
      <c r="B22" s="72"/>
      <c r="C22" s="68"/>
      <c r="D22" s="75" t="s">
        <v>336</v>
      </c>
      <c r="E22" s="74"/>
    </row>
    <row r="23" spans="1:5" ht="17" thickBot="1">
      <c r="A23" s="68">
        <v>21</v>
      </c>
      <c r="B23" s="86"/>
      <c r="C23" s="87"/>
      <c r="D23" s="82" t="s">
        <v>345</v>
      </c>
      <c r="E23" s="88"/>
    </row>
    <row r="24" spans="1:5" ht="17" thickBot="1">
      <c r="A24" s="119" t="s">
        <v>329</v>
      </c>
      <c r="B24" s="89" t="s">
        <v>346</v>
      </c>
      <c r="C24" s="90"/>
      <c r="D24" s="91"/>
      <c r="E24" s="92"/>
    </row>
    <row r="25" spans="1:5" ht="16">
      <c r="A25" s="68">
        <v>1</v>
      </c>
      <c r="B25" s="72"/>
      <c r="C25" s="73" t="s">
        <v>347</v>
      </c>
      <c r="D25" s="68"/>
      <c r="E25" s="74"/>
    </row>
    <row r="26" spans="1:5" ht="16">
      <c r="A26" s="68">
        <v>2</v>
      </c>
      <c r="B26" s="72"/>
      <c r="C26" s="75" t="s">
        <v>338</v>
      </c>
      <c r="D26" s="68"/>
      <c r="E26" s="74"/>
    </row>
    <row r="27" spans="1:5" ht="16">
      <c r="A27" s="68">
        <v>3</v>
      </c>
      <c r="B27" s="72"/>
      <c r="C27" s="75" t="s">
        <v>348</v>
      </c>
      <c r="D27" s="68"/>
      <c r="E27" s="74"/>
    </row>
    <row r="28" spans="1:5" ht="16">
      <c r="A28" s="68">
        <v>4</v>
      </c>
      <c r="B28" s="72"/>
      <c r="C28" s="75" t="s">
        <v>349</v>
      </c>
      <c r="D28" s="68"/>
      <c r="E28" s="74"/>
    </row>
    <row r="29" spans="1:5" ht="16">
      <c r="A29" s="68">
        <v>5</v>
      </c>
      <c r="B29" s="72"/>
      <c r="C29" s="75" t="s">
        <v>350</v>
      </c>
      <c r="D29" s="68"/>
      <c r="E29" s="74"/>
    </row>
    <row r="30" spans="1:5" ht="16">
      <c r="A30" s="68">
        <v>6</v>
      </c>
      <c r="B30" s="72"/>
      <c r="C30" s="75" t="s">
        <v>351</v>
      </c>
      <c r="D30" s="68"/>
      <c r="E30" s="74"/>
    </row>
    <row r="31" spans="1:5" ht="16">
      <c r="A31" s="68">
        <v>7</v>
      </c>
      <c r="B31" s="72"/>
      <c r="C31" s="75" t="s">
        <v>352</v>
      </c>
      <c r="D31" s="68"/>
      <c r="E31" s="74"/>
    </row>
    <row r="32" spans="1:5" ht="16">
      <c r="A32" s="68">
        <v>8</v>
      </c>
      <c r="B32" s="72"/>
      <c r="C32" s="75" t="s">
        <v>353</v>
      </c>
      <c r="D32" s="68"/>
      <c r="E32" s="74"/>
    </row>
    <row r="33" spans="1:5" ht="32">
      <c r="A33" s="68">
        <v>9</v>
      </c>
      <c r="B33" s="72"/>
      <c r="C33" s="75" t="s">
        <v>354</v>
      </c>
      <c r="D33" s="68"/>
      <c r="E33" s="74"/>
    </row>
    <row r="34" spans="1:5" ht="33" thickBot="1">
      <c r="A34" s="68">
        <v>10</v>
      </c>
      <c r="B34" s="72"/>
      <c r="C34" s="76" t="s">
        <v>355</v>
      </c>
      <c r="D34" s="68"/>
      <c r="E34" s="74"/>
    </row>
    <row r="35" spans="1:5" ht="17" thickBot="1">
      <c r="A35" s="68">
        <v>11</v>
      </c>
      <c r="B35" s="72"/>
      <c r="C35" s="84" t="s">
        <v>356</v>
      </c>
      <c r="D35" s="93" t="s">
        <v>278</v>
      </c>
      <c r="E35" s="74"/>
    </row>
    <row r="36" spans="1:5" ht="16">
      <c r="A36" s="68">
        <v>12</v>
      </c>
      <c r="B36" s="72"/>
      <c r="C36" s="68"/>
      <c r="D36" s="75" t="s">
        <v>347</v>
      </c>
      <c r="E36" s="74"/>
    </row>
    <row r="37" spans="1:5" ht="16">
      <c r="A37" s="68">
        <v>13</v>
      </c>
      <c r="B37" s="72"/>
      <c r="C37" s="68"/>
      <c r="D37" s="75" t="s">
        <v>338</v>
      </c>
      <c r="E37" s="74"/>
    </row>
    <row r="38" spans="1:5" ht="16">
      <c r="A38" s="68">
        <v>14</v>
      </c>
      <c r="B38" s="72"/>
      <c r="C38" s="68"/>
      <c r="D38" s="75" t="s">
        <v>348</v>
      </c>
      <c r="E38" s="74"/>
    </row>
    <row r="39" spans="1:5" ht="16">
      <c r="A39" s="68">
        <v>15</v>
      </c>
      <c r="B39" s="72"/>
      <c r="C39" s="68"/>
      <c r="D39" s="75" t="s">
        <v>349</v>
      </c>
      <c r="E39" s="74"/>
    </row>
    <row r="40" spans="1:5" ht="16">
      <c r="A40" s="68">
        <v>16</v>
      </c>
      <c r="B40" s="72"/>
      <c r="C40" s="68"/>
      <c r="D40" s="75" t="s">
        <v>350</v>
      </c>
      <c r="E40" s="74"/>
    </row>
    <row r="41" spans="1:5" ht="32">
      <c r="A41" s="68">
        <v>17</v>
      </c>
      <c r="B41" s="72"/>
      <c r="C41" s="68"/>
      <c r="D41" s="75" t="s">
        <v>351</v>
      </c>
      <c r="E41" s="74"/>
    </row>
    <row r="42" spans="1:5" ht="16">
      <c r="A42" s="68">
        <v>18</v>
      </c>
      <c r="B42" s="72"/>
      <c r="C42" s="68"/>
      <c r="D42" s="75" t="s">
        <v>357</v>
      </c>
      <c r="E42" s="74"/>
    </row>
    <row r="43" spans="1:5" ht="16">
      <c r="A43" s="68">
        <v>19</v>
      </c>
      <c r="B43" s="72"/>
      <c r="C43" s="68"/>
      <c r="D43" s="75" t="s">
        <v>353</v>
      </c>
      <c r="E43" s="74"/>
    </row>
    <row r="44" spans="1:5" ht="32">
      <c r="A44" s="68">
        <v>20</v>
      </c>
      <c r="B44" s="72"/>
      <c r="C44" s="68"/>
      <c r="D44" s="75" t="s">
        <v>354</v>
      </c>
      <c r="E44" s="74"/>
    </row>
    <row r="45" spans="1:5" ht="49" thickBot="1">
      <c r="A45" s="68">
        <v>21</v>
      </c>
      <c r="B45" s="86"/>
      <c r="C45" s="87"/>
      <c r="D45" s="82" t="s">
        <v>355</v>
      </c>
      <c r="E45" s="88"/>
    </row>
    <row r="46" spans="1:5" ht="17" thickBot="1">
      <c r="A46" s="68" t="s">
        <v>329</v>
      </c>
      <c r="B46" s="98" t="s">
        <v>320</v>
      </c>
      <c r="C46" s="99"/>
      <c r="D46" s="100"/>
      <c r="E46" s="101"/>
    </row>
    <row r="47" spans="1:5" ht="17" thickBot="1">
      <c r="A47" s="68">
        <v>1</v>
      </c>
      <c r="B47" s="72"/>
      <c r="C47" s="83" t="s">
        <v>358</v>
      </c>
      <c r="D47" s="68"/>
      <c r="E47" s="74"/>
    </row>
    <row r="48" spans="1:5" ht="17" thickBot="1">
      <c r="A48" s="68">
        <v>2</v>
      </c>
      <c r="B48" s="72"/>
      <c r="C48" s="102" t="s">
        <v>359</v>
      </c>
      <c r="D48" s="77" t="s">
        <v>360</v>
      </c>
      <c r="E48" s="74"/>
    </row>
    <row r="49" spans="1:5" ht="16">
      <c r="A49" s="68">
        <v>3</v>
      </c>
      <c r="B49" s="72"/>
      <c r="C49" s="68"/>
      <c r="D49" s="81" t="s">
        <v>361</v>
      </c>
      <c r="E49" s="74"/>
    </row>
    <row r="50" spans="1:5" ht="16">
      <c r="A50" s="68">
        <v>4</v>
      </c>
      <c r="B50" s="72"/>
      <c r="C50" s="68"/>
      <c r="D50" s="75" t="s">
        <v>362</v>
      </c>
      <c r="E50" s="74"/>
    </row>
    <row r="51" spans="1:5" ht="17" thickBot="1">
      <c r="A51" s="68">
        <v>5</v>
      </c>
      <c r="B51" s="72"/>
      <c r="C51" s="68"/>
      <c r="D51" s="76" t="s">
        <v>363</v>
      </c>
      <c r="E51" s="74"/>
    </row>
    <row r="52" spans="1:5" ht="17" thickBot="1">
      <c r="A52" s="68">
        <v>6</v>
      </c>
      <c r="B52" s="72"/>
      <c r="C52" s="68"/>
      <c r="D52" s="84" t="s">
        <v>364</v>
      </c>
      <c r="E52" s="80" t="s">
        <v>278</v>
      </c>
    </row>
    <row r="53" spans="1:5" ht="16">
      <c r="A53" s="68">
        <v>7</v>
      </c>
      <c r="B53" s="72"/>
      <c r="C53" s="68"/>
      <c r="D53" s="68"/>
      <c r="E53" s="81" t="s">
        <v>365</v>
      </c>
    </row>
    <row r="54" spans="1:5" ht="16">
      <c r="A54" s="68">
        <v>8</v>
      </c>
      <c r="B54" s="72"/>
      <c r="C54" s="68"/>
      <c r="D54" s="68"/>
      <c r="E54" s="75" t="s">
        <v>366</v>
      </c>
    </row>
    <row r="55" spans="1:5" ht="16">
      <c r="A55" s="68">
        <v>9</v>
      </c>
      <c r="B55" s="72"/>
      <c r="C55" s="68"/>
      <c r="D55" s="68"/>
      <c r="E55" s="75" t="s">
        <v>367</v>
      </c>
    </row>
    <row r="56" spans="1:5" ht="17" thickBot="1">
      <c r="A56" s="68">
        <v>10</v>
      </c>
      <c r="B56" s="72"/>
      <c r="C56" s="68"/>
      <c r="D56" s="68"/>
      <c r="E56" s="82" t="s">
        <v>368</v>
      </c>
    </row>
    <row r="57" spans="1:5" ht="16">
      <c r="A57" s="68">
        <v>11</v>
      </c>
      <c r="B57" s="72"/>
      <c r="C57" s="73" t="s">
        <v>369</v>
      </c>
      <c r="D57" s="68"/>
      <c r="E57" s="74"/>
    </row>
    <row r="58" spans="1:5" ht="16">
      <c r="A58" s="68">
        <v>12</v>
      </c>
      <c r="B58" s="72"/>
      <c r="C58" s="75" t="s">
        <v>148</v>
      </c>
      <c r="D58" s="68"/>
      <c r="E58" s="74"/>
    </row>
    <row r="59" spans="1:5" ht="16">
      <c r="A59" s="68">
        <v>13</v>
      </c>
      <c r="B59" s="72"/>
      <c r="C59" s="75" t="s">
        <v>370</v>
      </c>
      <c r="D59" s="68"/>
      <c r="E59" s="74"/>
    </row>
    <row r="60" spans="1:5" ht="16">
      <c r="A60" s="68">
        <v>14</v>
      </c>
      <c r="B60" s="72"/>
      <c r="C60" s="75" t="s">
        <v>371</v>
      </c>
      <c r="D60" s="68"/>
      <c r="E60" s="74"/>
    </row>
    <row r="61" spans="1:5" ht="16">
      <c r="A61" s="68">
        <v>15</v>
      </c>
      <c r="B61" s="72"/>
      <c r="C61" s="75" t="s">
        <v>372</v>
      </c>
      <c r="D61" s="68"/>
      <c r="E61" s="74"/>
    </row>
    <row r="62" spans="1:5" ht="16">
      <c r="A62" s="68">
        <v>16</v>
      </c>
      <c r="B62" s="72"/>
      <c r="C62" s="75" t="s">
        <v>373</v>
      </c>
      <c r="D62" s="68"/>
      <c r="E62" s="74"/>
    </row>
    <row r="63" spans="1:5" ht="16">
      <c r="A63" s="68">
        <v>17</v>
      </c>
      <c r="B63" s="72"/>
      <c r="C63" s="75" t="s">
        <v>374</v>
      </c>
      <c r="D63" s="68"/>
      <c r="E63" s="74"/>
    </row>
    <row r="64" spans="1:5" ht="16">
      <c r="A64" s="68">
        <v>18</v>
      </c>
      <c r="B64" s="72"/>
      <c r="C64" s="75" t="s">
        <v>375</v>
      </c>
      <c r="D64" s="68"/>
      <c r="E64" s="74"/>
    </row>
    <row r="65" spans="1:5" ht="16">
      <c r="A65" s="68">
        <v>19</v>
      </c>
      <c r="B65" s="72"/>
      <c r="C65" s="75" t="s">
        <v>376</v>
      </c>
      <c r="D65" s="68"/>
      <c r="E65" s="74"/>
    </row>
    <row r="66" spans="1:5" ht="16">
      <c r="A66" s="68">
        <v>20</v>
      </c>
      <c r="B66" s="72"/>
      <c r="C66" s="75" t="s">
        <v>377</v>
      </c>
      <c r="D66" s="68"/>
      <c r="E66" s="74"/>
    </row>
    <row r="67" spans="1:5" ht="17" thickBot="1">
      <c r="A67" s="68">
        <v>21</v>
      </c>
      <c r="B67" s="72"/>
      <c r="C67" s="76" t="s">
        <v>378</v>
      </c>
      <c r="D67" s="68"/>
      <c r="E67" s="74"/>
    </row>
    <row r="68" spans="1:5" ht="17" thickBot="1">
      <c r="A68" s="68" t="s">
        <v>329</v>
      </c>
      <c r="B68" s="94" t="s">
        <v>379</v>
      </c>
      <c r="C68" s="95"/>
      <c r="D68" s="96"/>
      <c r="E68" s="97"/>
    </row>
    <row r="69" spans="1:5" ht="16">
      <c r="A69" s="68">
        <v>1</v>
      </c>
      <c r="B69" s="72"/>
      <c r="C69" s="73" t="s">
        <v>380</v>
      </c>
      <c r="D69" s="68"/>
      <c r="E69" s="74"/>
    </row>
    <row r="70" spans="1:5" ht="16">
      <c r="A70" s="68">
        <v>2</v>
      </c>
      <c r="B70" s="72"/>
      <c r="C70" s="75" t="s">
        <v>381</v>
      </c>
      <c r="D70" s="68"/>
      <c r="E70" s="74"/>
    </row>
    <row r="71" spans="1:5" ht="16">
      <c r="A71" s="68">
        <v>3</v>
      </c>
      <c r="B71" s="72"/>
      <c r="C71" s="75" t="s">
        <v>382</v>
      </c>
      <c r="D71" s="68"/>
      <c r="E71" s="74"/>
    </row>
    <row r="72" spans="1:5" ht="16">
      <c r="A72" s="68">
        <v>4</v>
      </c>
      <c r="B72" s="72"/>
      <c r="C72" s="75" t="s">
        <v>383</v>
      </c>
      <c r="D72" s="68"/>
      <c r="E72" s="74"/>
    </row>
    <row r="73" spans="1:5" ht="16">
      <c r="A73" s="68">
        <v>5</v>
      </c>
      <c r="B73" s="72"/>
      <c r="C73" s="75" t="s">
        <v>384</v>
      </c>
      <c r="D73" s="68"/>
      <c r="E73" s="74"/>
    </row>
    <row r="74" spans="1:5" ht="17" thickBot="1">
      <c r="A74" s="68">
        <v>6</v>
      </c>
      <c r="B74" s="72"/>
      <c r="C74" s="76" t="s">
        <v>385</v>
      </c>
      <c r="D74" s="68"/>
      <c r="E74" s="74"/>
    </row>
    <row r="75" spans="1:5" ht="17" thickBot="1">
      <c r="A75" s="68" t="s">
        <v>329</v>
      </c>
      <c r="B75" s="103" t="s">
        <v>386</v>
      </c>
      <c r="C75" s="104"/>
      <c r="D75" s="104"/>
      <c r="E75" s="105"/>
    </row>
    <row r="76" spans="1:5" ht="17" thickBot="1">
      <c r="A76" s="68">
        <v>1</v>
      </c>
      <c r="B76" s="72"/>
      <c r="C76" s="84" t="s">
        <v>387</v>
      </c>
      <c r="D76" s="93" t="s">
        <v>388</v>
      </c>
      <c r="E76" s="74"/>
    </row>
    <row r="77" spans="1:5" ht="16">
      <c r="A77" s="68">
        <v>2</v>
      </c>
      <c r="B77" s="72"/>
      <c r="C77" s="68"/>
      <c r="D77" s="75" t="s">
        <v>389</v>
      </c>
      <c r="E77" s="74"/>
    </row>
    <row r="78" spans="1:5" ht="16">
      <c r="A78" s="68">
        <v>3</v>
      </c>
      <c r="B78" s="72"/>
      <c r="C78" s="68"/>
      <c r="D78" s="75" t="s">
        <v>390</v>
      </c>
      <c r="E78" s="74"/>
    </row>
    <row r="79" spans="1:5" ht="16">
      <c r="A79" s="68">
        <v>4</v>
      </c>
      <c r="B79" s="72"/>
      <c r="C79" s="68"/>
      <c r="D79" s="75" t="s">
        <v>391</v>
      </c>
      <c r="E79" s="74"/>
    </row>
    <row r="80" spans="1:5" ht="16">
      <c r="A80" s="68">
        <v>5</v>
      </c>
      <c r="B80" s="72"/>
      <c r="C80" s="68"/>
      <c r="D80" s="75" t="s">
        <v>392</v>
      </c>
      <c r="E80" s="74"/>
    </row>
    <row r="81" spans="1:5" ht="16">
      <c r="A81" s="68">
        <v>6</v>
      </c>
      <c r="B81" s="72"/>
      <c r="C81" s="68"/>
      <c r="D81" s="75" t="s">
        <v>393</v>
      </c>
      <c r="E81" s="74"/>
    </row>
    <row r="82" spans="1:5" ht="16">
      <c r="A82" s="68">
        <v>7</v>
      </c>
      <c r="B82" s="72"/>
      <c r="C82" s="68"/>
      <c r="D82" s="75" t="s">
        <v>394</v>
      </c>
      <c r="E82" s="74"/>
    </row>
    <row r="83" spans="1:5" ht="16">
      <c r="A83" s="68">
        <v>8</v>
      </c>
      <c r="B83" s="72"/>
      <c r="C83" s="68"/>
      <c r="D83" s="75" t="s">
        <v>395</v>
      </c>
      <c r="E83" s="74"/>
    </row>
    <row r="84" spans="1:5" ht="16">
      <c r="A84" s="68">
        <v>9</v>
      </c>
      <c r="B84" s="72"/>
      <c r="C84" s="68"/>
      <c r="D84" s="106" t="s">
        <v>396</v>
      </c>
      <c r="E84" s="74"/>
    </row>
    <row r="85" spans="1:5" ht="16">
      <c r="A85" s="68">
        <v>10</v>
      </c>
      <c r="B85" s="72"/>
      <c r="C85" s="68"/>
      <c r="D85" s="75" t="s">
        <v>397</v>
      </c>
      <c r="E85" s="74"/>
    </row>
    <row r="86" spans="1:5" ht="17" thickBot="1">
      <c r="A86" s="68">
        <v>11</v>
      </c>
      <c r="B86" s="72"/>
      <c r="C86" s="68"/>
      <c r="D86" s="82" t="s">
        <v>398</v>
      </c>
      <c r="E86" s="74"/>
    </row>
    <row r="87" spans="1:5" ht="16">
      <c r="A87" s="68">
        <v>12</v>
      </c>
      <c r="B87" s="72"/>
      <c r="C87" s="73" t="s">
        <v>399</v>
      </c>
      <c r="D87" s="68"/>
      <c r="E87" s="74"/>
    </row>
    <row r="88" spans="1:5" ht="16">
      <c r="A88" s="68">
        <v>13</v>
      </c>
      <c r="B88" s="72"/>
      <c r="C88" s="75" t="s">
        <v>400</v>
      </c>
      <c r="D88" s="68"/>
      <c r="E88" s="74"/>
    </row>
    <row r="89" spans="1:5" ht="16">
      <c r="A89" s="68">
        <v>14</v>
      </c>
      <c r="B89" s="72"/>
      <c r="C89" s="75" t="s">
        <v>401</v>
      </c>
      <c r="D89" s="68"/>
      <c r="E89" s="74"/>
    </row>
    <row r="90" spans="1:5" ht="17" thickBot="1">
      <c r="A90" s="68">
        <v>15</v>
      </c>
      <c r="B90" s="72"/>
      <c r="C90" s="76" t="s">
        <v>402</v>
      </c>
      <c r="D90" s="68"/>
      <c r="E90" s="74"/>
    </row>
    <row r="91" spans="1:5" ht="17" thickBot="1">
      <c r="A91" s="68" t="s">
        <v>329</v>
      </c>
      <c r="B91" s="107" t="s">
        <v>403</v>
      </c>
      <c r="C91" s="108"/>
      <c r="D91" s="109"/>
      <c r="E91" s="110"/>
    </row>
    <row r="92" spans="1:5" ht="17" thickBot="1">
      <c r="A92" s="68">
        <v>1</v>
      </c>
      <c r="B92" s="72"/>
      <c r="C92" s="80" t="s">
        <v>404</v>
      </c>
      <c r="D92" s="68"/>
      <c r="E92" s="74"/>
    </row>
    <row r="93" spans="1:5" ht="17" thickBot="1">
      <c r="A93" s="68">
        <f>A92+1</f>
        <v>2</v>
      </c>
      <c r="B93" s="72"/>
      <c r="C93" s="86" t="s">
        <v>405</v>
      </c>
      <c r="D93" s="80" t="s">
        <v>406</v>
      </c>
      <c r="E93" s="74"/>
    </row>
    <row r="94" spans="1:5" ht="65" thickBot="1">
      <c r="A94" s="68">
        <f t="shared" ref="A94:A121" si="0">A93+1</f>
        <v>3</v>
      </c>
      <c r="B94" s="72"/>
      <c r="C94" s="68"/>
      <c r="D94" s="111" t="s">
        <v>407</v>
      </c>
      <c r="E94" s="74"/>
    </row>
    <row r="95" spans="1:5" ht="17" thickBot="1">
      <c r="A95" s="68">
        <f t="shared" si="0"/>
        <v>4</v>
      </c>
      <c r="B95" s="72"/>
      <c r="C95" s="102" t="s">
        <v>408</v>
      </c>
      <c r="D95" s="80" t="s">
        <v>409</v>
      </c>
      <c r="E95" s="74"/>
    </row>
    <row r="96" spans="1:5" ht="16">
      <c r="A96" s="68">
        <f t="shared" si="0"/>
        <v>5</v>
      </c>
      <c r="B96" s="72"/>
      <c r="C96" s="68"/>
      <c r="D96" s="81" t="s">
        <v>410</v>
      </c>
      <c r="E96" s="74"/>
    </row>
    <row r="97" spans="1:5" ht="16">
      <c r="A97" s="68">
        <f t="shared" si="0"/>
        <v>6</v>
      </c>
      <c r="B97" s="72"/>
      <c r="C97" s="68"/>
      <c r="D97" s="75" t="s">
        <v>411</v>
      </c>
      <c r="E97" s="74"/>
    </row>
    <row r="98" spans="1:5" ht="16">
      <c r="A98" s="68">
        <f t="shared" si="0"/>
        <v>7</v>
      </c>
      <c r="B98" s="72"/>
      <c r="C98" s="68"/>
      <c r="D98" s="75" t="s">
        <v>412</v>
      </c>
      <c r="E98" s="74"/>
    </row>
    <row r="99" spans="1:5" ht="16">
      <c r="A99" s="68">
        <f t="shared" si="0"/>
        <v>8</v>
      </c>
      <c r="B99" s="72"/>
      <c r="C99" s="68"/>
      <c r="D99" s="76" t="s">
        <v>413</v>
      </c>
      <c r="E99" s="74"/>
    </row>
    <row r="100" spans="1:5" ht="16">
      <c r="A100" s="68">
        <f t="shared" si="0"/>
        <v>9</v>
      </c>
      <c r="B100" s="72"/>
      <c r="C100" s="68"/>
      <c r="D100" s="79" t="s">
        <v>414</v>
      </c>
      <c r="E100" s="74"/>
    </row>
    <row r="101" spans="1:5" ht="17" thickBot="1">
      <c r="A101" s="68">
        <f t="shared" si="0"/>
        <v>10</v>
      </c>
      <c r="B101" s="72"/>
      <c r="C101" s="68"/>
      <c r="D101" s="79" t="s">
        <v>415</v>
      </c>
      <c r="E101" s="74"/>
    </row>
    <row r="102" spans="1:5" ht="17" thickBot="1">
      <c r="A102" s="68">
        <f t="shared" si="0"/>
        <v>11</v>
      </c>
      <c r="B102" s="72"/>
      <c r="C102" s="102" t="s">
        <v>416</v>
      </c>
      <c r="D102" s="80" t="s">
        <v>417</v>
      </c>
      <c r="E102" s="74"/>
    </row>
    <row r="103" spans="1:5" ht="16">
      <c r="A103" s="68">
        <f t="shared" si="0"/>
        <v>12</v>
      </c>
      <c r="B103" s="72"/>
      <c r="C103" s="68"/>
      <c r="D103" s="81" t="s">
        <v>418</v>
      </c>
      <c r="E103" s="74"/>
    </row>
    <row r="104" spans="1:5" ht="16">
      <c r="A104" s="68">
        <f t="shared" si="0"/>
        <v>13</v>
      </c>
      <c r="B104" s="72"/>
      <c r="C104" s="68"/>
      <c r="D104" s="75" t="s">
        <v>419</v>
      </c>
      <c r="E104" s="74"/>
    </row>
    <row r="105" spans="1:5" ht="16">
      <c r="A105" s="68">
        <f t="shared" si="0"/>
        <v>14</v>
      </c>
      <c r="B105" s="72"/>
      <c r="C105" s="68"/>
      <c r="D105" s="76" t="s">
        <v>413</v>
      </c>
      <c r="E105" s="74"/>
    </row>
    <row r="106" spans="1:5" ht="16">
      <c r="A106" s="68">
        <f t="shared" si="0"/>
        <v>15</v>
      </c>
      <c r="B106" s="72"/>
      <c r="C106" s="68"/>
      <c r="D106" s="79" t="s">
        <v>414</v>
      </c>
      <c r="E106" s="74"/>
    </row>
    <row r="107" spans="1:5" ht="17" thickBot="1">
      <c r="A107" s="68">
        <f t="shared" si="0"/>
        <v>16</v>
      </c>
      <c r="B107" s="72"/>
      <c r="C107" s="68"/>
      <c r="D107" s="79" t="s">
        <v>415</v>
      </c>
      <c r="E107" s="74"/>
    </row>
    <row r="108" spans="1:5" ht="17" thickBot="1">
      <c r="A108" s="68">
        <f t="shared" si="0"/>
        <v>17</v>
      </c>
      <c r="B108" s="72"/>
      <c r="C108" s="102" t="s">
        <v>420</v>
      </c>
      <c r="D108" s="80" t="s">
        <v>421</v>
      </c>
      <c r="E108" s="74"/>
    </row>
    <row r="109" spans="1:5" ht="16">
      <c r="A109" s="68">
        <f t="shared" si="0"/>
        <v>18</v>
      </c>
      <c r="B109" s="72"/>
      <c r="C109" s="68"/>
      <c r="D109" s="79" t="s">
        <v>422</v>
      </c>
      <c r="E109" s="74"/>
    </row>
    <row r="110" spans="1:5" ht="16">
      <c r="A110" s="68">
        <f t="shared" si="0"/>
        <v>19</v>
      </c>
      <c r="B110" s="72"/>
      <c r="C110" s="68"/>
      <c r="D110" s="79" t="s">
        <v>423</v>
      </c>
      <c r="E110" s="74"/>
    </row>
    <row r="111" spans="1:5" ht="16">
      <c r="A111" s="68">
        <f t="shared" si="0"/>
        <v>20</v>
      </c>
      <c r="B111" s="72"/>
      <c r="C111" s="68"/>
      <c r="D111" s="79" t="s">
        <v>148</v>
      </c>
      <c r="E111" s="74"/>
    </row>
    <row r="112" spans="1:5" ht="16">
      <c r="A112" s="68">
        <f t="shared" si="0"/>
        <v>21</v>
      </c>
      <c r="B112" s="72"/>
      <c r="C112" s="68"/>
      <c r="D112" s="79" t="s">
        <v>413</v>
      </c>
      <c r="E112" s="74"/>
    </row>
    <row r="113" spans="1:5" ht="16">
      <c r="A113" s="68">
        <f t="shared" si="0"/>
        <v>22</v>
      </c>
      <c r="B113" s="72"/>
      <c r="C113" s="68"/>
      <c r="D113" s="79" t="s">
        <v>414</v>
      </c>
      <c r="E113" s="74"/>
    </row>
    <row r="114" spans="1:5" ht="17" thickBot="1">
      <c r="A114" s="68">
        <f t="shared" si="0"/>
        <v>23</v>
      </c>
      <c r="B114" s="72"/>
      <c r="C114" s="68"/>
      <c r="D114" s="79" t="s">
        <v>415</v>
      </c>
      <c r="E114" s="74"/>
    </row>
    <row r="115" spans="1:5" ht="17" thickBot="1">
      <c r="A115" s="68">
        <f t="shared" si="0"/>
        <v>24</v>
      </c>
      <c r="B115" s="72"/>
      <c r="C115" s="102" t="s">
        <v>424</v>
      </c>
      <c r="D115" s="80" t="s">
        <v>425</v>
      </c>
      <c r="E115" s="74"/>
    </row>
    <row r="116" spans="1:5" ht="16">
      <c r="A116" s="68">
        <f t="shared" si="0"/>
        <v>25</v>
      </c>
      <c r="B116" s="72"/>
      <c r="C116" s="68"/>
      <c r="D116" s="81" t="s">
        <v>426</v>
      </c>
      <c r="E116" s="74"/>
    </row>
    <row r="117" spans="1:5" ht="16">
      <c r="A117" s="68">
        <f t="shared" si="0"/>
        <v>26</v>
      </c>
      <c r="B117" s="72"/>
      <c r="C117" s="68"/>
      <c r="D117" s="75" t="s">
        <v>427</v>
      </c>
      <c r="E117" s="74"/>
    </row>
    <row r="118" spans="1:5" ht="16">
      <c r="A118" s="68">
        <f t="shared" si="0"/>
        <v>27</v>
      </c>
      <c r="B118" s="72"/>
      <c r="C118" s="68"/>
      <c r="D118" s="76" t="s">
        <v>428</v>
      </c>
      <c r="E118" s="74"/>
    </row>
    <row r="119" spans="1:5" ht="16">
      <c r="A119" s="68">
        <f t="shared" si="0"/>
        <v>28</v>
      </c>
      <c r="B119" s="72"/>
      <c r="C119" s="68"/>
      <c r="D119" s="79" t="s">
        <v>413</v>
      </c>
      <c r="E119" s="74"/>
    </row>
    <row r="120" spans="1:5" ht="16">
      <c r="A120" s="68">
        <f t="shared" si="0"/>
        <v>29</v>
      </c>
      <c r="B120" s="72"/>
      <c r="C120" s="68"/>
      <c r="D120" s="79" t="s">
        <v>414</v>
      </c>
      <c r="E120" s="74"/>
    </row>
    <row r="121" spans="1:5" ht="17" thickBot="1">
      <c r="A121" s="68">
        <f t="shared" si="0"/>
        <v>30</v>
      </c>
      <c r="B121" s="72"/>
      <c r="C121" s="68"/>
      <c r="D121" s="111" t="s">
        <v>415</v>
      </c>
      <c r="E121" s="74"/>
    </row>
    <row r="122" spans="1:5" ht="17" thickBot="1">
      <c r="A122" s="68" t="s">
        <v>329</v>
      </c>
      <c r="B122" s="112" t="s">
        <v>68</v>
      </c>
      <c r="C122" s="113"/>
      <c r="D122" s="113"/>
      <c r="E122" s="114"/>
    </row>
    <row r="123" spans="1:5" ht="16">
      <c r="A123" s="68">
        <v>1</v>
      </c>
      <c r="B123" s="72"/>
      <c r="C123" s="81" t="s">
        <v>422</v>
      </c>
      <c r="D123" s="68"/>
      <c r="E123" s="74"/>
    </row>
    <row r="124" spans="1:5" ht="16">
      <c r="A124" s="68">
        <v>2</v>
      </c>
      <c r="B124" s="72"/>
      <c r="C124" s="75" t="s">
        <v>429</v>
      </c>
      <c r="D124" s="68"/>
      <c r="E124" s="74"/>
    </row>
    <row r="125" spans="1:5" ht="16">
      <c r="A125" s="68">
        <v>3</v>
      </c>
      <c r="B125" s="72"/>
      <c r="C125" s="75" t="s">
        <v>423</v>
      </c>
      <c r="D125" s="68"/>
      <c r="E125" s="74"/>
    </row>
    <row r="126" spans="1:5" ht="16">
      <c r="A126" s="68">
        <v>4</v>
      </c>
      <c r="B126" s="72"/>
      <c r="C126" s="75" t="s">
        <v>148</v>
      </c>
      <c r="D126" s="68"/>
      <c r="E126" s="74"/>
    </row>
    <row r="127" spans="1:5" ht="16">
      <c r="A127" s="68">
        <v>5</v>
      </c>
      <c r="B127" s="72"/>
      <c r="C127" s="75" t="s">
        <v>413</v>
      </c>
      <c r="D127" s="68"/>
      <c r="E127" s="74"/>
    </row>
    <row r="128" spans="1:5" ht="17" thickBot="1">
      <c r="A128" s="68">
        <v>6</v>
      </c>
      <c r="B128" s="72"/>
      <c r="C128" s="82" t="s">
        <v>430</v>
      </c>
      <c r="D128" s="68"/>
      <c r="E128" s="74"/>
    </row>
    <row r="129" spans="1:5" ht="17" thickBot="1">
      <c r="A129" s="68" t="s">
        <v>329</v>
      </c>
      <c r="B129" s="115" t="s">
        <v>163</v>
      </c>
      <c r="C129" s="116"/>
      <c r="D129" s="117"/>
      <c r="E129" s="118"/>
    </row>
    <row r="130" spans="1:5" ht="16">
      <c r="A130" s="68">
        <v>1</v>
      </c>
      <c r="B130" s="72"/>
      <c r="C130" s="73" t="s">
        <v>410</v>
      </c>
      <c r="D130" s="68"/>
      <c r="E130" s="74"/>
    </row>
    <row r="131" spans="1:5" ht="16">
      <c r="A131" s="68">
        <v>2</v>
      </c>
      <c r="B131" s="72"/>
      <c r="C131" s="75" t="s">
        <v>411</v>
      </c>
      <c r="D131" s="68"/>
      <c r="E131" s="74"/>
    </row>
    <row r="132" spans="1:5" ht="16">
      <c r="A132" s="68">
        <v>3</v>
      </c>
      <c r="B132" s="72"/>
      <c r="C132" s="75" t="s">
        <v>412</v>
      </c>
      <c r="D132" s="68"/>
      <c r="E132" s="74"/>
    </row>
    <row r="133" spans="1:5" ht="17" thickBot="1">
      <c r="A133" s="68">
        <v>4</v>
      </c>
      <c r="B133" s="86"/>
      <c r="C133" s="82" t="s">
        <v>413</v>
      </c>
      <c r="D133" s="87"/>
      <c r="E133" s="88"/>
    </row>
  </sheetData>
  <phoneticPr fontId="10" type="noConversion"/>
  <pageMargins left="0.7" right="0.7" top="0.75" bottom="0.75" header="0.3" footer="0.3"/>
  <headerFooter>
    <oddFooter>&amp;L_x000D_&amp;1#&amp;"Aptos"&amp;10&amp;K000000 Public</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32892-E500-4D86-A421-72DACEC004FD}">
  <dimension ref="A2:G40"/>
  <sheetViews>
    <sheetView showGridLines="0" topLeftCell="A7" workbookViewId="0">
      <selection activeCell="F35" sqref="A2:G40"/>
    </sheetView>
  </sheetViews>
  <sheetFormatPr baseColWidth="10" defaultColWidth="8.83203125" defaultRowHeight="15"/>
  <cols>
    <col min="1" max="1" width="36.5" bestFit="1" customWidth="1"/>
    <col min="2" max="2" width="67.6640625" bestFit="1" customWidth="1"/>
    <col min="3" max="3" width="14.6640625" bestFit="1" customWidth="1"/>
    <col min="4" max="4" width="16.33203125" bestFit="1" customWidth="1"/>
    <col min="5" max="5" width="17.1640625" bestFit="1" customWidth="1"/>
    <col min="6" max="6" width="12.33203125" bestFit="1" customWidth="1"/>
    <col min="7" max="7" width="16.6640625" bestFit="1" customWidth="1"/>
  </cols>
  <sheetData>
    <row r="2" spans="1:2">
      <c r="A2" t="s">
        <v>330</v>
      </c>
    </row>
    <row r="3" spans="1:2">
      <c r="B3" t="s">
        <v>331</v>
      </c>
    </row>
    <row r="4" spans="1:2">
      <c r="B4" t="s">
        <v>332</v>
      </c>
    </row>
    <row r="5" spans="1:2">
      <c r="B5" t="s">
        <v>333</v>
      </c>
    </row>
    <row r="6" spans="1:2">
      <c r="B6" t="s">
        <v>334</v>
      </c>
    </row>
    <row r="7" spans="1:2">
      <c r="B7" t="s">
        <v>335</v>
      </c>
    </row>
    <row r="8" spans="1:2">
      <c r="B8" t="s">
        <v>336</v>
      </c>
    </row>
    <row r="9" spans="1:2">
      <c r="B9" t="s">
        <v>343</v>
      </c>
    </row>
    <row r="10" spans="1:2">
      <c r="A10" t="s">
        <v>346</v>
      </c>
    </row>
    <row r="11" spans="1:2">
      <c r="B11" t="s">
        <v>347</v>
      </c>
    </row>
    <row r="12" spans="1:2">
      <c r="B12" t="s">
        <v>338</v>
      </c>
    </row>
    <row r="13" spans="1:2">
      <c r="B13" t="s">
        <v>348</v>
      </c>
    </row>
    <row r="14" spans="1:2">
      <c r="B14" t="s">
        <v>349</v>
      </c>
    </row>
    <row r="15" spans="1:2">
      <c r="B15" t="s">
        <v>350</v>
      </c>
    </row>
    <row r="16" spans="1:2">
      <c r="B16" t="s">
        <v>351</v>
      </c>
    </row>
    <row r="17" spans="1:4">
      <c r="B17" t="s">
        <v>357</v>
      </c>
    </row>
    <row r="18" spans="1:4">
      <c r="B18" t="s">
        <v>353</v>
      </c>
    </row>
    <row r="19" spans="1:4">
      <c r="A19" t="s">
        <v>431</v>
      </c>
    </row>
    <row r="20" spans="1:4">
      <c r="B20" t="s">
        <v>385</v>
      </c>
    </row>
    <row r="21" spans="1:4">
      <c r="A21" t="s">
        <v>320</v>
      </c>
    </row>
    <row r="22" spans="1:4">
      <c r="B22" t="s">
        <v>358</v>
      </c>
    </row>
    <row r="23" spans="1:4">
      <c r="B23" t="s">
        <v>359</v>
      </c>
      <c r="C23" t="s">
        <v>432</v>
      </c>
      <c r="D23" t="s">
        <v>362</v>
      </c>
    </row>
    <row r="24" spans="1:4">
      <c r="B24" t="s">
        <v>369</v>
      </c>
    </row>
    <row r="25" spans="1:4">
      <c r="B25" t="s">
        <v>148</v>
      </c>
    </row>
    <row r="26" spans="1:4">
      <c r="B26" t="s">
        <v>370</v>
      </c>
    </row>
    <row r="27" spans="1:4">
      <c r="B27" t="s">
        <v>371</v>
      </c>
    </row>
    <row r="28" spans="1:4">
      <c r="B28" t="s">
        <v>372</v>
      </c>
    </row>
    <row r="29" spans="1:4">
      <c r="B29" t="s">
        <v>373</v>
      </c>
    </row>
    <row r="30" spans="1:4">
      <c r="B30" t="s">
        <v>374</v>
      </c>
    </row>
    <row r="31" spans="1:4">
      <c r="B31" t="s">
        <v>375</v>
      </c>
    </row>
    <row r="32" spans="1:4">
      <c r="B32" t="s">
        <v>376</v>
      </c>
    </row>
    <row r="33" spans="1:7">
      <c r="B33" t="s">
        <v>377</v>
      </c>
    </row>
    <row r="34" spans="1:7">
      <c r="A34" t="s">
        <v>386</v>
      </c>
    </row>
    <row r="35" spans="1:7">
      <c r="B35" t="s">
        <v>387</v>
      </c>
      <c r="C35" t="s">
        <v>433</v>
      </c>
      <c r="D35" t="s">
        <v>434</v>
      </c>
      <c r="E35" t="s">
        <v>435</v>
      </c>
      <c r="F35" t="s">
        <v>393</v>
      </c>
      <c r="G35" t="s">
        <v>436</v>
      </c>
    </row>
    <row r="36" spans="1:7">
      <c r="B36" t="s">
        <v>399</v>
      </c>
    </row>
    <row r="37" spans="1:7">
      <c r="B37" t="s">
        <v>400</v>
      </c>
    </row>
    <row r="38" spans="1:7">
      <c r="B38" t="s">
        <v>401</v>
      </c>
    </row>
    <row r="39" spans="1:7">
      <c r="B39" t="s">
        <v>402</v>
      </c>
    </row>
    <row r="40" spans="1:7">
      <c r="A40" t="s">
        <v>402</v>
      </c>
    </row>
  </sheetData>
  <pageMargins left="0.7" right="0.7" top="0.75" bottom="0.75" header="0.3" footer="0.3"/>
  <headerFooter>
    <oddFooter>&amp;L_x000D_&amp;1#&amp;"Aptos"&amp;10&amp;K000000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08473-33D0-4B9A-ABAD-C42278499347}">
  <dimension ref="A3:D15"/>
  <sheetViews>
    <sheetView workbookViewId="0">
      <selection activeCell="A5" sqref="A5"/>
    </sheetView>
  </sheetViews>
  <sheetFormatPr baseColWidth="10" defaultColWidth="8.83203125" defaultRowHeight="15"/>
  <cols>
    <col min="1" max="1" width="24.83203125" bestFit="1" customWidth="1"/>
    <col min="2" max="2" width="18.5" bestFit="1" customWidth="1"/>
    <col min="3" max="3" width="9.5" bestFit="1" customWidth="1"/>
    <col min="4" max="4" width="11" bestFit="1" customWidth="1"/>
  </cols>
  <sheetData>
    <row r="3" spans="1:4">
      <c r="A3" s="129" t="s">
        <v>437</v>
      </c>
      <c r="B3" s="129" t="s">
        <v>438</v>
      </c>
    </row>
    <row r="4" spans="1:4">
      <c r="A4" s="130" t="s">
        <v>439</v>
      </c>
      <c r="B4" s="128" t="s">
        <v>440</v>
      </c>
      <c r="C4" s="128" t="s">
        <v>441</v>
      </c>
      <c r="D4" s="128" t="s">
        <v>442</v>
      </c>
    </row>
    <row r="5" spans="1:4">
      <c r="A5" s="128" t="s">
        <v>50</v>
      </c>
      <c r="B5" s="128">
        <v>26</v>
      </c>
      <c r="C5" s="128">
        <v>1</v>
      </c>
      <c r="D5" s="128">
        <v>27</v>
      </c>
    </row>
    <row r="6" spans="1:4">
      <c r="A6" s="128" t="s">
        <v>346</v>
      </c>
      <c r="B6" s="128">
        <v>19</v>
      </c>
      <c r="C6" s="128">
        <v>7</v>
      </c>
      <c r="D6" s="128">
        <v>26</v>
      </c>
    </row>
    <row r="7" spans="1:4">
      <c r="A7" s="128" t="s">
        <v>443</v>
      </c>
      <c r="B7" s="128">
        <v>7</v>
      </c>
      <c r="C7" s="128">
        <v>8</v>
      </c>
      <c r="D7" s="128">
        <v>15</v>
      </c>
    </row>
    <row r="8" spans="1:4">
      <c r="A8" s="128" t="s">
        <v>444</v>
      </c>
      <c r="B8" s="128">
        <v>11</v>
      </c>
      <c r="C8" s="128"/>
      <c r="D8" s="128">
        <v>11</v>
      </c>
    </row>
    <row r="9" spans="1:4">
      <c r="A9" s="128" t="s">
        <v>445</v>
      </c>
      <c r="B9" s="128">
        <v>4</v>
      </c>
      <c r="C9" s="128">
        <v>4</v>
      </c>
      <c r="D9" s="128">
        <v>8</v>
      </c>
    </row>
    <row r="10" spans="1:4">
      <c r="A10" s="128" t="s">
        <v>446</v>
      </c>
      <c r="B10" s="128">
        <v>3</v>
      </c>
      <c r="C10" s="128">
        <v>2</v>
      </c>
      <c r="D10" s="128">
        <v>5</v>
      </c>
    </row>
    <row r="11" spans="1:4">
      <c r="A11" s="128" t="s">
        <v>447</v>
      </c>
      <c r="B11" s="128"/>
      <c r="C11" s="128">
        <v>5</v>
      </c>
      <c r="D11" s="128">
        <v>5</v>
      </c>
    </row>
    <row r="12" spans="1:4">
      <c r="A12" s="128" t="s">
        <v>448</v>
      </c>
      <c r="B12" s="128">
        <v>1</v>
      </c>
      <c r="C12" s="128"/>
      <c r="D12" s="128">
        <v>1</v>
      </c>
    </row>
    <row r="13" spans="1:4">
      <c r="A13" s="128" t="s">
        <v>449</v>
      </c>
      <c r="B13" s="128"/>
      <c r="C13" s="128">
        <v>1</v>
      </c>
      <c r="D13" s="128">
        <v>1</v>
      </c>
    </row>
    <row r="14" spans="1:4">
      <c r="A14" s="128" t="s">
        <v>450</v>
      </c>
      <c r="B14" s="128">
        <v>1</v>
      </c>
      <c r="C14" s="128"/>
      <c r="D14" s="128">
        <v>1</v>
      </c>
    </row>
    <row r="15" spans="1:4">
      <c r="A15" s="128" t="s">
        <v>442</v>
      </c>
      <c r="B15" s="128">
        <v>72</v>
      </c>
      <c r="C15" s="128">
        <v>28</v>
      </c>
      <c r="D15" s="128">
        <v>100</v>
      </c>
    </row>
  </sheetData>
  <pageMargins left="0.7" right="0.7" top="0.75" bottom="0.75" header="0.3" footer="0.3"/>
  <headerFooter>
    <oddFooter>&amp;L_x000D_&amp;1#&amp;"Aptos"&amp;10&amp;K000000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67296-DE0A-4651-A408-80361EE10FC1}">
  <dimension ref="A3:D25"/>
  <sheetViews>
    <sheetView workbookViewId="0"/>
  </sheetViews>
  <sheetFormatPr baseColWidth="10" defaultColWidth="8.83203125" defaultRowHeight="15"/>
  <cols>
    <col min="1" max="1" width="255.6640625" bestFit="1" customWidth="1"/>
    <col min="2" max="2" width="16.83203125" bestFit="1" customWidth="1"/>
    <col min="3" max="3" width="13.83203125" bestFit="1" customWidth="1"/>
    <col min="4" max="4" width="11.33203125" bestFit="1" customWidth="1"/>
    <col min="5" max="5" width="13.83203125" bestFit="1" customWidth="1"/>
    <col min="6" max="6" width="15.5" bestFit="1" customWidth="1"/>
    <col min="7" max="7" width="11.33203125" bestFit="1" customWidth="1"/>
    <col min="8" max="8" width="13.83203125" bestFit="1" customWidth="1"/>
    <col min="9" max="9" width="28" bestFit="1" customWidth="1"/>
    <col min="10" max="10" width="15.5" bestFit="1" customWidth="1"/>
    <col min="11" max="11" width="11.33203125" bestFit="1" customWidth="1"/>
  </cols>
  <sheetData>
    <row r="3" spans="1:4">
      <c r="A3" s="129" t="s">
        <v>451</v>
      </c>
      <c r="B3" s="129" t="s">
        <v>438</v>
      </c>
    </row>
    <row r="4" spans="1:4">
      <c r="A4" s="129" t="s">
        <v>452</v>
      </c>
      <c r="B4" t="s">
        <v>441</v>
      </c>
      <c r="C4" t="s">
        <v>453</v>
      </c>
      <c r="D4" t="s">
        <v>454</v>
      </c>
    </row>
    <row r="5" spans="1:4">
      <c r="A5" s="131" t="s">
        <v>66</v>
      </c>
      <c r="C5">
        <v>1</v>
      </c>
      <c r="D5">
        <v>1</v>
      </c>
    </row>
    <row r="6" spans="1:4">
      <c r="A6" s="132" t="s">
        <v>455</v>
      </c>
      <c r="C6">
        <v>1</v>
      </c>
      <c r="D6">
        <v>1</v>
      </c>
    </row>
    <row r="7" spans="1:4">
      <c r="A7" s="131" t="s">
        <v>456</v>
      </c>
      <c r="B7">
        <v>1</v>
      </c>
      <c r="D7">
        <v>1</v>
      </c>
    </row>
    <row r="8" spans="1:4">
      <c r="A8" s="132" t="s">
        <v>457</v>
      </c>
      <c r="B8">
        <v>1</v>
      </c>
      <c r="D8">
        <v>1</v>
      </c>
    </row>
    <row r="9" spans="1:4">
      <c r="A9" s="131" t="s">
        <v>52</v>
      </c>
      <c r="B9">
        <v>1</v>
      </c>
      <c r="D9">
        <v>1</v>
      </c>
    </row>
    <row r="10" spans="1:4">
      <c r="A10" s="132" t="s">
        <v>458</v>
      </c>
      <c r="B10">
        <v>1</v>
      </c>
      <c r="D10">
        <v>1</v>
      </c>
    </row>
    <row r="11" spans="1:4">
      <c r="A11" s="131" t="s">
        <v>459</v>
      </c>
      <c r="B11">
        <v>1</v>
      </c>
      <c r="D11">
        <v>1</v>
      </c>
    </row>
    <row r="12" spans="1:4">
      <c r="A12" s="132" t="s">
        <v>460</v>
      </c>
      <c r="B12">
        <v>1</v>
      </c>
      <c r="D12">
        <v>1</v>
      </c>
    </row>
    <row r="13" spans="1:4">
      <c r="A13" s="131" t="s">
        <v>104</v>
      </c>
      <c r="B13">
        <v>1</v>
      </c>
      <c r="D13">
        <v>1</v>
      </c>
    </row>
    <row r="14" spans="1:4">
      <c r="A14" s="132" t="s">
        <v>461</v>
      </c>
      <c r="B14">
        <v>1</v>
      </c>
      <c r="D14">
        <v>1</v>
      </c>
    </row>
    <row r="15" spans="1:4">
      <c r="A15" s="131" t="s">
        <v>98</v>
      </c>
      <c r="B15">
        <v>1</v>
      </c>
      <c r="D15">
        <v>1</v>
      </c>
    </row>
    <row r="16" spans="1:4">
      <c r="A16" s="132" t="s">
        <v>462</v>
      </c>
      <c r="B16">
        <v>1</v>
      </c>
      <c r="D16">
        <v>1</v>
      </c>
    </row>
    <row r="17" spans="1:4">
      <c r="A17" s="131" t="s">
        <v>60</v>
      </c>
      <c r="B17">
        <v>1</v>
      </c>
      <c r="D17">
        <v>1</v>
      </c>
    </row>
    <row r="18" spans="1:4">
      <c r="A18" s="132" t="s">
        <v>463</v>
      </c>
      <c r="B18">
        <v>1</v>
      </c>
      <c r="D18">
        <v>1</v>
      </c>
    </row>
    <row r="19" spans="1:4">
      <c r="A19" s="131" t="s">
        <v>90</v>
      </c>
      <c r="B19">
        <v>1</v>
      </c>
      <c r="D19">
        <v>1</v>
      </c>
    </row>
    <row r="20" spans="1:4">
      <c r="A20" s="132" t="s">
        <v>464</v>
      </c>
      <c r="B20">
        <v>1</v>
      </c>
      <c r="D20">
        <v>1</v>
      </c>
    </row>
    <row r="21" spans="1:4">
      <c r="A21" s="131" t="s">
        <v>82</v>
      </c>
      <c r="B21">
        <v>1</v>
      </c>
      <c r="D21">
        <v>1</v>
      </c>
    </row>
    <row r="22" spans="1:4">
      <c r="A22" s="132" t="s">
        <v>465</v>
      </c>
      <c r="B22">
        <v>1</v>
      </c>
      <c r="D22">
        <v>1</v>
      </c>
    </row>
    <row r="23" spans="1:4">
      <c r="A23" s="131" t="s">
        <v>466</v>
      </c>
      <c r="B23">
        <v>1</v>
      </c>
      <c r="D23">
        <v>1</v>
      </c>
    </row>
    <row r="24" spans="1:4">
      <c r="A24" s="132" t="s">
        <v>467</v>
      </c>
      <c r="B24">
        <v>1</v>
      </c>
      <c r="D24">
        <v>1</v>
      </c>
    </row>
    <row r="25" spans="1:4">
      <c r="A25" s="131" t="s">
        <v>454</v>
      </c>
      <c r="B25">
        <v>9</v>
      </c>
      <c r="C25">
        <v>1</v>
      </c>
      <c r="D25">
        <v>10</v>
      </c>
    </row>
  </sheetData>
  <pageMargins left="0.7" right="0.7" top="0.75" bottom="0.75" header="0.3" footer="0.3"/>
  <headerFooter>
    <oddFooter>&amp;L_x000D_&amp;1#&amp;"Aptos"&amp;10&amp;K000000 Public</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43977-7FBE-4544-897D-1F1E8FA0F1CE}">
  <sheetPr>
    <tabColor theme="6"/>
  </sheetPr>
  <dimension ref="A1:AZ126"/>
  <sheetViews>
    <sheetView showGridLines="0" topLeftCell="D1" zoomScale="140" zoomScaleNormal="140" workbookViewId="0">
      <pane ySplit="1" topLeftCell="A2" activePane="bottomLeft" state="frozen"/>
      <selection activeCell="K10" sqref="K10"/>
      <selection pane="bottomLeft" activeCell="F1" sqref="F1"/>
    </sheetView>
  </sheetViews>
  <sheetFormatPr baseColWidth="10" defaultColWidth="9.1640625" defaultRowHeight="16"/>
  <cols>
    <col min="1" max="1" width="6.33203125" style="135" hidden="1" customWidth="1"/>
    <col min="2" max="2" width="14.5" style="135" hidden="1" customWidth="1"/>
    <col min="3" max="3" width="19.33203125" style="135" hidden="1" customWidth="1"/>
    <col min="4" max="4" width="20.6640625" style="135" bestFit="1" customWidth="1"/>
    <col min="5" max="5" width="58.33203125" style="135" customWidth="1"/>
    <col min="6" max="6" width="17.6640625" style="135" bestFit="1" customWidth="1"/>
    <col min="7" max="16384" width="9.1640625" style="135"/>
  </cols>
  <sheetData>
    <row r="1" spans="1:52">
      <c r="A1" s="133" t="s">
        <v>329</v>
      </c>
      <c r="B1" s="133" t="s">
        <v>468</v>
      </c>
      <c r="C1" s="133" t="s">
        <v>4</v>
      </c>
      <c r="D1" s="134" t="s">
        <v>469</v>
      </c>
      <c r="E1" s="134" t="s">
        <v>470</v>
      </c>
      <c r="F1" s="134" t="s">
        <v>613</v>
      </c>
      <c r="AX1" s="133" t="s">
        <v>441</v>
      </c>
      <c r="AY1" s="133" t="s">
        <v>440</v>
      </c>
      <c r="AZ1" s="135" t="s">
        <v>30</v>
      </c>
    </row>
    <row r="2" spans="1:52" ht="17">
      <c r="A2" s="142">
        <v>1</v>
      </c>
      <c r="B2" s="142"/>
      <c r="C2" s="142" t="s">
        <v>471</v>
      </c>
      <c r="D2" s="143" t="s">
        <v>346</v>
      </c>
      <c r="E2" s="143" t="s">
        <v>353</v>
      </c>
      <c r="F2" s="143" t="s">
        <v>441</v>
      </c>
    </row>
    <row r="3" spans="1:52" ht="34">
      <c r="A3" s="142">
        <v>2</v>
      </c>
      <c r="B3" s="142"/>
      <c r="C3" s="142" t="s">
        <v>471</v>
      </c>
      <c r="D3" s="143" t="s">
        <v>346</v>
      </c>
      <c r="E3" s="143" t="s">
        <v>472</v>
      </c>
      <c r="F3" s="143" t="s">
        <v>440</v>
      </c>
    </row>
    <row r="4" spans="1:52" ht="34">
      <c r="A4" s="142">
        <v>3</v>
      </c>
      <c r="B4" s="142"/>
      <c r="C4" s="142" t="s">
        <v>471</v>
      </c>
      <c r="D4" s="143" t="s">
        <v>346</v>
      </c>
      <c r="E4" s="143" t="s">
        <v>473</v>
      </c>
      <c r="F4" s="143" t="s">
        <v>440</v>
      </c>
    </row>
    <row r="5" spans="1:52" ht="34">
      <c r="A5" s="142">
        <v>4</v>
      </c>
      <c r="B5" s="142"/>
      <c r="C5" s="142" t="s">
        <v>471</v>
      </c>
      <c r="D5" s="143" t="s">
        <v>346</v>
      </c>
      <c r="E5" s="143" t="s">
        <v>474</v>
      </c>
      <c r="F5" s="143" t="s">
        <v>440</v>
      </c>
    </row>
    <row r="6" spans="1:52" ht="34">
      <c r="A6" s="136">
        <v>5</v>
      </c>
      <c r="B6" s="136"/>
      <c r="C6" s="136" t="s">
        <v>471</v>
      </c>
      <c r="D6" s="137" t="s">
        <v>346</v>
      </c>
      <c r="E6" s="137" t="s">
        <v>475</v>
      </c>
      <c r="F6" s="137" t="s">
        <v>440</v>
      </c>
    </row>
    <row r="7" spans="1:52" ht="34">
      <c r="A7" s="138">
        <v>6</v>
      </c>
      <c r="B7" s="138"/>
      <c r="C7" s="139" t="s">
        <v>471</v>
      </c>
      <c r="D7" s="137" t="s">
        <v>346</v>
      </c>
      <c r="E7" s="137" t="s">
        <v>476</v>
      </c>
      <c r="F7" s="137" t="s">
        <v>440</v>
      </c>
    </row>
    <row r="8" spans="1:52" ht="17">
      <c r="A8" s="142">
        <v>7</v>
      </c>
      <c r="B8" s="142"/>
      <c r="C8" s="142" t="s">
        <v>471</v>
      </c>
      <c r="D8" s="143" t="s">
        <v>346</v>
      </c>
      <c r="E8" s="143" t="s">
        <v>349</v>
      </c>
      <c r="F8" s="143" t="s">
        <v>441</v>
      </c>
    </row>
    <row r="9" spans="1:52" ht="34">
      <c r="A9" s="142">
        <v>8</v>
      </c>
      <c r="B9" s="142"/>
      <c r="C9" s="142" t="s">
        <v>471</v>
      </c>
      <c r="D9" s="143" t="s">
        <v>346</v>
      </c>
      <c r="E9" s="143" t="s">
        <v>477</v>
      </c>
      <c r="F9" s="143" t="s">
        <v>441</v>
      </c>
    </row>
    <row r="10" spans="1:52" ht="34">
      <c r="A10" s="142">
        <v>9</v>
      </c>
      <c r="B10" s="142"/>
      <c r="C10" s="142" t="s">
        <v>471</v>
      </c>
      <c r="D10" s="143" t="s">
        <v>346</v>
      </c>
      <c r="E10" s="143" t="s">
        <v>311</v>
      </c>
      <c r="F10" s="143" t="s">
        <v>440</v>
      </c>
    </row>
    <row r="11" spans="1:52" ht="34">
      <c r="A11" s="142">
        <v>10</v>
      </c>
      <c r="B11" s="142"/>
      <c r="C11" s="142" t="s">
        <v>471</v>
      </c>
      <c r="D11" s="143" t="s">
        <v>346</v>
      </c>
      <c r="E11" s="143" t="s">
        <v>478</v>
      </c>
      <c r="F11" s="143" t="s">
        <v>441</v>
      </c>
    </row>
    <row r="12" spans="1:52" ht="34">
      <c r="A12" s="136">
        <v>11</v>
      </c>
      <c r="B12" s="136"/>
      <c r="C12" s="136" t="s">
        <v>471</v>
      </c>
      <c r="D12" s="137" t="s">
        <v>444</v>
      </c>
      <c r="E12" s="137" t="s">
        <v>479</v>
      </c>
      <c r="F12" s="137" t="s">
        <v>440</v>
      </c>
    </row>
    <row r="13" spans="1:52" ht="34">
      <c r="A13" s="142">
        <v>12</v>
      </c>
      <c r="B13" s="142"/>
      <c r="C13" s="142" t="s">
        <v>471</v>
      </c>
      <c r="D13" s="143" t="s">
        <v>444</v>
      </c>
      <c r="E13" s="143" t="s">
        <v>480</v>
      </c>
      <c r="F13" s="143" t="s">
        <v>440</v>
      </c>
    </row>
    <row r="14" spans="1:52" ht="34">
      <c r="A14" s="136">
        <v>13</v>
      </c>
      <c r="B14" s="136"/>
      <c r="C14" s="136" t="s">
        <v>471</v>
      </c>
      <c r="D14" s="137" t="s">
        <v>444</v>
      </c>
      <c r="E14" s="137" t="s">
        <v>481</v>
      </c>
      <c r="F14" s="137" t="s">
        <v>440</v>
      </c>
    </row>
    <row r="15" spans="1:52" ht="34">
      <c r="A15" s="142">
        <v>14</v>
      </c>
      <c r="B15" s="142"/>
      <c r="C15" s="142" t="s">
        <v>471</v>
      </c>
      <c r="D15" s="143" t="s">
        <v>444</v>
      </c>
      <c r="E15" s="143" t="s">
        <v>482</v>
      </c>
      <c r="F15" s="143" t="s">
        <v>440</v>
      </c>
    </row>
    <row r="16" spans="1:52" ht="51">
      <c r="A16" s="142">
        <v>15</v>
      </c>
      <c r="B16" s="142"/>
      <c r="C16" s="142" t="s">
        <v>471</v>
      </c>
      <c r="D16" s="143" t="s">
        <v>346</v>
      </c>
      <c r="E16" s="143" t="s">
        <v>483</v>
      </c>
      <c r="F16" s="143" t="s">
        <v>441</v>
      </c>
    </row>
    <row r="17" spans="1:6" ht="34">
      <c r="A17" s="142">
        <v>16</v>
      </c>
      <c r="B17" s="142"/>
      <c r="C17" s="142" t="s">
        <v>471</v>
      </c>
      <c r="D17" s="143" t="s">
        <v>444</v>
      </c>
      <c r="E17" s="143" t="s">
        <v>389</v>
      </c>
      <c r="F17" s="143" t="s">
        <v>440</v>
      </c>
    </row>
    <row r="18" spans="1:6" ht="34">
      <c r="A18" s="142">
        <v>17</v>
      </c>
      <c r="B18" s="142"/>
      <c r="C18" s="142" t="s">
        <v>471</v>
      </c>
      <c r="D18" s="143" t="s">
        <v>444</v>
      </c>
      <c r="E18" s="143" t="s">
        <v>484</v>
      </c>
      <c r="F18" s="143" t="s">
        <v>440</v>
      </c>
    </row>
    <row r="19" spans="1:6" ht="34">
      <c r="A19" s="142">
        <v>18</v>
      </c>
      <c r="B19" s="142"/>
      <c r="C19" s="142" t="s">
        <v>471</v>
      </c>
      <c r="D19" s="143" t="s">
        <v>444</v>
      </c>
      <c r="E19" s="143" t="s">
        <v>391</v>
      </c>
      <c r="F19" s="143" t="s">
        <v>440</v>
      </c>
    </row>
    <row r="20" spans="1:6" ht="34">
      <c r="A20" s="142">
        <v>19</v>
      </c>
      <c r="B20" s="142"/>
      <c r="C20" s="142" t="s">
        <v>471</v>
      </c>
      <c r="D20" s="143" t="s">
        <v>444</v>
      </c>
      <c r="E20" s="143" t="s">
        <v>392</v>
      </c>
      <c r="F20" s="143" t="s">
        <v>440</v>
      </c>
    </row>
    <row r="21" spans="1:6" ht="17">
      <c r="A21" s="142">
        <v>20</v>
      </c>
      <c r="B21" s="142"/>
      <c r="C21" s="142" t="s">
        <v>471</v>
      </c>
      <c r="D21" s="143" t="s">
        <v>444</v>
      </c>
      <c r="E21" s="143" t="s">
        <v>485</v>
      </c>
      <c r="F21" s="143" t="s">
        <v>441</v>
      </c>
    </row>
    <row r="22" spans="1:6" ht="17">
      <c r="A22" s="142">
        <v>21</v>
      </c>
      <c r="B22" s="142"/>
      <c r="C22" s="142" t="s">
        <v>471</v>
      </c>
      <c r="D22" s="143" t="s">
        <v>346</v>
      </c>
      <c r="E22" s="143" t="s">
        <v>486</v>
      </c>
      <c r="F22" s="143" t="s">
        <v>441</v>
      </c>
    </row>
    <row r="23" spans="1:6" ht="34">
      <c r="A23" s="142">
        <v>22</v>
      </c>
      <c r="B23" s="142"/>
      <c r="C23" s="142" t="s">
        <v>471</v>
      </c>
      <c r="D23" s="143" t="s">
        <v>346</v>
      </c>
      <c r="E23" s="143" t="s">
        <v>487</v>
      </c>
      <c r="F23" s="143" t="s">
        <v>440</v>
      </c>
    </row>
    <row r="24" spans="1:6" ht="17">
      <c r="A24" s="142">
        <v>23</v>
      </c>
      <c r="B24" s="142"/>
      <c r="C24" s="142" t="s">
        <v>471</v>
      </c>
      <c r="D24" s="143" t="s">
        <v>444</v>
      </c>
      <c r="E24" s="143" t="s">
        <v>488</v>
      </c>
      <c r="F24" s="143" t="s">
        <v>441</v>
      </c>
    </row>
    <row r="25" spans="1:6" ht="17">
      <c r="A25" s="142">
        <v>24</v>
      </c>
      <c r="B25" s="142"/>
      <c r="C25" s="142" t="s">
        <v>471</v>
      </c>
      <c r="D25" s="143" t="s">
        <v>346</v>
      </c>
      <c r="E25" s="143" t="s">
        <v>489</v>
      </c>
      <c r="F25" s="143" t="s">
        <v>441</v>
      </c>
    </row>
    <row r="26" spans="1:6" ht="34">
      <c r="A26" s="142">
        <v>25</v>
      </c>
      <c r="B26" s="142"/>
      <c r="C26" s="142" t="s">
        <v>471</v>
      </c>
      <c r="D26" s="143" t="s">
        <v>444</v>
      </c>
      <c r="E26" s="143" t="s">
        <v>490</v>
      </c>
      <c r="F26" s="143" t="s">
        <v>440</v>
      </c>
    </row>
    <row r="27" spans="1:6" ht="17">
      <c r="A27" s="142">
        <v>26</v>
      </c>
      <c r="B27" s="142"/>
      <c r="C27" s="142" t="s">
        <v>471</v>
      </c>
      <c r="D27" s="143" t="s">
        <v>346</v>
      </c>
      <c r="E27" s="143" t="s">
        <v>350</v>
      </c>
      <c r="F27" s="143" t="s">
        <v>441</v>
      </c>
    </row>
    <row r="28" spans="1:6" ht="34">
      <c r="A28" s="142">
        <v>27</v>
      </c>
      <c r="B28" s="142"/>
      <c r="C28" s="142" t="s">
        <v>471</v>
      </c>
      <c r="D28" s="143" t="s">
        <v>346</v>
      </c>
      <c r="E28" s="143" t="s">
        <v>491</v>
      </c>
      <c r="F28" s="143" t="s">
        <v>440</v>
      </c>
    </row>
    <row r="29" spans="1:6" ht="34">
      <c r="A29" s="142">
        <v>28</v>
      </c>
      <c r="B29" s="142"/>
      <c r="C29" s="142" t="s">
        <v>471</v>
      </c>
      <c r="D29" s="143" t="s">
        <v>346</v>
      </c>
      <c r="E29" s="143" t="s">
        <v>175</v>
      </c>
      <c r="F29" s="143" t="s">
        <v>440</v>
      </c>
    </row>
    <row r="30" spans="1:6" ht="34">
      <c r="A30" s="142">
        <v>29</v>
      </c>
      <c r="B30" s="142"/>
      <c r="C30" s="142" t="s">
        <v>471</v>
      </c>
      <c r="D30" s="143" t="s">
        <v>346</v>
      </c>
      <c r="E30" s="143" t="s">
        <v>204</v>
      </c>
      <c r="F30" s="143" t="s">
        <v>440</v>
      </c>
    </row>
    <row r="31" spans="1:6" ht="34">
      <c r="A31" s="142">
        <v>30</v>
      </c>
      <c r="B31" s="142"/>
      <c r="C31" s="142" t="s">
        <v>471</v>
      </c>
      <c r="D31" s="143" t="s">
        <v>346</v>
      </c>
      <c r="E31" s="143" t="s">
        <v>212</v>
      </c>
      <c r="F31" s="143" t="s">
        <v>440</v>
      </c>
    </row>
    <row r="32" spans="1:6" ht="34">
      <c r="A32" s="142">
        <v>31</v>
      </c>
      <c r="B32" s="142"/>
      <c r="C32" s="142" t="s">
        <v>471</v>
      </c>
      <c r="D32" s="143" t="s">
        <v>346</v>
      </c>
      <c r="E32" s="143" t="s">
        <v>168</v>
      </c>
      <c r="F32" s="143" t="s">
        <v>440</v>
      </c>
    </row>
    <row r="33" spans="1:6" ht="34">
      <c r="A33" s="142">
        <v>32</v>
      </c>
      <c r="B33" s="142"/>
      <c r="C33" s="142" t="s">
        <v>471</v>
      </c>
      <c r="D33" s="143" t="s">
        <v>346</v>
      </c>
      <c r="E33" s="143" t="s">
        <v>492</v>
      </c>
      <c r="F33" s="143" t="s">
        <v>440</v>
      </c>
    </row>
    <row r="34" spans="1:6" ht="34">
      <c r="A34" s="142">
        <v>33</v>
      </c>
      <c r="B34" s="142"/>
      <c r="C34" s="142" t="s">
        <v>493</v>
      </c>
      <c r="D34" s="143" t="s">
        <v>449</v>
      </c>
      <c r="E34" s="143" t="s">
        <v>494</v>
      </c>
      <c r="F34" s="143" t="s">
        <v>441</v>
      </c>
    </row>
    <row r="35" spans="1:6" ht="34">
      <c r="A35" s="142">
        <v>34</v>
      </c>
      <c r="B35" s="142"/>
      <c r="C35" s="142" t="s">
        <v>493</v>
      </c>
      <c r="D35" s="143" t="s">
        <v>450</v>
      </c>
      <c r="E35" s="143" t="s">
        <v>495</v>
      </c>
      <c r="F35" s="143" t="s">
        <v>440</v>
      </c>
    </row>
    <row r="36" spans="1:6" ht="17">
      <c r="A36" s="142">
        <v>35</v>
      </c>
      <c r="B36" s="142"/>
      <c r="C36" s="142" t="s">
        <v>50</v>
      </c>
      <c r="D36" s="143" t="s">
        <v>50</v>
      </c>
      <c r="E36" s="143" t="s">
        <v>496</v>
      </c>
      <c r="F36" s="143" t="s">
        <v>441</v>
      </c>
    </row>
    <row r="37" spans="1:6" ht="17">
      <c r="A37" s="136">
        <v>36</v>
      </c>
      <c r="B37" s="136"/>
      <c r="C37" s="136" t="s">
        <v>50</v>
      </c>
      <c r="D37" s="137" t="s">
        <v>50</v>
      </c>
      <c r="E37" s="137" t="s">
        <v>497</v>
      </c>
      <c r="F37" s="137" t="s">
        <v>441</v>
      </c>
    </row>
    <row r="38" spans="1:6" ht="17">
      <c r="A38" s="136">
        <v>37</v>
      </c>
      <c r="B38" s="136"/>
      <c r="C38" s="136" t="s">
        <v>50</v>
      </c>
      <c r="D38" s="137" t="s">
        <v>50</v>
      </c>
      <c r="E38" s="137" t="s">
        <v>498</v>
      </c>
      <c r="F38" s="137" t="s">
        <v>441</v>
      </c>
    </row>
    <row r="39" spans="1:6" ht="34">
      <c r="A39" s="136">
        <v>38</v>
      </c>
      <c r="B39" s="136"/>
      <c r="C39" s="136" t="s">
        <v>50</v>
      </c>
      <c r="D39" s="137" t="s">
        <v>50</v>
      </c>
      <c r="E39" s="137" t="s">
        <v>499</v>
      </c>
      <c r="F39" s="137" t="s">
        <v>440</v>
      </c>
    </row>
    <row r="40" spans="1:6" ht="17">
      <c r="A40" s="142">
        <v>39</v>
      </c>
      <c r="B40" s="142"/>
      <c r="C40" s="142" t="s">
        <v>50</v>
      </c>
      <c r="D40" s="143" t="s">
        <v>50</v>
      </c>
      <c r="E40" s="143" t="s">
        <v>500</v>
      </c>
      <c r="F40" s="143" t="s">
        <v>441</v>
      </c>
    </row>
    <row r="41" spans="1:6" ht="17">
      <c r="A41" s="136">
        <v>40</v>
      </c>
      <c r="B41" s="136"/>
      <c r="C41" s="136" t="s">
        <v>50</v>
      </c>
      <c r="D41" s="137" t="s">
        <v>50</v>
      </c>
      <c r="E41" s="137" t="s">
        <v>501</v>
      </c>
      <c r="F41" s="137" t="s">
        <v>441</v>
      </c>
    </row>
    <row r="42" spans="1:6" ht="17">
      <c r="A42" s="136">
        <v>41</v>
      </c>
      <c r="B42" s="136"/>
      <c r="C42" s="136" t="s">
        <v>50</v>
      </c>
      <c r="D42" s="137" t="s">
        <v>50</v>
      </c>
      <c r="E42" s="137" t="s">
        <v>373</v>
      </c>
      <c r="F42" s="137" t="s">
        <v>441</v>
      </c>
    </row>
    <row r="43" spans="1:6" ht="17">
      <c r="A43" s="136">
        <v>42</v>
      </c>
      <c r="B43" s="136"/>
      <c r="C43" s="136" t="s">
        <v>50</v>
      </c>
      <c r="D43" s="137" t="s">
        <v>50</v>
      </c>
      <c r="E43" s="137" t="s">
        <v>374</v>
      </c>
      <c r="F43" s="137" t="s">
        <v>441</v>
      </c>
    </row>
    <row r="44" spans="1:6" ht="17">
      <c r="A44" s="136">
        <v>43</v>
      </c>
      <c r="B44" s="136"/>
      <c r="C44" s="136" t="s">
        <v>50</v>
      </c>
      <c r="D44" s="137" t="s">
        <v>50</v>
      </c>
      <c r="E44" s="137" t="s">
        <v>502</v>
      </c>
      <c r="F44" s="137" t="s">
        <v>441</v>
      </c>
    </row>
    <row r="45" spans="1:6" ht="17">
      <c r="A45" s="142">
        <v>44</v>
      </c>
      <c r="B45" s="142"/>
      <c r="C45" s="142" t="s">
        <v>50</v>
      </c>
      <c r="D45" s="143" t="s">
        <v>50</v>
      </c>
      <c r="E45" s="143" t="s">
        <v>503</v>
      </c>
      <c r="F45" s="143" t="s">
        <v>441</v>
      </c>
    </row>
    <row r="46" spans="1:6" ht="17">
      <c r="A46" s="142">
        <v>45</v>
      </c>
      <c r="B46" s="142"/>
      <c r="C46" s="142" t="s">
        <v>50</v>
      </c>
      <c r="D46" s="143" t="s">
        <v>50</v>
      </c>
      <c r="E46" s="143" t="s">
        <v>370</v>
      </c>
      <c r="F46" s="143" t="s">
        <v>441</v>
      </c>
    </row>
    <row r="47" spans="1:6" ht="17">
      <c r="A47" s="142">
        <v>46</v>
      </c>
      <c r="B47" s="142"/>
      <c r="C47" s="142" t="s">
        <v>50</v>
      </c>
      <c r="D47" s="143" t="s">
        <v>50</v>
      </c>
      <c r="E47" s="143" t="s">
        <v>504</v>
      </c>
      <c r="F47" s="143" t="s">
        <v>441</v>
      </c>
    </row>
    <row r="48" spans="1:6" ht="17">
      <c r="A48" s="136">
        <v>47</v>
      </c>
      <c r="B48" s="136"/>
      <c r="C48" s="136" t="s">
        <v>50</v>
      </c>
      <c r="D48" s="137" t="s">
        <v>50</v>
      </c>
      <c r="E48" s="137" t="s">
        <v>505</v>
      </c>
      <c r="F48" s="137" t="s">
        <v>441</v>
      </c>
    </row>
    <row r="49" spans="1:6" ht="34">
      <c r="A49" s="136">
        <v>48</v>
      </c>
      <c r="B49" s="136"/>
      <c r="C49" s="136" t="s">
        <v>50</v>
      </c>
      <c r="D49" s="137" t="s">
        <v>50</v>
      </c>
      <c r="E49" s="137" t="s">
        <v>506</v>
      </c>
      <c r="F49" s="137" t="s">
        <v>440</v>
      </c>
    </row>
    <row r="50" spans="1:6" ht="34">
      <c r="A50" s="142">
        <v>49</v>
      </c>
      <c r="B50" s="142"/>
      <c r="C50" s="142" t="s">
        <v>507</v>
      </c>
      <c r="D50" s="143" t="s">
        <v>508</v>
      </c>
      <c r="E50" s="143" t="s">
        <v>509</v>
      </c>
      <c r="F50" s="143" t="s">
        <v>440</v>
      </c>
    </row>
    <row r="51" spans="1:6" ht="34">
      <c r="A51" s="142">
        <v>50</v>
      </c>
      <c r="B51" s="142"/>
      <c r="C51" s="142" t="s">
        <v>507</v>
      </c>
      <c r="D51" s="143" t="s">
        <v>508</v>
      </c>
      <c r="E51" s="143" t="s">
        <v>338</v>
      </c>
      <c r="F51" s="143" t="s">
        <v>440</v>
      </c>
    </row>
    <row r="52" spans="1:6" ht="34">
      <c r="A52" s="136">
        <v>51</v>
      </c>
      <c r="B52" s="136"/>
      <c r="C52" s="136" t="s">
        <v>507</v>
      </c>
      <c r="D52" s="137" t="s">
        <v>508</v>
      </c>
      <c r="E52" s="137" t="s">
        <v>339</v>
      </c>
      <c r="F52" s="137" t="s">
        <v>440</v>
      </c>
    </row>
    <row r="53" spans="1:6" ht="34">
      <c r="A53" s="142">
        <v>52</v>
      </c>
      <c r="B53" s="142"/>
      <c r="C53" s="142" t="s">
        <v>507</v>
      </c>
      <c r="D53" s="143" t="s">
        <v>508</v>
      </c>
      <c r="E53" s="143" t="s">
        <v>340</v>
      </c>
      <c r="F53" s="143" t="s">
        <v>440</v>
      </c>
    </row>
    <row r="54" spans="1:6" ht="34">
      <c r="A54" s="142">
        <v>53</v>
      </c>
      <c r="B54" s="142"/>
      <c r="C54" s="142" t="s">
        <v>507</v>
      </c>
      <c r="D54" s="143" t="s">
        <v>508</v>
      </c>
      <c r="E54" s="143" t="s">
        <v>341</v>
      </c>
      <c r="F54" s="143" t="s">
        <v>440</v>
      </c>
    </row>
    <row r="55" spans="1:6" ht="34">
      <c r="A55" s="142">
        <v>54</v>
      </c>
      <c r="B55" s="142"/>
      <c r="C55" s="142" t="s">
        <v>507</v>
      </c>
      <c r="D55" s="143" t="s">
        <v>508</v>
      </c>
      <c r="E55" s="143" t="s">
        <v>342</v>
      </c>
      <c r="F55" s="143" t="s">
        <v>440</v>
      </c>
    </row>
    <row r="56" spans="1:6" ht="17">
      <c r="A56" s="142">
        <v>55</v>
      </c>
      <c r="B56" s="142"/>
      <c r="C56" s="142" t="s">
        <v>510</v>
      </c>
      <c r="D56" s="143" t="s">
        <v>443</v>
      </c>
      <c r="E56" s="143" t="s">
        <v>332</v>
      </c>
      <c r="F56" s="143" t="s">
        <v>441</v>
      </c>
    </row>
    <row r="57" spans="1:6" ht="17">
      <c r="A57" s="142">
        <v>56</v>
      </c>
      <c r="B57" s="142"/>
      <c r="C57" s="142" t="s">
        <v>510</v>
      </c>
      <c r="D57" s="143" t="s">
        <v>443</v>
      </c>
      <c r="E57" s="143" t="s">
        <v>511</v>
      </c>
      <c r="F57" s="143" t="s">
        <v>441</v>
      </c>
    </row>
    <row r="58" spans="1:6" ht="17">
      <c r="A58" s="142">
        <v>57</v>
      </c>
      <c r="B58" s="142"/>
      <c r="C58" s="142" t="s">
        <v>510</v>
      </c>
      <c r="D58" s="143" t="s">
        <v>443</v>
      </c>
      <c r="E58" s="143" t="s">
        <v>512</v>
      </c>
      <c r="F58" s="143" t="s">
        <v>441</v>
      </c>
    </row>
    <row r="59" spans="1:6" ht="17">
      <c r="A59" s="142">
        <v>58</v>
      </c>
      <c r="B59" s="142"/>
      <c r="C59" s="142" t="s">
        <v>510</v>
      </c>
      <c r="D59" s="143" t="s">
        <v>443</v>
      </c>
      <c r="E59" s="143" t="s">
        <v>513</v>
      </c>
      <c r="F59" s="143" t="s">
        <v>441</v>
      </c>
    </row>
    <row r="60" spans="1:6" ht="17">
      <c r="A60" s="142">
        <v>59</v>
      </c>
      <c r="B60" s="142"/>
      <c r="C60" s="142" t="s">
        <v>510</v>
      </c>
      <c r="D60" s="143" t="s">
        <v>443</v>
      </c>
      <c r="E60" s="143" t="s">
        <v>514</v>
      </c>
      <c r="F60" s="143" t="s">
        <v>441</v>
      </c>
    </row>
    <row r="61" spans="1:6" ht="17">
      <c r="A61" s="142">
        <v>60</v>
      </c>
      <c r="B61" s="142"/>
      <c r="C61" s="142" t="s">
        <v>510</v>
      </c>
      <c r="D61" s="143" t="s">
        <v>443</v>
      </c>
      <c r="E61" s="143" t="s">
        <v>333</v>
      </c>
      <c r="F61" s="143" t="s">
        <v>441</v>
      </c>
    </row>
    <row r="62" spans="1:6" ht="17">
      <c r="A62" s="142">
        <v>61</v>
      </c>
      <c r="B62" s="142"/>
      <c r="C62" s="142" t="s">
        <v>510</v>
      </c>
      <c r="D62" s="143" t="s">
        <v>443</v>
      </c>
      <c r="E62" s="143" t="s">
        <v>515</v>
      </c>
      <c r="F62" s="143" t="s">
        <v>441</v>
      </c>
    </row>
    <row r="63" spans="1:6" ht="17">
      <c r="A63" s="136">
        <v>62</v>
      </c>
      <c r="B63" s="136"/>
      <c r="C63" s="136" t="s">
        <v>510</v>
      </c>
      <c r="D63" s="137" t="s">
        <v>443</v>
      </c>
      <c r="E63" s="137" t="s">
        <v>516</v>
      </c>
      <c r="F63" s="137" t="s">
        <v>441</v>
      </c>
    </row>
    <row r="64" spans="1:6" ht="34">
      <c r="A64" s="142">
        <v>63</v>
      </c>
      <c r="B64" s="142"/>
      <c r="C64" s="142" t="s">
        <v>510</v>
      </c>
      <c r="D64" s="143" t="s">
        <v>443</v>
      </c>
      <c r="E64" s="143" t="s">
        <v>517</v>
      </c>
      <c r="F64" s="143" t="s">
        <v>440</v>
      </c>
    </row>
    <row r="65" spans="1:6" ht="34">
      <c r="A65" s="136">
        <v>64</v>
      </c>
      <c r="B65" s="136"/>
      <c r="C65" s="136" t="s">
        <v>510</v>
      </c>
      <c r="D65" s="137" t="s">
        <v>443</v>
      </c>
      <c r="E65" s="137" t="s">
        <v>518</v>
      </c>
      <c r="F65" s="137" t="s">
        <v>440</v>
      </c>
    </row>
    <row r="66" spans="1:6" ht="34">
      <c r="A66" s="136">
        <v>65</v>
      </c>
      <c r="B66" s="136"/>
      <c r="C66" s="136" t="s">
        <v>510</v>
      </c>
      <c r="D66" s="137" t="s">
        <v>443</v>
      </c>
      <c r="E66" s="137" t="s">
        <v>519</v>
      </c>
      <c r="F66" s="137" t="s">
        <v>440</v>
      </c>
    </row>
    <row r="67" spans="1:6" ht="34">
      <c r="A67" s="136">
        <v>66</v>
      </c>
      <c r="B67" s="136"/>
      <c r="C67" s="136" t="s">
        <v>510</v>
      </c>
      <c r="D67" s="137" t="s">
        <v>443</v>
      </c>
      <c r="E67" s="137" t="s">
        <v>520</v>
      </c>
      <c r="F67" s="137" t="s">
        <v>440</v>
      </c>
    </row>
    <row r="68" spans="1:6" ht="17">
      <c r="A68" s="142">
        <v>67</v>
      </c>
      <c r="B68" s="142"/>
      <c r="C68" s="142" t="s">
        <v>510</v>
      </c>
      <c r="D68" s="143" t="s">
        <v>443</v>
      </c>
      <c r="E68" s="143" t="s">
        <v>521</v>
      </c>
      <c r="F68" s="143" t="s">
        <v>441</v>
      </c>
    </row>
    <row r="69" spans="1:6" ht="34">
      <c r="A69" s="142">
        <v>68</v>
      </c>
      <c r="B69" s="142"/>
      <c r="C69" s="142" t="s">
        <v>522</v>
      </c>
      <c r="D69" s="143" t="s">
        <v>446</v>
      </c>
      <c r="E69" s="143" t="s">
        <v>523</v>
      </c>
      <c r="F69" s="143" t="s">
        <v>441</v>
      </c>
    </row>
    <row r="70" spans="1:6" ht="34">
      <c r="A70" s="142">
        <v>69</v>
      </c>
      <c r="B70" s="142"/>
      <c r="C70" s="142" t="s">
        <v>522</v>
      </c>
      <c r="D70" s="143" t="s">
        <v>446</v>
      </c>
      <c r="E70" s="143" t="s">
        <v>524</v>
      </c>
      <c r="F70" s="143" t="s">
        <v>441</v>
      </c>
    </row>
    <row r="71" spans="1:6" ht="34">
      <c r="A71" s="142">
        <v>70</v>
      </c>
      <c r="B71" s="142"/>
      <c r="C71" s="142" t="s">
        <v>522</v>
      </c>
      <c r="D71" s="143" t="s">
        <v>446</v>
      </c>
      <c r="E71" s="143" t="s">
        <v>194</v>
      </c>
      <c r="F71" s="143" t="s">
        <v>441</v>
      </c>
    </row>
    <row r="72" spans="1:6" ht="34">
      <c r="A72" s="142">
        <v>71</v>
      </c>
      <c r="B72" s="142"/>
      <c r="C72" s="142" t="s">
        <v>522</v>
      </c>
      <c r="D72" s="143" t="s">
        <v>446</v>
      </c>
      <c r="E72" s="143" t="s">
        <v>525</v>
      </c>
      <c r="F72" s="143" t="s">
        <v>441</v>
      </c>
    </row>
    <row r="73" spans="1:6" ht="34">
      <c r="A73" s="142">
        <v>72</v>
      </c>
      <c r="B73" s="142"/>
      <c r="C73" s="142" t="s">
        <v>522</v>
      </c>
      <c r="D73" s="143" t="s">
        <v>446</v>
      </c>
      <c r="E73" s="143" t="s">
        <v>526</v>
      </c>
      <c r="F73" s="143" t="s">
        <v>441</v>
      </c>
    </row>
    <row r="74" spans="1:6" ht="17">
      <c r="A74" s="142">
        <v>73</v>
      </c>
      <c r="B74" s="142"/>
      <c r="C74" s="142" t="s">
        <v>359</v>
      </c>
      <c r="D74" s="143" t="s">
        <v>50</v>
      </c>
      <c r="E74" s="143" t="s">
        <v>527</v>
      </c>
      <c r="F74" s="143" t="s">
        <v>441</v>
      </c>
    </row>
    <row r="75" spans="1:6" ht="17">
      <c r="A75" s="142">
        <v>74</v>
      </c>
      <c r="B75" s="142"/>
      <c r="C75" s="142" t="s">
        <v>359</v>
      </c>
      <c r="D75" s="143" t="s">
        <v>50</v>
      </c>
      <c r="E75" s="143" t="s">
        <v>528</v>
      </c>
      <c r="F75" s="143" t="s">
        <v>441</v>
      </c>
    </row>
    <row r="76" spans="1:6" ht="17">
      <c r="A76" s="142">
        <v>75</v>
      </c>
      <c r="B76" s="142"/>
      <c r="C76" s="142" t="s">
        <v>359</v>
      </c>
      <c r="D76" s="143" t="s">
        <v>50</v>
      </c>
      <c r="E76" s="143" t="s">
        <v>529</v>
      </c>
      <c r="F76" s="143" t="s">
        <v>441</v>
      </c>
    </row>
    <row r="77" spans="1:6" ht="17">
      <c r="A77" s="142">
        <v>76</v>
      </c>
      <c r="B77" s="142"/>
      <c r="C77" s="142" t="s">
        <v>359</v>
      </c>
      <c r="D77" s="143" t="s">
        <v>50</v>
      </c>
      <c r="E77" s="143" t="s">
        <v>530</v>
      </c>
      <c r="F77" s="143" t="s">
        <v>441</v>
      </c>
    </row>
    <row r="78" spans="1:6" ht="17">
      <c r="A78" s="142">
        <v>77</v>
      </c>
      <c r="B78" s="142"/>
      <c r="C78" s="142" t="s">
        <v>359</v>
      </c>
      <c r="D78" s="143" t="s">
        <v>50</v>
      </c>
      <c r="E78" s="143" t="s">
        <v>531</v>
      </c>
      <c r="F78" s="143" t="s">
        <v>441</v>
      </c>
    </row>
    <row r="79" spans="1:6" ht="17">
      <c r="A79" s="142">
        <v>78</v>
      </c>
      <c r="B79" s="142"/>
      <c r="C79" s="142" t="s">
        <v>359</v>
      </c>
      <c r="D79" s="143" t="s">
        <v>50</v>
      </c>
      <c r="E79" s="143" t="s">
        <v>367</v>
      </c>
      <c r="F79" s="143" t="s">
        <v>441</v>
      </c>
    </row>
    <row r="80" spans="1:6" ht="17">
      <c r="A80" s="136">
        <v>79</v>
      </c>
      <c r="B80" s="136"/>
      <c r="C80" s="136" t="s">
        <v>359</v>
      </c>
      <c r="D80" s="137" t="s">
        <v>50</v>
      </c>
      <c r="E80" s="137" t="s">
        <v>532</v>
      </c>
      <c r="F80" s="137" t="s">
        <v>441</v>
      </c>
    </row>
    <row r="81" spans="1:6" ht="17">
      <c r="A81" s="136">
        <v>80</v>
      </c>
      <c r="B81" s="136"/>
      <c r="C81" s="136" t="s">
        <v>359</v>
      </c>
      <c r="D81" s="137" t="s">
        <v>50</v>
      </c>
      <c r="E81" s="137" t="s">
        <v>368</v>
      </c>
      <c r="F81" s="137" t="s">
        <v>441</v>
      </c>
    </row>
    <row r="82" spans="1:6" ht="17">
      <c r="A82" s="142">
        <v>81</v>
      </c>
      <c r="B82" s="142"/>
      <c r="C82" s="142" t="s">
        <v>359</v>
      </c>
      <c r="D82" s="143" t="s">
        <v>50</v>
      </c>
      <c r="E82" s="143" t="s">
        <v>361</v>
      </c>
      <c r="F82" s="143" t="s">
        <v>441</v>
      </c>
    </row>
    <row r="83" spans="1:6" ht="17">
      <c r="A83" s="142">
        <v>82</v>
      </c>
      <c r="B83" s="142"/>
      <c r="C83" s="142" t="s">
        <v>359</v>
      </c>
      <c r="D83" s="143" t="s">
        <v>50</v>
      </c>
      <c r="E83" s="143" t="s">
        <v>533</v>
      </c>
      <c r="F83" s="143" t="s">
        <v>441</v>
      </c>
    </row>
    <row r="84" spans="1:6" ht="34">
      <c r="A84" s="142">
        <v>83</v>
      </c>
      <c r="B84" s="142"/>
      <c r="C84" s="142" t="s">
        <v>534</v>
      </c>
      <c r="D84" s="143" t="s">
        <v>445</v>
      </c>
      <c r="E84" s="143" t="s">
        <v>535</v>
      </c>
      <c r="F84" s="143" t="s">
        <v>440</v>
      </c>
    </row>
    <row r="85" spans="1:6" ht="34">
      <c r="A85" s="142">
        <v>84</v>
      </c>
      <c r="B85" s="142"/>
      <c r="C85" s="142" t="s">
        <v>534</v>
      </c>
      <c r="D85" s="143" t="s">
        <v>445</v>
      </c>
      <c r="E85" s="143" t="s">
        <v>536</v>
      </c>
      <c r="F85" s="143" t="s">
        <v>440</v>
      </c>
    </row>
    <row r="86" spans="1:6" ht="34">
      <c r="A86" s="142">
        <v>85</v>
      </c>
      <c r="B86" s="142"/>
      <c r="C86" s="142" t="s">
        <v>534</v>
      </c>
      <c r="D86" s="143" t="s">
        <v>445</v>
      </c>
      <c r="E86" s="143" t="s">
        <v>537</v>
      </c>
      <c r="F86" s="143" t="s">
        <v>440</v>
      </c>
    </row>
    <row r="87" spans="1:6" ht="34">
      <c r="A87" s="136">
        <v>86</v>
      </c>
      <c r="B87" s="136"/>
      <c r="C87" s="136" t="s">
        <v>534</v>
      </c>
      <c r="D87" s="137" t="s">
        <v>445</v>
      </c>
      <c r="E87" s="137" t="s">
        <v>538</v>
      </c>
      <c r="F87" s="137" t="s">
        <v>440</v>
      </c>
    </row>
    <row r="88" spans="1:6" ht="17">
      <c r="A88" s="142">
        <v>87</v>
      </c>
      <c r="B88" s="142"/>
      <c r="C88" s="142" t="s">
        <v>539</v>
      </c>
      <c r="D88" s="143" t="s">
        <v>445</v>
      </c>
      <c r="E88" s="143" t="s">
        <v>535</v>
      </c>
      <c r="F88" s="143" t="s">
        <v>441</v>
      </c>
    </row>
    <row r="89" spans="1:6" ht="17">
      <c r="A89" s="142">
        <v>88</v>
      </c>
      <c r="B89" s="142"/>
      <c r="C89" s="142" t="s">
        <v>539</v>
      </c>
      <c r="D89" s="143" t="s">
        <v>445</v>
      </c>
      <c r="E89" s="143" t="s">
        <v>536</v>
      </c>
      <c r="F89" s="143" t="s">
        <v>441</v>
      </c>
    </row>
    <row r="90" spans="1:6" ht="17">
      <c r="A90" s="142">
        <v>89</v>
      </c>
      <c r="B90" s="142"/>
      <c r="C90" s="142" t="s">
        <v>539</v>
      </c>
      <c r="D90" s="143" t="s">
        <v>445</v>
      </c>
      <c r="E90" s="143" t="s">
        <v>537</v>
      </c>
      <c r="F90" s="143" t="s">
        <v>441</v>
      </c>
    </row>
    <row r="91" spans="1:6" ht="17">
      <c r="A91" s="136">
        <v>90</v>
      </c>
      <c r="B91" s="136"/>
      <c r="C91" s="136" t="s">
        <v>539</v>
      </c>
      <c r="D91" s="137" t="s">
        <v>445</v>
      </c>
      <c r="E91" s="137" t="s">
        <v>538</v>
      </c>
      <c r="F91" s="137" t="s">
        <v>441</v>
      </c>
    </row>
    <row r="92" spans="1:6" ht="34">
      <c r="A92" s="142">
        <v>91</v>
      </c>
      <c r="B92" s="142"/>
      <c r="C92" s="142" t="s">
        <v>510</v>
      </c>
      <c r="D92" s="143" t="s">
        <v>443</v>
      </c>
      <c r="E92" s="143" t="s">
        <v>540</v>
      </c>
      <c r="F92" s="143" t="s">
        <v>440</v>
      </c>
    </row>
    <row r="93" spans="1:6" ht="17">
      <c r="A93" s="136">
        <v>92</v>
      </c>
      <c r="B93" s="136"/>
      <c r="C93" s="136" t="s">
        <v>541</v>
      </c>
      <c r="D93" s="137" t="s">
        <v>50</v>
      </c>
      <c r="E93" s="137" t="s">
        <v>542</v>
      </c>
      <c r="F93" s="137" t="s">
        <v>441</v>
      </c>
    </row>
    <row r="94" spans="1:6" ht="17">
      <c r="A94" s="136">
        <v>93</v>
      </c>
      <c r="B94" s="136"/>
      <c r="C94" s="136" t="s">
        <v>541</v>
      </c>
      <c r="D94" s="137" t="s">
        <v>50</v>
      </c>
      <c r="E94" s="137" t="s">
        <v>543</v>
      </c>
      <c r="F94" s="137" t="s">
        <v>441</v>
      </c>
    </row>
    <row r="95" spans="1:6" ht="17">
      <c r="A95" s="136">
        <v>94</v>
      </c>
      <c r="B95" s="136"/>
      <c r="C95" s="136" t="s">
        <v>541</v>
      </c>
      <c r="D95" s="137" t="s">
        <v>50</v>
      </c>
      <c r="E95" s="137" t="s">
        <v>544</v>
      </c>
      <c r="F95" s="137" t="s">
        <v>441</v>
      </c>
    </row>
    <row r="96" spans="1:6" ht="17">
      <c r="A96" s="136">
        <v>95</v>
      </c>
      <c r="B96" s="136"/>
      <c r="C96" s="136" t="s">
        <v>541</v>
      </c>
      <c r="D96" s="137" t="s">
        <v>50</v>
      </c>
      <c r="E96" s="137" t="s">
        <v>545</v>
      </c>
      <c r="F96" s="137" t="s">
        <v>441</v>
      </c>
    </row>
    <row r="97" spans="1:6" ht="51">
      <c r="A97" s="136">
        <v>96</v>
      </c>
      <c r="B97" s="136"/>
      <c r="C97" s="136" t="s">
        <v>493</v>
      </c>
      <c r="D97" s="137" t="s">
        <v>546</v>
      </c>
      <c r="E97" s="137" t="s">
        <v>547</v>
      </c>
      <c r="F97" s="137" t="s">
        <v>440</v>
      </c>
    </row>
    <row r="98" spans="1:6" ht="34">
      <c r="A98" s="142">
        <v>97</v>
      </c>
      <c r="B98" s="142"/>
      <c r="C98" s="142" t="s">
        <v>90</v>
      </c>
      <c r="D98" s="143" t="s">
        <v>447</v>
      </c>
      <c r="E98" s="143" t="s">
        <v>548</v>
      </c>
      <c r="F98" s="143" t="s">
        <v>441</v>
      </c>
    </row>
    <row r="99" spans="1:6" ht="34">
      <c r="A99" s="142">
        <v>98</v>
      </c>
      <c r="B99" s="142"/>
      <c r="C99" s="142" t="s">
        <v>90</v>
      </c>
      <c r="D99" s="143" t="s">
        <v>447</v>
      </c>
      <c r="E99" s="143" t="s">
        <v>359</v>
      </c>
      <c r="F99" s="143" t="s">
        <v>441</v>
      </c>
    </row>
    <row r="100" spans="1:6" ht="34">
      <c r="A100" s="142">
        <v>99</v>
      </c>
      <c r="B100" s="142"/>
      <c r="C100" s="142" t="s">
        <v>90</v>
      </c>
      <c r="D100" s="143" t="s">
        <v>447</v>
      </c>
      <c r="E100" s="143" t="s">
        <v>549</v>
      </c>
      <c r="F100" s="143" t="s">
        <v>441</v>
      </c>
    </row>
    <row r="101" spans="1:6" ht="34">
      <c r="A101" s="142">
        <v>100</v>
      </c>
      <c r="B101" s="142"/>
      <c r="C101" s="142" t="s">
        <v>90</v>
      </c>
      <c r="D101" s="143" t="s">
        <v>447</v>
      </c>
      <c r="E101" s="143" t="s">
        <v>550</v>
      </c>
      <c r="F101" s="143" t="s">
        <v>441</v>
      </c>
    </row>
    <row r="102" spans="1:6" ht="34">
      <c r="A102" s="142">
        <v>101</v>
      </c>
      <c r="B102" s="142"/>
      <c r="C102" s="142" t="s">
        <v>90</v>
      </c>
      <c r="D102" s="143" t="s">
        <v>447</v>
      </c>
      <c r="E102" s="143" t="s">
        <v>551</v>
      </c>
      <c r="F102" s="143" t="s">
        <v>441</v>
      </c>
    </row>
    <row r="103" spans="1:6" ht="34">
      <c r="D103" s="140" t="s">
        <v>552</v>
      </c>
      <c r="E103" s="140" t="s">
        <v>553</v>
      </c>
      <c r="F103" s="137" t="s">
        <v>440</v>
      </c>
    </row>
    <row r="104" spans="1:6" ht="34">
      <c r="D104" s="140" t="s">
        <v>552</v>
      </c>
      <c r="E104" s="140" t="s">
        <v>554</v>
      </c>
      <c r="F104" s="137" t="s">
        <v>440</v>
      </c>
    </row>
    <row r="105" spans="1:6" ht="17">
      <c r="D105" s="143" t="s">
        <v>346</v>
      </c>
      <c r="E105" s="144" t="s">
        <v>555</v>
      </c>
      <c r="F105" s="144" t="s">
        <v>441</v>
      </c>
    </row>
    <row r="106" spans="1:6">
      <c r="D106" s="140" t="s">
        <v>50</v>
      </c>
      <c r="E106" s="140" t="s">
        <v>556</v>
      </c>
      <c r="F106" s="140" t="s">
        <v>440</v>
      </c>
    </row>
    <row r="107" spans="1:6">
      <c r="D107" s="144" t="s">
        <v>443</v>
      </c>
      <c r="E107" s="144" t="s">
        <v>557</v>
      </c>
      <c r="F107" s="144" t="s">
        <v>440</v>
      </c>
    </row>
    <row r="108" spans="1:6" ht="17">
      <c r="D108" s="143" t="s">
        <v>346</v>
      </c>
      <c r="E108" s="144" t="s">
        <v>558</v>
      </c>
      <c r="F108" s="144" t="s">
        <v>441</v>
      </c>
    </row>
    <row r="109" spans="1:6" ht="17">
      <c r="D109" s="143" t="s">
        <v>346</v>
      </c>
      <c r="E109" s="144" t="s">
        <v>559</v>
      </c>
      <c r="F109" s="144" t="s">
        <v>441</v>
      </c>
    </row>
    <row r="110" spans="1:6">
      <c r="D110" s="140" t="s">
        <v>50</v>
      </c>
      <c r="E110" s="140" t="s">
        <v>560</v>
      </c>
      <c r="F110" s="140" t="s">
        <v>440</v>
      </c>
    </row>
    <row r="111" spans="1:6">
      <c r="D111" s="144" t="s">
        <v>443</v>
      </c>
      <c r="E111" s="144" t="s">
        <v>561</v>
      </c>
      <c r="F111" s="144" t="s">
        <v>441</v>
      </c>
    </row>
    <row r="112" spans="1:6">
      <c r="D112" s="144" t="s">
        <v>443</v>
      </c>
      <c r="E112" s="144" t="s">
        <v>332</v>
      </c>
      <c r="F112" s="144" t="s">
        <v>441</v>
      </c>
    </row>
    <row r="113" spans="4:6">
      <c r="D113" s="144" t="s">
        <v>50</v>
      </c>
      <c r="E113" s="144" t="s">
        <v>562</v>
      </c>
      <c r="F113" s="144" t="s">
        <v>441</v>
      </c>
    </row>
    <row r="114" spans="4:6">
      <c r="D114" s="140" t="s">
        <v>50</v>
      </c>
      <c r="E114" s="140" t="s">
        <v>563</v>
      </c>
      <c r="F114" s="140" t="s">
        <v>441</v>
      </c>
    </row>
    <row r="115" spans="4:6" ht="17">
      <c r="D115" s="143" t="s">
        <v>346</v>
      </c>
      <c r="E115" s="144" t="s">
        <v>564</v>
      </c>
      <c r="F115" s="144" t="s">
        <v>441</v>
      </c>
    </row>
    <row r="116" spans="4:6" ht="17">
      <c r="D116" s="143" t="s">
        <v>346</v>
      </c>
      <c r="E116" s="144" t="s">
        <v>565</v>
      </c>
      <c r="F116" s="144" t="s">
        <v>441</v>
      </c>
    </row>
    <row r="117" spans="4:6" ht="17">
      <c r="D117" s="143" t="s">
        <v>346</v>
      </c>
      <c r="E117" s="144" t="s">
        <v>564</v>
      </c>
      <c r="F117" s="144" t="s">
        <v>441</v>
      </c>
    </row>
    <row r="118" spans="4:6" ht="17">
      <c r="D118" s="143" t="s">
        <v>50</v>
      </c>
      <c r="E118" s="144" t="s">
        <v>566</v>
      </c>
      <c r="F118" s="144" t="s">
        <v>441</v>
      </c>
    </row>
    <row r="119" spans="4:6" ht="17">
      <c r="D119" s="143" t="s">
        <v>443</v>
      </c>
      <c r="E119" s="144" t="s">
        <v>567</v>
      </c>
      <c r="F119" s="144" t="s">
        <v>440</v>
      </c>
    </row>
    <row r="120" spans="4:6" ht="17">
      <c r="D120" s="143" t="s">
        <v>346</v>
      </c>
      <c r="E120" s="144" t="s">
        <v>568</v>
      </c>
      <c r="F120" s="144" t="s">
        <v>440</v>
      </c>
    </row>
    <row r="121" spans="4:6" ht="17">
      <c r="D121" s="143" t="s">
        <v>443</v>
      </c>
      <c r="E121" s="144" t="s">
        <v>569</v>
      </c>
      <c r="F121" s="144" t="s">
        <v>441</v>
      </c>
    </row>
    <row r="122" spans="4:6" ht="17">
      <c r="D122" s="137" t="s">
        <v>346</v>
      </c>
      <c r="E122" s="140" t="s">
        <v>570</v>
      </c>
      <c r="F122" s="140" t="s">
        <v>440</v>
      </c>
    </row>
    <row r="123" spans="4:6" ht="17">
      <c r="D123" s="143" t="s">
        <v>443</v>
      </c>
      <c r="E123" s="144" t="s">
        <v>571</v>
      </c>
      <c r="F123" s="144" t="s">
        <v>441</v>
      </c>
    </row>
    <row r="124" spans="4:6" ht="17">
      <c r="D124" s="137" t="s">
        <v>572</v>
      </c>
      <c r="E124" s="140" t="s">
        <v>573</v>
      </c>
      <c r="F124" s="140"/>
    </row>
    <row r="125" spans="4:6" ht="17">
      <c r="D125" s="137"/>
      <c r="E125" s="141" t="s">
        <v>574</v>
      </c>
      <c r="F125" s="140"/>
    </row>
    <row r="126" spans="4:6">
      <c r="D126" s="137"/>
      <c r="E126" s="140" t="s">
        <v>575</v>
      </c>
      <c r="F126" s="140"/>
    </row>
  </sheetData>
  <autoFilter ref="A1:F126" xr:uid="{583D16EC-58B9-467A-BACF-84652EBE05D2}"/>
  <dataValidations count="1">
    <dataValidation type="list" allowBlank="1" showInputMessage="1" showErrorMessage="1" sqref="F2:F143" xr:uid="{E25AC2A1-8228-8A45-9EBD-838624B8209E}">
      <formula1>$AX$1:$AZ$1</formula1>
    </dataValidation>
  </dataValidations>
  <pageMargins left="0.7" right="0.7" top="0.75" bottom="0.75" header="0.3" footer="0.3"/>
  <pageSetup paperSize="8" orientation="portrait" horizontalDpi="0" verticalDpi="0"/>
  <headerFooter>
    <oddFooter>&amp;L_x000D_&amp;1#&amp;"Aptos"&amp;10&amp;K000000 Public</oddFooter>
  </headerFooter>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29358-3C5E-174B-B01A-FFD4BEF42C11}">
  <sheetPr>
    <tabColor theme="6"/>
  </sheetPr>
  <dimension ref="A1:AZ152"/>
  <sheetViews>
    <sheetView showGridLines="0" topLeftCell="D1" zoomScale="140" zoomScaleNormal="140" workbookViewId="0">
      <pane ySplit="1" topLeftCell="A2" activePane="bottomLeft" state="frozen"/>
      <selection activeCell="K10" sqref="K10"/>
      <selection pane="bottomLeft" activeCell="F1" sqref="F1"/>
    </sheetView>
  </sheetViews>
  <sheetFormatPr baseColWidth="10" defaultColWidth="9.1640625" defaultRowHeight="16"/>
  <cols>
    <col min="1" max="1" width="6.33203125" style="135" hidden="1" customWidth="1"/>
    <col min="2" max="2" width="14.5" style="135" hidden="1" customWidth="1"/>
    <col min="3" max="3" width="19.33203125" style="135" hidden="1" customWidth="1"/>
    <col min="4" max="4" width="26.6640625" style="135" customWidth="1"/>
    <col min="5" max="5" width="58.33203125" style="135" customWidth="1"/>
    <col min="6" max="6" width="24.6640625" style="135" bestFit="1" customWidth="1"/>
    <col min="7" max="16384" width="9.1640625" style="135"/>
  </cols>
  <sheetData>
    <row r="1" spans="1:52">
      <c r="A1" s="133" t="s">
        <v>329</v>
      </c>
      <c r="B1" s="133" t="s">
        <v>468</v>
      </c>
      <c r="C1" s="133" t="s">
        <v>4</v>
      </c>
      <c r="D1" s="134" t="s">
        <v>469</v>
      </c>
      <c r="E1" s="134" t="s">
        <v>470</v>
      </c>
      <c r="F1" s="134" t="s">
        <v>616</v>
      </c>
      <c r="AX1" s="133" t="s">
        <v>441</v>
      </c>
      <c r="AY1" s="133" t="s">
        <v>440</v>
      </c>
      <c r="AZ1" s="135" t="s">
        <v>30</v>
      </c>
    </row>
    <row r="2" spans="1:52" ht="17">
      <c r="A2" s="136">
        <v>86</v>
      </c>
      <c r="B2" s="136"/>
      <c r="C2" s="136" t="s">
        <v>534</v>
      </c>
      <c r="D2" s="137" t="s">
        <v>445</v>
      </c>
      <c r="E2" s="137" t="s">
        <v>538</v>
      </c>
      <c r="F2" s="137" t="s">
        <v>441</v>
      </c>
    </row>
    <row r="3" spans="1:52" ht="17">
      <c r="A3" s="136">
        <v>90</v>
      </c>
      <c r="B3" s="136"/>
      <c r="C3" s="136" t="s">
        <v>539</v>
      </c>
      <c r="D3" s="137" t="s">
        <v>445</v>
      </c>
      <c r="E3" s="137" t="s">
        <v>538</v>
      </c>
      <c r="F3" s="137" t="s">
        <v>441</v>
      </c>
    </row>
    <row r="4" spans="1:52" ht="17">
      <c r="A4" s="142">
        <v>1</v>
      </c>
      <c r="B4" s="142"/>
      <c r="C4" s="142" t="s">
        <v>471</v>
      </c>
      <c r="D4" s="143" t="s">
        <v>346</v>
      </c>
      <c r="E4" s="143" t="s">
        <v>353</v>
      </c>
      <c r="F4" s="143" t="s">
        <v>441</v>
      </c>
    </row>
    <row r="5" spans="1:52" ht="17">
      <c r="A5" s="142">
        <v>7</v>
      </c>
      <c r="B5" s="142"/>
      <c r="C5" s="142" t="s">
        <v>471</v>
      </c>
      <c r="D5" s="143" t="s">
        <v>346</v>
      </c>
      <c r="E5" s="143" t="s">
        <v>349</v>
      </c>
      <c r="F5" s="143" t="s">
        <v>441</v>
      </c>
    </row>
    <row r="6" spans="1:52" ht="17">
      <c r="A6" s="142">
        <v>22</v>
      </c>
      <c r="B6" s="142"/>
      <c r="C6" s="142" t="s">
        <v>471</v>
      </c>
      <c r="D6" s="143" t="s">
        <v>346</v>
      </c>
      <c r="E6" s="143" t="s">
        <v>487</v>
      </c>
      <c r="F6" s="143" t="s">
        <v>441</v>
      </c>
    </row>
    <row r="7" spans="1:52" ht="17">
      <c r="A7" s="142">
        <v>26</v>
      </c>
      <c r="B7" s="142"/>
      <c r="C7" s="142" t="s">
        <v>471</v>
      </c>
      <c r="D7" s="143" t="s">
        <v>346</v>
      </c>
      <c r="E7" s="143" t="s">
        <v>350</v>
      </c>
      <c r="F7" s="143" t="s">
        <v>441</v>
      </c>
    </row>
    <row r="8" spans="1:52" ht="17">
      <c r="A8" s="142">
        <v>27</v>
      </c>
      <c r="B8" s="142"/>
      <c r="C8" s="142" t="s">
        <v>471</v>
      </c>
      <c r="D8" s="143" t="s">
        <v>346</v>
      </c>
      <c r="E8" s="143" t="s">
        <v>491</v>
      </c>
      <c r="F8" s="143" t="s">
        <v>441</v>
      </c>
    </row>
    <row r="9" spans="1:52" ht="17">
      <c r="D9" s="143" t="s">
        <v>346</v>
      </c>
      <c r="E9" s="144" t="s">
        <v>555</v>
      </c>
      <c r="F9" s="143" t="s">
        <v>441</v>
      </c>
    </row>
    <row r="10" spans="1:52" ht="17">
      <c r="D10" s="143" t="s">
        <v>346</v>
      </c>
      <c r="E10" s="144" t="s">
        <v>564</v>
      </c>
      <c r="F10" s="143" t="s">
        <v>441</v>
      </c>
    </row>
    <row r="11" spans="1:52" ht="17">
      <c r="D11" s="143" t="s">
        <v>346</v>
      </c>
      <c r="E11" s="144" t="s">
        <v>565</v>
      </c>
      <c r="F11" s="143" t="s">
        <v>441</v>
      </c>
    </row>
    <row r="12" spans="1:52" ht="17">
      <c r="D12" s="143" t="s">
        <v>346</v>
      </c>
      <c r="E12" s="144" t="s">
        <v>564</v>
      </c>
      <c r="F12" s="143" t="s">
        <v>441</v>
      </c>
    </row>
    <row r="13" spans="1:52" ht="17">
      <c r="D13" s="143" t="s">
        <v>346</v>
      </c>
      <c r="E13" s="144" t="s">
        <v>568</v>
      </c>
      <c r="F13" s="143" t="s">
        <v>441</v>
      </c>
    </row>
    <row r="14" spans="1:52" ht="17">
      <c r="D14" s="137" t="s">
        <v>346</v>
      </c>
      <c r="E14" s="140" t="s">
        <v>570</v>
      </c>
      <c r="F14" s="137" t="s">
        <v>441</v>
      </c>
    </row>
    <row r="15" spans="1:52" ht="51">
      <c r="A15" s="136">
        <v>96</v>
      </c>
      <c r="B15" s="136"/>
      <c r="C15" s="136" t="s">
        <v>493</v>
      </c>
      <c r="D15" s="137" t="s">
        <v>546</v>
      </c>
      <c r="E15" s="137" t="s">
        <v>547</v>
      </c>
      <c r="F15" s="137" t="s">
        <v>441</v>
      </c>
    </row>
    <row r="16" spans="1:52" ht="17">
      <c r="A16" s="142">
        <v>35</v>
      </c>
      <c r="B16" s="142"/>
      <c r="C16" s="142" t="s">
        <v>50</v>
      </c>
      <c r="D16" s="143" t="s">
        <v>50</v>
      </c>
      <c r="E16" s="143" t="s">
        <v>496</v>
      </c>
      <c r="F16" s="143" t="s">
        <v>441</v>
      </c>
    </row>
    <row r="17" spans="1:6" ht="17">
      <c r="A17" s="136">
        <v>36</v>
      </c>
      <c r="B17" s="136"/>
      <c r="C17" s="136" t="s">
        <v>50</v>
      </c>
      <c r="D17" s="137" t="s">
        <v>50</v>
      </c>
      <c r="E17" s="137" t="s">
        <v>497</v>
      </c>
      <c r="F17" s="137" t="s">
        <v>441</v>
      </c>
    </row>
    <row r="18" spans="1:6" ht="17">
      <c r="A18" s="136">
        <v>37</v>
      </c>
      <c r="B18" s="136"/>
      <c r="C18" s="136" t="s">
        <v>50</v>
      </c>
      <c r="D18" s="137" t="s">
        <v>50</v>
      </c>
      <c r="E18" s="137" t="s">
        <v>498</v>
      </c>
      <c r="F18" s="137" t="s">
        <v>441</v>
      </c>
    </row>
    <row r="19" spans="1:6" ht="17">
      <c r="A19" s="142">
        <v>39</v>
      </c>
      <c r="B19" s="142"/>
      <c r="C19" s="142" t="s">
        <v>50</v>
      </c>
      <c r="D19" s="143" t="s">
        <v>50</v>
      </c>
      <c r="E19" s="143" t="s">
        <v>500</v>
      </c>
      <c r="F19" s="143" t="s">
        <v>441</v>
      </c>
    </row>
    <row r="20" spans="1:6" ht="17">
      <c r="A20" s="136">
        <v>40</v>
      </c>
      <c r="B20" s="136"/>
      <c r="C20" s="136" t="s">
        <v>50</v>
      </c>
      <c r="D20" s="137" t="s">
        <v>50</v>
      </c>
      <c r="E20" s="137" t="s">
        <v>501</v>
      </c>
      <c r="F20" s="137" t="s">
        <v>441</v>
      </c>
    </row>
    <row r="21" spans="1:6" ht="17">
      <c r="A21" s="136">
        <v>41</v>
      </c>
      <c r="B21" s="136"/>
      <c r="C21" s="136" t="s">
        <v>50</v>
      </c>
      <c r="D21" s="137" t="s">
        <v>50</v>
      </c>
      <c r="E21" s="137" t="s">
        <v>373</v>
      </c>
      <c r="F21" s="137" t="s">
        <v>441</v>
      </c>
    </row>
    <row r="22" spans="1:6" ht="17">
      <c r="A22" s="136">
        <v>42</v>
      </c>
      <c r="B22" s="136"/>
      <c r="C22" s="136" t="s">
        <v>50</v>
      </c>
      <c r="D22" s="137" t="s">
        <v>50</v>
      </c>
      <c r="E22" s="137" t="s">
        <v>374</v>
      </c>
      <c r="F22" s="137" t="s">
        <v>441</v>
      </c>
    </row>
    <row r="23" spans="1:6" ht="17">
      <c r="A23" s="142">
        <v>44</v>
      </c>
      <c r="B23" s="142"/>
      <c r="C23" s="142" t="s">
        <v>50</v>
      </c>
      <c r="D23" s="143" t="s">
        <v>50</v>
      </c>
      <c r="E23" s="143" t="s">
        <v>503</v>
      </c>
      <c r="F23" s="143" t="s">
        <v>441</v>
      </c>
    </row>
    <row r="24" spans="1:6" ht="17">
      <c r="A24" s="136">
        <v>94</v>
      </c>
      <c r="B24" s="136"/>
      <c r="C24" s="136" t="s">
        <v>541</v>
      </c>
      <c r="D24" s="137" t="s">
        <v>50</v>
      </c>
      <c r="E24" s="137" t="s">
        <v>544</v>
      </c>
      <c r="F24" s="137" t="s">
        <v>441</v>
      </c>
    </row>
    <row r="25" spans="1:6" ht="17">
      <c r="A25" s="136">
        <v>95</v>
      </c>
      <c r="B25" s="136"/>
      <c r="C25" s="136" t="s">
        <v>541</v>
      </c>
      <c r="D25" s="137" t="s">
        <v>50</v>
      </c>
      <c r="E25" s="137" t="s">
        <v>545</v>
      </c>
      <c r="F25" s="137" t="s">
        <v>441</v>
      </c>
    </row>
    <row r="26" spans="1:6" ht="17">
      <c r="D26" s="144" t="s">
        <v>50</v>
      </c>
      <c r="E26" s="144" t="s">
        <v>562</v>
      </c>
      <c r="F26" s="143" t="s">
        <v>441</v>
      </c>
    </row>
    <row r="27" spans="1:6" ht="17">
      <c r="D27" s="140" t="s">
        <v>50</v>
      </c>
      <c r="E27" s="140" t="s">
        <v>563</v>
      </c>
      <c r="F27" s="137" t="s">
        <v>441</v>
      </c>
    </row>
    <row r="28" spans="1:6" ht="17">
      <c r="D28" s="143" t="s">
        <v>50</v>
      </c>
      <c r="E28" s="144" t="s">
        <v>566</v>
      </c>
      <c r="F28" s="143" t="s">
        <v>441</v>
      </c>
    </row>
    <row r="29" spans="1:6" ht="17">
      <c r="A29" s="142">
        <v>17</v>
      </c>
      <c r="B29" s="142"/>
      <c r="C29" s="142" t="s">
        <v>471</v>
      </c>
      <c r="D29" s="143" t="s">
        <v>444</v>
      </c>
      <c r="E29" s="143" t="s">
        <v>484</v>
      </c>
      <c r="F29" s="143" t="s">
        <v>441</v>
      </c>
    </row>
    <row r="30" spans="1:6" ht="17">
      <c r="A30" s="142">
        <v>19</v>
      </c>
      <c r="B30" s="142"/>
      <c r="C30" s="142" t="s">
        <v>471</v>
      </c>
      <c r="D30" s="143" t="s">
        <v>444</v>
      </c>
      <c r="E30" s="143" t="s">
        <v>392</v>
      </c>
      <c r="F30" s="143" t="s">
        <v>441</v>
      </c>
    </row>
    <row r="31" spans="1:6" ht="17">
      <c r="A31" s="142">
        <v>23</v>
      </c>
      <c r="B31" s="142"/>
      <c r="C31" s="142" t="s">
        <v>471</v>
      </c>
      <c r="D31" s="143" t="s">
        <v>444</v>
      </c>
      <c r="E31" s="143" t="s">
        <v>488</v>
      </c>
      <c r="F31" s="143" t="s">
        <v>441</v>
      </c>
    </row>
    <row r="32" spans="1:6" ht="17">
      <c r="A32" s="142">
        <v>49</v>
      </c>
      <c r="B32" s="142"/>
      <c r="C32" s="142" t="s">
        <v>507</v>
      </c>
      <c r="D32" s="143" t="s">
        <v>508</v>
      </c>
      <c r="E32" s="143" t="s">
        <v>509</v>
      </c>
      <c r="F32" s="143" t="s">
        <v>441</v>
      </c>
    </row>
    <row r="33" spans="1:6" ht="17">
      <c r="A33" s="142">
        <v>50</v>
      </c>
      <c r="B33" s="142"/>
      <c r="C33" s="142" t="s">
        <v>507</v>
      </c>
      <c r="D33" s="143" t="s">
        <v>508</v>
      </c>
      <c r="E33" s="143" t="s">
        <v>338</v>
      </c>
      <c r="F33" s="143" t="s">
        <v>441</v>
      </c>
    </row>
    <row r="34" spans="1:6" ht="17">
      <c r="A34" s="142">
        <v>54</v>
      </c>
      <c r="B34" s="142"/>
      <c r="C34" s="142" t="s">
        <v>507</v>
      </c>
      <c r="D34" s="143" t="s">
        <v>508</v>
      </c>
      <c r="E34" s="143" t="s">
        <v>342</v>
      </c>
      <c r="F34" s="143" t="s">
        <v>441</v>
      </c>
    </row>
    <row r="35" spans="1:6" ht="17">
      <c r="A35" s="142">
        <v>55</v>
      </c>
      <c r="B35" s="142"/>
      <c r="C35" s="142" t="s">
        <v>510</v>
      </c>
      <c r="D35" s="143" t="s">
        <v>443</v>
      </c>
      <c r="E35" s="143" t="s">
        <v>332</v>
      </c>
      <c r="F35" s="143" t="s">
        <v>441</v>
      </c>
    </row>
    <row r="36" spans="1:6" ht="17">
      <c r="A36" s="142">
        <v>56</v>
      </c>
      <c r="B36" s="142"/>
      <c r="C36" s="142" t="s">
        <v>510</v>
      </c>
      <c r="D36" s="143" t="s">
        <v>443</v>
      </c>
      <c r="E36" s="143" t="s">
        <v>511</v>
      </c>
      <c r="F36" s="143" t="s">
        <v>441</v>
      </c>
    </row>
    <row r="37" spans="1:6" ht="17">
      <c r="A37" s="142">
        <v>57</v>
      </c>
      <c r="B37" s="142"/>
      <c r="C37" s="142" t="s">
        <v>510</v>
      </c>
      <c r="D37" s="143" t="s">
        <v>443</v>
      </c>
      <c r="E37" s="143" t="s">
        <v>512</v>
      </c>
      <c r="F37" s="143" t="s">
        <v>441</v>
      </c>
    </row>
    <row r="38" spans="1:6" ht="17">
      <c r="A38" s="142">
        <v>58</v>
      </c>
      <c r="B38" s="142"/>
      <c r="C38" s="142" t="s">
        <v>510</v>
      </c>
      <c r="D38" s="143" t="s">
        <v>443</v>
      </c>
      <c r="E38" s="143" t="s">
        <v>513</v>
      </c>
      <c r="F38" s="143" t="s">
        <v>441</v>
      </c>
    </row>
    <row r="39" spans="1:6" ht="17">
      <c r="A39" s="142">
        <v>59</v>
      </c>
      <c r="B39" s="142"/>
      <c r="C39" s="142" t="s">
        <v>510</v>
      </c>
      <c r="D39" s="143" t="s">
        <v>443</v>
      </c>
      <c r="E39" s="143" t="s">
        <v>514</v>
      </c>
      <c r="F39" s="143" t="s">
        <v>441</v>
      </c>
    </row>
    <row r="40" spans="1:6" ht="17">
      <c r="A40" s="142">
        <v>60</v>
      </c>
      <c r="B40" s="142"/>
      <c r="C40" s="142" t="s">
        <v>510</v>
      </c>
      <c r="D40" s="143" t="s">
        <v>443</v>
      </c>
      <c r="E40" s="143" t="s">
        <v>333</v>
      </c>
      <c r="F40" s="143" t="s">
        <v>441</v>
      </c>
    </row>
    <row r="41" spans="1:6" ht="17">
      <c r="A41" s="136">
        <v>62</v>
      </c>
      <c r="B41" s="136"/>
      <c r="C41" s="136" t="s">
        <v>510</v>
      </c>
      <c r="D41" s="137" t="s">
        <v>443</v>
      </c>
      <c r="E41" s="137" t="s">
        <v>516</v>
      </c>
      <c r="F41" s="137" t="s">
        <v>441</v>
      </c>
    </row>
    <row r="42" spans="1:6" ht="17">
      <c r="A42" s="142">
        <v>67</v>
      </c>
      <c r="B42" s="142"/>
      <c r="C42" s="142" t="s">
        <v>510</v>
      </c>
      <c r="D42" s="143" t="s">
        <v>443</v>
      </c>
      <c r="E42" s="143" t="s">
        <v>521</v>
      </c>
      <c r="F42" s="143" t="s">
        <v>441</v>
      </c>
    </row>
    <row r="43" spans="1:6" ht="17">
      <c r="A43" s="142">
        <v>91</v>
      </c>
      <c r="B43" s="142"/>
      <c r="C43" s="142" t="s">
        <v>510</v>
      </c>
      <c r="D43" s="143" t="s">
        <v>443</v>
      </c>
      <c r="E43" s="143" t="s">
        <v>540</v>
      </c>
      <c r="F43" s="143" t="s">
        <v>441</v>
      </c>
    </row>
    <row r="44" spans="1:6" ht="17">
      <c r="D44" s="144" t="s">
        <v>443</v>
      </c>
      <c r="E44" s="144" t="s">
        <v>561</v>
      </c>
      <c r="F44" s="143" t="s">
        <v>441</v>
      </c>
    </row>
    <row r="45" spans="1:6" ht="17">
      <c r="D45" s="144" t="s">
        <v>443</v>
      </c>
      <c r="E45" s="144" t="s">
        <v>332</v>
      </c>
      <c r="F45" s="143" t="s">
        <v>441</v>
      </c>
    </row>
    <row r="46" spans="1:6" ht="17">
      <c r="D46" s="143" t="s">
        <v>443</v>
      </c>
      <c r="E46" s="144" t="s">
        <v>567</v>
      </c>
      <c r="F46" s="143" t="s">
        <v>441</v>
      </c>
    </row>
    <row r="47" spans="1:6" ht="17">
      <c r="D47" s="143" t="s">
        <v>443</v>
      </c>
      <c r="E47" s="144" t="s">
        <v>569</v>
      </c>
      <c r="F47" s="143" t="s">
        <v>441</v>
      </c>
    </row>
    <row r="48" spans="1:6" ht="17">
      <c r="D48" s="143" t="s">
        <v>443</v>
      </c>
      <c r="E48" s="144" t="s">
        <v>571</v>
      </c>
      <c r="F48" s="143" t="s">
        <v>441</v>
      </c>
    </row>
    <row r="49" spans="1:6" ht="17">
      <c r="A49" s="142">
        <v>70</v>
      </c>
      <c r="B49" s="142"/>
      <c r="C49" s="142" t="s">
        <v>522</v>
      </c>
      <c r="D49" s="143" t="s">
        <v>446</v>
      </c>
      <c r="E49" s="143" t="s">
        <v>194</v>
      </c>
      <c r="F49" s="143" t="s">
        <v>441</v>
      </c>
    </row>
    <row r="50" spans="1:6" ht="17">
      <c r="A50" s="142">
        <v>71</v>
      </c>
      <c r="B50" s="142"/>
      <c r="C50" s="142" t="s">
        <v>522</v>
      </c>
      <c r="D50" s="143" t="s">
        <v>446</v>
      </c>
      <c r="E50" s="143" t="s">
        <v>525</v>
      </c>
      <c r="F50" s="143" t="s">
        <v>441</v>
      </c>
    </row>
    <row r="51" spans="1:6" ht="17">
      <c r="A51" s="142">
        <v>2</v>
      </c>
      <c r="B51" s="142"/>
      <c r="C51" s="142" t="s">
        <v>471</v>
      </c>
      <c r="D51" s="143" t="s">
        <v>346</v>
      </c>
      <c r="E51" s="143" t="s">
        <v>472</v>
      </c>
      <c r="F51" s="143" t="s">
        <v>440</v>
      </c>
    </row>
    <row r="52" spans="1:6" ht="17">
      <c r="A52" s="142">
        <v>3</v>
      </c>
      <c r="B52" s="142"/>
      <c r="C52" s="142" t="s">
        <v>471</v>
      </c>
      <c r="D52" s="143" t="s">
        <v>346</v>
      </c>
      <c r="E52" s="143" t="s">
        <v>473</v>
      </c>
      <c r="F52" s="143" t="s">
        <v>440</v>
      </c>
    </row>
    <row r="53" spans="1:6" ht="17">
      <c r="A53" s="142">
        <v>4</v>
      </c>
      <c r="B53" s="142"/>
      <c r="C53" s="142" t="s">
        <v>471</v>
      </c>
      <c r="D53" s="143" t="s">
        <v>346</v>
      </c>
      <c r="E53" s="143" t="s">
        <v>474</v>
      </c>
      <c r="F53" s="143" t="s">
        <v>440</v>
      </c>
    </row>
    <row r="54" spans="1:6" ht="17">
      <c r="A54" s="136">
        <v>5</v>
      </c>
      <c r="B54" s="136"/>
      <c r="C54" s="136" t="s">
        <v>471</v>
      </c>
      <c r="D54" s="137" t="s">
        <v>346</v>
      </c>
      <c r="E54" s="137" t="s">
        <v>475</v>
      </c>
      <c r="F54" s="137" t="s">
        <v>440</v>
      </c>
    </row>
    <row r="55" spans="1:6" ht="34">
      <c r="A55" s="142">
        <v>8</v>
      </c>
      <c r="B55" s="142"/>
      <c r="C55" s="142" t="s">
        <v>471</v>
      </c>
      <c r="D55" s="143" t="s">
        <v>346</v>
      </c>
      <c r="E55" s="143" t="s">
        <v>477</v>
      </c>
      <c r="F55" s="143" t="s">
        <v>440</v>
      </c>
    </row>
    <row r="56" spans="1:6" ht="17">
      <c r="A56" s="142">
        <v>9</v>
      </c>
      <c r="B56" s="142"/>
      <c r="C56" s="142" t="s">
        <v>471</v>
      </c>
      <c r="D56" s="143" t="s">
        <v>346</v>
      </c>
      <c r="E56" s="143" t="s">
        <v>311</v>
      </c>
      <c r="F56" s="143" t="s">
        <v>440</v>
      </c>
    </row>
    <row r="57" spans="1:6" ht="34">
      <c r="A57" s="142">
        <v>10</v>
      </c>
      <c r="B57" s="142"/>
      <c r="C57" s="142" t="s">
        <v>471</v>
      </c>
      <c r="D57" s="143" t="s">
        <v>346</v>
      </c>
      <c r="E57" s="143" t="s">
        <v>478</v>
      </c>
      <c r="F57" s="143" t="s">
        <v>440</v>
      </c>
    </row>
    <row r="58" spans="1:6" ht="17">
      <c r="A58" s="136">
        <v>11</v>
      </c>
      <c r="B58" s="136"/>
      <c r="C58" s="136" t="s">
        <v>471</v>
      </c>
      <c r="D58" s="137" t="s">
        <v>444</v>
      </c>
      <c r="E58" s="137" t="s">
        <v>479</v>
      </c>
      <c r="F58" s="137" t="s">
        <v>440</v>
      </c>
    </row>
    <row r="59" spans="1:6" ht="17">
      <c r="A59" s="142">
        <v>12</v>
      </c>
      <c r="B59" s="142"/>
      <c r="C59" s="142" t="s">
        <v>471</v>
      </c>
      <c r="D59" s="143" t="s">
        <v>444</v>
      </c>
      <c r="E59" s="143" t="s">
        <v>480</v>
      </c>
      <c r="F59" s="143" t="s">
        <v>440</v>
      </c>
    </row>
    <row r="60" spans="1:6" ht="17">
      <c r="A60" s="136">
        <v>13</v>
      </c>
      <c r="B60" s="136"/>
      <c r="C60" s="136" t="s">
        <v>471</v>
      </c>
      <c r="D60" s="137" t="s">
        <v>444</v>
      </c>
      <c r="E60" s="137" t="s">
        <v>481</v>
      </c>
      <c r="F60" s="137" t="s">
        <v>440</v>
      </c>
    </row>
    <row r="61" spans="1:6" ht="17">
      <c r="A61" s="142">
        <v>14</v>
      </c>
      <c r="B61" s="142"/>
      <c r="C61" s="142" t="s">
        <v>471</v>
      </c>
      <c r="D61" s="143" t="s">
        <v>444</v>
      </c>
      <c r="E61" s="143" t="s">
        <v>482</v>
      </c>
      <c r="F61" s="143" t="s">
        <v>440</v>
      </c>
    </row>
    <row r="62" spans="1:6" ht="51">
      <c r="A62" s="142">
        <v>15</v>
      </c>
      <c r="B62" s="142"/>
      <c r="C62" s="142" t="s">
        <v>471</v>
      </c>
      <c r="D62" s="143" t="s">
        <v>346</v>
      </c>
      <c r="E62" s="143" t="s">
        <v>483</v>
      </c>
      <c r="F62" s="143" t="s">
        <v>440</v>
      </c>
    </row>
    <row r="63" spans="1:6" ht="17">
      <c r="A63" s="142">
        <v>16</v>
      </c>
      <c r="B63" s="142"/>
      <c r="C63" s="142" t="s">
        <v>471</v>
      </c>
      <c r="D63" s="143" t="s">
        <v>444</v>
      </c>
      <c r="E63" s="143" t="s">
        <v>389</v>
      </c>
      <c r="F63" s="143" t="s">
        <v>440</v>
      </c>
    </row>
    <row r="64" spans="1:6" ht="17">
      <c r="A64" s="142">
        <v>18</v>
      </c>
      <c r="B64" s="142"/>
      <c r="C64" s="142" t="s">
        <v>471</v>
      </c>
      <c r="D64" s="143" t="s">
        <v>444</v>
      </c>
      <c r="E64" s="143" t="s">
        <v>391</v>
      </c>
      <c r="F64" s="143" t="s">
        <v>440</v>
      </c>
    </row>
    <row r="65" spans="1:6" ht="17">
      <c r="A65" s="142">
        <v>20</v>
      </c>
      <c r="B65" s="142"/>
      <c r="C65" s="142" t="s">
        <v>471</v>
      </c>
      <c r="D65" s="143" t="s">
        <v>444</v>
      </c>
      <c r="E65" s="143" t="s">
        <v>485</v>
      </c>
      <c r="F65" s="143" t="s">
        <v>440</v>
      </c>
    </row>
    <row r="66" spans="1:6" ht="17">
      <c r="A66" s="142">
        <v>24</v>
      </c>
      <c r="B66" s="142"/>
      <c r="C66" s="142" t="s">
        <v>471</v>
      </c>
      <c r="D66" s="143" t="s">
        <v>346</v>
      </c>
      <c r="E66" s="143" t="s">
        <v>489</v>
      </c>
      <c r="F66" s="143" t="s">
        <v>440</v>
      </c>
    </row>
    <row r="67" spans="1:6" ht="17">
      <c r="A67" s="142">
        <v>25</v>
      </c>
      <c r="B67" s="142"/>
      <c r="C67" s="142" t="s">
        <v>471</v>
      </c>
      <c r="D67" s="143" t="s">
        <v>444</v>
      </c>
      <c r="E67" s="143" t="s">
        <v>490</v>
      </c>
      <c r="F67" s="143" t="s">
        <v>440</v>
      </c>
    </row>
    <row r="68" spans="1:6" ht="17">
      <c r="A68" s="142">
        <v>28</v>
      </c>
      <c r="B68" s="142"/>
      <c r="C68" s="142" t="s">
        <v>471</v>
      </c>
      <c r="D68" s="143" t="s">
        <v>346</v>
      </c>
      <c r="E68" s="143" t="s">
        <v>175</v>
      </c>
      <c r="F68" s="143" t="s">
        <v>440</v>
      </c>
    </row>
    <row r="69" spans="1:6" ht="17">
      <c r="A69" s="142">
        <v>29</v>
      </c>
      <c r="B69" s="142"/>
      <c r="C69" s="142" t="s">
        <v>471</v>
      </c>
      <c r="D69" s="143" t="s">
        <v>346</v>
      </c>
      <c r="E69" s="143" t="s">
        <v>204</v>
      </c>
      <c r="F69" s="143" t="s">
        <v>440</v>
      </c>
    </row>
    <row r="70" spans="1:6" ht="17">
      <c r="A70" s="142">
        <v>30</v>
      </c>
      <c r="B70" s="142"/>
      <c r="C70" s="142" t="s">
        <v>471</v>
      </c>
      <c r="D70" s="143" t="s">
        <v>346</v>
      </c>
      <c r="E70" s="143" t="s">
        <v>212</v>
      </c>
      <c r="F70" s="143" t="s">
        <v>440</v>
      </c>
    </row>
    <row r="71" spans="1:6" ht="17">
      <c r="A71" s="142">
        <v>31</v>
      </c>
      <c r="B71" s="142"/>
      <c r="C71" s="142" t="s">
        <v>471</v>
      </c>
      <c r="D71" s="143" t="s">
        <v>346</v>
      </c>
      <c r="E71" s="143" t="s">
        <v>168</v>
      </c>
      <c r="F71" s="143" t="s">
        <v>440</v>
      </c>
    </row>
    <row r="72" spans="1:6" ht="17">
      <c r="A72" s="142">
        <v>32</v>
      </c>
      <c r="B72" s="142"/>
      <c r="C72" s="142" t="s">
        <v>471</v>
      </c>
      <c r="D72" s="143" t="s">
        <v>346</v>
      </c>
      <c r="E72" s="143" t="s">
        <v>492</v>
      </c>
      <c r="F72" s="143" t="s">
        <v>440</v>
      </c>
    </row>
    <row r="73" spans="1:6" ht="34">
      <c r="A73" s="142">
        <v>33</v>
      </c>
      <c r="B73" s="142"/>
      <c r="C73" s="142" t="s">
        <v>493</v>
      </c>
      <c r="D73" s="143" t="s">
        <v>449</v>
      </c>
      <c r="E73" s="143" t="s">
        <v>494</v>
      </c>
      <c r="F73" s="143" t="s">
        <v>440</v>
      </c>
    </row>
    <row r="74" spans="1:6" ht="34">
      <c r="A74" s="142">
        <v>34</v>
      </c>
      <c r="B74" s="142"/>
      <c r="C74" s="142" t="s">
        <v>493</v>
      </c>
      <c r="D74" s="143" t="s">
        <v>450</v>
      </c>
      <c r="E74" s="143" t="s">
        <v>495</v>
      </c>
      <c r="F74" s="143" t="s">
        <v>440</v>
      </c>
    </row>
    <row r="75" spans="1:6" ht="17">
      <c r="A75" s="136">
        <v>38</v>
      </c>
      <c r="B75" s="136"/>
      <c r="C75" s="136" t="s">
        <v>50</v>
      </c>
      <c r="D75" s="137" t="s">
        <v>50</v>
      </c>
      <c r="E75" s="137" t="s">
        <v>499</v>
      </c>
      <c r="F75" s="137" t="s">
        <v>440</v>
      </c>
    </row>
    <row r="76" spans="1:6" ht="17">
      <c r="A76" s="136">
        <v>43</v>
      </c>
      <c r="B76" s="136"/>
      <c r="C76" s="136" t="s">
        <v>50</v>
      </c>
      <c r="D76" s="137" t="s">
        <v>50</v>
      </c>
      <c r="E76" s="137" t="s">
        <v>502</v>
      </c>
      <c r="F76" s="137" t="s">
        <v>440</v>
      </c>
    </row>
    <row r="77" spans="1:6" ht="17">
      <c r="A77" s="142">
        <v>45</v>
      </c>
      <c r="B77" s="142"/>
      <c r="C77" s="142" t="s">
        <v>50</v>
      </c>
      <c r="D77" s="143" t="s">
        <v>50</v>
      </c>
      <c r="E77" s="143" t="s">
        <v>370</v>
      </c>
      <c r="F77" s="143" t="s">
        <v>440</v>
      </c>
    </row>
    <row r="78" spans="1:6" ht="17">
      <c r="A78" s="142">
        <v>46</v>
      </c>
      <c r="B78" s="142"/>
      <c r="C78" s="142" t="s">
        <v>50</v>
      </c>
      <c r="D78" s="143" t="s">
        <v>50</v>
      </c>
      <c r="E78" s="143" t="s">
        <v>504</v>
      </c>
      <c r="F78" s="143" t="s">
        <v>440</v>
      </c>
    </row>
    <row r="79" spans="1:6" ht="17">
      <c r="A79" s="136">
        <v>47</v>
      </c>
      <c r="B79" s="136"/>
      <c r="C79" s="136" t="s">
        <v>50</v>
      </c>
      <c r="D79" s="137" t="s">
        <v>50</v>
      </c>
      <c r="E79" s="137" t="s">
        <v>505</v>
      </c>
      <c r="F79" s="137" t="s">
        <v>440</v>
      </c>
    </row>
    <row r="80" spans="1:6" ht="34">
      <c r="A80" s="136">
        <v>48</v>
      </c>
      <c r="B80" s="136"/>
      <c r="C80" s="136" t="s">
        <v>50</v>
      </c>
      <c r="D80" s="137" t="s">
        <v>50</v>
      </c>
      <c r="E80" s="137" t="s">
        <v>506</v>
      </c>
      <c r="F80" s="137" t="s">
        <v>440</v>
      </c>
    </row>
    <row r="81" spans="1:6" ht="17">
      <c r="A81" s="136">
        <v>51</v>
      </c>
      <c r="B81" s="136"/>
      <c r="C81" s="136" t="s">
        <v>507</v>
      </c>
      <c r="D81" s="137" t="s">
        <v>508</v>
      </c>
      <c r="E81" s="137" t="s">
        <v>339</v>
      </c>
      <c r="F81" s="137" t="s">
        <v>440</v>
      </c>
    </row>
    <row r="82" spans="1:6" ht="17">
      <c r="A82" s="142">
        <v>52</v>
      </c>
      <c r="B82" s="142"/>
      <c r="C82" s="142" t="s">
        <v>507</v>
      </c>
      <c r="D82" s="143" t="s">
        <v>508</v>
      </c>
      <c r="E82" s="143" t="s">
        <v>340</v>
      </c>
      <c r="F82" s="143" t="s">
        <v>440</v>
      </c>
    </row>
    <row r="83" spans="1:6" ht="17">
      <c r="A83" s="142">
        <v>53</v>
      </c>
      <c r="B83" s="142"/>
      <c r="C83" s="142" t="s">
        <v>507</v>
      </c>
      <c r="D83" s="143" t="s">
        <v>508</v>
      </c>
      <c r="E83" s="143" t="s">
        <v>341</v>
      </c>
      <c r="F83" s="143" t="s">
        <v>440</v>
      </c>
    </row>
    <row r="84" spans="1:6" ht="17">
      <c r="A84" s="142">
        <v>61</v>
      </c>
      <c r="B84" s="142"/>
      <c r="C84" s="142" t="s">
        <v>510</v>
      </c>
      <c r="D84" s="143" t="s">
        <v>443</v>
      </c>
      <c r="E84" s="143" t="s">
        <v>515</v>
      </c>
      <c r="F84" s="143" t="s">
        <v>440</v>
      </c>
    </row>
    <row r="85" spans="1:6" ht="17">
      <c r="A85" s="142">
        <v>63</v>
      </c>
      <c r="B85" s="142"/>
      <c r="C85" s="142" t="s">
        <v>510</v>
      </c>
      <c r="D85" s="143" t="s">
        <v>443</v>
      </c>
      <c r="E85" s="143" t="s">
        <v>517</v>
      </c>
      <c r="F85" s="143" t="s">
        <v>440</v>
      </c>
    </row>
    <row r="86" spans="1:6" ht="17">
      <c r="A86" s="136">
        <v>64</v>
      </c>
      <c r="B86" s="136"/>
      <c r="C86" s="136" t="s">
        <v>510</v>
      </c>
      <c r="D86" s="137" t="s">
        <v>443</v>
      </c>
      <c r="E86" s="137" t="s">
        <v>518</v>
      </c>
      <c r="F86" s="137" t="s">
        <v>440</v>
      </c>
    </row>
    <row r="87" spans="1:6" ht="17">
      <c r="A87" s="136">
        <v>65</v>
      </c>
      <c r="B87" s="136"/>
      <c r="C87" s="136" t="s">
        <v>510</v>
      </c>
      <c r="D87" s="137" t="s">
        <v>443</v>
      </c>
      <c r="E87" s="137" t="s">
        <v>519</v>
      </c>
      <c r="F87" s="137" t="s">
        <v>440</v>
      </c>
    </row>
    <row r="88" spans="1:6" ht="17">
      <c r="A88" s="136">
        <v>66</v>
      </c>
      <c r="B88" s="136"/>
      <c r="C88" s="136" t="s">
        <v>510</v>
      </c>
      <c r="D88" s="137" t="s">
        <v>443</v>
      </c>
      <c r="E88" s="137" t="s">
        <v>520</v>
      </c>
      <c r="F88" s="137" t="s">
        <v>440</v>
      </c>
    </row>
    <row r="89" spans="1:6" ht="17">
      <c r="A89" s="142">
        <v>68</v>
      </c>
      <c r="B89" s="142"/>
      <c r="C89" s="142" t="s">
        <v>522</v>
      </c>
      <c r="D89" s="143" t="s">
        <v>446</v>
      </c>
      <c r="E89" s="143" t="s">
        <v>523</v>
      </c>
      <c r="F89" s="143" t="s">
        <v>440</v>
      </c>
    </row>
    <row r="90" spans="1:6" ht="17">
      <c r="A90" s="142">
        <v>69</v>
      </c>
      <c r="B90" s="142"/>
      <c r="C90" s="142" t="s">
        <v>522</v>
      </c>
      <c r="D90" s="143" t="s">
        <v>446</v>
      </c>
      <c r="E90" s="143" t="s">
        <v>524</v>
      </c>
      <c r="F90" s="143" t="s">
        <v>440</v>
      </c>
    </row>
    <row r="91" spans="1:6" ht="17">
      <c r="A91" s="142">
        <v>72</v>
      </c>
      <c r="B91" s="142"/>
      <c r="C91" s="142" t="s">
        <v>522</v>
      </c>
      <c r="D91" s="143" t="s">
        <v>446</v>
      </c>
      <c r="E91" s="143" t="s">
        <v>526</v>
      </c>
      <c r="F91" s="143" t="s">
        <v>440</v>
      </c>
    </row>
    <row r="92" spans="1:6" ht="17">
      <c r="A92" s="142">
        <v>73</v>
      </c>
      <c r="B92" s="142"/>
      <c r="C92" s="142" t="s">
        <v>359</v>
      </c>
      <c r="D92" s="143" t="s">
        <v>50</v>
      </c>
      <c r="E92" s="143" t="s">
        <v>527</v>
      </c>
      <c r="F92" s="143" t="s">
        <v>440</v>
      </c>
    </row>
    <row r="93" spans="1:6" ht="17">
      <c r="A93" s="142">
        <v>74</v>
      </c>
      <c r="B93" s="142"/>
      <c r="C93" s="142" t="s">
        <v>359</v>
      </c>
      <c r="D93" s="143" t="s">
        <v>50</v>
      </c>
      <c r="E93" s="143" t="s">
        <v>528</v>
      </c>
      <c r="F93" s="143" t="s">
        <v>440</v>
      </c>
    </row>
    <row r="94" spans="1:6" ht="17">
      <c r="A94" s="142">
        <v>75</v>
      </c>
      <c r="B94" s="142"/>
      <c r="C94" s="142" t="s">
        <v>359</v>
      </c>
      <c r="D94" s="143" t="s">
        <v>50</v>
      </c>
      <c r="E94" s="143" t="s">
        <v>529</v>
      </c>
      <c r="F94" s="143" t="s">
        <v>440</v>
      </c>
    </row>
    <row r="95" spans="1:6" ht="17">
      <c r="A95" s="142">
        <v>76</v>
      </c>
      <c r="B95" s="142"/>
      <c r="C95" s="142" t="s">
        <v>359</v>
      </c>
      <c r="D95" s="143" t="s">
        <v>50</v>
      </c>
      <c r="E95" s="143" t="s">
        <v>530</v>
      </c>
      <c r="F95" s="143" t="s">
        <v>440</v>
      </c>
    </row>
    <row r="96" spans="1:6" ht="17">
      <c r="A96" s="142">
        <v>77</v>
      </c>
      <c r="B96" s="142"/>
      <c r="C96" s="142" t="s">
        <v>359</v>
      </c>
      <c r="D96" s="143" t="s">
        <v>50</v>
      </c>
      <c r="E96" s="143" t="s">
        <v>531</v>
      </c>
      <c r="F96" s="143" t="s">
        <v>440</v>
      </c>
    </row>
    <row r="97" spans="1:6" ht="17">
      <c r="A97" s="142">
        <v>78</v>
      </c>
      <c r="B97" s="142"/>
      <c r="C97" s="142" t="s">
        <v>359</v>
      </c>
      <c r="D97" s="143" t="s">
        <v>50</v>
      </c>
      <c r="E97" s="143" t="s">
        <v>367</v>
      </c>
      <c r="F97" s="143" t="s">
        <v>440</v>
      </c>
    </row>
    <row r="98" spans="1:6" ht="17">
      <c r="A98" s="136">
        <v>79</v>
      </c>
      <c r="B98" s="136"/>
      <c r="C98" s="136" t="s">
        <v>359</v>
      </c>
      <c r="D98" s="137" t="s">
        <v>50</v>
      </c>
      <c r="E98" s="137" t="s">
        <v>532</v>
      </c>
      <c r="F98" s="137" t="s">
        <v>440</v>
      </c>
    </row>
    <row r="99" spans="1:6" ht="17">
      <c r="A99" s="136">
        <v>80</v>
      </c>
      <c r="B99" s="136"/>
      <c r="C99" s="136" t="s">
        <v>359</v>
      </c>
      <c r="D99" s="137" t="s">
        <v>50</v>
      </c>
      <c r="E99" s="137" t="s">
        <v>368</v>
      </c>
      <c r="F99" s="137" t="s">
        <v>440</v>
      </c>
    </row>
    <row r="100" spans="1:6" ht="17">
      <c r="A100" s="142">
        <v>81</v>
      </c>
      <c r="B100" s="142"/>
      <c r="C100" s="142" t="s">
        <v>359</v>
      </c>
      <c r="D100" s="143" t="s">
        <v>50</v>
      </c>
      <c r="E100" s="143" t="s">
        <v>361</v>
      </c>
      <c r="F100" s="143" t="s">
        <v>440</v>
      </c>
    </row>
    <row r="101" spans="1:6" ht="17">
      <c r="A101" s="142">
        <v>82</v>
      </c>
      <c r="B101" s="142"/>
      <c r="C101" s="142" t="s">
        <v>359</v>
      </c>
      <c r="D101" s="143" t="s">
        <v>50</v>
      </c>
      <c r="E101" s="143" t="s">
        <v>533</v>
      </c>
      <c r="F101" s="143" t="s">
        <v>440</v>
      </c>
    </row>
    <row r="102" spans="1:6" ht="17">
      <c r="A102" s="142">
        <v>83</v>
      </c>
      <c r="B102" s="142"/>
      <c r="C102" s="142" t="s">
        <v>534</v>
      </c>
      <c r="D102" s="143" t="s">
        <v>445</v>
      </c>
      <c r="E102" s="143" t="s">
        <v>535</v>
      </c>
      <c r="F102" s="143" t="s">
        <v>440</v>
      </c>
    </row>
    <row r="103" spans="1:6" ht="17">
      <c r="A103" s="142">
        <v>84</v>
      </c>
      <c r="B103" s="142"/>
      <c r="C103" s="142" t="s">
        <v>534</v>
      </c>
      <c r="D103" s="143" t="s">
        <v>445</v>
      </c>
      <c r="E103" s="143" t="s">
        <v>536</v>
      </c>
      <c r="F103" s="143" t="s">
        <v>440</v>
      </c>
    </row>
    <row r="104" spans="1:6" ht="17">
      <c r="A104" s="142">
        <v>85</v>
      </c>
      <c r="B104" s="142"/>
      <c r="C104" s="142" t="s">
        <v>534</v>
      </c>
      <c r="D104" s="143" t="s">
        <v>445</v>
      </c>
      <c r="E104" s="143" t="s">
        <v>537</v>
      </c>
      <c r="F104" s="143" t="s">
        <v>440</v>
      </c>
    </row>
    <row r="105" spans="1:6" ht="17">
      <c r="A105" s="142">
        <v>87</v>
      </c>
      <c r="B105" s="142"/>
      <c r="C105" s="142" t="s">
        <v>539</v>
      </c>
      <c r="D105" s="143" t="s">
        <v>445</v>
      </c>
      <c r="E105" s="143" t="s">
        <v>535</v>
      </c>
      <c r="F105" s="143" t="s">
        <v>440</v>
      </c>
    </row>
    <row r="106" spans="1:6" ht="17">
      <c r="A106" s="142">
        <v>88</v>
      </c>
      <c r="B106" s="142"/>
      <c r="C106" s="142" t="s">
        <v>539</v>
      </c>
      <c r="D106" s="143" t="s">
        <v>445</v>
      </c>
      <c r="E106" s="143" t="s">
        <v>536</v>
      </c>
      <c r="F106" s="143" t="s">
        <v>440</v>
      </c>
    </row>
    <row r="107" spans="1:6" ht="17">
      <c r="A107" s="142">
        <v>89</v>
      </c>
      <c r="B107" s="142"/>
      <c r="C107" s="142" t="s">
        <v>539</v>
      </c>
      <c r="D107" s="143" t="s">
        <v>445</v>
      </c>
      <c r="E107" s="143" t="s">
        <v>537</v>
      </c>
      <c r="F107" s="143" t="s">
        <v>440</v>
      </c>
    </row>
    <row r="108" spans="1:6" ht="17">
      <c r="A108" s="136">
        <v>92</v>
      </c>
      <c r="B108" s="136"/>
      <c r="C108" s="136" t="s">
        <v>541</v>
      </c>
      <c r="D108" s="137" t="s">
        <v>50</v>
      </c>
      <c r="E108" s="137" t="s">
        <v>542</v>
      </c>
      <c r="F108" s="137" t="s">
        <v>440</v>
      </c>
    </row>
    <row r="109" spans="1:6" ht="17">
      <c r="A109" s="136">
        <v>93</v>
      </c>
      <c r="B109" s="136"/>
      <c r="C109" s="136" t="s">
        <v>541</v>
      </c>
      <c r="D109" s="137" t="s">
        <v>50</v>
      </c>
      <c r="E109" s="137" t="s">
        <v>543</v>
      </c>
      <c r="F109" s="137" t="s">
        <v>440</v>
      </c>
    </row>
    <row r="110" spans="1:6" ht="17">
      <c r="A110" s="142">
        <v>97</v>
      </c>
      <c r="B110" s="142"/>
      <c r="C110" s="142" t="s">
        <v>90</v>
      </c>
      <c r="D110" s="143" t="s">
        <v>447</v>
      </c>
      <c r="E110" s="143" t="s">
        <v>548</v>
      </c>
      <c r="F110" s="143" t="s">
        <v>440</v>
      </c>
    </row>
    <row r="111" spans="1:6" ht="17">
      <c r="A111" s="142">
        <v>98</v>
      </c>
      <c r="B111" s="142"/>
      <c r="C111" s="142" t="s">
        <v>90</v>
      </c>
      <c r="D111" s="143" t="s">
        <v>447</v>
      </c>
      <c r="E111" s="143" t="s">
        <v>359</v>
      </c>
      <c r="F111" s="143" t="s">
        <v>440</v>
      </c>
    </row>
    <row r="112" spans="1:6" ht="17">
      <c r="A112" s="142">
        <v>99</v>
      </c>
      <c r="B112" s="142"/>
      <c r="C112" s="142" t="s">
        <v>90</v>
      </c>
      <c r="D112" s="143" t="s">
        <v>447</v>
      </c>
      <c r="E112" s="143" t="s">
        <v>549</v>
      </c>
      <c r="F112" s="143" t="s">
        <v>440</v>
      </c>
    </row>
    <row r="113" spans="1:6" ht="17">
      <c r="A113" s="142">
        <v>100</v>
      </c>
      <c r="B113" s="142"/>
      <c r="C113" s="142" t="s">
        <v>90</v>
      </c>
      <c r="D113" s="143" t="s">
        <v>447</v>
      </c>
      <c r="E113" s="143" t="s">
        <v>550</v>
      </c>
      <c r="F113" s="143" t="s">
        <v>440</v>
      </c>
    </row>
    <row r="114" spans="1:6" ht="17">
      <c r="A114" s="142">
        <v>101</v>
      </c>
      <c r="B114" s="142"/>
      <c r="C114" s="142" t="s">
        <v>90</v>
      </c>
      <c r="D114" s="143" t="s">
        <v>447</v>
      </c>
      <c r="E114" s="143" t="s">
        <v>551</v>
      </c>
      <c r="F114" s="143" t="s">
        <v>440</v>
      </c>
    </row>
    <row r="115" spans="1:6" ht="17">
      <c r="D115" s="140" t="s">
        <v>552</v>
      </c>
      <c r="E115" s="140" t="s">
        <v>553</v>
      </c>
      <c r="F115" s="137" t="s">
        <v>440</v>
      </c>
    </row>
    <row r="116" spans="1:6" ht="17">
      <c r="D116" s="140" t="s">
        <v>552</v>
      </c>
      <c r="E116" s="140" t="s">
        <v>554</v>
      </c>
      <c r="F116" s="137" t="s">
        <v>440</v>
      </c>
    </row>
    <row r="117" spans="1:6" ht="17">
      <c r="D117" s="140" t="s">
        <v>50</v>
      </c>
      <c r="E117" s="140" t="s">
        <v>556</v>
      </c>
      <c r="F117" s="137" t="s">
        <v>440</v>
      </c>
    </row>
    <row r="118" spans="1:6" ht="17">
      <c r="D118" s="144" t="s">
        <v>443</v>
      </c>
      <c r="E118" s="144" t="s">
        <v>557</v>
      </c>
      <c r="F118" s="143" t="s">
        <v>440</v>
      </c>
    </row>
    <row r="119" spans="1:6" ht="17">
      <c r="D119" s="143" t="s">
        <v>346</v>
      </c>
      <c r="E119" s="144" t="s">
        <v>558</v>
      </c>
      <c r="F119" s="143" t="s">
        <v>440</v>
      </c>
    </row>
    <row r="120" spans="1:6" ht="17">
      <c r="D120" s="143" t="s">
        <v>346</v>
      </c>
      <c r="E120" s="144" t="s">
        <v>559</v>
      </c>
      <c r="F120" s="143" t="s">
        <v>440</v>
      </c>
    </row>
    <row r="121" spans="1:6" ht="17">
      <c r="D121" s="140" t="s">
        <v>50</v>
      </c>
      <c r="E121" s="140" t="s">
        <v>560</v>
      </c>
      <c r="F121" s="137" t="s">
        <v>440</v>
      </c>
    </row>
    <row r="122" spans="1:6" ht="17">
      <c r="A122" s="138">
        <v>6</v>
      </c>
      <c r="B122" s="138"/>
      <c r="C122" s="139" t="s">
        <v>471</v>
      </c>
      <c r="D122" s="137" t="s">
        <v>346</v>
      </c>
      <c r="E122" s="137" t="s">
        <v>476</v>
      </c>
      <c r="F122" s="137"/>
    </row>
    <row r="123" spans="1:6" ht="17">
      <c r="A123" s="138">
        <v>21</v>
      </c>
      <c r="B123" s="138"/>
      <c r="C123" s="136" t="s">
        <v>471</v>
      </c>
      <c r="D123" s="137" t="s">
        <v>346</v>
      </c>
      <c r="E123" s="137" t="s">
        <v>486</v>
      </c>
      <c r="F123" s="137"/>
    </row>
    <row r="124" spans="1:6" ht="17">
      <c r="D124" s="137" t="s">
        <v>572</v>
      </c>
      <c r="E124" s="140" t="s">
        <v>573</v>
      </c>
      <c r="F124" s="137"/>
    </row>
    <row r="125" spans="1:6" ht="17">
      <c r="D125" s="137"/>
      <c r="E125" s="141" t="s">
        <v>574</v>
      </c>
      <c r="F125" s="137"/>
    </row>
    <row r="126" spans="1:6">
      <c r="D126" s="137"/>
      <c r="E126" s="140" t="s">
        <v>575</v>
      </c>
      <c r="F126" s="137"/>
    </row>
    <row r="127" spans="1:6">
      <c r="F127" s="136"/>
    </row>
    <row r="128" spans="1:6">
      <c r="F128" s="136"/>
    </row>
    <row r="129" spans="6:6">
      <c r="F129" s="136"/>
    </row>
    <row r="130" spans="6:6">
      <c r="F130" s="136"/>
    </row>
    <row r="131" spans="6:6">
      <c r="F131" s="136"/>
    </row>
    <row r="132" spans="6:6">
      <c r="F132" s="136"/>
    </row>
    <row r="133" spans="6:6">
      <c r="F133" s="136"/>
    </row>
    <row r="134" spans="6:6">
      <c r="F134" s="136"/>
    </row>
    <row r="135" spans="6:6">
      <c r="F135" s="136"/>
    </row>
    <row r="136" spans="6:6">
      <c r="F136" s="136"/>
    </row>
    <row r="137" spans="6:6">
      <c r="F137" s="136"/>
    </row>
    <row r="138" spans="6:6">
      <c r="F138" s="136"/>
    </row>
    <row r="139" spans="6:6">
      <c r="F139" s="136"/>
    </row>
    <row r="140" spans="6:6">
      <c r="F140" s="136"/>
    </row>
    <row r="141" spans="6:6">
      <c r="F141" s="136"/>
    </row>
    <row r="142" spans="6:6">
      <c r="F142" s="136"/>
    </row>
    <row r="143" spans="6:6">
      <c r="F143" s="136"/>
    </row>
    <row r="144" spans="6:6">
      <c r="F144" s="136"/>
    </row>
    <row r="145" spans="6:6">
      <c r="F145" s="136"/>
    </row>
    <row r="146" spans="6:6">
      <c r="F146" s="136"/>
    </row>
    <row r="147" spans="6:6">
      <c r="F147" s="136"/>
    </row>
    <row r="148" spans="6:6">
      <c r="F148" s="136"/>
    </row>
    <row r="149" spans="6:6">
      <c r="F149" s="136"/>
    </row>
    <row r="150" spans="6:6">
      <c r="F150" s="136"/>
    </row>
    <row r="151" spans="6:6">
      <c r="F151" s="136"/>
    </row>
    <row r="152" spans="6:6">
      <c r="F152" s="136"/>
    </row>
  </sheetData>
  <autoFilter ref="A1:F126" xr:uid="{583D16EC-58B9-467A-BACF-84652EBE05D2}"/>
  <dataValidations count="2">
    <dataValidation type="list" allowBlank="1" showInputMessage="1" showErrorMessage="1" sqref="F144:F152" xr:uid="{2564172B-6211-2B42-A0B5-B1992276ACEA}">
      <formula1>$AX$1:$AY$1</formula1>
    </dataValidation>
    <dataValidation type="list" allowBlank="1" showInputMessage="1" showErrorMessage="1" sqref="F2:F143" xr:uid="{E628CD73-01D0-D143-BE3D-7E610F95BA69}">
      <formula1>$AX$1:$AZ$1</formula1>
    </dataValidation>
  </dataValidations>
  <pageMargins left="0.7" right="0.7" top="0.75" bottom="0.75" header="0.3" footer="0.3"/>
  <pageSetup paperSize="8" orientation="portrait" horizontalDpi="0" verticalDpi="0"/>
  <headerFooter>
    <oddFooter>&amp;L_x000D_&amp;1#&amp;"Aptos"&amp;10&amp;K000000 Public</oddFooter>
  </headerFooter>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53406-4B84-F344-A5C8-D5D9DFDD7A07}">
  <sheetPr>
    <tabColor theme="6"/>
  </sheetPr>
  <dimension ref="A1:AZ126"/>
  <sheetViews>
    <sheetView showGridLines="0" topLeftCell="D1" zoomScale="140" zoomScaleNormal="140" workbookViewId="0">
      <pane ySplit="1" topLeftCell="A2" activePane="bottomLeft" state="frozen"/>
      <selection activeCell="D1" sqref="D1"/>
      <selection pane="bottomLeft" activeCell="F1" sqref="F1"/>
    </sheetView>
  </sheetViews>
  <sheetFormatPr baseColWidth="10" defaultColWidth="9.1640625" defaultRowHeight="16"/>
  <cols>
    <col min="1" max="1" width="6.33203125" style="135" hidden="1" customWidth="1"/>
    <col min="2" max="2" width="14.5" style="135" hidden="1" customWidth="1"/>
    <col min="3" max="3" width="19.33203125" style="135" hidden="1" customWidth="1"/>
    <col min="4" max="4" width="44.5" style="135" customWidth="1"/>
    <col min="5" max="5" width="58.33203125" style="135" customWidth="1"/>
    <col min="6" max="6" width="22.33203125" style="135" bestFit="1" customWidth="1"/>
    <col min="7" max="16384" width="9.1640625" style="135"/>
  </cols>
  <sheetData>
    <row r="1" spans="1:52">
      <c r="A1" s="133" t="s">
        <v>329</v>
      </c>
      <c r="B1" s="133" t="s">
        <v>468</v>
      </c>
      <c r="C1" s="133" t="s">
        <v>4</v>
      </c>
      <c r="D1" s="134" t="s">
        <v>469</v>
      </c>
      <c r="E1" s="134" t="s">
        <v>470</v>
      </c>
      <c r="F1" s="134" t="s">
        <v>609</v>
      </c>
      <c r="AX1" s="133" t="s">
        <v>441</v>
      </c>
      <c r="AY1" s="133" t="s">
        <v>440</v>
      </c>
      <c r="AZ1" s="135" t="s">
        <v>30</v>
      </c>
    </row>
    <row r="2" spans="1:52" ht="17">
      <c r="A2" s="142">
        <v>1</v>
      </c>
      <c r="B2" s="142"/>
      <c r="C2" s="142" t="s">
        <v>471</v>
      </c>
      <c r="D2" s="143" t="s">
        <v>346</v>
      </c>
      <c r="E2" s="143" t="s">
        <v>353</v>
      </c>
      <c r="F2" s="143" t="s">
        <v>441</v>
      </c>
    </row>
    <row r="3" spans="1:52" ht="17">
      <c r="A3" s="142">
        <v>2</v>
      </c>
      <c r="B3" s="142"/>
      <c r="C3" s="142" t="s">
        <v>471</v>
      </c>
      <c r="D3" s="143" t="s">
        <v>346</v>
      </c>
      <c r="E3" s="143" t="s">
        <v>472</v>
      </c>
      <c r="F3" s="143" t="s">
        <v>440</v>
      </c>
    </row>
    <row r="4" spans="1:52" ht="17">
      <c r="A4" s="142">
        <v>3</v>
      </c>
      <c r="B4" s="142"/>
      <c r="C4" s="142" t="s">
        <v>471</v>
      </c>
      <c r="D4" s="143" t="s">
        <v>346</v>
      </c>
      <c r="E4" s="143" t="s">
        <v>473</v>
      </c>
      <c r="F4" s="143" t="s">
        <v>440</v>
      </c>
    </row>
    <row r="5" spans="1:52" ht="17">
      <c r="A5" s="142">
        <v>4</v>
      </c>
      <c r="B5" s="142"/>
      <c r="C5" s="142" t="s">
        <v>471</v>
      </c>
      <c r="D5" s="143" t="s">
        <v>346</v>
      </c>
      <c r="E5" s="143" t="s">
        <v>474</v>
      </c>
      <c r="F5" s="143" t="s">
        <v>440</v>
      </c>
    </row>
    <row r="6" spans="1:52" ht="17">
      <c r="A6" s="136">
        <v>5</v>
      </c>
      <c r="B6" s="136"/>
      <c r="C6" s="136" t="s">
        <v>471</v>
      </c>
      <c r="D6" s="137" t="s">
        <v>346</v>
      </c>
      <c r="E6" s="137" t="s">
        <v>475</v>
      </c>
      <c r="F6" s="137" t="s">
        <v>440</v>
      </c>
    </row>
    <row r="7" spans="1:52" ht="17">
      <c r="A7" s="138">
        <v>6</v>
      </c>
      <c r="B7" s="138"/>
      <c r="C7" s="139" t="s">
        <v>471</v>
      </c>
      <c r="D7" s="137" t="s">
        <v>346</v>
      </c>
      <c r="E7" s="137" t="s">
        <v>476</v>
      </c>
      <c r="F7" s="137" t="s">
        <v>440</v>
      </c>
    </row>
    <row r="8" spans="1:52" ht="17">
      <c r="A8" s="142">
        <v>7</v>
      </c>
      <c r="B8" s="142"/>
      <c r="C8" s="142" t="s">
        <v>471</v>
      </c>
      <c r="D8" s="143" t="s">
        <v>346</v>
      </c>
      <c r="E8" s="143" t="s">
        <v>349</v>
      </c>
      <c r="F8" s="143" t="s">
        <v>441</v>
      </c>
    </row>
    <row r="9" spans="1:52" ht="34">
      <c r="A9" s="142">
        <v>8</v>
      </c>
      <c r="B9" s="142"/>
      <c r="C9" s="142" t="s">
        <v>471</v>
      </c>
      <c r="D9" s="143" t="s">
        <v>346</v>
      </c>
      <c r="E9" s="143" t="s">
        <v>477</v>
      </c>
      <c r="F9" s="143" t="s">
        <v>441</v>
      </c>
    </row>
    <row r="10" spans="1:52" ht="17">
      <c r="A10" s="142">
        <v>9</v>
      </c>
      <c r="B10" s="142"/>
      <c r="C10" s="142" t="s">
        <v>471</v>
      </c>
      <c r="D10" s="143" t="s">
        <v>346</v>
      </c>
      <c r="E10" s="143" t="s">
        <v>311</v>
      </c>
      <c r="F10" s="143" t="s">
        <v>440</v>
      </c>
    </row>
    <row r="11" spans="1:52" ht="34">
      <c r="A11" s="142">
        <v>10</v>
      </c>
      <c r="B11" s="142"/>
      <c r="C11" s="142" t="s">
        <v>471</v>
      </c>
      <c r="D11" s="143" t="s">
        <v>346</v>
      </c>
      <c r="E11" s="143" t="s">
        <v>478</v>
      </c>
      <c r="F11" s="143" t="s">
        <v>441</v>
      </c>
    </row>
    <row r="12" spans="1:52" ht="17">
      <c r="A12" s="136">
        <v>11</v>
      </c>
      <c r="B12" s="136"/>
      <c r="C12" s="136" t="s">
        <v>471</v>
      </c>
      <c r="D12" s="137" t="s">
        <v>444</v>
      </c>
      <c r="E12" s="137" t="s">
        <v>479</v>
      </c>
      <c r="F12" s="137" t="s">
        <v>441</v>
      </c>
    </row>
    <row r="13" spans="1:52" ht="17">
      <c r="A13" s="142">
        <v>12</v>
      </c>
      <c r="B13" s="142"/>
      <c r="C13" s="142" t="s">
        <v>471</v>
      </c>
      <c r="D13" s="143" t="s">
        <v>444</v>
      </c>
      <c r="E13" s="143" t="s">
        <v>480</v>
      </c>
      <c r="F13" s="143" t="s">
        <v>441</v>
      </c>
    </row>
    <row r="14" spans="1:52" ht="17">
      <c r="A14" s="136">
        <v>13</v>
      </c>
      <c r="B14" s="136"/>
      <c r="C14" s="136" t="s">
        <v>471</v>
      </c>
      <c r="D14" s="137" t="s">
        <v>444</v>
      </c>
      <c r="E14" s="137" t="s">
        <v>481</v>
      </c>
      <c r="F14" s="137" t="s">
        <v>441</v>
      </c>
    </row>
    <row r="15" spans="1:52" ht="17">
      <c r="A15" s="142">
        <v>14</v>
      </c>
      <c r="B15" s="142"/>
      <c r="C15" s="142" t="s">
        <v>471</v>
      </c>
      <c r="D15" s="143" t="s">
        <v>444</v>
      </c>
      <c r="E15" s="143" t="s">
        <v>482</v>
      </c>
      <c r="F15" s="143" t="s">
        <v>441</v>
      </c>
    </row>
    <row r="16" spans="1:52" ht="51">
      <c r="A16" s="142">
        <v>15</v>
      </c>
      <c r="B16" s="142"/>
      <c r="C16" s="142" t="s">
        <v>471</v>
      </c>
      <c r="D16" s="143" t="s">
        <v>346</v>
      </c>
      <c r="E16" s="143" t="s">
        <v>483</v>
      </c>
      <c r="F16" s="143" t="s">
        <v>441</v>
      </c>
    </row>
    <row r="17" spans="1:6" ht="17">
      <c r="A17" s="142">
        <v>16</v>
      </c>
      <c r="B17" s="142"/>
      <c r="C17" s="142" t="s">
        <v>471</v>
      </c>
      <c r="D17" s="143" t="s">
        <v>444</v>
      </c>
      <c r="E17" s="143" t="s">
        <v>389</v>
      </c>
      <c r="F17" s="143" t="s">
        <v>441</v>
      </c>
    </row>
    <row r="18" spans="1:6" ht="17">
      <c r="A18" s="142">
        <v>17</v>
      </c>
      <c r="B18" s="142"/>
      <c r="C18" s="142" t="s">
        <v>471</v>
      </c>
      <c r="D18" s="143" t="s">
        <v>444</v>
      </c>
      <c r="E18" s="143" t="s">
        <v>484</v>
      </c>
      <c r="F18" s="143" t="s">
        <v>441</v>
      </c>
    </row>
    <row r="19" spans="1:6" ht="17">
      <c r="A19" s="142">
        <v>18</v>
      </c>
      <c r="B19" s="142"/>
      <c r="C19" s="142" t="s">
        <v>471</v>
      </c>
      <c r="D19" s="143" t="s">
        <v>444</v>
      </c>
      <c r="E19" s="143" t="s">
        <v>391</v>
      </c>
      <c r="F19" s="143" t="s">
        <v>441</v>
      </c>
    </row>
    <row r="20" spans="1:6" ht="17">
      <c r="A20" s="142">
        <v>19</v>
      </c>
      <c r="B20" s="142"/>
      <c r="C20" s="142" t="s">
        <v>471</v>
      </c>
      <c r="D20" s="143" t="s">
        <v>444</v>
      </c>
      <c r="E20" s="143" t="s">
        <v>392</v>
      </c>
      <c r="F20" s="143" t="s">
        <v>441</v>
      </c>
    </row>
    <row r="21" spans="1:6" ht="17">
      <c r="A21" s="142">
        <v>20</v>
      </c>
      <c r="B21" s="142"/>
      <c r="C21" s="142" t="s">
        <v>471</v>
      </c>
      <c r="D21" s="143" t="s">
        <v>444</v>
      </c>
      <c r="E21" s="143" t="s">
        <v>485</v>
      </c>
      <c r="F21" s="143" t="s">
        <v>441</v>
      </c>
    </row>
    <row r="22" spans="1:6" ht="17">
      <c r="A22" s="142">
        <v>21</v>
      </c>
      <c r="B22" s="142"/>
      <c r="C22" s="142" t="s">
        <v>471</v>
      </c>
      <c r="D22" s="143" t="s">
        <v>346</v>
      </c>
      <c r="E22" s="143" t="s">
        <v>486</v>
      </c>
      <c r="F22" s="143" t="s">
        <v>441</v>
      </c>
    </row>
    <row r="23" spans="1:6" ht="17">
      <c r="A23" s="142">
        <v>22</v>
      </c>
      <c r="B23" s="142"/>
      <c r="C23" s="142" t="s">
        <v>471</v>
      </c>
      <c r="D23" s="143" t="s">
        <v>346</v>
      </c>
      <c r="E23" s="143" t="s">
        <v>487</v>
      </c>
      <c r="F23" s="143" t="s">
        <v>440</v>
      </c>
    </row>
    <row r="24" spans="1:6" ht="17">
      <c r="A24" s="142">
        <v>23</v>
      </c>
      <c r="B24" s="142"/>
      <c r="C24" s="142" t="s">
        <v>471</v>
      </c>
      <c r="D24" s="143" t="s">
        <v>444</v>
      </c>
      <c r="E24" s="143" t="s">
        <v>488</v>
      </c>
      <c r="F24" s="143" t="s">
        <v>441</v>
      </c>
    </row>
    <row r="25" spans="1:6" ht="17">
      <c r="A25" s="142">
        <v>24</v>
      </c>
      <c r="B25" s="142"/>
      <c r="C25" s="142" t="s">
        <v>471</v>
      </c>
      <c r="D25" s="143" t="s">
        <v>346</v>
      </c>
      <c r="E25" s="143" t="s">
        <v>489</v>
      </c>
      <c r="F25" s="143" t="s">
        <v>441</v>
      </c>
    </row>
    <row r="26" spans="1:6" ht="17">
      <c r="A26" s="142">
        <v>25</v>
      </c>
      <c r="B26" s="142"/>
      <c r="C26" s="142" t="s">
        <v>471</v>
      </c>
      <c r="D26" s="143" t="s">
        <v>444</v>
      </c>
      <c r="E26" s="143" t="s">
        <v>490</v>
      </c>
      <c r="F26" s="143" t="s">
        <v>440</v>
      </c>
    </row>
    <row r="27" spans="1:6" ht="17">
      <c r="A27" s="142">
        <v>26</v>
      </c>
      <c r="B27" s="142"/>
      <c r="C27" s="142" t="s">
        <v>471</v>
      </c>
      <c r="D27" s="143" t="s">
        <v>346</v>
      </c>
      <c r="E27" s="143" t="s">
        <v>350</v>
      </c>
      <c r="F27" s="143" t="s">
        <v>441</v>
      </c>
    </row>
    <row r="28" spans="1:6" ht="17">
      <c r="A28" s="142">
        <v>27</v>
      </c>
      <c r="B28" s="142"/>
      <c r="C28" s="142" t="s">
        <v>471</v>
      </c>
      <c r="D28" s="143" t="s">
        <v>346</v>
      </c>
      <c r="E28" s="143" t="s">
        <v>491</v>
      </c>
      <c r="F28" s="143" t="s">
        <v>440</v>
      </c>
    </row>
    <row r="29" spans="1:6" ht="17">
      <c r="A29" s="142">
        <v>28</v>
      </c>
      <c r="B29" s="142"/>
      <c r="C29" s="142" t="s">
        <v>471</v>
      </c>
      <c r="D29" s="143" t="s">
        <v>346</v>
      </c>
      <c r="E29" s="143" t="s">
        <v>175</v>
      </c>
      <c r="F29" s="143" t="s">
        <v>440</v>
      </c>
    </row>
    <row r="30" spans="1:6" ht="17">
      <c r="A30" s="142">
        <v>29</v>
      </c>
      <c r="B30" s="142"/>
      <c r="C30" s="142" t="s">
        <v>471</v>
      </c>
      <c r="D30" s="143" t="s">
        <v>346</v>
      </c>
      <c r="E30" s="143" t="s">
        <v>204</v>
      </c>
      <c r="F30" s="143" t="s">
        <v>440</v>
      </c>
    </row>
    <row r="31" spans="1:6" ht="17">
      <c r="A31" s="142">
        <v>30</v>
      </c>
      <c r="B31" s="142"/>
      <c r="C31" s="142" t="s">
        <v>471</v>
      </c>
      <c r="D31" s="143" t="s">
        <v>346</v>
      </c>
      <c r="E31" s="143" t="s">
        <v>212</v>
      </c>
      <c r="F31" s="143" t="s">
        <v>440</v>
      </c>
    </row>
    <row r="32" spans="1:6" ht="17">
      <c r="A32" s="142">
        <v>31</v>
      </c>
      <c r="B32" s="142"/>
      <c r="C32" s="142" t="s">
        <v>471</v>
      </c>
      <c r="D32" s="143" t="s">
        <v>346</v>
      </c>
      <c r="E32" s="143" t="s">
        <v>168</v>
      </c>
      <c r="F32" s="143" t="s">
        <v>440</v>
      </c>
    </row>
    <row r="33" spans="1:6" ht="17">
      <c r="A33" s="142">
        <v>32</v>
      </c>
      <c r="B33" s="142"/>
      <c r="C33" s="142" t="s">
        <v>471</v>
      </c>
      <c r="D33" s="143" t="s">
        <v>346</v>
      </c>
      <c r="E33" s="143" t="s">
        <v>492</v>
      </c>
      <c r="F33" s="143" t="s">
        <v>440</v>
      </c>
    </row>
    <row r="34" spans="1:6" ht="34">
      <c r="A34" s="142">
        <v>33</v>
      </c>
      <c r="B34" s="142"/>
      <c r="C34" s="142" t="s">
        <v>493</v>
      </c>
      <c r="D34" s="143" t="s">
        <v>449</v>
      </c>
      <c r="E34" s="143" t="s">
        <v>494</v>
      </c>
      <c r="F34" s="143" t="s">
        <v>441</v>
      </c>
    </row>
    <row r="35" spans="1:6" ht="34">
      <c r="A35" s="142">
        <v>34</v>
      </c>
      <c r="B35" s="142"/>
      <c r="C35" s="142" t="s">
        <v>493</v>
      </c>
      <c r="D35" s="143" t="s">
        <v>450</v>
      </c>
      <c r="E35" s="143" t="s">
        <v>495</v>
      </c>
      <c r="F35" s="143" t="s">
        <v>440</v>
      </c>
    </row>
    <row r="36" spans="1:6" ht="17">
      <c r="A36" s="142">
        <v>35</v>
      </c>
      <c r="B36" s="142"/>
      <c r="C36" s="142" t="s">
        <v>50</v>
      </c>
      <c r="D36" s="143" t="s">
        <v>50</v>
      </c>
      <c r="E36" s="143" t="s">
        <v>496</v>
      </c>
      <c r="F36" s="143" t="s">
        <v>441</v>
      </c>
    </row>
    <row r="37" spans="1:6" ht="17">
      <c r="A37" s="136">
        <v>36</v>
      </c>
      <c r="B37" s="136"/>
      <c r="C37" s="136" t="s">
        <v>50</v>
      </c>
      <c r="D37" s="137" t="s">
        <v>50</v>
      </c>
      <c r="E37" s="137" t="s">
        <v>497</v>
      </c>
      <c r="F37" s="137" t="s">
        <v>441</v>
      </c>
    </row>
    <row r="38" spans="1:6" ht="17">
      <c r="A38" s="136">
        <v>37</v>
      </c>
      <c r="B38" s="136"/>
      <c r="C38" s="136" t="s">
        <v>50</v>
      </c>
      <c r="D38" s="137" t="s">
        <v>50</v>
      </c>
      <c r="E38" s="137" t="s">
        <v>498</v>
      </c>
      <c r="F38" s="137" t="s">
        <v>441</v>
      </c>
    </row>
    <row r="39" spans="1:6" ht="17">
      <c r="A39" s="136">
        <v>38</v>
      </c>
      <c r="B39" s="136"/>
      <c r="C39" s="136" t="s">
        <v>50</v>
      </c>
      <c r="D39" s="137" t="s">
        <v>50</v>
      </c>
      <c r="E39" s="137" t="s">
        <v>499</v>
      </c>
      <c r="F39" s="137" t="s">
        <v>440</v>
      </c>
    </row>
    <row r="40" spans="1:6" ht="17">
      <c r="A40" s="142">
        <v>39</v>
      </c>
      <c r="B40" s="142"/>
      <c r="C40" s="142" t="s">
        <v>50</v>
      </c>
      <c r="D40" s="143" t="s">
        <v>50</v>
      </c>
      <c r="E40" s="143" t="s">
        <v>500</v>
      </c>
      <c r="F40" s="143" t="s">
        <v>441</v>
      </c>
    </row>
    <row r="41" spans="1:6" ht="17">
      <c r="A41" s="136">
        <v>40</v>
      </c>
      <c r="B41" s="136"/>
      <c r="C41" s="136" t="s">
        <v>50</v>
      </c>
      <c r="D41" s="137" t="s">
        <v>50</v>
      </c>
      <c r="E41" s="137" t="s">
        <v>501</v>
      </c>
      <c r="F41" s="137" t="s">
        <v>441</v>
      </c>
    </row>
    <row r="42" spans="1:6" ht="17">
      <c r="A42" s="136">
        <v>41</v>
      </c>
      <c r="B42" s="136"/>
      <c r="C42" s="136" t="s">
        <v>50</v>
      </c>
      <c r="D42" s="137" t="s">
        <v>50</v>
      </c>
      <c r="E42" s="137" t="s">
        <v>373</v>
      </c>
      <c r="F42" s="137" t="s">
        <v>441</v>
      </c>
    </row>
    <row r="43" spans="1:6" ht="17">
      <c r="A43" s="136">
        <v>42</v>
      </c>
      <c r="B43" s="136"/>
      <c r="C43" s="136" t="s">
        <v>50</v>
      </c>
      <c r="D43" s="137" t="s">
        <v>50</v>
      </c>
      <c r="E43" s="137" t="s">
        <v>374</v>
      </c>
      <c r="F43" s="137" t="s">
        <v>441</v>
      </c>
    </row>
    <row r="44" spans="1:6" ht="17">
      <c r="A44" s="136">
        <v>43</v>
      </c>
      <c r="B44" s="136"/>
      <c r="C44" s="136" t="s">
        <v>50</v>
      </c>
      <c r="D44" s="137" t="s">
        <v>50</v>
      </c>
      <c r="E44" s="137" t="s">
        <v>502</v>
      </c>
      <c r="F44" s="137" t="s">
        <v>441</v>
      </c>
    </row>
    <row r="45" spans="1:6" ht="17">
      <c r="A45" s="142">
        <v>44</v>
      </c>
      <c r="B45" s="142"/>
      <c r="C45" s="142" t="s">
        <v>50</v>
      </c>
      <c r="D45" s="143" t="s">
        <v>50</v>
      </c>
      <c r="E45" s="143" t="s">
        <v>503</v>
      </c>
      <c r="F45" s="143" t="s">
        <v>441</v>
      </c>
    </row>
    <row r="46" spans="1:6" ht="17">
      <c r="A46" s="142">
        <v>45</v>
      </c>
      <c r="B46" s="142"/>
      <c r="C46" s="142" t="s">
        <v>50</v>
      </c>
      <c r="D46" s="143" t="s">
        <v>50</v>
      </c>
      <c r="E46" s="143" t="s">
        <v>370</v>
      </c>
      <c r="F46" s="143" t="s">
        <v>441</v>
      </c>
    </row>
    <row r="47" spans="1:6" ht="17">
      <c r="A47" s="142">
        <v>46</v>
      </c>
      <c r="B47" s="142"/>
      <c r="C47" s="142" t="s">
        <v>50</v>
      </c>
      <c r="D47" s="143" t="s">
        <v>50</v>
      </c>
      <c r="E47" s="143" t="s">
        <v>504</v>
      </c>
      <c r="F47" s="143" t="s">
        <v>441</v>
      </c>
    </row>
    <row r="48" spans="1:6" ht="17">
      <c r="A48" s="136">
        <v>47</v>
      </c>
      <c r="B48" s="136"/>
      <c r="C48" s="136" t="s">
        <v>50</v>
      </c>
      <c r="D48" s="137" t="s">
        <v>50</v>
      </c>
      <c r="E48" s="137" t="s">
        <v>505</v>
      </c>
      <c r="F48" s="137" t="s">
        <v>441</v>
      </c>
    </row>
    <row r="49" spans="1:6" ht="34">
      <c r="A49" s="136">
        <v>48</v>
      </c>
      <c r="B49" s="136"/>
      <c r="C49" s="136" t="s">
        <v>50</v>
      </c>
      <c r="D49" s="137" t="s">
        <v>50</v>
      </c>
      <c r="E49" s="137" t="s">
        <v>506</v>
      </c>
      <c r="F49" s="137" t="s">
        <v>440</v>
      </c>
    </row>
    <row r="50" spans="1:6" ht="17">
      <c r="A50" s="142">
        <v>49</v>
      </c>
      <c r="B50" s="142"/>
      <c r="C50" s="142" t="s">
        <v>507</v>
      </c>
      <c r="D50" s="143" t="s">
        <v>508</v>
      </c>
      <c r="E50" s="143" t="s">
        <v>509</v>
      </c>
      <c r="F50" s="143" t="s">
        <v>441</v>
      </c>
    </row>
    <row r="51" spans="1:6" ht="17">
      <c r="A51" s="142">
        <v>50</v>
      </c>
      <c r="B51" s="142"/>
      <c r="C51" s="142" t="s">
        <v>507</v>
      </c>
      <c r="D51" s="143" t="s">
        <v>508</v>
      </c>
      <c r="E51" s="143" t="s">
        <v>338</v>
      </c>
      <c r="F51" s="143" t="s">
        <v>441</v>
      </c>
    </row>
    <row r="52" spans="1:6" ht="17">
      <c r="A52" s="136">
        <v>51</v>
      </c>
      <c r="B52" s="136"/>
      <c r="C52" s="136" t="s">
        <v>507</v>
      </c>
      <c r="D52" s="137" t="s">
        <v>508</v>
      </c>
      <c r="E52" s="137" t="s">
        <v>339</v>
      </c>
      <c r="F52" s="137" t="s">
        <v>441</v>
      </c>
    </row>
    <row r="53" spans="1:6" ht="17">
      <c r="A53" s="142">
        <v>52</v>
      </c>
      <c r="B53" s="142"/>
      <c r="C53" s="142" t="s">
        <v>507</v>
      </c>
      <c r="D53" s="143" t="s">
        <v>508</v>
      </c>
      <c r="E53" s="143" t="s">
        <v>340</v>
      </c>
      <c r="F53" s="143" t="s">
        <v>441</v>
      </c>
    </row>
    <row r="54" spans="1:6" ht="17">
      <c r="A54" s="142">
        <v>53</v>
      </c>
      <c r="B54" s="142"/>
      <c r="C54" s="142" t="s">
        <v>507</v>
      </c>
      <c r="D54" s="143" t="s">
        <v>508</v>
      </c>
      <c r="E54" s="143" t="s">
        <v>341</v>
      </c>
      <c r="F54" s="143" t="s">
        <v>441</v>
      </c>
    </row>
    <row r="55" spans="1:6" ht="17">
      <c r="A55" s="142">
        <v>54</v>
      </c>
      <c r="B55" s="142"/>
      <c r="C55" s="142" t="s">
        <v>507</v>
      </c>
      <c r="D55" s="143" t="s">
        <v>508</v>
      </c>
      <c r="E55" s="143" t="s">
        <v>342</v>
      </c>
      <c r="F55" s="143" t="s">
        <v>441</v>
      </c>
    </row>
    <row r="56" spans="1:6" ht="17">
      <c r="A56" s="142">
        <v>55</v>
      </c>
      <c r="B56" s="142"/>
      <c r="C56" s="142" t="s">
        <v>510</v>
      </c>
      <c r="D56" s="143" t="s">
        <v>443</v>
      </c>
      <c r="E56" s="143" t="s">
        <v>332</v>
      </c>
      <c r="F56" s="143" t="s">
        <v>441</v>
      </c>
    </row>
    <row r="57" spans="1:6" ht="17">
      <c r="A57" s="142">
        <v>56</v>
      </c>
      <c r="B57" s="142"/>
      <c r="C57" s="142" t="s">
        <v>510</v>
      </c>
      <c r="D57" s="143" t="s">
        <v>443</v>
      </c>
      <c r="E57" s="143" t="s">
        <v>511</v>
      </c>
      <c r="F57" s="143" t="s">
        <v>441</v>
      </c>
    </row>
    <row r="58" spans="1:6" ht="17">
      <c r="A58" s="142">
        <v>57</v>
      </c>
      <c r="B58" s="142"/>
      <c r="C58" s="142" t="s">
        <v>510</v>
      </c>
      <c r="D58" s="143" t="s">
        <v>443</v>
      </c>
      <c r="E58" s="143" t="s">
        <v>512</v>
      </c>
      <c r="F58" s="143" t="s">
        <v>441</v>
      </c>
    </row>
    <row r="59" spans="1:6" ht="17">
      <c r="A59" s="142">
        <v>58</v>
      </c>
      <c r="B59" s="142"/>
      <c r="C59" s="142" t="s">
        <v>510</v>
      </c>
      <c r="D59" s="143" t="s">
        <v>443</v>
      </c>
      <c r="E59" s="143" t="s">
        <v>513</v>
      </c>
      <c r="F59" s="143" t="s">
        <v>441</v>
      </c>
    </row>
    <row r="60" spans="1:6" ht="17">
      <c r="A60" s="142">
        <v>59</v>
      </c>
      <c r="B60" s="142"/>
      <c r="C60" s="142" t="s">
        <v>510</v>
      </c>
      <c r="D60" s="143" t="s">
        <v>443</v>
      </c>
      <c r="E60" s="143" t="s">
        <v>514</v>
      </c>
      <c r="F60" s="143" t="s">
        <v>441</v>
      </c>
    </row>
    <row r="61" spans="1:6" ht="17">
      <c r="A61" s="142">
        <v>60</v>
      </c>
      <c r="B61" s="142"/>
      <c r="C61" s="142" t="s">
        <v>510</v>
      </c>
      <c r="D61" s="143" t="s">
        <v>443</v>
      </c>
      <c r="E61" s="143" t="s">
        <v>333</v>
      </c>
      <c r="F61" s="143" t="s">
        <v>441</v>
      </c>
    </row>
    <row r="62" spans="1:6" ht="17">
      <c r="A62" s="142">
        <v>61</v>
      </c>
      <c r="B62" s="142"/>
      <c r="C62" s="142" t="s">
        <v>510</v>
      </c>
      <c r="D62" s="143" t="s">
        <v>443</v>
      </c>
      <c r="E62" s="143" t="s">
        <v>515</v>
      </c>
      <c r="F62" s="143" t="s">
        <v>441</v>
      </c>
    </row>
    <row r="63" spans="1:6" ht="17">
      <c r="A63" s="136">
        <v>62</v>
      </c>
      <c r="B63" s="136"/>
      <c r="C63" s="136" t="s">
        <v>510</v>
      </c>
      <c r="D63" s="137" t="s">
        <v>443</v>
      </c>
      <c r="E63" s="137" t="s">
        <v>516</v>
      </c>
      <c r="F63" s="137" t="s">
        <v>441</v>
      </c>
    </row>
    <row r="64" spans="1:6" ht="17">
      <c r="A64" s="142">
        <v>63</v>
      </c>
      <c r="B64" s="142"/>
      <c r="C64" s="142" t="s">
        <v>510</v>
      </c>
      <c r="D64" s="143" t="s">
        <v>443</v>
      </c>
      <c r="E64" s="143" t="s">
        <v>517</v>
      </c>
      <c r="F64" s="143" t="s">
        <v>440</v>
      </c>
    </row>
    <row r="65" spans="1:6" ht="17">
      <c r="A65" s="136">
        <v>64</v>
      </c>
      <c r="B65" s="136"/>
      <c r="C65" s="136" t="s">
        <v>510</v>
      </c>
      <c r="D65" s="137" t="s">
        <v>443</v>
      </c>
      <c r="E65" s="137" t="s">
        <v>518</v>
      </c>
      <c r="F65" s="137" t="s">
        <v>440</v>
      </c>
    </row>
    <row r="66" spans="1:6" ht="17">
      <c r="A66" s="136">
        <v>65</v>
      </c>
      <c r="B66" s="136"/>
      <c r="C66" s="136" t="s">
        <v>510</v>
      </c>
      <c r="D66" s="137" t="s">
        <v>443</v>
      </c>
      <c r="E66" s="137" t="s">
        <v>519</v>
      </c>
      <c r="F66" s="137" t="s">
        <v>440</v>
      </c>
    </row>
    <row r="67" spans="1:6" ht="17">
      <c r="A67" s="136">
        <v>66</v>
      </c>
      <c r="B67" s="136"/>
      <c r="C67" s="136" t="s">
        <v>510</v>
      </c>
      <c r="D67" s="137" t="s">
        <v>443</v>
      </c>
      <c r="E67" s="137" t="s">
        <v>520</v>
      </c>
      <c r="F67" s="137" t="s">
        <v>440</v>
      </c>
    </row>
    <row r="68" spans="1:6" ht="17">
      <c r="A68" s="142">
        <v>67</v>
      </c>
      <c r="B68" s="142"/>
      <c r="C68" s="142" t="s">
        <v>510</v>
      </c>
      <c r="D68" s="143" t="s">
        <v>443</v>
      </c>
      <c r="E68" s="143" t="s">
        <v>521</v>
      </c>
      <c r="F68" s="143" t="s">
        <v>441</v>
      </c>
    </row>
    <row r="69" spans="1:6" ht="17">
      <c r="A69" s="142">
        <v>68</v>
      </c>
      <c r="B69" s="142"/>
      <c r="C69" s="142" t="s">
        <v>522</v>
      </c>
      <c r="D69" s="143" t="s">
        <v>446</v>
      </c>
      <c r="E69" s="143" t="s">
        <v>523</v>
      </c>
      <c r="F69" s="143" t="s">
        <v>441</v>
      </c>
    </row>
    <row r="70" spans="1:6" ht="17">
      <c r="A70" s="142">
        <v>69</v>
      </c>
      <c r="B70" s="142"/>
      <c r="C70" s="142" t="s">
        <v>522</v>
      </c>
      <c r="D70" s="143" t="s">
        <v>446</v>
      </c>
      <c r="E70" s="143" t="s">
        <v>524</v>
      </c>
      <c r="F70" s="143" t="s">
        <v>441</v>
      </c>
    </row>
    <row r="71" spans="1:6" ht="17">
      <c r="A71" s="142">
        <v>70</v>
      </c>
      <c r="B71" s="142"/>
      <c r="C71" s="142" t="s">
        <v>522</v>
      </c>
      <c r="D71" s="143" t="s">
        <v>446</v>
      </c>
      <c r="E71" s="143" t="s">
        <v>194</v>
      </c>
      <c r="F71" s="143" t="s">
        <v>441</v>
      </c>
    </row>
    <row r="72" spans="1:6" ht="17">
      <c r="A72" s="142">
        <v>71</v>
      </c>
      <c r="B72" s="142"/>
      <c r="C72" s="142" t="s">
        <v>522</v>
      </c>
      <c r="D72" s="143" t="s">
        <v>446</v>
      </c>
      <c r="E72" s="143" t="s">
        <v>525</v>
      </c>
      <c r="F72" s="143" t="s">
        <v>441</v>
      </c>
    </row>
    <row r="73" spans="1:6" ht="17">
      <c r="A73" s="142">
        <v>72</v>
      </c>
      <c r="B73" s="142"/>
      <c r="C73" s="142" t="s">
        <v>522</v>
      </c>
      <c r="D73" s="143" t="s">
        <v>446</v>
      </c>
      <c r="E73" s="143" t="s">
        <v>526</v>
      </c>
      <c r="F73" s="143" t="s">
        <v>441</v>
      </c>
    </row>
    <row r="74" spans="1:6" ht="17">
      <c r="A74" s="142">
        <v>73</v>
      </c>
      <c r="B74" s="142"/>
      <c r="C74" s="142" t="s">
        <v>359</v>
      </c>
      <c r="D74" s="143" t="s">
        <v>50</v>
      </c>
      <c r="E74" s="143" t="s">
        <v>527</v>
      </c>
      <c r="F74" s="143" t="s">
        <v>441</v>
      </c>
    </row>
    <row r="75" spans="1:6" ht="17">
      <c r="A75" s="142">
        <v>74</v>
      </c>
      <c r="B75" s="142"/>
      <c r="C75" s="142" t="s">
        <v>359</v>
      </c>
      <c r="D75" s="143" t="s">
        <v>50</v>
      </c>
      <c r="E75" s="143" t="s">
        <v>528</v>
      </c>
      <c r="F75" s="143" t="s">
        <v>441</v>
      </c>
    </row>
    <row r="76" spans="1:6" ht="17">
      <c r="A76" s="142">
        <v>75</v>
      </c>
      <c r="B76" s="142"/>
      <c r="C76" s="142" t="s">
        <v>359</v>
      </c>
      <c r="D76" s="143" t="s">
        <v>50</v>
      </c>
      <c r="E76" s="143" t="s">
        <v>529</v>
      </c>
      <c r="F76" s="143" t="s">
        <v>441</v>
      </c>
    </row>
    <row r="77" spans="1:6" ht="17">
      <c r="A77" s="142">
        <v>76</v>
      </c>
      <c r="B77" s="142"/>
      <c r="C77" s="142" t="s">
        <v>359</v>
      </c>
      <c r="D77" s="143" t="s">
        <v>50</v>
      </c>
      <c r="E77" s="143" t="s">
        <v>530</v>
      </c>
      <c r="F77" s="143" t="s">
        <v>441</v>
      </c>
    </row>
    <row r="78" spans="1:6" ht="17">
      <c r="A78" s="142">
        <v>77</v>
      </c>
      <c r="B78" s="142"/>
      <c r="C78" s="142" t="s">
        <v>359</v>
      </c>
      <c r="D78" s="143" t="s">
        <v>50</v>
      </c>
      <c r="E78" s="143" t="s">
        <v>531</v>
      </c>
      <c r="F78" s="143" t="s">
        <v>441</v>
      </c>
    </row>
    <row r="79" spans="1:6" ht="17">
      <c r="A79" s="142">
        <v>78</v>
      </c>
      <c r="B79" s="142"/>
      <c r="C79" s="142" t="s">
        <v>359</v>
      </c>
      <c r="D79" s="143" t="s">
        <v>50</v>
      </c>
      <c r="E79" s="143" t="s">
        <v>367</v>
      </c>
      <c r="F79" s="143" t="s">
        <v>441</v>
      </c>
    </row>
    <row r="80" spans="1:6" ht="17">
      <c r="A80" s="136">
        <v>79</v>
      </c>
      <c r="B80" s="136"/>
      <c r="C80" s="136" t="s">
        <v>359</v>
      </c>
      <c r="D80" s="137" t="s">
        <v>50</v>
      </c>
      <c r="E80" s="137" t="s">
        <v>532</v>
      </c>
      <c r="F80" s="137" t="s">
        <v>441</v>
      </c>
    </row>
    <row r="81" spans="1:6" ht="17">
      <c r="A81" s="136">
        <v>80</v>
      </c>
      <c r="B81" s="136"/>
      <c r="C81" s="136" t="s">
        <v>359</v>
      </c>
      <c r="D81" s="137" t="s">
        <v>50</v>
      </c>
      <c r="E81" s="137" t="s">
        <v>368</v>
      </c>
      <c r="F81" s="137" t="s">
        <v>441</v>
      </c>
    </row>
    <row r="82" spans="1:6" ht="17">
      <c r="A82" s="142">
        <v>81</v>
      </c>
      <c r="B82" s="142"/>
      <c r="C82" s="142" t="s">
        <v>359</v>
      </c>
      <c r="D82" s="143" t="s">
        <v>50</v>
      </c>
      <c r="E82" s="143" t="s">
        <v>361</v>
      </c>
      <c r="F82" s="143" t="s">
        <v>441</v>
      </c>
    </row>
    <row r="83" spans="1:6" ht="17">
      <c r="A83" s="142">
        <v>82</v>
      </c>
      <c r="B83" s="142"/>
      <c r="C83" s="142" t="s">
        <v>359</v>
      </c>
      <c r="D83" s="143" t="s">
        <v>50</v>
      </c>
      <c r="E83" s="143" t="s">
        <v>533</v>
      </c>
      <c r="F83" s="143" t="s">
        <v>441</v>
      </c>
    </row>
    <row r="84" spans="1:6" ht="17">
      <c r="A84" s="142">
        <v>83</v>
      </c>
      <c r="B84" s="142"/>
      <c r="C84" s="142" t="s">
        <v>534</v>
      </c>
      <c r="D84" s="143" t="s">
        <v>445</v>
      </c>
      <c r="E84" s="143" t="s">
        <v>535</v>
      </c>
      <c r="F84" s="143" t="s">
        <v>440</v>
      </c>
    </row>
    <row r="85" spans="1:6" ht="17">
      <c r="A85" s="142">
        <v>84</v>
      </c>
      <c r="B85" s="142"/>
      <c r="C85" s="142" t="s">
        <v>534</v>
      </c>
      <c r="D85" s="143" t="s">
        <v>445</v>
      </c>
      <c r="E85" s="143" t="s">
        <v>536</v>
      </c>
      <c r="F85" s="143" t="s">
        <v>440</v>
      </c>
    </row>
    <row r="86" spans="1:6" ht="17">
      <c r="A86" s="142">
        <v>85</v>
      </c>
      <c r="B86" s="142"/>
      <c r="C86" s="142" t="s">
        <v>534</v>
      </c>
      <c r="D86" s="143" t="s">
        <v>445</v>
      </c>
      <c r="E86" s="143" t="s">
        <v>537</v>
      </c>
      <c r="F86" s="143" t="s">
        <v>440</v>
      </c>
    </row>
    <row r="87" spans="1:6" ht="17">
      <c r="A87" s="136">
        <v>86</v>
      </c>
      <c r="B87" s="136"/>
      <c r="C87" s="136" t="s">
        <v>534</v>
      </c>
      <c r="D87" s="137" t="s">
        <v>445</v>
      </c>
      <c r="E87" s="137" t="s">
        <v>538</v>
      </c>
      <c r="F87" s="137" t="s">
        <v>440</v>
      </c>
    </row>
    <row r="88" spans="1:6" ht="17">
      <c r="A88" s="142">
        <v>87</v>
      </c>
      <c r="B88" s="142"/>
      <c r="C88" s="142" t="s">
        <v>539</v>
      </c>
      <c r="D88" s="143" t="s">
        <v>445</v>
      </c>
      <c r="E88" s="143" t="s">
        <v>535</v>
      </c>
      <c r="F88" s="143" t="s">
        <v>441</v>
      </c>
    </row>
    <row r="89" spans="1:6" ht="17">
      <c r="A89" s="142">
        <v>88</v>
      </c>
      <c r="B89" s="142"/>
      <c r="C89" s="142" t="s">
        <v>539</v>
      </c>
      <c r="D89" s="143" t="s">
        <v>445</v>
      </c>
      <c r="E89" s="143" t="s">
        <v>536</v>
      </c>
      <c r="F89" s="143" t="s">
        <v>441</v>
      </c>
    </row>
    <row r="90" spans="1:6" ht="17">
      <c r="A90" s="142">
        <v>89</v>
      </c>
      <c r="B90" s="142"/>
      <c r="C90" s="142" t="s">
        <v>539</v>
      </c>
      <c r="D90" s="143" t="s">
        <v>445</v>
      </c>
      <c r="E90" s="143" t="s">
        <v>537</v>
      </c>
      <c r="F90" s="143" t="s">
        <v>441</v>
      </c>
    </row>
    <row r="91" spans="1:6" ht="17">
      <c r="A91" s="136">
        <v>90</v>
      </c>
      <c r="B91" s="136"/>
      <c r="C91" s="136" t="s">
        <v>539</v>
      </c>
      <c r="D91" s="137" t="s">
        <v>445</v>
      </c>
      <c r="E91" s="137" t="s">
        <v>538</v>
      </c>
      <c r="F91" s="137" t="s">
        <v>441</v>
      </c>
    </row>
    <row r="92" spans="1:6" ht="17">
      <c r="A92" s="142">
        <v>91</v>
      </c>
      <c r="B92" s="142"/>
      <c r="C92" s="142" t="s">
        <v>510</v>
      </c>
      <c r="D92" s="143" t="s">
        <v>443</v>
      </c>
      <c r="E92" s="143" t="s">
        <v>540</v>
      </c>
      <c r="F92" s="143" t="s">
        <v>440</v>
      </c>
    </row>
    <row r="93" spans="1:6" ht="17">
      <c r="A93" s="136">
        <v>92</v>
      </c>
      <c r="B93" s="136"/>
      <c r="C93" s="136" t="s">
        <v>541</v>
      </c>
      <c r="D93" s="137" t="s">
        <v>50</v>
      </c>
      <c r="E93" s="137" t="s">
        <v>542</v>
      </c>
      <c r="F93" s="137" t="s">
        <v>441</v>
      </c>
    </row>
    <row r="94" spans="1:6" ht="17">
      <c r="A94" s="136">
        <v>93</v>
      </c>
      <c r="B94" s="136"/>
      <c r="C94" s="136" t="s">
        <v>541</v>
      </c>
      <c r="D94" s="137" t="s">
        <v>50</v>
      </c>
      <c r="E94" s="137" t="s">
        <v>543</v>
      </c>
      <c r="F94" s="137" t="s">
        <v>441</v>
      </c>
    </row>
    <row r="95" spans="1:6" ht="17">
      <c r="A95" s="136">
        <v>94</v>
      </c>
      <c r="B95" s="136"/>
      <c r="C95" s="136" t="s">
        <v>541</v>
      </c>
      <c r="D95" s="137" t="s">
        <v>50</v>
      </c>
      <c r="E95" s="137" t="s">
        <v>544</v>
      </c>
      <c r="F95" s="137" t="s">
        <v>441</v>
      </c>
    </row>
    <row r="96" spans="1:6" ht="17">
      <c r="A96" s="136">
        <v>95</v>
      </c>
      <c r="B96" s="136"/>
      <c r="C96" s="136" t="s">
        <v>541</v>
      </c>
      <c r="D96" s="137" t="s">
        <v>50</v>
      </c>
      <c r="E96" s="137" t="s">
        <v>545</v>
      </c>
      <c r="F96" s="137" t="s">
        <v>441</v>
      </c>
    </row>
    <row r="97" spans="1:6" ht="51">
      <c r="A97" s="136">
        <v>96</v>
      </c>
      <c r="B97" s="136"/>
      <c r="C97" s="136" t="s">
        <v>493</v>
      </c>
      <c r="D97" s="137" t="s">
        <v>546</v>
      </c>
      <c r="E97" s="137" t="s">
        <v>547</v>
      </c>
      <c r="F97" s="137" t="s">
        <v>440</v>
      </c>
    </row>
    <row r="98" spans="1:6" ht="17">
      <c r="A98" s="142">
        <v>97</v>
      </c>
      <c r="B98" s="142"/>
      <c r="C98" s="142" t="s">
        <v>90</v>
      </c>
      <c r="D98" s="143" t="s">
        <v>447</v>
      </c>
      <c r="E98" s="143" t="s">
        <v>548</v>
      </c>
      <c r="F98" s="143" t="s">
        <v>441</v>
      </c>
    </row>
    <row r="99" spans="1:6" ht="17">
      <c r="A99" s="142">
        <v>98</v>
      </c>
      <c r="B99" s="142"/>
      <c r="C99" s="142" t="s">
        <v>90</v>
      </c>
      <c r="D99" s="143" t="s">
        <v>447</v>
      </c>
      <c r="E99" s="143" t="s">
        <v>359</v>
      </c>
      <c r="F99" s="143" t="s">
        <v>441</v>
      </c>
    </row>
    <row r="100" spans="1:6" ht="17">
      <c r="A100" s="142">
        <v>99</v>
      </c>
      <c r="B100" s="142"/>
      <c r="C100" s="142" t="s">
        <v>90</v>
      </c>
      <c r="D100" s="143" t="s">
        <v>447</v>
      </c>
      <c r="E100" s="143" t="s">
        <v>549</v>
      </c>
      <c r="F100" s="143" t="s">
        <v>441</v>
      </c>
    </row>
    <row r="101" spans="1:6" ht="17">
      <c r="A101" s="142">
        <v>100</v>
      </c>
      <c r="B101" s="142"/>
      <c r="C101" s="142" t="s">
        <v>90</v>
      </c>
      <c r="D101" s="143" t="s">
        <v>447</v>
      </c>
      <c r="E101" s="143" t="s">
        <v>550</v>
      </c>
      <c r="F101" s="143" t="s">
        <v>441</v>
      </c>
    </row>
    <row r="102" spans="1:6" ht="17">
      <c r="A102" s="142">
        <v>101</v>
      </c>
      <c r="B102" s="142"/>
      <c r="C102" s="142" t="s">
        <v>90</v>
      </c>
      <c r="D102" s="143" t="s">
        <v>447</v>
      </c>
      <c r="E102" s="143" t="s">
        <v>551</v>
      </c>
      <c r="F102" s="143" t="s">
        <v>441</v>
      </c>
    </row>
    <row r="103" spans="1:6" ht="17">
      <c r="D103" s="140" t="s">
        <v>552</v>
      </c>
      <c r="E103" s="140" t="s">
        <v>553</v>
      </c>
      <c r="F103" s="137" t="s">
        <v>440</v>
      </c>
    </row>
    <row r="104" spans="1:6" ht="17">
      <c r="D104" s="140" t="s">
        <v>552</v>
      </c>
      <c r="E104" s="140" t="s">
        <v>554</v>
      </c>
      <c r="F104" s="137" t="s">
        <v>440</v>
      </c>
    </row>
    <row r="105" spans="1:6" ht="17">
      <c r="D105" s="143" t="s">
        <v>346</v>
      </c>
      <c r="E105" s="144" t="s">
        <v>555</v>
      </c>
      <c r="F105" s="144" t="s">
        <v>441</v>
      </c>
    </row>
    <row r="106" spans="1:6">
      <c r="D106" s="140" t="s">
        <v>50</v>
      </c>
      <c r="E106" s="140" t="s">
        <v>556</v>
      </c>
      <c r="F106" s="140" t="s">
        <v>440</v>
      </c>
    </row>
    <row r="107" spans="1:6">
      <c r="D107" s="144" t="s">
        <v>443</v>
      </c>
      <c r="E107" s="144" t="s">
        <v>557</v>
      </c>
      <c r="F107" s="144" t="s">
        <v>440</v>
      </c>
    </row>
    <row r="108" spans="1:6" ht="17">
      <c r="D108" s="143" t="s">
        <v>346</v>
      </c>
      <c r="E108" s="144" t="s">
        <v>558</v>
      </c>
      <c r="F108" s="144" t="s">
        <v>441</v>
      </c>
    </row>
    <row r="109" spans="1:6" ht="17">
      <c r="D109" s="143" t="s">
        <v>346</v>
      </c>
      <c r="E109" s="144" t="s">
        <v>559</v>
      </c>
      <c r="F109" s="144" t="s">
        <v>441</v>
      </c>
    </row>
    <row r="110" spans="1:6">
      <c r="D110" s="140" t="s">
        <v>50</v>
      </c>
      <c r="E110" s="140" t="s">
        <v>560</v>
      </c>
      <c r="F110" s="140" t="s">
        <v>440</v>
      </c>
    </row>
    <row r="111" spans="1:6">
      <c r="D111" s="144" t="s">
        <v>443</v>
      </c>
      <c r="E111" s="144" t="s">
        <v>561</v>
      </c>
      <c r="F111" s="144" t="s">
        <v>441</v>
      </c>
    </row>
    <row r="112" spans="1:6">
      <c r="D112" s="144" t="s">
        <v>443</v>
      </c>
      <c r="E112" s="144" t="s">
        <v>332</v>
      </c>
      <c r="F112" s="144" t="s">
        <v>441</v>
      </c>
    </row>
    <row r="113" spans="4:6">
      <c r="D113" s="144" t="s">
        <v>50</v>
      </c>
      <c r="E113" s="144" t="s">
        <v>562</v>
      </c>
      <c r="F113" s="144" t="s">
        <v>441</v>
      </c>
    </row>
    <row r="114" spans="4:6">
      <c r="D114" s="140" t="s">
        <v>50</v>
      </c>
      <c r="E114" s="140" t="s">
        <v>563</v>
      </c>
      <c r="F114" s="140" t="s">
        <v>441</v>
      </c>
    </row>
    <row r="115" spans="4:6" ht="17">
      <c r="D115" s="143" t="s">
        <v>346</v>
      </c>
      <c r="E115" s="144" t="s">
        <v>564</v>
      </c>
      <c r="F115" s="144" t="s">
        <v>441</v>
      </c>
    </row>
    <row r="116" spans="4:6" ht="17">
      <c r="D116" s="143" t="s">
        <v>346</v>
      </c>
      <c r="E116" s="144" t="s">
        <v>565</v>
      </c>
      <c r="F116" s="144" t="s">
        <v>441</v>
      </c>
    </row>
    <row r="117" spans="4:6" ht="17">
      <c r="D117" s="143" t="s">
        <v>346</v>
      </c>
      <c r="E117" s="144" t="s">
        <v>564</v>
      </c>
      <c r="F117" s="144" t="s">
        <v>441</v>
      </c>
    </row>
    <row r="118" spans="4:6" ht="17">
      <c r="D118" s="143" t="s">
        <v>50</v>
      </c>
      <c r="E118" s="144" t="s">
        <v>566</v>
      </c>
      <c r="F118" s="144" t="s">
        <v>441</v>
      </c>
    </row>
    <row r="119" spans="4:6" ht="17">
      <c r="D119" s="143" t="s">
        <v>443</v>
      </c>
      <c r="E119" s="144" t="s">
        <v>567</v>
      </c>
      <c r="F119" s="144" t="s">
        <v>440</v>
      </c>
    </row>
    <row r="120" spans="4:6" ht="17">
      <c r="D120" s="143" t="s">
        <v>346</v>
      </c>
      <c r="E120" s="144" t="s">
        <v>568</v>
      </c>
      <c r="F120" s="144" t="s">
        <v>440</v>
      </c>
    </row>
    <row r="121" spans="4:6" ht="17">
      <c r="D121" s="143" t="s">
        <v>443</v>
      </c>
      <c r="E121" s="144" t="s">
        <v>569</v>
      </c>
      <c r="F121" s="144" t="s">
        <v>441</v>
      </c>
    </row>
    <row r="122" spans="4:6" ht="17">
      <c r="D122" s="137" t="s">
        <v>346</v>
      </c>
      <c r="E122" s="140" t="s">
        <v>570</v>
      </c>
      <c r="F122" s="140" t="s">
        <v>440</v>
      </c>
    </row>
    <row r="123" spans="4:6" ht="17">
      <c r="D123" s="143" t="s">
        <v>443</v>
      </c>
      <c r="E123" s="144" t="s">
        <v>571</v>
      </c>
      <c r="F123" s="144" t="s">
        <v>441</v>
      </c>
    </row>
    <row r="124" spans="4:6" ht="17">
      <c r="D124" s="137" t="s">
        <v>572</v>
      </c>
      <c r="E124" s="140" t="s">
        <v>573</v>
      </c>
      <c r="F124" s="140"/>
    </row>
    <row r="125" spans="4:6" ht="17">
      <c r="D125" s="137"/>
      <c r="E125" s="141" t="s">
        <v>574</v>
      </c>
      <c r="F125" s="140"/>
    </row>
    <row r="126" spans="4:6">
      <c r="D126" s="137"/>
      <c r="E126" s="140" t="s">
        <v>575</v>
      </c>
      <c r="F126" s="140"/>
    </row>
  </sheetData>
  <autoFilter ref="A1:F126" xr:uid="{583D16EC-58B9-467A-BACF-84652EBE05D2}"/>
  <dataValidations count="1">
    <dataValidation type="list" allowBlank="1" showInputMessage="1" showErrorMessage="1" sqref="F2:F143" xr:uid="{4B7BB034-7EDA-9B40-8D0B-106D778E09FF}">
      <formula1>$AX$1:$AZ$1</formula1>
    </dataValidation>
  </dataValidations>
  <pageMargins left="0.7" right="0.7" top="0.75" bottom="0.75" header="0.3" footer="0.3"/>
  <pageSetup paperSize="8" orientation="portrait" horizontalDpi="0" verticalDpi="0"/>
  <headerFooter>
    <oddFooter>&amp;L_x000D_&amp;1#&amp;"Aptos"&amp;10&amp;K000000 Public</oddFooter>
  </headerFooter>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1409B-076C-8E43-BA0B-4639F41F7332}">
  <sheetPr>
    <tabColor theme="6"/>
  </sheetPr>
  <dimension ref="A1:AZ126"/>
  <sheetViews>
    <sheetView showGridLines="0" topLeftCell="D1" zoomScale="140" zoomScaleNormal="140" workbookViewId="0">
      <pane ySplit="1" topLeftCell="A95" activePane="bottomLeft" state="frozen"/>
      <selection activeCell="K10" sqref="K10"/>
      <selection pane="bottomLeft" activeCell="F1" sqref="F1"/>
    </sheetView>
  </sheetViews>
  <sheetFormatPr baseColWidth="10" defaultColWidth="9.1640625" defaultRowHeight="16"/>
  <cols>
    <col min="1" max="1" width="6.33203125" style="135" hidden="1" customWidth="1"/>
    <col min="2" max="2" width="14.5" style="135" hidden="1" customWidth="1"/>
    <col min="3" max="3" width="19.33203125" style="135" hidden="1" customWidth="1"/>
    <col min="4" max="4" width="20.6640625" style="135" bestFit="1" customWidth="1"/>
    <col min="5" max="5" width="58.33203125" style="135" customWidth="1"/>
    <col min="6" max="6" width="22.5" style="135" bestFit="1" customWidth="1"/>
    <col min="7" max="16384" width="9.1640625" style="135"/>
  </cols>
  <sheetData>
    <row r="1" spans="1:52">
      <c r="A1" s="133" t="s">
        <v>329</v>
      </c>
      <c r="B1" s="133" t="s">
        <v>468</v>
      </c>
      <c r="C1" s="133" t="s">
        <v>4</v>
      </c>
      <c r="D1" s="134" t="s">
        <v>469</v>
      </c>
      <c r="E1" s="134" t="s">
        <v>470</v>
      </c>
      <c r="F1" s="134" t="s">
        <v>610</v>
      </c>
      <c r="AX1" s="133" t="s">
        <v>441</v>
      </c>
      <c r="AY1" s="133" t="s">
        <v>440</v>
      </c>
      <c r="AZ1" s="135" t="s">
        <v>30</v>
      </c>
    </row>
    <row r="2" spans="1:52" ht="17">
      <c r="A2" s="142">
        <v>1</v>
      </c>
      <c r="B2" s="142"/>
      <c r="C2" s="142" t="s">
        <v>471</v>
      </c>
      <c r="D2" s="143" t="s">
        <v>346</v>
      </c>
      <c r="E2" s="143" t="s">
        <v>353</v>
      </c>
      <c r="F2" s="143" t="s">
        <v>441</v>
      </c>
    </row>
    <row r="3" spans="1:52" ht="17">
      <c r="A3" s="142">
        <v>2</v>
      </c>
      <c r="B3" s="142"/>
      <c r="C3" s="142" t="s">
        <v>471</v>
      </c>
      <c r="D3" s="143" t="s">
        <v>346</v>
      </c>
      <c r="E3" s="143" t="s">
        <v>472</v>
      </c>
      <c r="F3" s="143" t="s">
        <v>440</v>
      </c>
    </row>
    <row r="4" spans="1:52" ht="17">
      <c r="A4" s="142">
        <v>3</v>
      </c>
      <c r="B4" s="142"/>
      <c r="C4" s="142" t="s">
        <v>471</v>
      </c>
      <c r="D4" s="143" t="s">
        <v>346</v>
      </c>
      <c r="E4" s="143" t="s">
        <v>473</v>
      </c>
      <c r="F4" s="143" t="s">
        <v>440</v>
      </c>
    </row>
    <row r="5" spans="1:52" ht="17">
      <c r="A5" s="142">
        <v>4</v>
      </c>
      <c r="B5" s="142"/>
      <c r="C5" s="142" t="s">
        <v>471</v>
      </c>
      <c r="D5" s="143" t="s">
        <v>346</v>
      </c>
      <c r="E5" s="143" t="s">
        <v>474</v>
      </c>
      <c r="F5" s="143" t="s">
        <v>440</v>
      </c>
    </row>
    <row r="6" spans="1:52" ht="17">
      <c r="A6" s="136">
        <v>5</v>
      </c>
      <c r="B6" s="136"/>
      <c r="C6" s="136" t="s">
        <v>471</v>
      </c>
      <c r="D6" s="137" t="s">
        <v>346</v>
      </c>
      <c r="E6" s="137" t="s">
        <v>475</v>
      </c>
      <c r="F6" s="137" t="s">
        <v>440</v>
      </c>
    </row>
    <row r="7" spans="1:52" ht="17">
      <c r="A7" s="138">
        <v>6</v>
      </c>
      <c r="B7" s="138"/>
      <c r="C7" s="139" t="s">
        <v>471</v>
      </c>
      <c r="D7" s="137" t="s">
        <v>346</v>
      </c>
      <c r="E7" s="137" t="s">
        <v>476</v>
      </c>
      <c r="F7" s="137" t="s">
        <v>440</v>
      </c>
    </row>
    <row r="8" spans="1:52" ht="17">
      <c r="A8" s="142">
        <v>7</v>
      </c>
      <c r="B8" s="142"/>
      <c r="C8" s="142" t="s">
        <v>471</v>
      </c>
      <c r="D8" s="143" t="s">
        <v>346</v>
      </c>
      <c r="E8" s="143" t="s">
        <v>349</v>
      </c>
      <c r="F8" s="143" t="s">
        <v>441</v>
      </c>
    </row>
    <row r="9" spans="1:52" ht="34">
      <c r="A9" s="142">
        <v>8</v>
      </c>
      <c r="B9" s="142"/>
      <c r="C9" s="142" t="s">
        <v>471</v>
      </c>
      <c r="D9" s="143" t="s">
        <v>346</v>
      </c>
      <c r="E9" s="143" t="s">
        <v>477</v>
      </c>
      <c r="F9" s="143" t="s">
        <v>441</v>
      </c>
    </row>
    <row r="10" spans="1:52" ht="17">
      <c r="A10" s="142">
        <v>9</v>
      </c>
      <c r="B10" s="142"/>
      <c r="C10" s="142" t="s">
        <v>471</v>
      </c>
      <c r="D10" s="143" t="s">
        <v>346</v>
      </c>
      <c r="E10" s="143" t="s">
        <v>311</v>
      </c>
      <c r="F10" s="143" t="s">
        <v>440</v>
      </c>
    </row>
    <row r="11" spans="1:52" ht="34">
      <c r="A11" s="142">
        <v>10</v>
      </c>
      <c r="B11" s="142"/>
      <c r="C11" s="142" t="s">
        <v>471</v>
      </c>
      <c r="D11" s="143" t="s">
        <v>346</v>
      </c>
      <c r="E11" s="143" t="s">
        <v>478</v>
      </c>
      <c r="F11" s="143" t="s">
        <v>441</v>
      </c>
    </row>
    <row r="12" spans="1:52" ht="17">
      <c r="A12" s="136">
        <v>11</v>
      </c>
      <c r="B12" s="136"/>
      <c r="C12" s="136" t="s">
        <v>471</v>
      </c>
      <c r="D12" s="137" t="s">
        <v>444</v>
      </c>
      <c r="E12" s="137" t="s">
        <v>479</v>
      </c>
      <c r="F12" s="137" t="s">
        <v>440</v>
      </c>
    </row>
    <row r="13" spans="1:52" ht="17">
      <c r="A13" s="142">
        <v>12</v>
      </c>
      <c r="B13" s="142"/>
      <c r="C13" s="142" t="s">
        <v>471</v>
      </c>
      <c r="D13" s="143" t="s">
        <v>444</v>
      </c>
      <c r="E13" s="143" t="s">
        <v>480</v>
      </c>
      <c r="F13" s="143" t="s">
        <v>440</v>
      </c>
    </row>
    <row r="14" spans="1:52" ht="17">
      <c r="A14" s="136">
        <v>13</v>
      </c>
      <c r="B14" s="136"/>
      <c r="C14" s="136" t="s">
        <v>471</v>
      </c>
      <c r="D14" s="137" t="s">
        <v>444</v>
      </c>
      <c r="E14" s="137" t="s">
        <v>481</v>
      </c>
      <c r="F14" s="137" t="s">
        <v>440</v>
      </c>
    </row>
    <row r="15" spans="1:52" ht="17">
      <c r="A15" s="142">
        <v>14</v>
      </c>
      <c r="B15" s="142"/>
      <c r="C15" s="142" t="s">
        <v>471</v>
      </c>
      <c r="D15" s="143" t="s">
        <v>444</v>
      </c>
      <c r="E15" s="143" t="s">
        <v>482</v>
      </c>
      <c r="F15" s="143" t="s">
        <v>440</v>
      </c>
    </row>
    <row r="16" spans="1:52" ht="51">
      <c r="A16" s="142">
        <v>15</v>
      </c>
      <c r="B16" s="142"/>
      <c r="C16" s="142" t="s">
        <v>471</v>
      </c>
      <c r="D16" s="143" t="s">
        <v>346</v>
      </c>
      <c r="E16" s="143" t="s">
        <v>483</v>
      </c>
      <c r="F16" s="143" t="s">
        <v>441</v>
      </c>
    </row>
    <row r="17" spans="1:6" ht="17">
      <c r="A17" s="142">
        <v>16</v>
      </c>
      <c r="B17" s="142"/>
      <c r="C17" s="142" t="s">
        <v>471</v>
      </c>
      <c r="D17" s="143" t="s">
        <v>444</v>
      </c>
      <c r="E17" s="143" t="s">
        <v>389</v>
      </c>
      <c r="F17" s="143" t="s">
        <v>440</v>
      </c>
    </row>
    <row r="18" spans="1:6" ht="17">
      <c r="A18" s="142">
        <v>17</v>
      </c>
      <c r="B18" s="142"/>
      <c r="C18" s="142" t="s">
        <v>471</v>
      </c>
      <c r="D18" s="143" t="s">
        <v>444</v>
      </c>
      <c r="E18" s="143" t="s">
        <v>484</v>
      </c>
      <c r="F18" s="143" t="s">
        <v>440</v>
      </c>
    </row>
    <row r="19" spans="1:6" ht="17">
      <c r="A19" s="142">
        <v>18</v>
      </c>
      <c r="B19" s="142"/>
      <c r="C19" s="142" t="s">
        <v>471</v>
      </c>
      <c r="D19" s="143" t="s">
        <v>444</v>
      </c>
      <c r="E19" s="143" t="s">
        <v>391</v>
      </c>
      <c r="F19" s="143" t="s">
        <v>440</v>
      </c>
    </row>
    <row r="20" spans="1:6" ht="17">
      <c r="A20" s="142">
        <v>19</v>
      </c>
      <c r="B20" s="142"/>
      <c r="C20" s="142" t="s">
        <v>471</v>
      </c>
      <c r="D20" s="143" t="s">
        <v>444</v>
      </c>
      <c r="E20" s="143" t="s">
        <v>392</v>
      </c>
      <c r="F20" s="143" t="s">
        <v>440</v>
      </c>
    </row>
    <row r="21" spans="1:6" ht="17">
      <c r="A21" s="142">
        <v>20</v>
      </c>
      <c r="B21" s="142"/>
      <c r="C21" s="142" t="s">
        <v>471</v>
      </c>
      <c r="D21" s="143" t="s">
        <v>444</v>
      </c>
      <c r="E21" s="143" t="s">
        <v>485</v>
      </c>
      <c r="F21" s="143" t="s">
        <v>441</v>
      </c>
    </row>
    <row r="22" spans="1:6" ht="17">
      <c r="A22" s="142">
        <v>21</v>
      </c>
      <c r="B22" s="142"/>
      <c r="C22" s="142" t="s">
        <v>471</v>
      </c>
      <c r="D22" s="143" t="s">
        <v>346</v>
      </c>
      <c r="E22" s="143" t="s">
        <v>486</v>
      </c>
      <c r="F22" s="143" t="s">
        <v>441</v>
      </c>
    </row>
    <row r="23" spans="1:6" ht="17">
      <c r="A23" s="142">
        <v>22</v>
      </c>
      <c r="B23" s="142"/>
      <c r="C23" s="142" t="s">
        <v>471</v>
      </c>
      <c r="D23" s="143" t="s">
        <v>346</v>
      </c>
      <c r="E23" s="143" t="s">
        <v>487</v>
      </c>
      <c r="F23" s="143" t="s">
        <v>440</v>
      </c>
    </row>
    <row r="24" spans="1:6" ht="17">
      <c r="A24" s="142">
        <v>23</v>
      </c>
      <c r="B24" s="142"/>
      <c r="C24" s="142" t="s">
        <v>471</v>
      </c>
      <c r="D24" s="143" t="s">
        <v>444</v>
      </c>
      <c r="E24" s="143" t="s">
        <v>488</v>
      </c>
      <c r="F24" s="143" t="s">
        <v>441</v>
      </c>
    </row>
    <row r="25" spans="1:6" ht="17">
      <c r="A25" s="142">
        <v>24</v>
      </c>
      <c r="B25" s="142"/>
      <c r="C25" s="142" t="s">
        <v>471</v>
      </c>
      <c r="D25" s="143" t="s">
        <v>346</v>
      </c>
      <c r="E25" s="143" t="s">
        <v>489</v>
      </c>
      <c r="F25" s="143" t="s">
        <v>441</v>
      </c>
    </row>
    <row r="26" spans="1:6" ht="17">
      <c r="A26" s="142">
        <v>25</v>
      </c>
      <c r="B26" s="142"/>
      <c r="C26" s="142" t="s">
        <v>471</v>
      </c>
      <c r="D26" s="143" t="s">
        <v>444</v>
      </c>
      <c r="E26" s="143" t="s">
        <v>490</v>
      </c>
      <c r="F26" s="143" t="s">
        <v>440</v>
      </c>
    </row>
    <row r="27" spans="1:6" ht="17">
      <c r="A27" s="142">
        <v>26</v>
      </c>
      <c r="B27" s="142"/>
      <c r="C27" s="142" t="s">
        <v>471</v>
      </c>
      <c r="D27" s="143" t="s">
        <v>346</v>
      </c>
      <c r="E27" s="143" t="s">
        <v>350</v>
      </c>
      <c r="F27" s="143" t="s">
        <v>441</v>
      </c>
    </row>
    <row r="28" spans="1:6" ht="17">
      <c r="A28" s="142">
        <v>27</v>
      </c>
      <c r="B28" s="142"/>
      <c r="C28" s="142" t="s">
        <v>471</v>
      </c>
      <c r="D28" s="143" t="s">
        <v>346</v>
      </c>
      <c r="E28" s="143" t="s">
        <v>491</v>
      </c>
      <c r="F28" s="143" t="s">
        <v>440</v>
      </c>
    </row>
    <row r="29" spans="1:6" ht="17">
      <c r="A29" s="142">
        <v>28</v>
      </c>
      <c r="B29" s="142"/>
      <c r="C29" s="142" t="s">
        <v>471</v>
      </c>
      <c r="D29" s="143" t="s">
        <v>346</v>
      </c>
      <c r="E29" s="143" t="s">
        <v>175</v>
      </c>
      <c r="F29" s="143" t="s">
        <v>440</v>
      </c>
    </row>
    <row r="30" spans="1:6" ht="17">
      <c r="A30" s="142">
        <v>29</v>
      </c>
      <c r="B30" s="142"/>
      <c r="C30" s="142" t="s">
        <v>471</v>
      </c>
      <c r="D30" s="143" t="s">
        <v>346</v>
      </c>
      <c r="E30" s="143" t="s">
        <v>204</v>
      </c>
      <c r="F30" s="143" t="s">
        <v>440</v>
      </c>
    </row>
    <row r="31" spans="1:6" ht="17">
      <c r="A31" s="142">
        <v>30</v>
      </c>
      <c r="B31" s="142"/>
      <c r="C31" s="142" t="s">
        <v>471</v>
      </c>
      <c r="D31" s="143" t="s">
        <v>346</v>
      </c>
      <c r="E31" s="143" t="s">
        <v>212</v>
      </c>
      <c r="F31" s="143" t="s">
        <v>440</v>
      </c>
    </row>
    <row r="32" spans="1:6" ht="17">
      <c r="A32" s="142">
        <v>31</v>
      </c>
      <c r="B32" s="142"/>
      <c r="C32" s="142" t="s">
        <v>471</v>
      </c>
      <c r="D32" s="143" t="s">
        <v>346</v>
      </c>
      <c r="E32" s="143" t="s">
        <v>168</v>
      </c>
      <c r="F32" s="143" t="s">
        <v>440</v>
      </c>
    </row>
    <row r="33" spans="1:6" ht="17">
      <c r="A33" s="142">
        <v>32</v>
      </c>
      <c r="B33" s="142"/>
      <c r="C33" s="142" t="s">
        <v>471</v>
      </c>
      <c r="D33" s="143" t="s">
        <v>346</v>
      </c>
      <c r="E33" s="143" t="s">
        <v>492</v>
      </c>
      <c r="F33" s="143" t="s">
        <v>440</v>
      </c>
    </row>
    <row r="34" spans="1:6" ht="34">
      <c r="A34" s="142">
        <v>33</v>
      </c>
      <c r="B34" s="142"/>
      <c r="C34" s="142" t="s">
        <v>493</v>
      </c>
      <c r="D34" s="143" t="s">
        <v>449</v>
      </c>
      <c r="E34" s="143" t="s">
        <v>494</v>
      </c>
      <c r="F34" s="143" t="s">
        <v>441</v>
      </c>
    </row>
    <row r="35" spans="1:6" ht="34">
      <c r="A35" s="142">
        <v>34</v>
      </c>
      <c r="B35" s="142"/>
      <c r="C35" s="142" t="s">
        <v>493</v>
      </c>
      <c r="D35" s="143" t="s">
        <v>450</v>
      </c>
      <c r="E35" s="143" t="s">
        <v>495</v>
      </c>
      <c r="F35" s="143" t="s">
        <v>440</v>
      </c>
    </row>
    <row r="36" spans="1:6" ht="17">
      <c r="A36" s="142">
        <v>35</v>
      </c>
      <c r="B36" s="142"/>
      <c r="C36" s="142" t="s">
        <v>50</v>
      </c>
      <c r="D36" s="143" t="s">
        <v>50</v>
      </c>
      <c r="E36" s="143" t="s">
        <v>496</v>
      </c>
      <c r="F36" s="143" t="s">
        <v>441</v>
      </c>
    </row>
    <row r="37" spans="1:6" ht="17">
      <c r="A37" s="136">
        <v>36</v>
      </c>
      <c r="B37" s="136"/>
      <c r="C37" s="136" t="s">
        <v>50</v>
      </c>
      <c r="D37" s="137" t="s">
        <v>50</v>
      </c>
      <c r="E37" s="137" t="s">
        <v>497</v>
      </c>
      <c r="F37" s="137" t="s">
        <v>441</v>
      </c>
    </row>
    <row r="38" spans="1:6" ht="17">
      <c r="A38" s="136">
        <v>37</v>
      </c>
      <c r="B38" s="136"/>
      <c r="C38" s="136" t="s">
        <v>50</v>
      </c>
      <c r="D38" s="137" t="s">
        <v>50</v>
      </c>
      <c r="E38" s="137" t="s">
        <v>498</v>
      </c>
      <c r="F38" s="137" t="s">
        <v>441</v>
      </c>
    </row>
    <row r="39" spans="1:6" ht="17">
      <c r="A39" s="136">
        <v>38</v>
      </c>
      <c r="B39" s="136"/>
      <c r="C39" s="136" t="s">
        <v>50</v>
      </c>
      <c r="D39" s="137" t="s">
        <v>50</v>
      </c>
      <c r="E39" s="137" t="s">
        <v>499</v>
      </c>
      <c r="F39" s="137" t="s">
        <v>440</v>
      </c>
    </row>
    <row r="40" spans="1:6" ht="17">
      <c r="A40" s="142">
        <v>39</v>
      </c>
      <c r="B40" s="142"/>
      <c r="C40" s="142" t="s">
        <v>50</v>
      </c>
      <c r="D40" s="143" t="s">
        <v>50</v>
      </c>
      <c r="E40" s="143" t="s">
        <v>500</v>
      </c>
      <c r="F40" s="143" t="s">
        <v>441</v>
      </c>
    </row>
    <row r="41" spans="1:6" ht="17">
      <c r="A41" s="136">
        <v>40</v>
      </c>
      <c r="B41" s="136"/>
      <c r="C41" s="136" t="s">
        <v>50</v>
      </c>
      <c r="D41" s="137" t="s">
        <v>50</v>
      </c>
      <c r="E41" s="137" t="s">
        <v>501</v>
      </c>
      <c r="F41" s="137" t="s">
        <v>441</v>
      </c>
    </row>
    <row r="42" spans="1:6" ht="17">
      <c r="A42" s="136">
        <v>41</v>
      </c>
      <c r="B42" s="136"/>
      <c r="C42" s="136" t="s">
        <v>50</v>
      </c>
      <c r="D42" s="137" t="s">
        <v>50</v>
      </c>
      <c r="E42" s="137" t="s">
        <v>373</v>
      </c>
      <c r="F42" s="137" t="s">
        <v>441</v>
      </c>
    </row>
    <row r="43" spans="1:6" ht="17">
      <c r="A43" s="136">
        <v>42</v>
      </c>
      <c r="B43" s="136"/>
      <c r="C43" s="136" t="s">
        <v>50</v>
      </c>
      <c r="D43" s="137" t="s">
        <v>50</v>
      </c>
      <c r="E43" s="137" t="s">
        <v>374</v>
      </c>
      <c r="F43" s="137" t="s">
        <v>441</v>
      </c>
    </row>
    <row r="44" spans="1:6" ht="17">
      <c r="A44" s="136">
        <v>43</v>
      </c>
      <c r="B44" s="136"/>
      <c r="C44" s="136" t="s">
        <v>50</v>
      </c>
      <c r="D44" s="137" t="s">
        <v>50</v>
      </c>
      <c r="E44" s="137" t="s">
        <v>502</v>
      </c>
      <c r="F44" s="137" t="s">
        <v>441</v>
      </c>
    </row>
    <row r="45" spans="1:6" ht="17">
      <c r="A45" s="142">
        <v>44</v>
      </c>
      <c r="B45" s="142"/>
      <c r="C45" s="142" t="s">
        <v>50</v>
      </c>
      <c r="D45" s="143" t="s">
        <v>50</v>
      </c>
      <c r="E45" s="143" t="s">
        <v>503</v>
      </c>
      <c r="F45" s="143" t="s">
        <v>441</v>
      </c>
    </row>
    <row r="46" spans="1:6" ht="17">
      <c r="A46" s="142">
        <v>45</v>
      </c>
      <c r="B46" s="142"/>
      <c r="C46" s="142" t="s">
        <v>50</v>
      </c>
      <c r="D46" s="143" t="s">
        <v>50</v>
      </c>
      <c r="E46" s="143" t="s">
        <v>370</v>
      </c>
      <c r="F46" s="143" t="s">
        <v>441</v>
      </c>
    </row>
    <row r="47" spans="1:6" ht="17">
      <c r="A47" s="142">
        <v>46</v>
      </c>
      <c r="B47" s="142"/>
      <c r="C47" s="142" t="s">
        <v>50</v>
      </c>
      <c r="D47" s="143" t="s">
        <v>50</v>
      </c>
      <c r="E47" s="143" t="s">
        <v>504</v>
      </c>
      <c r="F47" s="143" t="s">
        <v>441</v>
      </c>
    </row>
    <row r="48" spans="1:6" ht="17">
      <c r="A48" s="136">
        <v>47</v>
      </c>
      <c r="B48" s="136"/>
      <c r="C48" s="136" t="s">
        <v>50</v>
      </c>
      <c r="D48" s="137" t="s">
        <v>50</v>
      </c>
      <c r="E48" s="137" t="s">
        <v>505</v>
      </c>
      <c r="F48" s="137" t="s">
        <v>441</v>
      </c>
    </row>
    <row r="49" spans="1:6" ht="34">
      <c r="A49" s="136">
        <v>48</v>
      </c>
      <c r="B49" s="136"/>
      <c r="C49" s="136" t="s">
        <v>50</v>
      </c>
      <c r="D49" s="137" t="s">
        <v>50</v>
      </c>
      <c r="E49" s="137" t="s">
        <v>506</v>
      </c>
      <c r="F49" s="137" t="s">
        <v>440</v>
      </c>
    </row>
    <row r="50" spans="1:6" ht="17">
      <c r="A50" s="142">
        <v>49</v>
      </c>
      <c r="B50" s="142"/>
      <c r="C50" s="142" t="s">
        <v>507</v>
      </c>
      <c r="D50" s="143" t="s">
        <v>508</v>
      </c>
      <c r="E50" s="143" t="s">
        <v>509</v>
      </c>
      <c r="F50" s="143" t="s">
        <v>440</v>
      </c>
    </row>
    <row r="51" spans="1:6" ht="17">
      <c r="A51" s="142">
        <v>50</v>
      </c>
      <c r="B51" s="142"/>
      <c r="C51" s="142" t="s">
        <v>507</v>
      </c>
      <c r="D51" s="143" t="s">
        <v>508</v>
      </c>
      <c r="E51" s="143" t="s">
        <v>338</v>
      </c>
      <c r="F51" s="143" t="s">
        <v>440</v>
      </c>
    </row>
    <row r="52" spans="1:6" ht="17">
      <c r="A52" s="136">
        <v>51</v>
      </c>
      <c r="B52" s="136"/>
      <c r="C52" s="136" t="s">
        <v>507</v>
      </c>
      <c r="D52" s="137" t="s">
        <v>508</v>
      </c>
      <c r="E52" s="137" t="s">
        <v>339</v>
      </c>
      <c r="F52" s="137" t="s">
        <v>440</v>
      </c>
    </row>
    <row r="53" spans="1:6" ht="17">
      <c r="A53" s="142">
        <v>52</v>
      </c>
      <c r="B53" s="142"/>
      <c r="C53" s="142" t="s">
        <v>507</v>
      </c>
      <c r="D53" s="143" t="s">
        <v>508</v>
      </c>
      <c r="E53" s="143" t="s">
        <v>340</v>
      </c>
      <c r="F53" s="143" t="s">
        <v>440</v>
      </c>
    </row>
    <row r="54" spans="1:6" ht="17">
      <c r="A54" s="142">
        <v>53</v>
      </c>
      <c r="B54" s="142"/>
      <c r="C54" s="142" t="s">
        <v>507</v>
      </c>
      <c r="D54" s="143" t="s">
        <v>508</v>
      </c>
      <c r="E54" s="143" t="s">
        <v>341</v>
      </c>
      <c r="F54" s="143" t="s">
        <v>440</v>
      </c>
    </row>
    <row r="55" spans="1:6" ht="17">
      <c r="A55" s="142">
        <v>54</v>
      </c>
      <c r="B55" s="142"/>
      <c r="C55" s="142" t="s">
        <v>507</v>
      </c>
      <c r="D55" s="143" t="s">
        <v>508</v>
      </c>
      <c r="E55" s="143" t="s">
        <v>342</v>
      </c>
      <c r="F55" s="143" t="s">
        <v>440</v>
      </c>
    </row>
    <row r="56" spans="1:6" ht="17">
      <c r="A56" s="142">
        <v>55</v>
      </c>
      <c r="B56" s="142"/>
      <c r="C56" s="142" t="s">
        <v>510</v>
      </c>
      <c r="D56" s="143" t="s">
        <v>443</v>
      </c>
      <c r="E56" s="143" t="s">
        <v>332</v>
      </c>
      <c r="F56" s="143" t="s">
        <v>441</v>
      </c>
    </row>
    <row r="57" spans="1:6" ht="17">
      <c r="A57" s="142">
        <v>56</v>
      </c>
      <c r="B57" s="142"/>
      <c r="C57" s="142" t="s">
        <v>510</v>
      </c>
      <c r="D57" s="143" t="s">
        <v>443</v>
      </c>
      <c r="E57" s="143" t="s">
        <v>511</v>
      </c>
      <c r="F57" s="143" t="s">
        <v>441</v>
      </c>
    </row>
    <row r="58" spans="1:6" ht="17">
      <c r="A58" s="142">
        <v>57</v>
      </c>
      <c r="B58" s="142"/>
      <c r="C58" s="142" t="s">
        <v>510</v>
      </c>
      <c r="D58" s="143" t="s">
        <v>443</v>
      </c>
      <c r="E58" s="143" t="s">
        <v>512</v>
      </c>
      <c r="F58" s="143" t="s">
        <v>441</v>
      </c>
    </row>
    <row r="59" spans="1:6" ht="17">
      <c r="A59" s="142">
        <v>58</v>
      </c>
      <c r="B59" s="142"/>
      <c r="C59" s="142" t="s">
        <v>510</v>
      </c>
      <c r="D59" s="143" t="s">
        <v>443</v>
      </c>
      <c r="E59" s="143" t="s">
        <v>513</v>
      </c>
      <c r="F59" s="143" t="s">
        <v>441</v>
      </c>
    </row>
    <row r="60" spans="1:6" ht="17">
      <c r="A60" s="142">
        <v>59</v>
      </c>
      <c r="B60" s="142"/>
      <c r="C60" s="142" t="s">
        <v>510</v>
      </c>
      <c r="D60" s="143" t="s">
        <v>443</v>
      </c>
      <c r="E60" s="143" t="s">
        <v>514</v>
      </c>
      <c r="F60" s="143" t="s">
        <v>441</v>
      </c>
    </row>
    <row r="61" spans="1:6" ht="17">
      <c r="A61" s="142">
        <v>60</v>
      </c>
      <c r="B61" s="142"/>
      <c r="C61" s="142" t="s">
        <v>510</v>
      </c>
      <c r="D61" s="143" t="s">
        <v>443</v>
      </c>
      <c r="E61" s="143" t="s">
        <v>333</v>
      </c>
      <c r="F61" s="143" t="s">
        <v>441</v>
      </c>
    </row>
    <row r="62" spans="1:6" ht="17">
      <c r="A62" s="142">
        <v>61</v>
      </c>
      <c r="B62" s="142"/>
      <c r="C62" s="142" t="s">
        <v>510</v>
      </c>
      <c r="D62" s="143" t="s">
        <v>443</v>
      </c>
      <c r="E62" s="143" t="s">
        <v>515</v>
      </c>
      <c r="F62" s="143" t="s">
        <v>441</v>
      </c>
    </row>
    <row r="63" spans="1:6" ht="17">
      <c r="A63" s="136">
        <v>62</v>
      </c>
      <c r="B63" s="136"/>
      <c r="C63" s="136" t="s">
        <v>510</v>
      </c>
      <c r="D63" s="137" t="s">
        <v>443</v>
      </c>
      <c r="E63" s="137" t="s">
        <v>516</v>
      </c>
      <c r="F63" s="137" t="s">
        <v>441</v>
      </c>
    </row>
    <row r="64" spans="1:6" ht="17">
      <c r="A64" s="142">
        <v>63</v>
      </c>
      <c r="B64" s="142"/>
      <c r="C64" s="142" t="s">
        <v>510</v>
      </c>
      <c r="D64" s="143" t="s">
        <v>443</v>
      </c>
      <c r="E64" s="143" t="s">
        <v>517</v>
      </c>
      <c r="F64" s="143" t="s">
        <v>440</v>
      </c>
    </row>
    <row r="65" spans="1:6" ht="17">
      <c r="A65" s="136">
        <v>64</v>
      </c>
      <c r="B65" s="136"/>
      <c r="C65" s="136" t="s">
        <v>510</v>
      </c>
      <c r="D65" s="137" t="s">
        <v>443</v>
      </c>
      <c r="E65" s="137" t="s">
        <v>518</v>
      </c>
      <c r="F65" s="137" t="s">
        <v>440</v>
      </c>
    </row>
    <row r="66" spans="1:6" ht="17">
      <c r="A66" s="136">
        <v>65</v>
      </c>
      <c r="B66" s="136"/>
      <c r="C66" s="136" t="s">
        <v>510</v>
      </c>
      <c r="D66" s="137" t="s">
        <v>443</v>
      </c>
      <c r="E66" s="137" t="s">
        <v>519</v>
      </c>
      <c r="F66" s="137" t="s">
        <v>440</v>
      </c>
    </row>
    <row r="67" spans="1:6" ht="17">
      <c r="A67" s="136">
        <v>66</v>
      </c>
      <c r="B67" s="136"/>
      <c r="C67" s="136" t="s">
        <v>510</v>
      </c>
      <c r="D67" s="137" t="s">
        <v>443</v>
      </c>
      <c r="E67" s="137" t="s">
        <v>520</v>
      </c>
      <c r="F67" s="137" t="s">
        <v>440</v>
      </c>
    </row>
    <row r="68" spans="1:6" ht="17">
      <c r="A68" s="142">
        <v>67</v>
      </c>
      <c r="B68" s="142"/>
      <c r="C68" s="142" t="s">
        <v>510</v>
      </c>
      <c r="D68" s="143" t="s">
        <v>443</v>
      </c>
      <c r="E68" s="143" t="s">
        <v>521</v>
      </c>
      <c r="F68" s="143" t="s">
        <v>441</v>
      </c>
    </row>
    <row r="69" spans="1:6" ht="34">
      <c r="A69" s="142">
        <v>68</v>
      </c>
      <c r="B69" s="142"/>
      <c r="C69" s="142" t="s">
        <v>522</v>
      </c>
      <c r="D69" s="143" t="s">
        <v>446</v>
      </c>
      <c r="E69" s="143" t="s">
        <v>523</v>
      </c>
      <c r="F69" s="143" t="s">
        <v>441</v>
      </c>
    </row>
    <row r="70" spans="1:6" ht="34">
      <c r="A70" s="142">
        <v>69</v>
      </c>
      <c r="B70" s="142"/>
      <c r="C70" s="142" t="s">
        <v>522</v>
      </c>
      <c r="D70" s="143" t="s">
        <v>446</v>
      </c>
      <c r="E70" s="143" t="s">
        <v>524</v>
      </c>
      <c r="F70" s="143" t="s">
        <v>441</v>
      </c>
    </row>
    <row r="71" spans="1:6" ht="34">
      <c r="A71" s="142">
        <v>70</v>
      </c>
      <c r="B71" s="142"/>
      <c r="C71" s="142" t="s">
        <v>522</v>
      </c>
      <c r="D71" s="143" t="s">
        <v>446</v>
      </c>
      <c r="E71" s="143" t="s">
        <v>194</v>
      </c>
      <c r="F71" s="143" t="s">
        <v>441</v>
      </c>
    </row>
    <row r="72" spans="1:6" ht="34">
      <c r="A72" s="142">
        <v>71</v>
      </c>
      <c r="B72" s="142"/>
      <c r="C72" s="142" t="s">
        <v>522</v>
      </c>
      <c r="D72" s="143" t="s">
        <v>446</v>
      </c>
      <c r="E72" s="143" t="s">
        <v>525</v>
      </c>
      <c r="F72" s="143" t="s">
        <v>441</v>
      </c>
    </row>
    <row r="73" spans="1:6" ht="34">
      <c r="A73" s="142">
        <v>72</v>
      </c>
      <c r="B73" s="142"/>
      <c r="C73" s="142" t="s">
        <v>522</v>
      </c>
      <c r="D73" s="143" t="s">
        <v>446</v>
      </c>
      <c r="E73" s="143" t="s">
        <v>526</v>
      </c>
      <c r="F73" s="143" t="s">
        <v>441</v>
      </c>
    </row>
    <row r="74" spans="1:6" ht="17">
      <c r="A74" s="142">
        <v>73</v>
      </c>
      <c r="B74" s="142"/>
      <c r="C74" s="142" t="s">
        <v>359</v>
      </c>
      <c r="D74" s="143" t="s">
        <v>50</v>
      </c>
      <c r="E74" s="143" t="s">
        <v>527</v>
      </c>
      <c r="F74" s="143" t="s">
        <v>441</v>
      </c>
    </row>
    <row r="75" spans="1:6" ht="17">
      <c r="A75" s="142">
        <v>74</v>
      </c>
      <c r="B75" s="142"/>
      <c r="C75" s="142" t="s">
        <v>359</v>
      </c>
      <c r="D75" s="143" t="s">
        <v>50</v>
      </c>
      <c r="E75" s="143" t="s">
        <v>528</v>
      </c>
      <c r="F75" s="143" t="s">
        <v>441</v>
      </c>
    </row>
    <row r="76" spans="1:6" ht="17">
      <c r="A76" s="142">
        <v>75</v>
      </c>
      <c r="B76" s="142"/>
      <c r="C76" s="142" t="s">
        <v>359</v>
      </c>
      <c r="D76" s="143" t="s">
        <v>50</v>
      </c>
      <c r="E76" s="143" t="s">
        <v>529</v>
      </c>
      <c r="F76" s="143" t="s">
        <v>441</v>
      </c>
    </row>
    <row r="77" spans="1:6" ht="17">
      <c r="A77" s="142">
        <v>76</v>
      </c>
      <c r="B77" s="142"/>
      <c r="C77" s="142" t="s">
        <v>359</v>
      </c>
      <c r="D77" s="143" t="s">
        <v>50</v>
      </c>
      <c r="E77" s="143" t="s">
        <v>530</v>
      </c>
      <c r="F77" s="143" t="s">
        <v>441</v>
      </c>
    </row>
    <row r="78" spans="1:6" ht="17">
      <c r="A78" s="142">
        <v>77</v>
      </c>
      <c r="B78" s="142"/>
      <c r="C78" s="142" t="s">
        <v>359</v>
      </c>
      <c r="D78" s="143" t="s">
        <v>50</v>
      </c>
      <c r="E78" s="143" t="s">
        <v>531</v>
      </c>
      <c r="F78" s="143" t="s">
        <v>441</v>
      </c>
    </row>
    <row r="79" spans="1:6" ht="17">
      <c r="A79" s="142">
        <v>78</v>
      </c>
      <c r="B79" s="142"/>
      <c r="C79" s="142" t="s">
        <v>359</v>
      </c>
      <c r="D79" s="143" t="s">
        <v>50</v>
      </c>
      <c r="E79" s="143" t="s">
        <v>367</v>
      </c>
      <c r="F79" s="143" t="s">
        <v>441</v>
      </c>
    </row>
    <row r="80" spans="1:6" ht="17">
      <c r="A80" s="136">
        <v>79</v>
      </c>
      <c r="B80" s="136"/>
      <c r="C80" s="136" t="s">
        <v>359</v>
      </c>
      <c r="D80" s="137" t="s">
        <v>50</v>
      </c>
      <c r="E80" s="137" t="s">
        <v>532</v>
      </c>
      <c r="F80" s="137" t="s">
        <v>441</v>
      </c>
    </row>
    <row r="81" spans="1:6" ht="17">
      <c r="A81" s="136">
        <v>80</v>
      </c>
      <c r="B81" s="136"/>
      <c r="C81" s="136" t="s">
        <v>359</v>
      </c>
      <c r="D81" s="137" t="s">
        <v>50</v>
      </c>
      <c r="E81" s="137" t="s">
        <v>368</v>
      </c>
      <c r="F81" s="137" t="s">
        <v>441</v>
      </c>
    </row>
    <row r="82" spans="1:6" ht="17">
      <c r="A82" s="142">
        <v>81</v>
      </c>
      <c r="B82" s="142"/>
      <c r="C82" s="142" t="s">
        <v>359</v>
      </c>
      <c r="D82" s="143" t="s">
        <v>50</v>
      </c>
      <c r="E82" s="143" t="s">
        <v>361</v>
      </c>
      <c r="F82" s="143" t="s">
        <v>441</v>
      </c>
    </row>
    <row r="83" spans="1:6" ht="17">
      <c r="A83" s="142">
        <v>82</v>
      </c>
      <c r="B83" s="142"/>
      <c r="C83" s="142" t="s">
        <v>359</v>
      </c>
      <c r="D83" s="143" t="s">
        <v>50</v>
      </c>
      <c r="E83" s="143" t="s">
        <v>533</v>
      </c>
      <c r="F83" s="143" t="s">
        <v>441</v>
      </c>
    </row>
    <row r="84" spans="1:6" ht="17">
      <c r="A84" s="142">
        <v>83</v>
      </c>
      <c r="B84" s="142"/>
      <c r="C84" s="142" t="s">
        <v>534</v>
      </c>
      <c r="D84" s="143" t="s">
        <v>445</v>
      </c>
      <c r="E84" s="143" t="s">
        <v>535</v>
      </c>
      <c r="F84" s="143" t="s">
        <v>440</v>
      </c>
    </row>
    <row r="85" spans="1:6" ht="17">
      <c r="A85" s="142">
        <v>84</v>
      </c>
      <c r="B85" s="142"/>
      <c r="C85" s="142" t="s">
        <v>534</v>
      </c>
      <c r="D85" s="143" t="s">
        <v>445</v>
      </c>
      <c r="E85" s="143" t="s">
        <v>536</v>
      </c>
      <c r="F85" s="143" t="s">
        <v>440</v>
      </c>
    </row>
    <row r="86" spans="1:6" ht="17">
      <c r="A86" s="142">
        <v>85</v>
      </c>
      <c r="B86" s="142"/>
      <c r="C86" s="142" t="s">
        <v>534</v>
      </c>
      <c r="D86" s="143" t="s">
        <v>445</v>
      </c>
      <c r="E86" s="143" t="s">
        <v>537</v>
      </c>
      <c r="F86" s="143" t="s">
        <v>440</v>
      </c>
    </row>
    <row r="87" spans="1:6" ht="17">
      <c r="A87" s="136">
        <v>86</v>
      </c>
      <c r="B87" s="136"/>
      <c r="C87" s="136" t="s">
        <v>534</v>
      </c>
      <c r="D87" s="137" t="s">
        <v>445</v>
      </c>
      <c r="E87" s="137" t="s">
        <v>538</v>
      </c>
      <c r="F87" s="137" t="s">
        <v>440</v>
      </c>
    </row>
    <row r="88" spans="1:6" ht="17">
      <c r="A88" s="142">
        <v>87</v>
      </c>
      <c r="B88" s="142"/>
      <c r="C88" s="142" t="s">
        <v>539</v>
      </c>
      <c r="D88" s="143" t="s">
        <v>445</v>
      </c>
      <c r="E88" s="143" t="s">
        <v>535</v>
      </c>
      <c r="F88" s="143" t="s">
        <v>441</v>
      </c>
    </row>
    <row r="89" spans="1:6" ht="17">
      <c r="A89" s="142">
        <v>88</v>
      </c>
      <c r="B89" s="142"/>
      <c r="C89" s="142" t="s">
        <v>539</v>
      </c>
      <c r="D89" s="143" t="s">
        <v>445</v>
      </c>
      <c r="E89" s="143" t="s">
        <v>536</v>
      </c>
      <c r="F89" s="143" t="s">
        <v>441</v>
      </c>
    </row>
    <row r="90" spans="1:6" ht="17">
      <c r="A90" s="142">
        <v>89</v>
      </c>
      <c r="B90" s="142"/>
      <c r="C90" s="142" t="s">
        <v>539</v>
      </c>
      <c r="D90" s="143" t="s">
        <v>445</v>
      </c>
      <c r="E90" s="143" t="s">
        <v>537</v>
      </c>
      <c r="F90" s="143" t="s">
        <v>441</v>
      </c>
    </row>
    <row r="91" spans="1:6" ht="17">
      <c r="A91" s="136">
        <v>90</v>
      </c>
      <c r="B91" s="136"/>
      <c r="C91" s="136" t="s">
        <v>539</v>
      </c>
      <c r="D91" s="137" t="s">
        <v>445</v>
      </c>
      <c r="E91" s="137" t="s">
        <v>538</v>
      </c>
      <c r="F91" s="137" t="s">
        <v>441</v>
      </c>
    </row>
    <row r="92" spans="1:6" ht="17">
      <c r="A92" s="142">
        <v>91</v>
      </c>
      <c r="B92" s="142"/>
      <c r="C92" s="142" t="s">
        <v>510</v>
      </c>
      <c r="D92" s="143" t="s">
        <v>443</v>
      </c>
      <c r="E92" s="143" t="s">
        <v>540</v>
      </c>
      <c r="F92" s="143" t="s">
        <v>440</v>
      </c>
    </row>
    <row r="93" spans="1:6" ht="17">
      <c r="A93" s="136">
        <v>92</v>
      </c>
      <c r="B93" s="136"/>
      <c r="C93" s="136" t="s">
        <v>541</v>
      </c>
      <c r="D93" s="137" t="s">
        <v>50</v>
      </c>
      <c r="E93" s="137" t="s">
        <v>542</v>
      </c>
      <c r="F93" s="137" t="s">
        <v>441</v>
      </c>
    </row>
    <row r="94" spans="1:6" ht="17">
      <c r="A94" s="136">
        <v>93</v>
      </c>
      <c r="B94" s="136"/>
      <c r="C94" s="136" t="s">
        <v>541</v>
      </c>
      <c r="D94" s="137" t="s">
        <v>50</v>
      </c>
      <c r="E94" s="137" t="s">
        <v>543</v>
      </c>
      <c r="F94" s="137" t="s">
        <v>441</v>
      </c>
    </row>
    <row r="95" spans="1:6" ht="17">
      <c r="A95" s="136">
        <v>94</v>
      </c>
      <c r="B95" s="136"/>
      <c r="C95" s="136" t="s">
        <v>541</v>
      </c>
      <c r="D95" s="137" t="s">
        <v>50</v>
      </c>
      <c r="E95" s="137" t="s">
        <v>544</v>
      </c>
      <c r="F95" s="137" t="s">
        <v>441</v>
      </c>
    </row>
    <row r="96" spans="1:6" ht="17">
      <c r="A96" s="136">
        <v>95</v>
      </c>
      <c r="B96" s="136"/>
      <c r="C96" s="136" t="s">
        <v>541</v>
      </c>
      <c r="D96" s="137" t="s">
        <v>50</v>
      </c>
      <c r="E96" s="137" t="s">
        <v>545</v>
      </c>
      <c r="F96" s="137" t="s">
        <v>441</v>
      </c>
    </row>
    <row r="97" spans="1:6" ht="51">
      <c r="A97" s="136">
        <v>96</v>
      </c>
      <c r="B97" s="136"/>
      <c r="C97" s="136" t="s">
        <v>493</v>
      </c>
      <c r="D97" s="137" t="s">
        <v>546</v>
      </c>
      <c r="E97" s="137" t="s">
        <v>547</v>
      </c>
      <c r="F97" s="137" t="s">
        <v>440</v>
      </c>
    </row>
    <row r="98" spans="1:6" ht="34">
      <c r="A98" s="142">
        <v>97</v>
      </c>
      <c r="B98" s="142"/>
      <c r="C98" s="142" t="s">
        <v>90</v>
      </c>
      <c r="D98" s="143" t="s">
        <v>447</v>
      </c>
      <c r="E98" s="143" t="s">
        <v>548</v>
      </c>
      <c r="F98" s="143" t="s">
        <v>441</v>
      </c>
    </row>
    <row r="99" spans="1:6" ht="34">
      <c r="A99" s="142">
        <v>98</v>
      </c>
      <c r="B99" s="142"/>
      <c r="C99" s="142" t="s">
        <v>90</v>
      </c>
      <c r="D99" s="143" t="s">
        <v>447</v>
      </c>
      <c r="E99" s="143" t="s">
        <v>359</v>
      </c>
      <c r="F99" s="143" t="s">
        <v>441</v>
      </c>
    </row>
    <row r="100" spans="1:6" ht="34">
      <c r="A100" s="142">
        <v>99</v>
      </c>
      <c r="B100" s="142"/>
      <c r="C100" s="142" t="s">
        <v>90</v>
      </c>
      <c r="D100" s="143" t="s">
        <v>447</v>
      </c>
      <c r="E100" s="143" t="s">
        <v>549</v>
      </c>
      <c r="F100" s="143" t="s">
        <v>441</v>
      </c>
    </row>
    <row r="101" spans="1:6" ht="34">
      <c r="A101" s="142">
        <v>100</v>
      </c>
      <c r="B101" s="142"/>
      <c r="C101" s="142" t="s">
        <v>90</v>
      </c>
      <c r="D101" s="143" t="s">
        <v>447</v>
      </c>
      <c r="E101" s="143" t="s">
        <v>550</v>
      </c>
      <c r="F101" s="143" t="s">
        <v>441</v>
      </c>
    </row>
    <row r="102" spans="1:6" ht="34">
      <c r="A102" s="142">
        <v>101</v>
      </c>
      <c r="B102" s="142"/>
      <c r="C102" s="142" t="s">
        <v>90</v>
      </c>
      <c r="D102" s="143" t="s">
        <v>447</v>
      </c>
      <c r="E102" s="143" t="s">
        <v>551</v>
      </c>
      <c r="F102" s="143" t="s">
        <v>441</v>
      </c>
    </row>
    <row r="103" spans="1:6" ht="17">
      <c r="D103" s="140" t="s">
        <v>552</v>
      </c>
      <c r="E103" s="140" t="s">
        <v>553</v>
      </c>
      <c r="F103" s="137" t="s">
        <v>440</v>
      </c>
    </row>
    <row r="104" spans="1:6" ht="17">
      <c r="D104" s="140" t="s">
        <v>552</v>
      </c>
      <c r="E104" s="140" t="s">
        <v>554</v>
      </c>
      <c r="F104" s="137" t="s">
        <v>440</v>
      </c>
    </row>
    <row r="105" spans="1:6" ht="17">
      <c r="D105" s="143" t="s">
        <v>346</v>
      </c>
      <c r="E105" s="144" t="s">
        <v>555</v>
      </c>
      <c r="F105" s="144" t="s">
        <v>441</v>
      </c>
    </row>
    <row r="106" spans="1:6">
      <c r="D106" s="140" t="s">
        <v>50</v>
      </c>
      <c r="E106" s="140" t="s">
        <v>556</v>
      </c>
      <c r="F106" s="140" t="s">
        <v>440</v>
      </c>
    </row>
    <row r="107" spans="1:6">
      <c r="D107" s="144" t="s">
        <v>443</v>
      </c>
      <c r="E107" s="144" t="s">
        <v>557</v>
      </c>
      <c r="F107" s="144" t="s">
        <v>440</v>
      </c>
    </row>
    <row r="108" spans="1:6" ht="17">
      <c r="D108" s="143" t="s">
        <v>346</v>
      </c>
      <c r="E108" s="144" t="s">
        <v>558</v>
      </c>
      <c r="F108" s="144" t="s">
        <v>441</v>
      </c>
    </row>
    <row r="109" spans="1:6" ht="17">
      <c r="D109" s="143" t="s">
        <v>346</v>
      </c>
      <c r="E109" s="144" t="s">
        <v>559</v>
      </c>
      <c r="F109" s="144" t="s">
        <v>441</v>
      </c>
    </row>
    <row r="110" spans="1:6">
      <c r="D110" s="140" t="s">
        <v>50</v>
      </c>
      <c r="E110" s="140" t="s">
        <v>560</v>
      </c>
      <c r="F110" s="140" t="s">
        <v>440</v>
      </c>
    </row>
    <row r="111" spans="1:6">
      <c r="D111" s="144" t="s">
        <v>443</v>
      </c>
      <c r="E111" s="144" t="s">
        <v>561</v>
      </c>
      <c r="F111" s="144" t="s">
        <v>441</v>
      </c>
    </row>
    <row r="112" spans="1:6">
      <c r="D112" s="144" t="s">
        <v>443</v>
      </c>
      <c r="E112" s="144" t="s">
        <v>332</v>
      </c>
      <c r="F112" s="144" t="s">
        <v>441</v>
      </c>
    </row>
    <row r="113" spans="4:6">
      <c r="D113" s="144" t="s">
        <v>50</v>
      </c>
      <c r="E113" s="144" t="s">
        <v>562</v>
      </c>
      <c r="F113" s="144" t="s">
        <v>441</v>
      </c>
    </row>
    <row r="114" spans="4:6">
      <c r="D114" s="140" t="s">
        <v>50</v>
      </c>
      <c r="E114" s="140" t="s">
        <v>563</v>
      </c>
      <c r="F114" s="140" t="s">
        <v>441</v>
      </c>
    </row>
    <row r="115" spans="4:6" ht="17">
      <c r="D115" s="143" t="s">
        <v>346</v>
      </c>
      <c r="E115" s="144" t="s">
        <v>564</v>
      </c>
      <c r="F115" s="144" t="s">
        <v>441</v>
      </c>
    </row>
    <row r="116" spans="4:6" ht="17">
      <c r="D116" s="143" t="s">
        <v>346</v>
      </c>
      <c r="E116" s="144" t="s">
        <v>565</v>
      </c>
      <c r="F116" s="144" t="s">
        <v>441</v>
      </c>
    </row>
    <row r="117" spans="4:6" ht="17">
      <c r="D117" s="143" t="s">
        <v>346</v>
      </c>
      <c r="E117" s="144" t="s">
        <v>564</v>
      </c>
      <c r="F117" s="144" t="s">
        <v>441</v>
      </c>
    </row>
    <row r="118" spans="4:6" ht="17">
      <c r="D118" s="143" t="s">
        <v>50</v>
      </c>
      <c r="E118" s="144" t="s">
        <v>566</v>
      </c>
      <c r="F118" s="144" t="s">
        <v>441</v>
      </c>
    </row>
    <row r="119" spans="4:6" ht="17">
      <c r="D119" s="143" t="s">
        <v>443</v>
      </c>
      <c r="E119" s="144" t="s">
        <v>567</v>
      </c>
      <c r="F119" s="144" t="s">
        <v>440</v>
      </c>
    </row>
    <row r="120" spans="4:6" ht="17">
      <c r="D120" s="143" t="s">
        <v>346</v>
      </c>
      <c r="E120" s="144" t="s">
        <v>568</v>
      </c>
      <c r="F120" s="144" t="s">
        <v>440</v>
      </c>
    </row>
    <row r="121" spans="4:6" ht="17">
      <c r="D121" s="143" t="s">
        <v>443</v>
      </c>
      <c r="E121" s="144" t="s">
        <v>569</v>
      </c>
      <c r="F121" s="144" t="s">
        <v>441</v>
      </c>
    </row>
    <row r="122" spans="4:6" ht="17">
      <c r="D122" s="137" t="s">
        <v>346</v>
      </c>
      <c r="E122" s="140" t="s">
        <v>570</v>
      </c>
      <c r="F122" s="140" t="s">
        <v>440</v>
      </c>
    </row>
    <row r="123" spans="4:6" ht="17">
      <c r="D123" s="143" t="s">
        <v>443</v>
      </c>
      <c r="E123" s="144" t="s">
        <v>571</v>
      </c>
      <c r="F123" s="144" t="s">
        <v>440</v>
      </c>
    </row>
    <row r="124" spans="4:6" ht="17">
      <c r="D124" s="137" t="s">
        <v>572</v>
      </c>
      <c r="E124" s="140" t="s">
        <v>573</v>
      </c>
      <c r="F124" s="140" t="s">
        <v>440</v>
      </c>
    </row>
    <row r="125" spans="4:6" ht="17">
      <c r="D125" s="137"/>
      <c r="E125" s="141" t="s">
        <v>574</v>
      </c>
      <c r="F125" s="140"/>
    </row>
    <row r="126" spans="4:6">
      <c r="D126" s="137"/>
      <c r="E126" s="140" t="s">
        <v>575</v>
      </c>
      <c r="F126" s="140"/>
    </row>
  </sheetData>
  <autoFilter ref="A1:F126" xr:uid="{583D16EC-58B9-467A-BACF-84652EBE05D2}"/>
  <dataValidations count="1">
    <dataValidation type="list" allowBlank="1" showInputMessage="1" showErrorMessage="1" sqref="F2:F143" xr:uid="{A7C4EC58-C2C6-264F-8A47-5368A26D6020}">
      <formula1>$AX$1:$AZ$1</formula1>
    </dataValidation>
  </dataValidations>
  <pageMargins left="0.7" right="0.7" top="0.75" bottom="0.75" header="0.3" footer="0.3"/>
  <pageSetup paperSize="8" orientation="portrait" horizontalDpi="0" verticalDpi="0"/>
  <headerFooter>
    <oddFooter>&amp;L_x000D_&amp;1#&amp;"Aptos"&amp;10&amp;K000000 Public</oddFooter>
  </headerFooter>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19B12-0BB2-0544-9D07-6EFEE73C495E}">
  <sheetPr>
    <tabColor theme="6"/>
  </sheetPr>
  <dimension ref="A1:AZ126"/>
  <sheetViews>
    <sheetView showGridLines="0" topLeftCell="D1" zoomScale="140" zoomScaleNormal="140" workbookViewId="0">
      <pane ySplit="1" topLeftCell="A2" activePane="bottomLeft" state="frozen"/>
      <selection activeCell="K10" sqref="K10"/>
      <selection pane="bottomLeft" activeCell="F1" sqref="F1"/>
    </sheetView>
  </sheetViews>
  <sheetFormatPr baseColWidth="10" defaultColWidth="9.1640625" defaultRowHeight="16"/>
  <cols>
    <col min="1" max="1" width="6.33203125" style="135" hidden="1" customWidth="1"/>
    <col min="2" max="2" width="14.5" style="135" hidden="1" customWidth="1"/>
    <col min="3" max="3" width="19.33203125" style="135" hidden="1" customWidth="1"/>
    <col min="4" max="4" width="20.6640625" style="135" bestFit="1" customWidth="1"/>
    <col min="5" max="5" width="58.33203125" style="135" customWidth="1"/>
    <col min="6" max="6" width="15.83203125" style="135" bestFit="1" customWidth="1"/>
    <col min="7" max="16384" width="9.1640625" style="135"/>
  </cols>
  <sheetData>
    <row r="1" spans="1:52">
      <c r="A1" s="133" t="s">
        <v>329</v>
      </c>
      <c r="B1" s="133" t="s">
        <v>468</v>
      </c>
      <c r="C1" s="133" t="s">
        <v>4</v>
      </c>
      <c r="D1" s="134" t="s">
        <v>469</v>
      </c>
      <c r="E1" s="134" t="s">
        <v>470</v>
      </c>
      <c r="F1" s="134" t="s">
        <v>611</v>
      </c>
      <c r="AX1" s="133" t="s">
        <v>441</v>
      </c>
      <c r="AY1" s="133" t="s">
        <v>440</v>
      </c>
      <c r="AZ1" s="135" t="s">
        <v>30</v>
      </c>
    </row>
    <row r="2" spans="1:52" ht="17">
      <c r="A2" s="142">
        <v>1</v>
      </c>
      <c r="B2" s="142"/>
      <c r="C2" s="142" t="s">
        <v>471</v>
      </c>
      <c r="D2" s="143" t="s">
        <v>346</v>
      </c>
      <c r="E2" s="143" t="s">
        <v>353</v>
      </c>
      <c r="F2" s="143" t="s">
        <v>441</v>
      </c>
    </row>
    <row r="3" spans="1:52" ht="34">
      <c r="A3" s="142">
        <v>2</v>
      </c>
      <c r="B3" s="142"/>
      <c r="C3" s="142" t="s">
        <v>471</v>
      </c>
      <c r="D3" s="143" t="s">
        <v>346</v>
      </c>
      <c r="E3" s="143" t="s">
        <v>472</v>
      </c>
      <c r="F3" s="143" t="s">
        <v>440</v>
      </c>
    </row>
    <row r="4" spans="1:52" ht="34">
      <c r="A4" s="142">
        <v>3</v>
      </c>
      <c r="B4" s="142"/>
      <c r="C4" s="142" t="s">
        <v>471</v>
      </c>
      <c r="D4" s="143" t="s">
        <v>346</v>
      </c>
      <c r="E4" s="143" t="s">
        <v>473</v>
      </c>
      <c r="F4" s="143" t="s">
        <v>440</v>
      </c>
    </row>
    <row r="5" spans="1:52" ht="34">
      <c r="A5" s="142">
        <v>4</v>
      </c>
      <c r="B5" s="142"/>
      <c r="C5" s="142" t="s">
        <v>471</v>
      </c>
      <c r="D5" s="143" t="s">
        <v>346</v>
      </c>
      <c r="E5" s="143" t="s">
        <v>474</v>
      </c>
      <c r="F5" s="143" t="s">
        <v>440</v>
      </c>
    </row>
    <row r="6" spans="1:52" ht="34">
      <c r="A6" s="136">
        <v>5</v>
      </c>
      <c r="B6" s="136"/>
      <c r="C6" s="136" t="s">
        <v>471</v>
      </c>
      <c r="D6" s="137" t="s">
        <v>346</v>
      </c>
      <c r="E6" s="137" t="s">
        <v>475</v>
      </c>
      <c r="F6" s="137" t="s">
        <v>440</v>
      </c>
    </row>
    <row r="7" spans="1:52" ht="34">
      <c r="A7" s="138">
        <v>6</v>
      </c>
      <c r="B7" s="138"/>
      <c r="C7" s="139" t="s">
        <v>471</v>
      </c>
      <c r="D7" s="137" t="s">
        <v>346</v>
      </c>
      <c r="E7" s="137" t="s">
        <v>476</v>
      </c>
      <c r="F7" s="137" t="s">
        <v>440</v>
      </c>
    </row>
    <row r="8" spans="1:52" ht="17">
      <c r="A8" s="142">
        <v>7</v>
      </c>
      <c r="B8" s="142"/>
      <c r="C8" s="142" t="s">
        <v>471</v>
      </c>
      <c r="D8" s="143" t="s">
        <v>346</v>
      </c>
      <c r="E8" s="143" t="s">
        <v>349</v>
      </c>
      <c r="F8" s="143" t="s">
        <v>441</v>
      </c>
    </row>
    <row r="9" spans="1:52" ht="34">
      <c r="A9" s="142">
        <v>8</v>
      </c>
      <c r="B9" s="142"/>
      <c r="C9" s="142" t="s">
        <v>471</v>
      </c>
      <c r="D9" s="143" t="s">
        <v>346</v>
      </c>
      <c r="E9" s="143" t="s">
        <v>477</v>
      </c>
      <c r="F9" s="143" t="s">
        <v>441</v>
      </c>
    </row>
    <row r="10" spans="1:52" ht="34">
      <c r="A10" s="142">
        <v>9</v>
      </c>
      <c r="B10" s="142"/>
      <c r="C10" s="142" t="s">
        <v>471</v>
      </c>
      <c r="D10" s="143" t="s">
        <v>346</v>
      </c>
      <c r="E10" s="143" t="s">
        <v>311</v>
      </c>
      <c r="F10" s="143" t="s">
        <v>440</v>
      </c>
    </row>
    <row r="11" spans="1:52" ht="34">
      <c r="A11" s="142">
        <v>10</v>
      </c>
      <c r="B11" s="142"/>
      <c r="C11" s="142" t="s">
        <v>471</v>
      </c>
      <c r="D11" s="143" t="s">
        <v>346</v>
      </c>
      <c r="E11" s="143" t="s">
        <v>478</v>
      </c>
      <c r="F11" s="143" t="s">
        <v>441</v>
      </c>
    </row>
    <row r="12" spans="1:52" ht="34">
      <c r="A12" s="136">
        <v>11</v>
      </c>
      <c r="B12" s="136"/>
      <c r="C12" s="136" t="s">
        <v>471</v>
      </c>
      <c r="D12" s="137" t="s">
        <v>444</v>
      </c>
      <c r="E12" s="137" t="s">
        <v>479</v>
      </c>
      <c r="F12" s="137" t="s">
        <v>440</v>
      </c>
    </row>
    <row r="13" spans="1:52" ht="34">
      <c r="A13" s="142">
        <v>12</v>
      </c>
      <c r="B13" s="142"/>
      <c r="C13" s="142" t="s">
        <v>471</v>
      </c>
      <c r="D13" s="143" t="s">
        <v>444</v>
      </c>
      <c r="E13" s="143" t="s">
        <v>480</v>
      </c>
      <c r="F13" s="143" t="s">
        <v>440</v>
      </c>
    </row>
    <row r="14" spans="1:52" ht="34">
      <c r="A14" s="136">
        <v>13</v>
      </c>
      <c r="B14" s="136"/>
      <c r="C14" s="136" t="s">
        <v>471</v>
      </c>
      <c r="D14" s="137" t="s">
        <v>444</v>
      </c>
      <c r="E14" s="137" t="s">
        <v>481</v>
      </c>
      <c r="F14" s="137" t="s">
        <v>440</v>
      </c>
    </row>
    <row r="15" spans="1:52" ht="34">
      <c r="A15" s="142">
        <v>14</v>
      </c>
      <c r="B15" s="142"/>
      <c r="C15" s="142" t="s">
        <v>471</v>
      </c>
      <c r="D15" s="143" t="s">
        <v>444</v>
      </c>
      <c r="E15" s="143" t="s">
        <v>482</v>
      </c>
      <c r="F15" s="143" t="s">
        <v>440</v>
      </c>
    </row>
    <row r="16" spans="1:52" ht="51">
      <c r="A16" s="142">
        <v>15</v>
      </c>
      <c r="B16" s="142"/>
      <c r="C16" s="142" t="s">
        <v>471</v>
      </c>
      <c r="D16" s="143" t="s">
        <v>346</v>
      </c>
      <c r="E16" s="143" t="s">
        <v>483</v>
      </c>
      <c r="F16" s="143" t="s">
        <v>441</v>
      </c>
    </row>
    <row r="17" spans="1:6" ht="34">
      <c r="A17" s="142">
        <v>16</v>
      </c>
      <c r="B17" s="142"/>
      <c r="C17" s="142" t="s">
        <v>471</v>
      </c>
      <c r="D17" s="143" t="s">
        <v>444</v>
      </c>
      <c r="E17" s="143" t="s">
        <v>389</v>
      </c>
      <c r="F17" s="143" t="s">
        <v>440</v>
      </c>
    </row>
    <row r="18" spans="1:6" ht="34">
      <c r="A18" s="142">
        <v>17</v>
      </c>
      <c r="B18" s="142"/>
      <c r="C18" s="142" t="s">
        <v>471</v>
      </c>
      <c r="D18" s="143" t="s">
        <v>444</v>
      </c>
      <c r="E18" s="143" t="s">
        <v>484</v>
      </c>
      <c r="F18" s="143" t="s">
        <v>440</v>
      </c>
    </row>
    <row r="19" spans="1:6" ht="34">
      <c r="A19" s="142">
        <v>18</v>
      </c>
      <c r="B19" s="142"/>
      <c r="C19" s="142" t="s">
        <v>471</v>
      </c>
      <c r="D19" s="143" t="s">
        <v>444</v>
      </c>
      <c r="E19" s="143" t="s">
        <v>391</v>
      </c>
      <c r="F19" s="143" t="s">
        <v>440</v>
      </c>
    </row>
    <row r="20" spans="1:6" ht="34">
      <c r="A20" s="142">
        <v>19</v>
      </c>
      <c r="B20" s="142"/>
      <c r="C20" s="142" t="s">
        <v>471</v>
      </c>
      <c r="D20" s="143" t="s">
        <v>444</v>
      </c>
      <c r="E20" s="143" t="s">
        <v>392</v>
      </c>
      <c r="F20" s="143" t="s">
        <v>440</v>
      </c>
    </row>
    <row r="21" spans="1:6" ht="17">
      <c r="A21" s="142">
        <v>20</v>
      </c>
      <c r="B21" s="142"/>
      <c r="C21" s="142" t="s">
        <v>471</v>
      </c>
      <c r="D21" s="143" t="s">
        <v>444</v>
      </c>
      <c r="E21" s="143" t="s">
        <v>485</v>
      </c>
      <c r="F21" s="143" t="s">
        <v>441</v>
      </c>
    </row>
    <row r="22" spans="1:6" ht="17">
      <c r="A22" s="142">
        <v>21</v>
      </c>
      <c r="B22" s="142"/>
      <c r="C22" s="142" t="s">
        <v>471</v>
      </c>
      <c r="D22" s="143" t="s">
        <v>346</v>
      </c>
      <c r="E22" s="143" t="s">
        <v>486</v>
      </c>
      <c r="F22" s="143" t="s">
        <v>441</v>
      </c>
    </row>
    <row r="23" spans="1:6" ht="34">
      <c r="A23" s="142">
        <v>22</v>
      </c>
      <c r="B23" s="142"/>
      <c r="C23" s="142" t="s">
        <v>471</v>
      </c>
      <c r="D23" s="143" t="s">
        <v>346</v>
      </c>
      <c r="E23" s="143" t="s">
        <v>487</v>
      </c>
      <c r="F23" s="143" t="s">
        <v>440</v>
      </c>
    </row>
    <row r="24" spans="1:6" ht="17">
      <c r="A24" s="142">
        <v>23</v>
      </c>
      <c r="B24" s="142"/>
      <c r="C24" s="142" t="s">
        <v>471</v>
      </c>
      <c r="D24" s="143" t="s">
        <v>444</v>
      </c>
      <c r="E24" s="143" t="s">
        <v>488</v>
      </c>
      <c r="F24" s="143" t="s">
        <v>441</v>
      </c>
    </row>
    <row r="25" spans="1:6" ht="17">
      <c r="A25" s="142">
        <v>24</v>
      </c>
      <c r="B25" s="142"/>
      <c r="C25" s="142" t="s">
        <v>471</v>
      </c>
      <c r="D25" s="143" t="s">
        <v>346</v>
      </c>
      <c r="E25" s="143" t="s">
        <v>489</v>
      </c>
      <c r="F25" s="143" t="s">
        <v>441</v>
      </c>
    </row>
    <row r="26" spans="1:6" ht="34">
      <c r="A26" s="142">
        <v>25</v>
      </c>
      <c r="B26" s="142"/>
      <c r="C26" s="142" t="s">
        <v>471</v>
      </c>
      <c r="D26" s="143" t="s">
        <v>444</v>
      </c>
      <c r="E26" s="143" t="s">
        <v>490</v>
      </c>
      <c r="F26" s="143" t="s">
        <v>440</v>
      </c>
    </row>
    <row r="27" spans="1:6" ht="17">
      <c r="A27" s="142">
        <v>26</v>
      </c>
      <c r="B27" s="142"/>
      <c r="C27" s="142" t="s">
        <v>471</v>
      </c>
      <c r="D27" s="143" t="s">
        <v>346</v>
      </c>
      <c r="E27" s="143" t="s">
        <v>350</v>
      </c>
      <c r="F27" s="143" t="s">
        <v>441</v>
      </c>
    </row>
    <row r="28" spans="1:6" ht="34">
      <c r="A28" s="142">
        <v>27</v>
      </c>
      <c r="B28" s="142"/>
      <c r="C28" s="142" t="s">
        <v>471</v>
      </c>
      <c r="D28" s="143" t="s">
        <v>346</v>
      </c>
      <c r="E28" s="143" t="s">
        <v>491</v>
      </c>
      <c r="F28" s="143" t="s">
        <v>440</v>
      </c>
    </row>
    <row r="29" spans="1:6" ht="34">
      <c r="A29" s="142">
        <v>28</v>
      </c>
      <c r="B29" s="142"/>
      <c r="C29" s="142" t="s">
        <v>471</v>
      </c>
      <c r="D29" s="143" t="s">
        <v>346</v>
      </c>
      <c r="E29" s="143" t="s">
        <v>175</v>
      </c>
      <c r="F29" s="143" t="s">
        <v>440</v>
      </c>
    </row>
    <row r="30" spans="1:6" ht="34">
      <c r="A30" s="142">
        <v>29</v>
      </c>
      <c r="B30" s="142"/>
      <c r="C30" s="142" t="s">
        <v>471</v>
      </c>
      <c r="D30" s="143" t="s">
        <v>346</v>
      </c>
      <c r="E30" s="143" t="s">
        <v>204</v>
      </c>
      <c r="F30" s="143" t="s">
        <v>440</v>
      </c>
    </row>
    <row r="31" spans="1:6" ht="34">
      <c r="A31" s="142">
        <v>30</v>
      </c>
      <c r="B31" s="142"/>
      <c r="C31" s="142" t="s">
        <v>471</v>
      </c>
      <c r="D31" s="143" t="s">
        <v>346</v>
      </c>
      <c r="E31" s="143" t="s">
        <v>212</v>
      </c>
      <c r="F31" s="143" t="s">
        <v>440</v>
      </c>
    </row>
    <row r="32" spans="1:6" ht="34">
      <c r="A32" s="142">
        <v>31</v>
      </c>
      <c r="B32" s="142"/>
      <c r="C32" s="142" t="s">
        <v>471</v>
      </c>
      <c r="D32" s="143" t="s">
        <v>346</v>
      </c>
      <c r="E32" s="143" t="s">
        <v>168</v>
      </c>
      <c r="F32" s="143" t="s">
        <v>440</v>
      </c>
    </row>
    <row r="33" spans="1:6" ht="34">
      <c r="A33" s="142">
        <v>32</v>
      </c>
      <c r="B33" s="142"/>
      <c r="C33" s="142" t="s">
        <v>471</v>
      </c>
      <c r="D33" s="143" t="s">
        <v>346</v>
      </c>
      <c r="E33" s="143" t="s">
        <v>492</v>
      </c>
      <c r="F33" s="143" t="s">
        <v>440</v>
      </c>
    </row>
    <row r="34" spans="1:6" ht="34">
      <c r="A34" s="142">
        <v>33</v>
      </c>
      <c r="B34" s="142"/>
      <c r="C34" s="142" t="s">
        <v>493</v>
      </c>
      <c r="D34" s="143" t="s">
        <v>449</v>
      </c>
      <c r="E34" s="143" t="s">
        <v>494</v>
      </c>
      <c r="F34" s="143" t="s">
        <v>441</v>
      </c>
    </row>
    <row r="35" spans="1:6" ht="34">
      <c r="A35" s="142">
        <v>34</v>
      </c>
      <c r="B35" s="142"/>
      <c r="C35" s="142" t="s">
        <v>493</v>
      </c>
      <c r="D35" s="143" t="s">
        <v>450</v>
      </c>
      <c r="E35" s="143" t="s">
        <v>495</v>
      </c>
      <c r="F35" s="143" t="s">
        <v>440</v>
      </c>
    </row>
    <row r="36" spans="1:6" ht="17">
      <c r="A36" s="142">
        <v>35</v>
      </c>
      <c r="B36" s="142"/>
      <c r="C36" s="142" t="s">
        <v>50</v>
      </c>
      <c r="D36" s="143" t="s">
        <v>50</v>
      </c>
      <c r="E36" s="143" t="s">
        <v>496</v>
      </c>
      <c r="F36" s="143" t="s">
        <v>441</v>
      </c>
    </row>
    <row r="37" spans="1:6" ht="17">
      <c r="A37" s="136">
        <v>36</v>
      </c>
      <c r="B37" s="136"/>
      <c r="C37" s="136" t="s">
        <v>50</v>
      </c>
      <c r="D37" s="137" t="s">
        <v>50</v>
      </c>
      <c r="E37" s="137" t="s">
        <v>497</v>
      </c>
      <c r="F37" s="137" t="s">
        <v>441</v>
      </c>
    </row>
    <row r="38" spans="1:6" ht="17">
      <c r="A38" s="136">
        <v>37</v>
      </c>
      <c r="B38" s="136"/>
      <c r="C38" s="136" t="s">
        <v>50</v>
      </c>
      <c r="D38" s="137" t="s">
        <v>50</v>
      </c>
      <c r="E38" s="137" t="s">
        <v>498</v>
      </c>
      <c r="F38" s="137" t="s">
        <v>441</v>
      </c>
    </row>
    <row r="39" spans="1:6" ht="34">
      <c r="A39" s="136">
        <v>38</v>
      </c>
      <c r="B39" s="136"/>
      <c r="C39" s="136" t="s">
        <v>50</v>
      </c>
      <c r="D39" s="137" t="s">
        <v>50</v>
      </c>
      <c r="E39" s="137" t="s">
        <v>499</v>
      </c>
      <c r="F39" s="137" t="s">
        <v>440</v>
      </c>
    </row>
    <row r="40" spans="1:6" ht="17">
      <c r="A40" s="142">
        <v>39</v>
      </c>
      <c r="B40" s="142"/>
      <c r="C40" s="142" t="s">
        <v>50</v>
      </c>
      <c r="D40" s="143" t="s">
        <v>50</v>
      </c>
      <c r="E40" s="143" t="s">
        <v>500</v>
      </c>
      <c r="F40" s="143" t="s">
        <v>441</v>
      </c>
    </row>
    <row r="41" spans="1:6" ht="17">
      <c r="A41" s="136">
        <v>40</v>
      </c>
      <c r="B41" s="136"/>
      <c r="C41" s="136" t="s">
        <v>50</v>
      </c>
      <c r="D41" s="137" t="s">
        <v>50</v>
      </c>
      <c r="E41" s="137" t="s">
        <v>501</v>
      </c>
      <c r="F41" s="137" t="s">
        <v>441</v>
      </c>
    </row>
    <row r="42" spans="1:6" ht="17">
      <c r="A42" s="136">
        <v>41</v>
      </c>
      <c r="B42" s="136"/>
      <c r="C42" s="136" t="s">
        <v>50</v>
      </c>
      <c r="D42" s="137" t="s">
        <v>50</v>
      </c>
      <c r="E42" s="137" t="s">
        <v>373</v>
      </c>
      <c r="F42" s="137" t="s">
        <v>441</v>
      </c>
    </row>
    <row r="43" spans="1:6" ht="17">
      <c r="A43" s="136">
        <v>42</v>
      </c>
      <c r="B43" s="136"/>
      <c r="C43" s="136" t="s">
        <v>50</v>
      </c>
      <c r="D43" s="137" t="s">
        <v>50</v>
      </c>
      <c r="E43" s="137" t="s">
        <v>374</v>
      </c>
      <c r="F43" s="137" t="s">
        <v>441</v>
      </c>
    </row>
    <row r="44" spans="1:6" ht="17">
      <c r="A44" s="136">
        <v>43</v>
      </c>
      <c r="B44" s="136"/>
      <c r="C44" s="136" t="s">
        <v>50</v>
      </c>
      <c r="D44" s="137" t="s">
        <v>50</v>
      </c>
      <c r="E44" s="137" t="s">
        <v>502</v>
      </c>
      <c r="F44" s="137" t="s">
        <v>441</v>
      </c>
    </row>
    <row r="45" spans="1:6" ht="17">
      <c r="A45" s="142">
        <v>44</v>
      </c>
      <c r="B45" s="142"/>
      <c r="C45" s="142" t="s">
        <v>50</v>
      </c>
      <c r="D45" s="143" t="s">
        <v>50</v>
      </c>
      <c r="E45" s="143" t="s">
        <v>503</v>
      </c>
      <c r="F45" s="143" t="s">
        <v>441</v>
      </c>
    </row>
    <row r="46" spans="1:6" ht="17">
      <c r="A46" s="142">
        <v>45</v>
      </c>
      <c r="B46" s="142"/>
      <c r="C46" s="142" t="s">
        <v>50</v>
      </c>
      <c r="D46" s="143" t="s">
        <v>50</v>
      </c>
      <c r="E46" s="143" t="s">
        <v>370</v>
      </c>
      <c r="F46" s="143" t="s">
        <v>441</v>
      </c>
    </row>
    <row r="47" spans="1:6" ht="17">
      <c r="A47" s="142">
        <v>46</v>
      </c>
      <c r="B47" s="142"/>
      <c r="C47" s="142" t="s">
        <v>50</v>
      </c>
      <c r="D47" s="143" t="s">
        <v>50</v>
      </c>
      <c r="E47" s="143" t="s">
        <v>504</v>
      </c>
      <c r="F47" s="143" t="s">
        <v>441</v>
      </c>
    </row>
    <row r="48" spans="1:6" ht="17">
      <c r="A48" s="136">
        <v>47</v>
      </c>
      <c r="B48" s="136"/>
      <c r="C48" s="136" t="s">
        <v>50</v>
      </c>
      <c r="D48" s="137" t="s">
        <v>50</v>
      </c>
      <c r="E48" s="137" t="s">
        <v>505</v>
      </c>
      <c r="F48" s="137" t="s">
        <v>441</v>
      </c>
    </row>
    <row r="49" spans="1:6" ht="34">
      <c r="A49" s="136">
        <v>48</v>
      </c>
      <c r="B49" s="136"/>
      <c r="C49" s="136" t="s">
        <v>50</v>
      </c>
      <c r="D49" s="137" t="s">
        <v>50</v>
      </c>
      <c r="E49" s="137" t="s">
        <v>506</v>
      </c>
      <c r="F49" s="137" t="s">
        <v>440</v>
      </c>
    </row>
    <row r="50" spans="1:6" ht="34">
      <c r="A50" s="142">
        <v>49</v>
      </c>
      <c r="B50" s="142"/>
      <c r="C50" s="142" t="s">
        <v>507</v>
      </c>
      <c r="D50" s="143" t="s">
        <v>508</v>
      </c>
      <c r="E50" s="143" t="s">
        <v>509</v>
      </c>
      <c r="F50" s="143" t="s">
        <v>440</v>
      </c>
    </row>
    <row r="51" spans="1:6" ht="34">
      <c r="A51" s="142">
        <v>50</v>
      </c>
      <c r="B51" s="142"/>
      <c r="C51" s="142" t="s">
        <v>507</v>
      </c>
      <c r="D51" s="143" t="s">
        <v>508</v>
      </c>
      <c r="E51" s="143" t="s">
        <v>338</v>
      </c>
      <c r="F51" s="143" t="s">
        <v>440</v>
      </c>
    </row>
    <row r="52" spans="1:6" ht="34">
      <c r="A52" s="136">
        <v>51</v>
      </c>
      <c r="B52" s="136"/>
      <c r="C52" s="136" t="s">
        <v>507</v>
      </c>
      <c r="D52" s="137" t="s">
        <v>508</v>
      </c>
      <c r="E52" s="137" t="s">
        <v>339</v>
      </c>
      <c r="F52" s="137" t="s">
        <v>440</v>
      </c>
    </row>
    <row r="53" spans="1:6" ht="34">
      <c r="A53" s="142">
        <v>52</v>
      </c>
      <c r="B53" s="142"/>
      <c r="C53" s="142" t="s">
        <v>507</v>
      </c>
      <c r="D53" s="143" t="s">
        <v>508</v>
      </c>
      <c r="E53" s="143" t="s">
        <v>340</v>
      </c>
      <c r="F53" s="143" t="s">
        <v>440</v>
      </c>
    </row>
    <row r="54" spans="1:6" ht="34">
      <c r="A54" s="142">
        <v>53</v>
      </c>
      <c r="B54" s="142"/>
      <c r="C54" s="142" t="s">
        <v>507</v>
      </c>
      <c r="D54" s="143" t="s">
        <v>508</v>
      </c>
      <c r="E54" s="143" t="s">
        <v>341</v>
      </c>
      <c r="F54" s="143" t="s">
        <v>440</v>
      </c>
    </row>
    <row r="55" spans="1:6" ht="34">
      <c r="A55" s="142">
        <v>54</v>
      </c>
      <c r="B55" s="142"/>
      <c r="C55" s="142" t="s">
        <v>507</v>
      </c>
      <c r="D55" s="143" t="s">
        <v>508</v>
      </c>
      <c r="E55" s="143" t="s">
        <v>342</v>
      </c>
      <c r="F55" s="143" t="s">
        <v>440</v>
      </c>
    </row>
    <row r="56" spans="1:6" ht="17">
      <c r="A56" s="142">
        <v>55</v>
      </c>
      <c r="B56" s="142"/>
      <c r="C56" s="142" t="s">
        <v>510</v>
      </c>
      <c r="D56" s="143" t="s">
        <v>443</v>
      </c>
      <c r="E56" s="143" t="s">
        <v>332</v>
      </c>
      <c r="F56" s="143" t="s">
        <v>441</v>
      </c>
    </row>
    <row r="57" spans="1:6" ht="17">
      <c r="A57" s="142">
        <v>56</v>
      </c>
      <c r="B57" s="142"/>
      <c r="C57" s="142" t="s">
        <v>510</v>
      </c>
      <c r="D57" s="143" t="s">
        <v>443</v>
      </c>
      <c r="E57" s="143" t="s">
        <v>511</v>
      </c>
      <c r="F57" s="143" t="s">
        <v>441</v>
      </c>
    </row>
    <row r="58" spans="1:6" ht="17">
      <c r="A58" s="142">
        <v>57</v>
      </c>
      <c r="B58" s="142"/>
      <c r="C58" s="142" t="s">
        <v>510</v>
      </c>
      <c r="D58" s="143" t="s">
        <v>443</v>
      </c>
      <c r="E58" s="143" t="s">
        <v>512</v>
      </c>
      <c r="F58" s="143" t="s">
        <v>441</v>
      </c>
    </row>
    <row r="59" spans="1:6" ht="17">
      <c r="A59" s="142">
        <v>58</v>
      </c>
      <c r="B59" s="142"/>
      <c r="C59" s="142" t="s">
        <v>510</v>
      </c>
      <c r="D59" s="143" t="s">
        <v>443</v>
      </c>
      <c r="E59" s="143" t="s">
        <v>513</v>
      </c>
      <c r="F59" s="143" t="s">
        <v>441</v>
      </c>
    </row>
    <row r="60" spans="1:6" ht="17">
      <c r="A60" s="142">
        <v>59</v>
      </c>
      <c r="B60" s="142"/>
      <c r="C60" s="142" t="s">
        <v>510</v>
      </c>
      <c r="D60" s="143" t="s">
        <v>443</v>
      </c>
      <c r="E60" s="143" t="s">
        <v>514</v>
      </c>
      <c r="F60" s="143" t="s">
        <v>441</v>
      </c>
    </row>
    <row r="61" spans="1:6" ht="17">
      <c r="A61" s="142">
        <v>60</v>
      </c>
      <c r="B61" s="142"/>
      <c r="C61" s="142" t="s">
        <v>510</v>
      </c>
      <c r="D61" s="143" t="s">
        <v>443</v>
      </c>
      <c r="E61" s="143" t="s">
        <v>333</v>
      </c>
      <c r="F61" s="143" t="s">
        <v>441</v>
      </c>
    </row>
    <row r="62" spans="1:6" ht="17">
      <c r="A62" s="142">
        <v>61</v>
      </c>
      <c r="B62" s="142"/>
      <c r="C62" s="142" t="s">
        <v>510</v>
      </c>
      <c r="D62" s="143" t="s">
        <v>443</v>
      </c>
      <c r="E62" s="143" t="s">
        <v>515</v>
      </c>
      <c r="F62" s="143" t="s">
        <v>441</v>
      </c>
    </row>
    <row r="63" spans="1:6" ht="17">
      <c r="A63" s="136">
        <v>62</v>
      </c>
      <c r="B63" s="136"/>
      <c r="C63" s="136" t="s">
        <v>510</v>
      </c>
      <c r="D63" s="137" t="s">
        <v>443</v>
      </c>
      <c r="E63" s="137" t="s">
        <v>516</v>
      </c>
      <c r="F63" s="137" t="s">
        <v>441</v>
      </c>
    </row>
    <row r="64" spans="1:6" ht="34">
      <c r="A64" s="142">
        <v>63</v>
      </c>
      <c r="B64" s="142"/>
      <c r="C64" s="142" t="s">
        <v>510</v>
      </c>
      <c r="D64" s="143" t="s">
        <v>443</v>
      </c>
      <c r="E64" s="143" t="s">
        <v>517</v>
      </c>
      <c r="F64" s="143" t="s">
        <v>440</v>
      </c>
    </row>
    <row r="65" spans="1:6" ht="34">
      <c r="A65" s="136">
        <v>64</v>
      </c>
      <c r="B65" s="136"/>
      <c r="C65" s="136" t="s">
        <v>510</v>
      </c>
      <c r="D65" s="137" t="s">
        <v>443</v>
      </c>
      <c r="E65" s="137" t="s">
        <v>518</v>
      </c>
      <c r="F65" s="137" t="s">
        <v>440</v>
      </c>
    </row>
    <row r="66" spans="1:6" ht="34">
      <c r="A66" s="136">
        <v>65</v>
      </c>
      <c r="B66" s="136"/>
      <c r="C66" s="136" t="s">
        <v>510</v>
      </c>
      <c r="D66" s="137" t="s">
        <v>443</v>
      </c>
      <c r="E66" s="137" t="s">
        <v>519</v>
      </c>
      <c r="F66" s="137" t="s">
        <v>440</v>
      </c>
    </row>
    <row r="67" spans="1:6" ht="34">
      <c r="A67" s="136">
        <v>66</v>
      </c>
      <c r="B67" s="136"/>
      <c r="C67" s="136" t="s">
        <v>510</v>
      </c>
      <c r="D67" s="137" t="s">
        <v>443</v>
      </c>
      <c r="E67" s="137" t="s">
        <v>520</v>
      </c>
      <c r="F67" s="137" t="s">
        <v>440</v>
      </c>
    </row>
    <row r="68" spans="1:6" ht="17">
      <c r="A68" s="142">
        <v>67</v>
      </c>
      <c r="B68" s="142"/>
      <c r="C68" s="142" t="s">
        <v>510</v>
      </c>
      <c r="D68" s="143" t="s">
        <v>443</v>
      </c>
      <c r="E68" s="143" t="s">
        <v>521</v>
      </c>
      <c r="F68" s="143" t="s">
        <v>441</v>
      </c>
    </row>
    <row r="69" spans="1:6" ht="34">
      <c r="A69" s="142">
        <v>68</v>
      </c>
      <c r="B69" s="142"/>
      <c r="C69" s="142" t="s">
        <v>522</v>
      </c>
      <c r="D69" s="143" t="s">
        <v>446</v>
      </c>
      <c r="E69" s="143" t="s">
        <v>523</v>
      </c>
      <c r="F69" s="143" t="s">
        <v>441</v>
      </c>
    </row>
    <row r="70" spans="1:6" ht="34">
      <c r="A70" s="142">
        <v>69</v>
      </c>
      <c r="B70" s="142"/>
      <c r="C70" s="142" t="s">
        <v>522</v>
      </c>
      <c r="D70" s="143" t="s">
        <v>446</v>
      </c>
      <c r="E70" s="143" t="s">
        <v>524</v>
      </c>
      <c r="F70" s="143" t="s">
        <v>441</v>
      </c>
    </row>
    <row r="71" spans="1:6" ht="34">
      <c r="A71" s="142">
        <v>70</v>
      </c>
      <c r="B71" s="142"/>
      <c r="C71" s="142" t="s">
        <v>522</v>
      </c>
      <c r="D71" s="143" t="s">
        <v>446</v>
      </c>
      <c r="E71" s="143" t="s">
        <v>194</v>
      </c>
      <c r="F71" s="143" t="s">
        <v>441</v>
      </c>
    </row>
    <row r="72" spans="1:6" ht="34">
      <c r="A72" s="142">
        <v>71</v>
      </c>
      <c r="B72" s="142"/>
      <c r="C72" s="142" t="s">
        <v>522</v>
      </c>
      <c r="D72" s="143" t="s">
        <v>446</v>
      </c>
      <c r="E72" s="143" t="s">
        <v>525</v>
      </c>
      <c r="F72" s="143" t="s">
        <v>441</v>
      </c>
    </row>
    <row r="73" spans="1:6" ht="34">
      <c r="A73" s="142">
        <v>72</v>
      </c>
      <c r="B73" s="142"/>
      <c r="C73" s="142" t="s">
        <v>522</v>
      </c>
      <c r="D73" s="143" t="s">
        <v>446</v>
      </c>
      <c r="E73" s="143" t="s">
        <v>526</v>
      </c>
      <c r="F73" s="143" t="s">
        <v>441</v>
      </c>
    </row>
    <row r="74" spans="1:6" ht="17">
      <c r="A74" s="142">
        <v>73</v>
      </c>
      <c r="B74" s="142"/>
      <c r="C74" s="142" t="s">
        <v>359</v>
      </c>
      <c r="D74" s="143" t="s">
        <v>50</v>
      </c>
      <c r="E74" s="143" t="s">
        <v>527</v>
      </c>
      <c r="F74" s="143" t="s">
        <v>441</v>
      </c>
    </row>
    <row r="75" spans="1:6" ht="17">
      <c r="A75" s="142">
        <v>74</v>
      </c>
      <c r="B75" s="142"/>
      <c r="C75" s="142" t="s">
        <v>359</v>
      </c>
      <c r="D75" s="143" t="s">
        <v>50</v>
      </c>
      <c r="E75" s="143" t="s">
        <v>528</v>
      </c>
      <c r="F75" s="143" t="s">
        <v>441</v>
      </c>
    </row>
    <row r="76" spans="1:6" ht="17">
      <c r="A76" s="142">
        <v>75</v>
      </c>
      <c r="B76" s="142"/>
      <c r="C76" s="142" t="s">
        <v>359</v>
      </c>
      <c r="D76" s="143" t="s">
        <v>50</v>
      </c>
      <c r="E76" s="143" t="s">
        <v>529</v>
      </c>
      <c r="F76" s="143" t="s">
        <v>441</v>
      </c>
    </row>
    <row r="77" spans="1:6" ht="17">
      <c r="A77" s="142">
        <v>76</v>
      </c>
      <c r="B77" s="142"/>
      <c r="C77" s="142" t="s">
        <v>359</v>
      </c>
      <c r="D77" s="143" t="s">
        <v>50</v>
      </c>
      <c r="E77" s="143" t="s">
        <v>530</v>
      </c>
      <c r="F77" s="143" t="s">
        <v>441</v>
      </c>
    </row>
    <row r="78" spans="1:6" ht="17">
      <c r="A78" s="142">
        <v>77</v>
      </c>
      <c r="B78" s="142"/>
      <c r="C78" s="142" t="s">
        <v>359</v>
      </c>
      <c r="D78" s="143" t="s">
        <v>50</v>
      </c>
      <c r="E78" s="143" t="s">
        <v>531</v>
      </c>
      <c r="F78" s="143" t="s">
        <v>441</v>
      </c>
    </row>
    <row r="79" spans="1:6" ht="17">
      <c r="A79" s="142">
        <v>78</v>
      </c>
      <c r="B79" s="142"/>
      <c r="C79" s="142" t="s">
        <v>359</v>
      </c>
      <c r="D79" s="143" t="s">
        <v>50</v>
      </c>
      <c r="E79" s="143" t="s">
        <v>367</v>
      </c>
      <c r="F79" s="143" t="s">
        <v>441</v>
      </c>
    </row>
    <row r="80" spans="1:6" ht="17">
      <c r="A80" s="136">
        <v>79</v>
      </c>
      <c r="B80" s="136"/>
      <c r="C80" s="136" t="s">
        <v>359</v>
      </c>
      <c r="D80" s="137" t="s">
        <v>50</v>
      </c>
      <c r="E80" s="137" t="s">
        <v>532</v>
      </c>
      <c r="F80" s="137" t="s">
        <v>441</v>
      </c>
    </row>
    <row r="81" spans="1:6" ht="17">
      <c r="A81" s="136">
        <v>80</v>
      </c>
      <c r="B81" s="136"/>
      <c r="C81" s="136" t="s">
        <v>359</v>
      </c>
      <c r="D81" s="137" t="s">
        <v>50</v>
      </c>
      <c r="E81" s="137" t="s">
        <v>368</v>
      </c>
      <c r="F81" s="137" t="s">
        <v>441</v>
      </c>
    </row>
    <row r="82" spans="1:6" ht="17">
      <c r="A82" s="142">
        <v>81</v>
      </c>
      <c r="B82" s="142"/>
      <c r="C82" s="142" t="s">
        <v>359</v>
      </c>
      <c r="D82" s="143" t="s">
        <v>50</v>
      </c>
      <c r="E82" s="143" t="s">
        <v>361</v>
      </c>
      <c r="F82" s="143" t="s">
        <v>441</v>
      </c>
    </row>
    <row r="83" spans="1:6" ht="17">
      <c r="A83" s="142">
        <v>82</v>
      </c>
      <c r="B83" s="142"/>
      <c r="C83" s="142" t="s">
        <v>359</v>
      </c>
      <c r="D83" s="143" t="s">
        <v>50</v>
      </c>
      <c r="E83" s="143" t="s">
        <v>533</v>
      </c>
      <c r="F83" s="143" t="s">
        <v>441</v>
      </c>
    </row>
    <row r="84" spans="1:6" ht="34">
      <c r="A84" s="142">
        <v>83</v>
      </c>
      <c r="B84" s="142"/>
      <c r="C84" s="142" t="s">
        <v>534</v>
      </c>
      <c r="D84" s="143" t="s">
        <v>445</v>
      </c>
      <c r="E84" s="143" t="s">
        <v>535</v>
      </c>
      <c r="F84" s="143" t="s">
        <v>440</v>
      </c>
    </row>
    <row r="85" spans="1:6" ht="34">
      <c r="A85" s="142">
        <v>84</v>
      </c>
      <c r="B85" s="142"/>
      <c r="C85" s="142" t="s">
        <v>534</v>
      </c>
      <c r="D85" s="143" t="s">
        <v>445</v>
      </c>
      <c r="E85" s="143" t="s">
        <v>536</v>
      </c>
      <c r="F85" s="143" t="s">
        <v>440</v>
      </c>
    </row>
    <row r="86" spans="1:6" ht="34">
      <c r="A86" s="142">
        <v>85</v>
      </c>
      <c r="B86" s="142"/>
      <c r="C86" s="142" t="s">
        <v>534</v>
      </c>
      <c r="D86" s="143" t="s">
        <v>445</v>
      </c>
      <c r="E86" s="143" t="s">
        <v>537</v>
      </c>
      <c r="F86" s="143" t="s">
        <v>440</v>
      </c>
    </row>
    <row r="87" spans="1:6" ht="34">
      <c r="A87" s="136">
        <v>86</v>
      </c>
      <c r="B87" s="136"/>
      <c r="C87" s="136" t="s">
        <v>534</v>
      </c>
      <c r="D87" s="137" t="s">
        <v>445</v>
      </c>
      <c r="E87" s="137" t="s">
        <v>538</v>
      </c>
      <c r="F87" s="137" t="s">
        <v>440</v>
      </c>
    </row>
    <row r="88" spans="1:6" ht="17">
      <c r="A88" s="142">
        <v>87</v>
      </c>
      <c r="B88" s="142"/>
      <c r="C88" s="142" t="s">
        <v>539</v>
      </c>
      <c r="D88" s="143" t="s">
        <v>445</v>
      </c>
      <c r="E88" s="143" t="s">
        <v>535</v>
      </c>
      <c r="F88" s="143" t="s">
        <v>441</v>
      </c>
    </row>
    <row r="89" spans="1:6" ht="17">
      <c r="A89" s="142">
        <v>88</v>
      </c>
      <c r="B89" s="142"/>
      <c r="C89" s="142" t="s">
        <v>539</v>
      </c>
      <c r="D89" s="143" t="s">
        <v>445</v>
      </c>
      <c r="E89" s="143" t="s">
        <v>536</v>
      </c>
      <c r="F89" s="143" t="s">
        <v>441</v>
      </c>
    </row>
    <row r="90" spans="1:6" ht="17">
      <c r="A90" s="142">
        <v>89</v>
      </c>
      <c r="B90" s="142"/>
      <c r="C90" s="142" t="s">
        <v>539</v>
      </c>
      <c r="D90" s="143" t="s">
        <v>445</v>
      </c>
      <c r="E90" s="143" t="s">
        <v>537</v>
      </c>
      <c r="F90" s="143" t="s">
        <v>441</v>
      </c>
    </row>
    <row r="91" spans="1:6" ht="17">
      <c r="A91" s="136">
        <v>90</v>
      </c>
      <c r="B91" s="136"/>
      <c r="C91" s="136" t="s">
        <v>539</v>
      </c>
      <c r="D91" s="137" t="s">
        <v>445</v>
      </c>
      <c r="E91" s="137" t="s">
        <v>538</v>
      </c>
      <c r="F91" s="137" t="s">
        <v>441</v>
      </c>
    </row>
    <row r="92" spans="1:6" ht="34">
      <c r="A92" s="142">
        <v>91</v>
      </c>
      <c r="B92" s="142"/>
      <c r="C92" s="142" t="s">
        <v>510</v>
      </c>
      <c r="D92" s="143" t="s">
        <v>443</v>
      </c>
      <c r="E92" s="143" t="s">
        <v>540</v>
      </c>
      <c r="F92" s="143" t="s">
        <v>440</v>
      </c>
    </row>
    <row r="93" spans="1:6" ht="17">
      <c r="A93" s="136">
        <v>92</v>
      </c>
      <c r="B93" s="136"/>
      <c r="C93" s="136" t="s">
        <v>541</v>
      </c>
      <c r="D93" s="137" t="s">
        <v>50</v>
      </c>
      <c r="E93" s="137" t="s">
        <v>542</v>
      </c>
      <c r="F93" s="137" t="s">
        <v>441</v>
      </c>
    </row>
    <row r="94" spans="1:6" ht="17">
      <c r="A94" s="136">
        <v>93</v>
      </c>
      <c r="B94" s="136"/>
      <c r="C94" s="136" t="s">
        <v>541</v>
      </c>
      <c r="D94" s="137" t="s">
        <v>50</v>
      </c>
      <c r="E94" s="137" t="s">
        <v>543</v>
      </c>
      <c r="F94" s="137" t="s">
        <v>441</v>
      </c>
    </row>
    <row r="95" spans="1:6" ht="17">
      <c r="A95" s="136">
        <v>94</v>
      </c>
      <c r="B95" s="136"/>
      <c r="C95" s="136" t="s">
        <v>541</v>
      </c>
      <c r="D95" s="137" t="s">
        <v>50</v>
      </c>
      <c r="E95" s="137" t="s">
        <v>544</v>
      </c>
      <c r="F95" s="137" t="s">
        <v>441</v>
      </c>
    </row>
    <row r="96" spans="1:6" ht="17">
      <c r="A96" s="136">
        <v>95</v>
      </c>
      <c r="B96" s="136"/>
      <c r="C96" s="136" t="s">
        <v>541</v>
      </c>
      <c r="D96" s="137" t="s">
        <v>50</v>
      </c>
      <c r="E96" s="137" t="s">
        <v>545</v>
      </c>
      <c r="F96" s="137" t="s">
        <v>441</v>
      </c>
    </row>
    <row r="97" spans="1:6" ht="51">
      <c r="A97" s="136">
        <v>96</v>
      </c>
      <c r="B97" s="136"/>
      <c r="C97" s="136" t="s">
        <v>493</v>
      </c>
      <c r="D97" s="137" t="s">
        <v>546</v>
      </c>
      <c r="E97" s="137" t="s">
        <v>547</v>
      </c>
      <c r="F97" s="137" t="s">
        <v>440</v>
      </c>
    </row>
    <row r="98" spans="1:6" ht="34">
      <c r="A98" s="142">
        <v>97</v>
      </c>
      <c r="B98" s="142"/>
      <c r="C98" s="142" t="s">
        <v>90</v>
      </c>
      <c r="D98" s="143" t="s">
        <v>447</v>
      </c>
      <c r="E98" s="143" t="s">
        <v>548</v>
      </c>
      <c r="F98" s="143" t="s">
        <v>441</v>
      </c>
    </row>
    <row r="99" spans="1:6" ht="34">
      <c r="A99" s="142">
        <v>98</v>
      </c>
      <c r="B99" s="142"/>
      <c r="C99" s="142" t="s">
        <v>90</v>
      </c>
      <c r="D99" s="143" t="s">
        <v>447</v>
      </c>
      <c r="E99" s="143" t="s">
        <v>359</v>
      </c>
      <c r="F99" s="143" t="s">
        <v>441</v>
      </c>
    </row>
    <row r="100" spans="1:6" ht="34">
      <c r="A100" s="142">
        <v>99</v>
      </c>
      <c r="B100" s="142"/>
      <c r="C100" s="142" t="s">
        <v>90</v>
      </c>
      <c r="D100" s="143" t="s">
        <v>447</v>
      </c>
      <c r="E100" s="143" t="s">
        <v>549</v>
      </c>
      <c r="F100" s="143" t="s">
        <v>441</v>
      </c>
    </row>
    <row r="101" spans="1:6" ht="34">
      <c r="A101" s="142">
        <v>100</v>
      </c>
      <c r="B101" s="142"/>
      <c r="C101" s="142" t="s">
        <v>90</v>
      </c>
      <c r="D101" s="143" t="s">
        <v>447</v>
      </c>
      <c r="E101" s="143" t="s">
        <v>550</v>
      </c>
      <c r="F101" s="143" t="s">
        <v>441</v>
      </c>
    </row>
    <row r="102" spans="1:6" ht="34">
      <c r="A102" s="142">
        <v>101</v>
      </c>
      <c r="B102" s="142"/>
      <c r="C102" s="142" t="s">
        <v>90</v>
      </c>
      <c r="D102" s="143" t="s">
        <v>447</v>
      </c>
      <c r="E102" s="143" t="s">
        <v>551</v>
      </c>
      <c r="F102" s="143" t="s">
        <v>441</v>
      </c>
    </row>
    <row r="103" spans="1:6" ht="34">
      <c r="D103" s="140" t="s">
        <v>552</v>
      </c>
      <c r="E103" s="140" t="s">
        <v>553</v>
      </c>
      <c r="F103" s="137" t="s">
        <v>440</v>
      </c>
    </row>
    <row r="104" spans="1:6" ht="34">
      <c r="D104" s="140" t="s">
        <v>552</v>
      </c>
      <c r="E104" s="140" t="s">
        <v>554</v>
      </c>
      <c r="F104" s="137" t="s">
        <v>440</v>
      </c>
    </row>
    <row r="105" spans="1:6" ht="17">
      <c r="D105" s="143" t="s">
        <v>346</v>
      </c>
      <c r="E105" s="144" t="s">
        <v>555</v>
      </c>
      <c r="F105" s="144" t="s">
        <v>441</v>
      </c>
    </row>
    <row r="106" spans="1:6">
      <c r="D106" s="140" t="s">
        <v>50</v>
      </c>
      <c r="E106" s="140" t="s">
        <v>556</v>
      </c>
      <c r="F106" s="140" t="s">
        <v>440</v>
      </c>
    </row>
    <row r="107" spans="1:6">
      <c r="D107" s="144" t="s">
        <v>443</v>
      </c>
      <c r="E107" s="144" t="s">
        <v>557</v>
      </c>
      <c r="F107" s="144" t="s">
        <v>440</v>
      </c>
    </row>
    <row r="108" spans="1:6" ht="17">
      <c r="D108" s="143" t="s">
        <v>346</v>
      </c>
      <c r="E108" s="144" t="s">
        <v>558</v>
      </c>
      <c r="F108" s="144" t="s">
        <v>441</v>
      </c>
    </row>
    <row r="109" spans="1:6" ht="17">
      <c r="D109" s="143" t="s">
        <v>346</v>
      </c>
      <c r="E109" s="144" t="s">
        <v>559</v>
      </c>
      <c r="F109" s="144" t="s">
        <v>441</v>
      </c>
    </row>
    <row r="110" spans="1:6">
      <c r="D110" s="140" t="s">
        <v>50</v>
      </c>
      <c r="E110" s="140" t="s">
        <v>560</v>
      </c>
      <c r="F110" s="140" t="s">
        <v>440</v>
      </c>
    </row>
    <row r="111" spans="1:6">
      <c r="D111" s="144" t="s">
        <v>443</v>
      </c>
      <c r="E111" s="144" t="s">
        <v>561</v>
      </c>
      <c r="F111" s="144" t="s">
        <v>441</v>
      </c>
    </row>
    <row r="112" spans="1:6">
      <c r="D112" s="144" t="s">
        <v>443</v>
      </c>
      <c r="E112" s="144" t="s">
        <v>332</v>
      </c>
      <c r="F112" s="144" t="s">
        <v>441</v>
      </c>
    </row>
    <row r="113" spans="4:6">
      <c r="D113" s="144" t="s">
        <v>50</v>
      </c>
      <c r="E113" s="144" t="s">
        <v>562</v>
      </c>
      <c r="F113" s="144" t="s">
        <v>441</v>
      </c>
    </row>
    <row r="114" spans="4:6">
      <c r="D114" s="140" t="s">
        <v>50</v>
      </c>
      <c r="E114" s="140" t="s">
        <v>563</v>
      </c>
      <c r="F114" s="140" t="s">
        <v>441</v>
      </c>
    </row>
    <row r="115" spans="4:6" ht="17">
      <c r="D115" s="143" t="s">
        <v>346</v>
      </c>
      <c r="E115" s="144" t="s">
        <v>564</v>
      </c>
      <c r="F115" s="144" t="s">
        <v>441</v>
      </c>
    </row>
    <row r="116" spans="4:6" ht="17">
      <c r="D116" s="143" t="s">
        <v>346</v>
      </c>
      <c r="E116" s="144" t="s">
        <v>565</v>
      </c>
      <c r="F116" s="144" t="s">
        <v>441</v>
      </c>
    </row>
    <row r="117" spans="4:6" ht="17">
      <c r="D117" s="143" t="s">
        <v>346</v>
      </c>
      <c r="E117" s="144" t="s">
        <v>564</v>
      </c>
      <c r="F117" s="144" t="s">
        <v>440</v>
      </c>
    </row>
    <row r="118" spans="4:6" ht="17">
      <c r="D118" s="143" t="s">
        <v>50</v>
      </c>
      <c r="E118" s="144" t="s">
        <v>566</v>
      </c>
      <c r="F118" s="144" t="s">
        <v>441</v>
      </c>
    </row>
    <row r="119" spans="4:6" ht="17">
      <c r="D119" s="143" t="s">
        <v>443</v>
      </c>
      <c r="E119" s="144" t="s">
        <v>567</v>
      </c>
      <c r="F119" s="144" t="s">
        <v>440</v>
      </c>
    </row>
    <row r="120" spans="4:6" ht="17">
      <c r="D120" s="143" t="s">
        <v>346</v>
      </c>
      <c r="E120" s="144" t="s">
        <v>568</v>
      </c>
      <c r="F120" s="144" t="s">
        <v>440</v>
      </c>
    </row>
    <row r="121" spans="4:6" ht="17">
      <c r="D121" s="143" t="s">
        <v>443</v>
      </c>
      <c r="E121" s="144" t="s">
        <v>569</v>
      </c>
      <c r="F121" s="144" t="s">
        <v>441</v>
      </c>
    </row>
    <row r="122" spans="4:6" ht="17">
      <c r="D122" s="137" t="s">
        <v>346</v>
      </c>
      <c r="E122" s="140" t="s">
        <v>570</v>
      </c>
      <c r="F122" s="140" t="s">
        <v>440</v>
      </c>
    </row>
    <row r="123" spans="4:6" ht="17">
      <c r="D123" s="143" t="s">
        <v>443</v>
      </c>
      <c r="E123" s="144" t="s">
        <v>571</v>
      </c>
      <c r="F123" s="144" t="s">
        <v>440</v>
      </c>
    </row>
    <row r="124" spans="4:6" ht="17">
      <c r="D124" s="137" t="s">
        <v>572</v>
      </c>
      <c r="E124" s="140" t="s">
        <v>573</v>
      </c>
      <c r="F124" s="140"/>
    </row>
    <row r="125" spans="4:6" ht="17">
      <c r="D125" s="137"/>
      <c r="E125" s="141" t="s">
        <v>574</v>
      </c>
      <c r="F125" s="140"/>
    </row>
    <row r="126" spans="4:6">
      <c r="D126" s="137"/>
      <c r="E126" s="140" t="s">
        <v>575</v>
      </c>
      <c r="F126" s="140"/>
    </row>
  </sheetData>
  <autoFilter ref="A1:F126" xr:uid="{583D16EC-58B9-467A-BACF-84652EBE05D2}"/>
  <dataValidations count="1">
    <dataValidation type="list" allowBlank="1" showInputMessage="1" showErrorMessage="1" sqref="F2:F143" xr:uid="{D749B1FB-8862-3843-98CC-3EAE14044C3F}">
      <formula1>$AX$1:$AZ$1</formula1>
    </dataValidation>
  </dataValidations>
  <pageMargins left="0.7" right="0.7" top="0.75" bottom="0.75" header="0.3" footer="0.3"/>
  <pageSetup paperSize="8" orientation="portrait" horizontalDpi="0" verticalDpi="0"/>
  <headerFooter>
    <oddFooter>&amp;L_x000D_&amp;1#&amp;"Aptos"&amp;10&amp;K000000 Public</oddFooter>
  </headerFooter>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2D1C1-D294-F54E-88A9-7917F5071AC4}">
  <sheetPr>
    <tabColor theme="6"/>
  </sheetPr>
  <dimension ref="A1:AZ126"/>
  <sheetViews>
    <sheetView showGridLines="0" topLeftCell="D1" zoomScale="140" zoomScaleNormal="140" workbookViewId="0">
      <pane ySplit="1" topLeftCell="A2" activePane="bottomLeft" state="frozen"/>
      <selection activeCell="K10" sqref="K10"/>
      <selection pane="bottomLeft" activeCell="F1" sqref="F1"/>
    </sheetView>
  </sheetViews>
  <sheetFormatPr baseColWidth="10" defaultColWidth="9.1640625" defaultRowHeight="16"/>
  <cols>
    <col min="1" max="1" width="6.33203125" style="135" hidden="1" customWidth="1"/>
    <col min="2" max="2" width="14.5" style="135" hidden="1" customWidth="1"/>
    <col min="3" max="3" width="19.33203125" style="135" hidden="1" customWidth="1"/>
    <col min="4" max="4" width="20.6640625" style="135" bestFit="1" customWidth="1"/>
    <col min="5" max="5" width="58.33203125" style="135" customWidth="1"/>
    <col min="6" max="6" width="18.6640625" style="135" bestFit="1" customWidth="1"/>
    <col min="7" max="16384" width="9.1640625" style="135"/>
  </cols>
  <sheetData>
    <row r="1" spans="1:52">
      <c r="A1" s="133" t="s">
        <v>329</v>
      </c>
      <c r="B1" s="133" t="s">
        <v>468</v>
      </c>
      <c r="C1" s="133" t="s">
        <v>4</v>
      </c>
      <c r="D1" s="134" t="s">
        <v>469</v>
      </c>
      <c r="E1" s="134" t="s">
        <v>470</v>
      </c>
      <c r="F1" s="134" t="s">
        <v>612</v>
      </c>
      <c r="AX1" s="133" t="s">
        <v>441</v>
      </c>
      <c r="AY1" s="133" t="s">
        <v>440</v>
      </c>
      <c r="AZ1" s="135" t="s">
        <v>30</v>
      </c>
    </row>
    <row r="2" spans="1:52" ht="17">
      <c r="A2" s="142">
        <v>1</v>
      </c>
      <c r="B2" s="142"/>
      <c r="C2" s="142" t="s">
        <v>471</v>
      </c>
      <c r="D2" s="143" t="s">
        <v>346</v>
      </c>
      <c r="E2" s="143" t="s">
        <v>353</v>
      </c>
      <c r="F2" s="143" t="s">
        <v>441</v>
      </c>
    </row>
    <row r="3" spans="1:52" ht="17">
      <c r="A3" s="142">
        <v>2</v>
      </c>
      <c r="B3" s="142"/>
      <c r="C3" s="142" t="s">
        <v>471</v>
      </c>
      <c r="D3" s="143" t="s">
        <v>346</v>
      </c>
      <c r="E3" s="143" t="s">
        <v>472</v>
      </c>
      <c r="F3" s="143" t="s">
        <v>441</v>
      </c>
    </row>
    <row r="4" spans="1:52" ht="17">
      <c r="A4" s="142">
        <v>3</v>
      </c>
      <c r="B4" s="142"/>
      <c r="C4" s="142" t="s">
        <v>471</v>
      </c>
      <c r="D4" s="143" t="s">
        <v>346</v>
      </c>
      <c r="E4" s="143" t="s">
        <v>473</v>
      </c>
      <c r="F4" s="143" t="s">
        <v>441</v>
      </c>
    </row>
    <row r="5" spans="1:52" ht="17">
      <c r="A5" s="142">
        <v>4</v>
      </c>
      <c r="B5" s="142"/>
      <c r="C5" s="142" t="s">
        <v>471</v>
      </c>
      <c r="D5" s="143" t="s">
        <v>346</v>
      </c>
      <c r="E5" s="143" t="s">
        <v>474</v>
      </c>
      <c r="F5" s="143" t="s">
        <v>441</v>
      </c>
    </row>
    <row r="6" spans="1:52" ht="17">
      <c r="A6" s="136">
        <v>5</v>
      </c>
      <c r="B6" s="136"/>
      <c r="C6" s="136" t="s">
        <v>471</v>
      </c>
      <c r="D6" s="137" t="s">
        <v>346</v>
      </c>
      <c r="E6" s="137" t="s">
        <v>475</v>
      </c>
      <c r="F6" s="137" t="s">
        <v>441</v>
      </c>
    </row>
    <row r="7" spans="1:52" ht="34">
      <c r="A7" s="138">
        <v>6</v>
      </c>
      <c r="B7" s="138"/>
      <c r="C7" s="139" t="s">
        <v>471</v>
      </c>
      <c r="D7" s="137" t="s">
        <v>346</v>
      </c>
      <c r="E7" s="137" t="s">
        <v>476</v>
      </c>
      <c r="F7" s="137" t="s">
        <v>440</v>
      </c>
    </row>
    <row r="8" spans="1:52" ht="17">
      <c r="A8" s="142">
        <v>7</v>
      </c>
      <c r="B8" s="142"/>
      <c r="C8" s="142" t="s">
        <v>471</v>
      </c>
      <c r="D8" s="143" t="s">
        <v>346</v>
      </c>
      <c r="E8" s="143" t="s">
        <v>349</v>
      </c>
      <c r="F8" s="143" t="s">
        <v>441</v>
      </c>
    </row>
    <row r="9" spans="1:52" ht="34">
      <c r="A9" s="142">
        <v>8</v>
      </c>
      <c r="B9" s="142"/>
      <c r="C9" s="142" t="s">
        <v>471</v>
      </c>
      <c r="D9" s="143" t="s">
        <v>346</v>
      </c>
      <c r="E9" s="143" t="s">
        <v>477</v>
      </c>
      <c r="F9" s="143" t="s">
        <v>441</v>
      </c>
    </row>
    <row r="10" spans="1:52" ht="17">
      <c r="A10" s="142">
        <v>9</v>
      </c>
      <c r="B10" s="142"/>
      <c r="C10" s="142" t="s">
        <v>471</v>
      </c>
      <c r="D10" s="143" t="s">
        <v>346</v>
      </c>
      <c r="E10" s="143" t="s">
        <v>311</v>
      </c>
      <c r="F10" s="143" t="s">
        <v>441</v>
      </c>
    </row>
    <row r="11" spans="1:52" ht="34">
      <c r="A11" s="142">
        <v>10</v>
      </c>
      <c r="B11" s="142"/>
      <c r="C11" s="142" t="s">
        <v>471</v>
      </c>
      <c r="D11" s="143" t="s">
        <v>346</v>
      </c>
      <c r="E11" s="143" t="s">
        <v>478</v>
      </c>
      <c r="F11" s="143" t="s">
        <v>441</v>
      </c>
    </row>
    <row r="12" spans="1:52" ht="17">
      <c r="A12" s="136">
        <v>11</v>
      </c>
      <c r="B12" s="136"/>
      <c r="C12" s="136" t="s">
        <v>471</v>
      </c>
      <c r="D12" s="137" t="s">
        <v>444</v>
      </c>
      <c r="E12" s="137" t="s">
        <v>479</v>
      </c>
      <c r="F12" s="137" t="s">
        <v>441</v>
      </c>
    </row>
    <row r="13" spans="1:52" ht="17">
      <c r="A13" s="142">
        <v>12</v>
      </c>
      <c r="B13" s="142"/>
      <c r="C13" s="142" t="s">
        <v>471</v>
      </c>
      <c r="D13" s="143" t="s">
        <v>444</v>
      </c>
      <c r="E13" s="143" t="s">
        <v>480</v>
      </c>
      <c r="F13" s="143" t="s">
        <v>441</v>
      </c>
    </row>
    <row r="14" spans="1:52" ht="34">
      <c r="A14" s="136">
        <v>13</v>
      </c>
      <c r="B14" s="136"/>
      <c r="C14" s="136" t="s">
        <v>471</v>
      </c>
      <c r="D14" s="137" t="s">
        <v>444</v>
      </c>
      <c r="E14" s="137" t="s">
        <v>481</v>
      </c>
      <c r="F14" s="137" t="s">
        <v>440</v>
      </c>
    </row>
    <row r="15" spans="1:52" ht="34">
      <c r="A15" s="142">
        <v>14</v>
      </c>
      <c r="B15" s="142"/>
      <c r="C15" s="142" t="s">
        <v>471</v>
      </c>
      <c r="D15" s="143" t="s">
        <v>444</v>
      </c>
      <c r="E15" s="143" t="s">
        <v>482</v>
      </c>
      <c r="F15" s="143" t="s">
        <v>440</v>
      </c>
    </row>
    <row r="16" spans="1:52" ht="51">
      <c r="A16" s="142">
        <v>15</v>
      </c>
      <c r="B16" s="142"/>
      <c r="C16" s="142" t="s">
        <v>471</v>
      </c>
      <c r="D16" s="143" t="s">
        <v>346</v>
      </c>
      <c r="E16" s="143" t="s">
        <v>483</v>
      </c>
      <c r="F16" s="143" t="s">
        <v>441</v>
      </c>
    </row>
    <row r="17" spans="1:6" ht="17">
      <c r="A17" s="142">
        <v>16</v>
      </c>
      <c r="B17" s="142"/>
      <c r="C17" s="142" t="s">
        <v>471</v>
      </c>
      <c r="D17" s="143" t="s">
        <v>444</v>
      </c>
      <c r="E17" s="143" t="s">
        <v>389</v>
      </c>
      <c r="F17" s="143" t="s">
        <v>441</v>
      </c>
    </row>
    <row r="18" spans="1:6" ht="17">
      <c r="A18" s="142">
        <v>17</v>
      </c>
      <c r="B18" s="142"/>
      <c r="C18" s="142" t="s">
        <v>471</v>
      </c>
      <c r="D18" s="143" t="s">
        <v>444</v>
      </c>
      <c r="E18" s="143" t="s">
        <v>484</v>
      </c>
      <c r="F18" s="143" t="s">
        <v>441</v>
      </c>
    </row>
    <row r="19" spans="1:6" ht="17">
      <c r="A19" s="142">
        <v>18</v>
      </c>
      <c r="B19" s="142"/>
      <c r="C19" s="142" t="s">
        <v>471</v>
      </c>
      <c r="D19" s="143" t="s">
        <v>444</v>
      </c>
      <c r="E19" s="143" t="s">
        <v>391</v>
      </c>
      <c r="F19" s="143" t="s">
        <v>441</v>
      </c>
    </row>
    <row r="20" spans="1:6" ht="17">
      <c r="A20" s="142">
        <v>19</v>
      </c>
      <c r="B20" s="142"/>
      <c r="C20" s="142" t="s">
        <v>471</v>
      </c>
      <c r="D20" s="143" t="s">
        <v>444</v>
      </c>
      <c r="E20" s="143" t="s">
        <v>392</v>
      </c>
      <c r="F20" s="143" t="s">
        <v>441</v>
      </c>
    </row>
    <row r="21" spans="1:6" ht="17">
      <c r="A21" s="142">
        <v>20</v>
      </c>
      <c r="B21" s="142"/>
      <c r="C21" s="142" t="s">
        <v>471</v>
      </c>
      <c r="D21" s="143" t="s">
        <v>444</v>
      </c>
      <c r="E21" s="143" t="s">
        <v>485</v>
      </c>
      <c r="F21" s="143" t="s">
        <v>441</v>
      </c>
    </row>
    <row r="22" spans="1:6" ht="17">
      <c r="A22" s="142">
        <v>21</v>
      </c>
      <c r="B22" s="142"/>
      <c r="C22" s="142" t="s">
        <v>471</v>
      </c>
      <c r="D22" s="143" t="s">
        <v>346</v>
      </c>
      <c r="E22" s="143" t="s">
        <v>486</v>
      </c>
      <c r="F22" s="143" t="s">
        <v>441</v>
      </c>
    </row>
    <row r="23" spans="1:6" ht="34">
      <c r="A23" s="142">
        <v>22</v>
      </c>
      <c r="B23" s="142"/>
      <c r="C23" s="142" t="s">
        <v>471</v>
      </c>
      <c r="D23" s="143" t="s">
        <v>346</v>
      </c>
      <c r="E23" s="143" t="s">
        <v>487</v>
      </c>
      <c r="F23" s="143" t="s">
        <v>440</v>
      </c>
    </row>
    <row r="24" spans="1:6" ht="17">
      <c r="A24" s="142">
        <v>23</v>
      </c>
      <c r="B24" s="142"/>
      <c r="C24" s="142" t="s">
        <v>471</v>
      </c>
      <c r="D24" s="143" t="s">
        <v>444</v>
      </c>
      <c r="E24" s="143" t="s">
        <v>488</v>
      </c>
      <c r="F24" s="143" t="s">
        <v>441</v>
      </c>
    </row>
    <row r="25" spans="1:6" ht="17">
      <c r="A25" s="142">
        <v>24</v>
      </c>
      <c r="B25" s="142"/>
      <c r="C25" s="142" t="s">
        <v>471</v>
      </c>
      <c r="D25" s="143" t="s">
        <v>346</v>
      </c>
      <c r="E25" s="143" t="s">
        <v>489</v>
      </c>
      <c r="F25" s="143" t="s">
        <v>441</v>
      </c>
    </row>
    <row r="26" spans="1:6" ht="34">
      <c r="A26" s="142">
        <v>25</v>
      </c>
      <c r="B26" s="142"/>
      <c r="C26" s="142" t="s">
        <v>471</v>
      </c>
      <c r="D26" s="143" t="s">
        <v>444</v>
      </c>
      <c r="E26" s="143" t="s">
        <v>490</v>
      </c>
      <c r="F26" s="143" t="s">
        <v>440</v>
      </c>
    </row>
    <row r="27" spans="1:6" ht="17">
      <c r="A27" s="142">
        <v>26</v>
      </c>
      <c r="B27" s="142"/>
      <c r="C27" s="142" t="s">
        <v>471</v>
      </c>
      <c r="D27" s="143" t="s">
        <v>346</v>
      </c>
      <c r="E27" s="143" t="s">
        <v>350</v>
      </c>
      <c r="F27" s="143" t="s">
        <v>441</v>
      </c>
    </row>
    <row r="28" spans="1:6" ht="34">
      <c r="A28" s="142">
        <v>27</v>
      </c>
      <c r="B28" s="142"/>
      <c r="C28" s="142" t="s">
        <v>471</v>
      </c>
      <c r="D28" s="143" t="s">
        <v>346</v>
      </c>
      <c r="E28" s="143" t="s">
        <v>491</v>
      </c>
      <c r="F28" s="143" t="s">
        <v>440</v>
      </c>
    </row>
    <row r="29" spans="1:6" ht="34">
      <c r="A29" s="142">
        <v>28</v>
      </c>
      <c r="B29" s="142"/>
      <c r="C29" s="142" t="s">
        <v>471</v>
      </c>
      <c r="D29" s="143" t="s">
        <v>346</v>
      </c>
      <c r="E29" s="143" t="s">
        <v>175</v>
      </c>
      <c r="F29" s="143" t="s">
        <v>440</v>
      </c>
    </row>
    <row r="30" spans="1:6" ht="34">
      <c r="A30" s="142">
        <v>29</v>
      </c>
      <c r="B30" s="142"/>
      <c r="C30" s="142" t="s">
        <v>471</v>
      </c>
      <c r="D30" s="143" t="s">
        <v>346</v>
      </c>
      <c r="E30" s="143" t="s">
        <v>204</v>
      </c>
      <c r="F30" s="143" t="s">
        <v>440</v>
      </c>
    </row>
    <row r="31" spans="1:6" ht="34">
      <c r="A31" s="142">
        <v>30</v>
      </c>
      <c r="B31" s="142"/>
      <c r="C31" s="142" t="s">
        <v>471</v>
      </c>
      <c r="D31" s="143" t="s">
        <v>346</v>
      </c>
      <c r="E31" s="143" t="s">
        <v>212</v>
      </c>
      <c r="F31" s="143" t="s">
        <v>440</v>
      </c>
    </row>
    <row r="32" spans="1:6" ht="34">
      <c r="A32" s="142">
        <v>31</v>
      </c>
      <c r="B32" s="142"/>
      <c r="C32" s="142" t="s">
        <v>471</v>
      </c>
      <c r="D32" s="143" t="s">
        <v>346</v>
      </c>
      <c r="E32" s="143" t="s">
        <v>168</v>
      </c>
      <c r="F32" s="143" t="s">
        <v>440</v>
      </c>
    </row>
    <row r="33" spans="1:6" ht="34">
      <c r="A33" s="142">
        <v>32</v>
      </c>
      <c r="B33" s="142"/>
      <c r="C33" s="142" t="s">
        <v>471</v>
      </c>
      <c r="D33" s="143" t="s">
        <v>346</v>
      </c>
      <c r="E33" s="143" t="s">
        <v>492</v>
      </c>
      <c r="F33" s="143" t="s">
        <v>440</v>
      </c>
    </row>
    <row r="34" spans="1:6" ht="34">
      <c r="A34" s="142">
        <v>33</v>
      </c>
      <c r="B34" s="142"/>
      <c r="C34" s="142" t="s">
        <v>493</v>
      </c>
      <c r="D34" s="143" t="s">
        <v>449</v>
      </c>
      <c r="E34" s="143" t="s">
        <v>494</v>
      </c>
      <c r="F34" s="143" t="s">
        <v>441</v>
      </c>
    </row>
    <row r="35" spans="1:6" ht="34">
      <c r="A35" s="142">
        <v>34</v>
      </c>
      <c r="B35" s="142"/>
      <c r="C35" s="142" t="s">
        <v>493</v>
      </c>
      <c r="D35" s="143" t="s">
        <v>450</v>
      </c>
      <c r="E35" s="143" t="s">
        <v>495</v>
      </c>
      <c r="F35" s="143" t="s">
        <v>440</v>
      </c>
    </row>
    <row r="36" spans="1:6" ht="17">
      <c r="A36" s="142">
        <v>35</v>
      </c>
      <c r="B36" s="142"/>
      <c r="C36" s="142" t="s">
        <v>50</v>
      </c>
      <c r="D36" s="143" t="s">
        <v>50</v>
      </c>
      <c r="E36" s="143" t="s">
        <v>496</v>
      </c>
      <c r="F36" s="143" t="s">
        <v>441</v>
      </c>
    </row>
    <row r="37" spans="1:6" ht="17">
      <c r="A37" s="136">
        <v>36</v>
      </c>
      <c r="B37" s="136"/>
      <c r="C37" s="136" t="s">
        <v>50</v>
      </c>
      <c r="D37" s="137" t="s">
        <v>50</v>
      </c>
      <c r="E37" s="137" t="s">
        <v>497</v>
      </c>
      <c r="F37" s="137" t="s">
        <v>441</v>
      </c>
    </row>
    <row r="38" spans="1:6" ht="17">
      <c r="A38" s="136">
        <v>37</v>
      </c>
      <c r="B38" s="136"/>
      <c r="C38" s="136" t="s">
        <v>50</v>
      </c>
      <c r="D38" s="137" t="s">
        <v>50</v>
      </c>
      <c r="E38" s="137" t="s">
        <v>498</v>
      </c>
      <c r="F38" s="137" t="s">
        <v>441</v>
      </c>
    </row>
    <row r="39" spans="1:6" ht="34">
      <c r="A39" s="136">
        <v>38</v>
      </c>
      <c r="B39" s="136"/>
      <c r="C39" s="136" t="s">
        <v>50</v>
      </c>
      <c r="D39" s="137" t="s">
        <v>50</v>
      </c>
      <c r="E39" s="137" t="s">
        <v>499</v>
      </c>
      <c r="F39" s="137" t="s">
        <v>440</v>
      </c>
    </row>
    <row r="40" spans="1:6" ht="17">
      <c r="A40" s="142">
        <v>39</v>
      </c>
      <c r="B40" s="142"/>
      <c r="C40" s="142" t="s">
        <v>50</v>
      </c>
      <c r="D40" s="143" t="s">
        <v>50</v>
      </c>
      <c r="E40" s="143" t="s">
        <v>500</v>
      </c>
      <c r="F40" s="143" t="s">
        <v>441</v>
      </c>
    </row>
    <row r="41" spans="1:6" ht="17">
      <c r="A41" s="136">
        <v>40</v>
      </c>
      <c r="B41" s="136"/>
      <c r="C41" s="136" t="s">
        <v>50</v>
      </c>
      <c r="D41" s="137" t="s">
        <v>50</v>
      </c>
      <c r="E41" s="137" t="s">
        <v>501</v>
      </c>
      <c r="F41" s="137" t="s">
        <v>441</v>
      </c>
    </row>
    <row r="42" spans="1:6" ht="17">
      <c r="A42" s="136">
        <v>41</v>
      </c>
      <c r="B42" s="136"/>
      <c r="C42" s="136" t="s">
        <v>50</v>
      </c>
      <c r="D42" s="137" t="s">
        <v>50</v>
      </c>
      <c r="E42" s="137" t="s">
        <v>373</v>
      </c>
      <c r="F42" s="137" t="s">
        <v>441</v>
      </c>
    </row>
    <row r="43" spans="1:6" ht="17">
      <c r="A43" s="136">
        <v>42</v>
      </c>
      <c r="B43" s="136"/>
      <c r="C43" s="136" t="s">
        <v>50</v>
      </c>
      <c r="D43" s="137" t="s">
        <v>50</v>
      </c>
      <c r="E43" s="137" t="s">
        <v>374</v>
      </c>
      <c r="F43" s="137" t="s">
        <v>441</v>
      </c>
    </row>
    <row r="44" spans="1:6" ht="17">
      <c r="A44" s="136">
        <v>43</v>
      </c>
      <c r="B44" s="136"/>
      <c r="C44" s="136" t="s">
        <v>50</v>
      </c>
      <c r="D44" s="137" t="s">
        <v>50</v>
      </c>
      <c r="E44" s="137" t="s">
        <v>502</v>
      </c>
      <c r="F44" s="137" t="s">
        <v>441</v>
      </c>
    </row>
    <row r="45" spans="1:6" ht="17">
      <c r="A45" s="142">
        <v>44</v>
      </c>
      <c r="B45" s="142"/>
      <c r="C45" s="142" t="s">
        <v>50</v>
      </c>
      <c r="D45" s="143" t="s">
        <v>50</v>
      </c>
      <c r="E45" s="143" t="s">
        <v>503</v>
      </c>
      <c r="F45" s="143" t="s">
        <v>441</v>
      </c>
    </row>
    <row r="46" spans="1:6" ht="17">
      <c r="A46" s="142">
        <v>45</v>
      </c>
      <c r="B46" s="142"/>
      <c r="C46" s="142" t="s">
        <v>50</v>
      </c>
      <c r="D46" s="143" t="s">
        <v>50</v>
      </c>
      <c r="E46" s="143" t="s">
        <v>370</v>
      </c>
      <c r="F46" s="143" t="s">
        <v>441</v>
      </c>
    </row>
    <row r="47" spans="1:6" ht="17">
      <c r="A47" s="142">
        <v>46</v>
      </c>
      <c r="B47" s="142"/>
      <c r="C47" s="142" t="s">
        <v>50</v>
      </c>
      <c r="D47" s="143" t="s">
        <v>50</v>
      </c>
      <c r="E47" s="143" t="s">
        <v>504</v>
      </c>
      <c r="F47" s="143" t="s">
        <v>441</v>
      </c>
    </row>
    <row r="48" spans="1:6" ht="17">
      <c r="A48" s="136">
        <v>47</v>
      </c>
      <c r="B48" s="136"/>
      <c r="C48" s="136" t="s">
        <v>50</v>
      </c>
      <c r="D48" s="137" t="s">
        <v>50</v>
      </c>
      <c r="E48" s="137" t="s">
        <v>505</v>
      </c>
      <c r="F48" s="137" t="s">
        <v>441</v>
      </c>
    </row>
    <row r="49" spans="1:6" ht="34">
      <c r="A49" s="136">
        <v>48</v>
      </c>
      <c r="B49" s="136"/>
      <c r="C49" s="136" t="s">
        <v>50</v>
      </c>
      <c r="D49" s="137" t="s">
        <v>50</v>
      </c>
      <c r="E49" s="137" t="s">
        <v>506</v>
      </c>
      <c r="F49" s="137" t="s">
        <v>440</v>
      </c>
    </row>
    <row r="50" spans="1:6" ht="34">
      <c r="A50" s="142">
        <v>49</v>
      </c>
      <c r="B50" s="142"/>
      <c r="C50" s="142" t="s">
        <v>507</v>
      </c>
      <c r="D50" s="143" t="s">
        <v>508</v>
      </c>
      <c r="E50" s="143" t="s">
        <v>509</v>
      </c>
      <c r="F50" s="143" t="s">
        <v>440</v>
      </c>
    </row>
    <row r="51" spans="1:6" ht="34">
      <c r="A51" s="142">
        <v>50</v>
      </c>
      <c r="B51" s="142"/>
      <c r="C51" s="142" t="s">
        <v>507</v>
      </c>
      <c r="D51" s="143" t="s">
        <v>508</v>
      </c>
      <c r="E51" s="143" t="s">
        <v>338</v>
      </c>
      <c r="F51" s="143" t="s">
        <v>440</v>
      </c>
    </row>
    <row r="52" spans="1:6" ht="34">
      <c r="A52" s="136">
        <v>51</v>
      </c>
      <c r="B52" s="136"/>
      <c r="C52" s="136" t="s">
        <v>507</v>
      </c>
      <c r="D52" s="137" t="s">
        <v>508</v>
      </c>
      <c r="E52" s="137" t="s">
        <v>339</v>
      </c>
      <c r="F52" s="137" t="s">
        <v>440</v>
      </c>
    </row>
    <row r="53" spans="1:6" ht="34">
      <c r="A53" s="142">
        <v>52</v>
      </c>
      <c r="B53" s="142"/>
      <c r="C53" s="142" t="s">
        <v>507</v>
      </c>
      <c r="D53" s="143" t="s">
        <v>508</v>
      </c>
      <c r="E53" s="143" t="s">
        <v>340</v>
      </c>
      <c r="F53" s="143" t="s">
        <v>440</v>
      </c>
    </row>
    <row r="54" spans="1:6" ht="34">
      <c r="A54" s="142">
        <v>53</v>
      </c>
      <c r="B54" s="142"/>
      <c r="C54" s="142" t="s">
        <v>507</v>
      </c>
      <c r="D54" s="143" t="s">
        <v>508</v>
      </c>
      <c r="E54" s="143" t="s">
        <v>341</v>
      </c>
      <c r="F54" s="143" t="s">
        <v>440</v>
      </c>
    </row>
    <row r="55" spans="1:6" ht="34">
      <c r="A55" s="142">
        <v>54</v>
      </c>
      <c r="B55" s="142"/>
      <c r="C55" s="142" t="s">
        <v>507</v>
      </c>
      <c r="D55" s="143" t="s">
        <v>508</v>
      </c>
      <c r="E55" s="143" t="s">
        <v>342</v>
      </c>
      <c r="F55" s="143" t="s">
        <v>440</v>
      </c>
    </row>
    <row r="56" spans="1:6" ht="17">
      <c r="A56" s="142">
        <v>55</v>
      </c>
      <c r="B56" s="142"/>
      <c r="C56" s="142" t="s">
        <v>510</v>
      </c>
      <c r="D56" s="143" t="s">
        <v>443</v>
      </c>
      <c r="E56" s="143" t="s">
        <v>332</v>
      </c>
      <c r="F56" s="143" t="s">
        <v>441</v>
      </c>
    </row>
    <row r="57" spans="1:6" ht="17">
      <c r="A57" s="142">
        <v>56</v>
      </c>
      <c r="B57" s="142"/>
      <c r="C57" s="142" t="s">
        <v>510</v>
      </c>
      <c r="D57" s="143" t="s">
        <v>443</v>
      </c>
      <c r="E57" s="143" t="s">
        <v>511</v>
      </c>
      <c r="F57" s="143" t="s">
        <v>441</v>
      </c>
    </row>
    <row r="58" spans="1:6" ht="17">
      <c r="A58" s="142">
        <v>57</v>
      </c>
      <c r="B58" s="142"/>
      <c r="C58" s="142" t="s">
        <v>510</v>
      </c>
      <c r="D58" s="143" t="s">
        <v>443</v>
      </c>
      <c r="E58" s="143" t="s">
        <v>512</v>
      </c>
      <c r="F58" s="143" t="s">
        <v>441</v>
      </c>
    </row>
    <row r="59" spans="1:6" ht="17">
      <c r="A59" s="142">
        <v>58</v>
      </c>
      <c r="B59" s="142"/>
      <c r="C59" s="142" t="s">
        <v>510</v>
      </c>
      <c r="D59" s="143" t="s">
        <v>443</v>
      </c>
      <c r="E59" s="143" t="s">
        <v>513</v>
      </c>
      <c r="F59" s="143" t="s">
        <v>441</v>
      </c>
    </row>
    <row r="60" spans="1:6" ht="17">
      <c r="A60" s="142">
        <v>59</v>
      </c>
      <c r="B60" s="142"/>
      <c r="C60" s="142" t="s">
        <v>510</v>
      </c>
      <c r="D60" s="143" t="s">
        <v>443</v>
      </c>
      <c r="E60" s="143" t="s">
        <v>514</v>
      </c>
      <c r="F60" s="143" t="s">
        <v>441</v>
      </c>
    </row>
    <row r="61" spans="1:6" ht="17">
      <c r="A61" s="142">
        <v>60</v>
      </c>
      <c r="B61" s="142"/>
      <c r="C61" s="142" t="s">
        <v>510</v>
      </c>
      <c r="D61" s="143" t="s">
        <v>443</v>
      </c>
      <c r="E61" s="143" t="s">
        <v>333</v>
      </c>
      <c r="F61" s="143" t="s">
        <v>441</v>
      </c>
    </row>
    <row r="62" spans="1:6" ht="17">
      <c r="A62" s="142">
        <v>61</v>
      </c>
      <c r="B62" s="142"/>
      <c r="C62" s="142" t="s">
        <v>510</v>
      </c>
      <c r="D62" s="143" t="s">
        <v>443</v>
      </c>
      <c r="E62" s="143" t="s">
        <v>515</v>
      </c>
      <c r="F62" s="143" t="s">
        <v>441</v>
      </c>
    </row>
    <row r="63" spans="1:6" ht="17">
      <c r="A63" s="136">
        <v>62</v>
      </c>
      <c r="B63" s="136"/>
      <c r="C63" s="136" t="s">
        <v>510</v>
      </c>
      <c r="D63" s="137" t="s">
        <v>443</v>
      </c>
      <c r="E63" s="137" t="s">
        <v>516</v>
      </c>
      <c r="F63" s="137" t="s">
        <v>441</v>
      </c>
    </row>
    <row r="64" spans="1:6" ht="17">
      <c r="A64" s="142">
        <v>63</v>
      </c>
      <c r="B64" s="142"/>
      <c r="C64" s="142" t="s">
        <v>510</v>
      </c>
      <c r="D64" s="143" t="s">
        <v>443</v>
      </c>
      <c r="E64" s="143" t="s">
        <v>517</v>
      </c>
      <c r="F64" s="143" t="s">
        <v>441</v>
      </c>
    </row>
    <row r="65" spans="1:6" ht="17">
      <c r="A65" s="136">
        <v>64</v>
      </c>
      <c r="B65" s="136"/>
      <c r="C65" s="136" t="s">
        <v>510</v>
      </c>
      <c r="D65" s="137" t="s">
        <v>443</v>
      </c>
      <c r="E65" s="137" t="s">
        <v>518</v>
      </c>
      <c r="F65" s="137" t="s">
        <v>441</v>
      </c>
    </row>
    <row r="66" spans="1:6" ht="17">
      <c r="A66" s="136">
        <v>65</v>
      </c>
      <c r="B66" s="136"/>
      <c r="C66" s="136" t="s">
        <v>510</v>
      </c>
      <c r="D66" s="137" t="s">
        <v>443</v>
      </c>
      <c r="E66" s="137" t="s">
        <v>519</v>
      </c>
      <c r="F66" s="137" t="s">
        <v>441</v>
      </c>
    </row>
    <row r="67" spans="1:6" ht="17">
      <c r="A67" s="136">
        <v>66</v>
      </c>
      <c r="B67" s="136"/>
      <c r="C67" s="136" t="s">
        <v>510</v>
      </c>
      <c r="D67" s="137" t="s">
        <v>443</v>
      </c>
      <c r="E67" s="137" t="s">
        <v>520</v>
      </c>
      <c r="F67" s="137" t="s">
        <v>441</v>
      </c>
    </row>
    <row r="68" spans="1:6" ht="17">
      <c r="A68" s="142">
        <v>67</v>
      </c>
      <c r="B68" s="142"/>
      <c r="C68" s="142" t="s">
        <v>510</v>
      </c>
      <c r="D68" s="143" t="s">
        <v>443</v>
      </c>
      <c r="E68" s="143" t="s">
        <v>521</v>
      </c>
      <c r="F68" s="143" t="s">
        <v>441</v>
      </c>
    </row>
    <row r="69" spans="1:6" ht="34">
      <c r="A69" s="142">
        <v>68</v>
      </c>
      <c r="B69" s="142"/>
      <c r="C69" s="142" t="s">
        <v>522</v>
      </c>
      <c r="D69" s="143" t="s">
        <v>446</v>
      </c>
      <c r="E69" s="143" t="s">
        <v>523</v>
      </c>
      <c r="F69" s="143" t="s">
        <v>441</v>
      </c>
    </row>
    <row r="70" spans="1:6" ht="34">
      <c r="A70" s="142">
        <v>69</v>
      </c>
      <c r="B70" s="142"/>
      <c r="C70" s="142" t="s">
        <v>522</v>
      </c>
      <c r="D70" s="143" t="s">
        <v>446</v>
      </c>
      <c r="E70" s="143" t="s">
        <v>524</v>
      </c>
      <c r="F70" s="143" t="s">
        <v>441</v>
      </c>
    </row>
    <row r="71" spans="1:6" ht="34">
      <c r="A71" s="142">
        <v>70</v>
      </c>
      <c r="B71" s="142"/>
      <c r="C71" s="142" t="s">
        <v>522</v>
      </c>
      <c r="D71" s="143" t="s">
        <v>446</v>
      </c>
      <c r="E71" s="143" t="s">
        <v>194</v>
      </c>
      <c r="F71" s="143" t="s">
        <v>441</v>
      </c>
    </row>
    <row r="72" spans="1:6" ht="34">
      <c r="A72" s="142">
        <v>71</v>
      </c>
      <c r="B72" s="142"/>
      <c r="C72" s="142" t="s">
        <v>522</v>
      </c>
      <c r="D72" s="143" t="s">
        <v>446</v>
      </c>
      <c r="E72" s="143" t="s">
        <v>525</v>
      </c>
      <c r="F72" s="143" t="s">
        <v>441</v>
      </c>
    </row>
    <row r="73" spans="1:6" ht="34">
      <c r="A73" s="142">
        <v>72</v>
      </c>
      <c r="B73" s="142"/>
      <c r="C73" s="142" t="s">
        <v>522</v>
      </c>
      <c r="D73" s="143" t="s">
        <v>446</v>
      </c>
      <c r="E73" s="143" t="s">
        <v>526</v>
      </c>
      <c r="F73" s="143" t="s">
        <v>441</v>
      </c>
    </row>
    <row r="74" spans="1:6" ht="17">
      <c r="A74" s="142">
        <v>73</v>
      </c>
      <c r="B74" s="142"/>
      <c r="C74" s="142" t="s">
        <v>359</v>
      </c>
      <c r="D74" s="143" t="s">
        <v>50</v>
      </c>
      <c r="E74" s="143" t="s">
        <v>527</v>
      </c>
      <c r="F74" s="143" t="s">
        <v>441</v>
      </c>
    </row>
    <row r="75" spans="1:6" ht="17">
      <c r="A75" s="142">
        <v>74</v>
      </c>
      <c r="B75" s="142"/>
      <c r="C75" s="142" t="s">
        <v>359</v>
      </c>
      <c r="D75" s="143" t="s">
        <v>50</v>
      </c>
      <c r="E75" s="143" t="s">
        <v>528</v>
      </c>
      <c r="F75" s="143" t="s">
        <v>441</v>
      </c>
    </row>
    <row r="76" spans="1:6" ht="17">
      <c r="A76" s="142">
        <v>75</v>
      </c>
      <c r="B76" s="142"/>
      <c r="C76" s="142" t="s">
        <v>359</v>
      </c>
      <c r="D76" s="143" t="s">
        <v>50</v>
      </c>
      <c r="E76" s="143" t="s">
        <v>529</v>
      </c>
      <c r="F76" s="143" t="s">
        <v>441</v>
      </c>
    </row>
    <row r="77" spans="1:6" ht="17">
      <c r="A77" s="142">
        <v>76</v>
      </c>
      <c r="B77" s="142"/>
      <c r="C77" s="142" t="s">
        <v>359</v>
      </c>
      <c r="D77" s="143" t="s">
        <v>50</v>
      </c>
      <c r="E77" s="143" t="s">
        <v>530</v>
      </c>
      <c r="F77" s="143" t="s">
        <v>441</v>
      </c>
    </row>
    <row r="78" spans="1:6" ht="17">
      <c r="A78" s="142">
        <v>77</v>
      </c>
      <c r="B78" s="142"/>
      <c r="C78" s="142" t="s">
        <v>359</v>
      </c>
      <c r="D78" s="143" t="s">
        <v>50</v>
      </c>
      <c r="E78" s="143" t="s">
        <v>531</v>
      </c>
      <c r="F78" s="143" t="s">
        <v>441</v>
      </c>
    </row>
    <row r="79" spans="1:6" ht="17">
      <c r="A79" s="142">
        <v>78</v>
      </c>
      <c r="B79" s="142"/>
      <c r="C79" s="142" t="s">
        <v>359</v>
      </c>
      <c r="D79" s="143" t="s">
        <v>50</v>
      </c>
      <c r="E79" s="143" t="s">
        <v>367</v>
      </c>
      <c r="F79" s="143" t="s">
        <v>441</v>
      </c>
    </row>
    <row r="80" spans="1:6" ht="17">
      <c r="A80" s="136">
        <v>79</v>
      </c>
      <c r="B80" s="136"/>
      <c r="C80" s="136" t="s">
        <v>359</v>
      </c>
      <c r="D80" s="137" t="s">
        <v>50</v>
      </c>
      <c r="E80" s="137" t="s">
        <v>532</v>
      </c>
      <c r="F80" s="137" t="s">
        <v>441</v>
      </c>
    </row>
    <row r="81" spans="1:6" ht="17">
      <c r="A81" s="136">
        <v>80</v>
      </c>
      <c r="B81" s="136"/>
      <c r="C81" s="136" t="s">
        <v>359</v>
      </c>
      <c r="D81" s="137" t="s">
        <v>50</v>
      </c>
      <c r="E81" s="137" t="s">
        <v>368</v>
      </c>
      <c r="F81" s="137" t="s">
        <v>441</v>
      </c>
    </row>
    <row r="82" spans="1:6" ht="17">
      <c r="A82" s="142">
        <v>81</v>
      </c>
      <c r="B82" s="142"/>
      <c r="C82" s="142" t="s">
        <v>359</v>
      </c>
      <c r="D82" s="143" t="s">
        <v>50</v>
      </c>
      <c r="E82" s="143" t="s">
        <v>361</v>
      </c>
      <c r="F82" s="143" t="s">
        <v>441</v>
      </c>
    </row>
    <row r="83" spans="1:6" ht="17">
      <c r="A83" s="142">
        <v>82</v>
      </c>
      <c r="B83" s="142"/>
      <c r="C83" s="142" t="s">
        <v>359</v>
      </c>
      <c r="D83" s="143" t="s">
        <v>50</v>
      </c>
      <c r="E83" s="143" t="s">
        <v>533</v>
      </c>
      <c r="F83" s="143" t="s">
        <v>441</v>
      </c>
    </row>
    <row r="84" spans="1:6" ht="34">
      <c r="A84" s="142">
        <v>83</v>
      </c>
      <c r="B84" s="142"/>
      <c r="C84" s="142" t="s">
        <v>534</v>
      </c>
      <c r="D84" s="143" t="s">
        <v>445</v>
      </c>
      <c r="E84" s="143" t="s">
        <v>535</v>
      </c>
      <c r="F84" s="143" t="s">
        <v>440</v>
      </c>
    </row>
    <row r="85" spans="1:6" ht="34">
      <c r="A85" s="142">
        <v>84</v>
      </c>
      <c r="B85" s="142"/>
      <c r="C85" s="142" t="s">
        <v>534</v>
      </c>
      <c r="D85" s="143" t="s">
        <v>445</v>
      </c>
      <c r="E85" s="143" t="s">
        <v>536</v>
      </c>
      <c r="F85" s="143" t="s">
        <v>440</v>
      </c>
    </row>
    <row r="86" spans="1:6" ht="34">
      <c r="A86" s="142">
        <v>85</v>
      </c>
      <c r="B86" s="142"/>
      <c r="C86" s="142" t="s">
        <v>534</v>
      </c>
      <c r="D86" s="143" t="s">
        <v>445</v>
      </c>
      <c r="E86" s="143" t="s">
        <v>537</v>
      </c>
      <c r="F86" s="143" t="s">
        <v>440</v>
      </c>
    </row>
    <row r="87" spans="1:6" ht="34">
      <c r="A87" s="136">
        <v>86</v>
      </c>
      <c r="B87" s="136"/>
      <c r="C87" s="136" t="s">
        <v>534</v>
      </c>
      <c r="D87" s="137" t="s">
        <v>445</v>
      </c>
      <c r="E87" s="137" t="s">
        <v>538</v>
      </c>
      <c r="F87" s="137" t="s">
        <v>440</v>
      </c>
    </row>
    <row r="88" spans="1:6" ht="34">
      <c r="A88" s="142">
        <v>87</v>
      </c>
      <c r="B88" s="142"/>
      <c r="C88" s="142" t="s">
        <v>539</v>
      </c>
      <c r="D88" s="143" t="s">
        <v>445</v>
      </c>
      <c r="E88" s="143" t="s">
        <v>535</v>
      </c>
      <c r="F88" s="143" t="s">
        <v>440</v>
      </c>
    </row>
    <row r="89" spans="1:6" ht="34">
      <c r="A89" s="142">
        <v>88</v>
      </c>
      <c r="B89" s="142"/>
      <c r="C89" s="142" t="s">
        <v>539</v>
      </c>
      <c r="D89" s="143" t="s">
        <v>445</v>
      </c>
      <c r="E89" s="143" t="s">
        <v>536</v>
      </c>
      <c r="F89" s="143" t="s">
        <v>440</v>
      </c>
    </row>
    <row r="90" spans="1:6" ht="34">
      <c r="A90" s="142">
        <v>89</v>
      </c>
      <c r="B90" s="142"/>
      <c r="C90" s="142" t="s">
        <v>539</v>
      </c>
      <c r="D90" s="143" t="s">
        <v>445</v>
      </c>
      <c r="E90" s="143" t="s">
        <v>537</v>
      </c>
      <c r="F90" s="143" t="s">
        <v>440</v>
      </c>
    </row>
    <row r="91" spans="1:6" ht="34">
      <c r="A91" s="136">
        <v>90</v>
      </c>
      <c r="B91" s="136"/>
      <c r="C91" s="136" t="s">
        <v>539</v>
      </c>
      <c r="D91" s="137" t="s">
        <v>445</v>
      </c>
      <c r="E91" s="137" t="s">
        <v>538</v>
      </c>
      <c r="F91" s="137" t="s">
        <v>440</v>
      </c>
    </row>
    <row r="92" spans="1:6" ht="34">
      <c r="A92" s="142">
        <v>91</v>
      </c>
      <c r="B92" s="142"/>
      <c r="C92" s="142" t="s">
        <v>510</v>
      </c>
      <c r="D92" s="143" t="s">
        <v>443</v>
      </c>
      <c r="E92" s="143" t="s">
        <v>540</v>
      </c>
      <c r="F92" s="143" t="s">
        <v>440</v>
      </c>
    </row>
    <row r="93" spans="1:6" ht="17">
      <c r="A93" s="136">
        <v>92</v>
      </c>
      <c r="B93" s="136"/>
      <c r="C93" s="136" t="s">
        <v>541</v>
      </c>
      <c r="D93" s="137" t="s">
        <v>50</v>
      </c>
      <c r="E93" s="137" t="s">
        <v>542</v>
      </c>
      <c r="F93" s="137" t="s">
        <v>441</v>
      </c>
    </row>
    <row r="94" spans="1:6" ht="17">
      <c r="A94" s="136">
        <v>93</v>
      </c>
      <c r="B94" s="136"/>
      <c r="C94" s="136" t="s">
        <v>541</v>
      </c>
      <c r="D94" s="137" t="s">
        <v>50</v>
      </c>
      <c r="E94" s="137" t="s">
        <v>543</v>
      </c>
      <c r="F94" s="137" t="s">
        <v>441</v>
      </c>
    </row>
    <row r="95" spans="1:6" ht="17">
      <c r="A95" s="136">
        <v>94</v>
      </c>
      <c r="B95" s="136"/>
      <c r="C95" s="136" t="s">
        <v>541</v>
      </c>
      <c r="D95" s="137" t="s">
        <v>50</v>
      </c>
      <c r="E95" s="137" t="s">
        <v>544</v>
      </c>
      <c r="F95" s="137" t="s">
        <v>441</v>
      </c>
    </row>
    <row r="96" spans="1:6" ht="17">
      <c r="A96" s="136">
        <v>95</v>
      </c>
      <c r="B96" s="136"/>
      <c r="C96" s="136" t="s">
        <v>541</v>
      </c>
      <c r="D96" s="137" t="s">
        <v>50</v>
      </c>
      <c r="E96" s="137" t="s">
        <v>545</v>
      </c>
      <c r="F96" s="137" t="s">
        <v>441</v>
      </c>
    </row>
    <row r="97" spans="1:6" ht="51">
      <c r="A97" s="136">
        <v>96</v>
      </c>
      <c r="B97" s="136"/>
      <c r="C97" s="136" t="s">
        <v>493</v>
      </c>
      <c r="D97" s="137" t="s">
        <v>546</v>
      </c>
      <c r="E97" s="137" t="s">
        <v>547</v>
      </c>
      <c r="F97" s="137" t="s">
        <v>440</v>
      </c>
    </row>
    <row r="98" spans="1:6" ht="34">
      <c r="A98" s="142">
        <v>97</v>
      </c>
      <c r="B98" s="142"/>
      <c r="C98" s="142" t="s">
        <v>90</v>
      </c>
      <c r="D98" s="143" t="s">
        <v>447</v>
      </c>
      <c r="E98" s="143" t="s">
        <v>548</v>
      </c>
      <c r="F98" s="143" t="s">
        <v>441</v>
      </c>
    </row>
    <row r="99" spans="1:6" ht="34">
      <c r="A99" s="142">
        <v>98</v>
      </c>
      <c r="B99" s="142"/>
      <c r="C99" s="142" t="s">
        <v>90</v>
      </c>
      <c r="D99" s="143" t="s">
        <v>447</v>
      </c>
      <c r="E99" s="143" t="s">
        <v>359</v>
      </c>
      <c r="F99" s="143" t="s">
        <v>441</v>
      </c>
    </row>
    <row r="100" spans="1:6" ht="34">
      <c r="A100" s="142">
        <v>99</v>
      </c>
      <c r="B100" s="142"/>
      <c r="C100" s="142" t="s">
        <v>90</v>
      </c>
      <c r="D100" s="143" t="s">
        <v>447</v>
      </c>
      <c r="E100" s="143" t="s">
        <v>549</v>
      </c>
      <c r="F100" s="143" t="s">
        <v>441</v>
      </c>
    </row>
    <row r="101" spans="1:6" ht="34">
      <c r="A101" s="142">
        <v>100</v>
      </c>
      <c r="B101" s="142"/>
      <c r="C101" s="142" t="s">
        <v>90</v>
      </c>
      <c r="D101" s="143" t="s">
        <v>447</v>
      </c>
      <c r="E101" s="143" t="s">
        <v>550</v>
      </c>
      <c r="F101" s="143" t="s">
        <v>441</v>
      </c>
    </row>
    <row r="102" spans="1:6" ht="34">
      <c r="A102" s="142">
        <v>101</v>
      </c>
      <c r="B102" s="142"/>
      <c r="C102" s="142" t="s">
        <v>90</v>
      </c>
      <c r="D102" s="143" t="s">
        <v>447</v>
      </c>
      <c r="E102" s="143" t="s">
        <v>551</v>
      </c>
      <c r="F102" s="143" t="s">
        <v>441</v>
      </c>
    </row>
    <row r="103" spans="1:6" ht="34">
      <c r="D103" s="140" t="s">
        <v>552</v>
      </c>
      <c r="E103" s="140" t="s">
        <v>553</v>
      </c>
      <c r="F103" s="137" t="s">
        <v>440</v>
      </c>
    </row>
    <row r="104" spans="1:6" ht="34">
      <c r="D104" s="140" t="s">
        <v>552</v>
      </c>
      <c r="E104" s="140" t="s">
        <v>554</v>
      </c>
      <c r="F104" s="137" t="s">
        <v>440</v>
      </c>
    </row>
    <row r="105" spans="1:6" ht="17">
      <c r="D105" s="143" t="s">
        <v>346</v>
      </c>
      <c r="E105" s="144" t="s">
        <v>555</v>
      </c>
      <c r="F105" s="144" t="s">
        <v>441</v>
      </c>
    </row>
    <row r="106" spans="1:6">
      <c r="D106" s="140" t="s">
        <v>50</v>
      </c>
      <c r="E106" s="140" t="s">
        <v>556</v>
      </c>
      <c r="F106" s="140" t="s">
        <v>440</v>
      </c>
    </row>
    <row r="107" spans="1:6">
      <c r="D107" s="144" t="s">
        <v>443</v>
      </c>
      <c r="E107" s="144" t="s">
        <v>557</v>
      </c>
      <c r="F107" s="144" t="s">
        <v>440</v>
      </c>
    </row>
    <row r="108" spans="1:6" ht="17">
      <c r="D108" s="143" t="s">
        <v>346</v>
      </c>
      <c r="E108" s="144" t="s">
        <v>558</v>
      </c>
      <c r="F108" s="144" t="s">
        <v>441</v>
      </c>
    </row>
    <row r="109" spans="1:6" ht="17">
      <c r="D109" s="143" t="s">
        <v>346</v>
      </c>
      <c r="E109" s="144" t="s">
        <v>559</v>
      </c>
      <c r="F109" s="144" t="s">
        <v>441</v>
      </c>
    </row>
    <row r="110" spans="1:6">
      <c r="D110" s="140" t="s">
        <v>50</v>
      </c>
      <c r="E110" s="140" t="s">
        <v>560</v>
      </c>
      <c r="F110" s="140" t="s">
        <v>440</v>
      </c>
    </row>
    <row r="111" spans="1:6">
      <c r="D111" s="144" t="s">
        <v>443</v>
      </c>
      <c r="E111" s="144" t="s">
        <v>561</v>
      </c>
      <c r="F111" s="144" t="s">
        <v>441</v>
      </c>
    </row>
    <row r="112" spans="1:6">
      <c r="D112" s="144" t="s">
        <v>443</v>
      </c>
      <c r="E112" s="144" t="s">
        <v>332</v>
      </c>
      <c r="F112" s="144" t="s">
        <v>441</v>
      </c>
    </row>
    <row r="113" spans="4:6">
      <c r="D113" s="144" t="s">
        <v>50</v>
      </c>
      <c r="E113" s="144" t="s">
        <v>562</v>
      </c>
      <c r="F113" s="144" t="s">
        <v>441</v>
      </c>
    </row>
    <row r="114" spans="4:6">
      <c r="D114" s="140" t="s">
        <v>50</v>
      </c>
      <c r="E114" s="140" t="s">
        <v>563</v>
      </c>
      <c r="F114" s="140" t="s">
        <v>441</v>
      </c>
    </row>
    <row r="115" spans="4:6" ht="17">
      <c r="D115" s="143" t="s">
        <v>346</v>
      </c>
      <c r="E115" s="144" t="s">
        <v>564</v>
      </c>
      <c r="F115" s="144" t="s">
        <v>441</v>
      </c>
    </row>
    <row r="116" spans="4:6" ht="17">
      <c r="D116" s="143" t="s">
        <v>346</v>
      </c>
      <c r="E116" s="144" t="s">
        <v>565</v>
      </c>
      <c r="F116" s="144" t="s">
        <v>441</v>
      </c>
    </row>
    <row r="117" spans="4:6" ht="17">
      <c r="D117" s="143" t="s">
        <v>346</v>
      </c>
      <c r="E117" s="144" t="s">
        <v>564</v>
      </c>
      <c r="F117" s="144" t="s">
        <v>440</v>
      </c>
    </row>
    <row r="118" spans="4:6" ht="17">
      <c r="D118" s="143" t="s">
        <v>50</v>
      </c>
      <c r="E118" s="144" t="s">
        <v>566</v>
      </c>
      <c r="F118" s="144" t="s">
        <v>441</v>
      </c>
    </row>
    <row r="119" spans="4:6" ht="17">
      <c r="D119" s="143" t="s">
        <v>443</v>
      </c>
      <c r="E119" s="144" t="s">
        <v>567</v>
      </c>
      <c r="F119" s="144" t="s">
        <v>440</v>
      </c>
    </row>
    <row r="120" spans="4:6" ht="17">
      <c r="D120" s="143" t="s">
        <v>346</v>
      </c>
      <c r="E120" s="144" t="s">
        <v>568</v>
      </c>
      <c r="F120" s="144" t="s">
        <v>440</v>
      </c>
    </row>
    <row r="121" spans="4:6" ht="17">
      <c r="D121" s="143" t="s">
        <v>443</v>
      </c>
      <c r="E121" s="144" t="s">
        <v>569</v>
      </c>
      <c r="F121" s="144" t="s">
        <v>441</v>
      </c>
    </row>
    <row r="122" spans="4:6" ht="17">
      <c r="D122" s="137" t="s">
        <v>346</v>
      </c>
      <c r="E122" s="140" t="s">
        <v>570</v>
      </c>
      <c r="F122" s="140" t="s">
        <v>440</v>
      </c>
    </row>
    <row r="123" spans="4:6" ht="17">
      <c r="D123" s="143" t="s">
        <v>443</v>
      </c>
      <c r="E123" s="144" t="s">
        <v>571</v>
      </c>
      <c r="F123" s="144" t="s">
        <v>440</v>
      </c>
    </row>
    <row r="124" spans="4:6" ht="17">
      <c r="D124" s="137" t="s">
        <v>572</v>
      </c>
      <c r="E124" s="140" t="s">
        <v>573</v>
      </c>
      <c r="F124" s="140"/>
    </row>
    <row r="125" spans="4:6" ht="17">
      <c r="D125" s="137"/>
      <c r="E125" s="141" t="s">
        <v>574</v>
      </c>
      <c r="F125" s="140"/>
    </row>
    <row r="126" spans="4:6">
      <c r="D126" s="137"/>
      <c r="E126" s="140" t="s">
        <v>575</v>
      </c>
      <c r="F126" s="140"/>
    </row>
  </sheetData>
  <autoFilter ref="A1:F126" xr:uid="{583D16EC-58B9-467A-BACF-84652EBE05D2}"/>
  <dataValidations count="1">
    <dataValidation type="list" allowBlank="1" showInputMessage="1" showErrorMessage="1" sqref="F2:F143" xr:uid="{1FEDDD4B-0392-B349-9C6E-9463A33862D1}">
      <formula1>$AX$1:$AZ$1</formula1>
    </dataValidation>
  </dataValidations>
  <pageMargins left="0.7" right="0.7" top="0.75" bottom="0.75" header="0.3" footer="0.3"/>
  <pageSetup paperSize="8" orientation="portrait" horizontalDpi="0" verticalDpi="0"/>
  <headerFooter>
    <oddFooter>&amp;L_x000D_&amp;1#&amp;"Aptos"&amp;10&amp;K000000 Public</oddFooter>
  </headerFooter>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1276C-DDA0-E444-BB79-3D3C9AC92BA6}">
  <sheetPr>
    <tabColor theme="6"/>
  </sheetPr>
  <dimension ref="A1:AZ126"/>
  <sheetViews>
    <sheetView showGridLines="0" topLeftCell="D1" zoomScale="140" zoomScaleNormal="140" workbookViewId="0">
      <pane ySplit="1" topLeftCell="A2" activePane="bottomLeft" state="frozen"/>
      <selection activeCell="K10" sqref="K10"/>
      <selection pane="bottomLeft" activeCell="F1" sqref="F1"/>
    </sheetView>
  </sheetViews>
  <sheetFormatPr baseColWidth="10" defaultColWidth="9.1640625" defaultRowHeight="16"/>
  <cols>
    <col min="1" max="1" width="6.33203125" style="135" hidden="1" customWidth="1"/>
    <col min="2" max="2" width="14.5" style="135" hidden="1" customWidth="1"/>
    <col min="3" max="3" width="19.33203125" style="135" hidden="1" customWidth="1"/>
    <col min="4" max="4" width="20.6640625" style="135" bestFit="1" customWidth="1"/>
    <col min="5" max="5" width="58.33203125" style="135" customWidth="1"/>
    <col min="6" max="6" width="20.83203125" style="135" bestFit="1" customWidth="1"/>
    <col min="7" max="16384" width="9.1640625" style="135"/>
  </cols>
  <sheetData>
    <row r="1" spans="1:52">
      <c r="A1" s="133" t="s">
        <v>329</v>
      </c>
      <c r="B1" s="133" t="s">
        <v>468</v>
      </c>
      <c r="C1" s="133" t="s">
        <v>4</v>
      </c>
      <c r="D1" s="134" t="s">
        <v>469</v>
      </c>
      <c r="E1" s="134" t="s">
        <v>470</v>
      </c>
      <c r="F1" s="134" t="s">
        <v>614</v>
      </c>
      <c r="AX1" s="133" t="s">
        <v>441</v>
      </c>
      <c r="AY1" s="133" t="s">
        <v>440</v>
      </c>
      <c r="AZ1" s="135" t="s">
        <v>30</v>
      </c>
    </row>
    <row r="2" spans="1:52" ht="17">
      <c r="A2" s="142">
        <v>1</v>
      </c>
      <c r="B2" s="142"/>
      <c r="C2" s="142" t="s">
        <v>471</v>
      </c>
      <c r="D2" s="143" t="s">
        <v>346</v>
      </c>
      <c r="E2" s="143" t="s">
        <v>353</v>
      </c>
      <c r="F2" s="143" t="s">
        <v>441</v>
      </c>
    </row>
    <row r="3" spans="1:52" ht="17">
      <c r="A3" s="142">
        <v>2</v>
      </c>
      <c r="B3" s="142"/>
      <c r="C3" s="142" t="s">
        <v>471</v>
      </c>
      <c r="D3" s="143" t="s">
        <v>346</v>
      </c>
      <c r="E3" s="143" t="s">
        <v>472</v>
      </c>
      <c r="F3" s="143" t="s">
        <v>440</v>
      </c>
    </row>
    <row r="4" spans="1:52" ht="17">
      <c r="A4" s="142">
        <v>3</v>
      </c>
      <c r="B4" s="142"/>
      <c r="C4" s="142" t="s">
        <v>471</v>
      </c>
      <c r="D4" s="143" t="s">
        <v>346</v>
      </c>
      <c r="E4" s="143" t="s">
        <v>473</v>
      </c>
      <c r="F4" s="143" t="s">
        <v>440</v>
      </c>
    </row>
    <row r="5" spans="1:52" ht="17">
      <c r="A5" s="142">
        <v>4</v>
      </c>
      <c r="B5" s="142"/>
      <c r="C5" s="142" t="s">
        <v>471</v>
      </c>
      <c r="D5" s="143" t="s">
        <v>346</v>
      </c>
      <c r="E5" s="143" t="s">
        <v>474</v>
      </c>
      <c r="F5" s="143" t="s">
        <v>440</v>
      </c>
    </row>
    <row r="6" spans="1:52" ht="17">
      <c r="A6" s="136">
        <v>5</v>
      </c>
      <c r="B6" s="136"/>
      <c r="C6" s="136" t="s">
        <v>471</v>
      </c>
      <c r="D6" s="137" t="s">
        <v>346</v>
      </c>
      <c r="E6" s="137" t="s">
        <v>475</v>
      </c>
      <c r="F6" s="137" t="s">
        <v>440</v>
      </c>
    </row>
    <row r="7" spans="1:52" ht="17">
      <c r="A7" s="138">
        <v>6</v>
      </c>
      <c r="B7" s="138"/>
      <c r="C7" s="139" t="s">
        <v>471</v>
      </c>
      <c r="D7" s="137" t="s">
        <v>346</v>
      </c>
      <c r="E7" s="137" t="s">
        <v>476</v>
      </c>
      <c r="F7" s="137" t="s">
        <v>440</v>
      </c>
    </row>
    <row r="8" spans="1:52" ht="17">
      <c r="A8" s="142">
        <v>7</v>
      </c>
      <c r="B8" s="142"/>
      <c r="C8" s="142" t="s">
        <v>471</v>
      </c>
      <c r="D8" s="143" t="s">
        <v>346</v>
      </c>
      <c r="E8" s="143" t="s">
        <v>349</v>
      </c>
      <c r="F8" s="143" t="s">
        <v>441</v>
      </c>
    </row>
    <row r="9" spans="1:52" ht="34">
      <c r="A9" s="142">
        <v>8</v>
      </c>
      <c r="B9" s="142"/>
      <c r="C9" s="142" t="s">
        <v>471</v>
      </c>
      <c r="D9" s="143" t="s">
        <v>346</v>
      </c>
      <c r="E9" s="143" t="s">
        <v>477</v>
      </c>
      <c r="F9" s="143" t="s">
        <v>441</v>
      </c>
    </row>
    <row r="10" spans="1:52" ht="17">
      <c r="A10" s="142">
        <v>9</v>
      </c>
      <c r="B10" s="142"/>
      <c r="C10" s="142" t="s">
        <v>471</v>
      </c>
      <c r="D10" s="143" t="s">
        <v>346</v>
      </c>
      <c r="E10" s="143" t="s">
        <v>311</v>
      </c>
      <c r="F10" s="143" t="s">
        <v>440</v>
      </c>
    </row>
    <row r="11" spans="1:52" ht="34">
      <c r="A11" s="142">
        <v>10</v>
      </c>
      <c r="B11" s="142"/>
      <c r="C11" s="142" t="s">
        <v>471</v>
      </c>
      <c r="D11" s="143" t="s">
        <v>346</v>
      </c>
      <c r="E11" s="143" t="s">
        <v>478</v>
      </c>
      <c r="F11" s="143" t="s">
        <v>441</v>
      </c>
    </row>
    <row r="12" spans="1:52" ht="17">
      <c r="A12" s="136">
        <v>11</v>
      </c>
      <c r="B12" s="136"/>
      <c r="C12" s="136" t="s">
        <v>471</v>
      </c>
      <c r="D12" s="137" t="s">
        <v>444</v>
      </c>
      <c r="E12" s="137" t="s">
        <v>479</v>
      </c>
      <c r="F12" s="137" t="s">
        <v>440</v>
      </c>
    </row>
    <row r="13" spans="1:52" ht="17">
      <c r="A13" s="142">
        <v>12</v>
      </c>
      <c r="B13" s="142"/>
      <c r="C13" s="142" t="s">
        <v>471</v>
      </c>
      <c r="D13" s="143" t="s">
        <v>444</v>
      </c>
      <c r="E13" s="143" t="s">
        <v>480</v>
      </c>
      <c r="F13" s="143" t="s">
        <v>440</v>
      </c>
    </row>
    <row r="14" spans="1:52" ht="17">
      <c r="A14" s="136">
        <v>13</v>
      </c>
      <c r="B14" s="136"/>
      <c r="C14" s="136" t="s">
        <v>471</v>
      </c>
      <c r="D14" s="137" t="s">
        <v>444</v>
      </c>
      <c r="E14" s="137" t="s">
        <v>481</v>
      </c>
      <c r="F14" s="137" t="s">
        <v>440</v>
      </c>
    </row>
    <row r="15" spans="1:52" ht="17">
      <c r="A15" s="142">
        <v>14</v>
      </c>
      <c r="B15" s="142"/>
      <c r="C15" s="142" t="s">
        <v>471</v>
      </c>
      <c r="D15" s="143" t="s">
        <v>444</v>
      </c>
      <c r="E15" s="143" t="s">
        <v>482</v>
      </c>
      <c r="F15" s="143" t="s">
        <v>440</v>
      </c>
    </row>
    <row r="16" spans="1:52" ht="51">
      <c r="A16" s="142">
        <v>15</v>
      </c>
      <c r="B16" s="142"/>
      <c r="C16" s="142" t="s">
        <v>471</v>
      </c>
      <c r="D16" s="143" t="s">
        <v>346</v>
      </c>
      <c r="E16" s="143" t="s">
        <v>483</v>
      </c>
      <c r="F16" s="143" t="s">
        <v>441</v>
      </c>
    </row>
    <row r="17" spans="1:6" ht="17">
      <c r="A17" s="142">
        <v>16</v>
      </c>
      <c r="B17" s="142"/>
      <c r="C17" s="142" t="s">
        <v>471</v>
      </c>
      <c r="D17" s="143" t="s">
        <v>444</v>
      </c>
      <c r="E17" s="143" t="s">
        <v>389</v>
      </c>
      <c r="F17" s="143" t="s">
        <v>440</v>
      </c>
    </row>
    <row r="18" spans="1:6" ht="17">
      <c r="A18" s="142">
        <v>17</v>
      </c>
      <c r="B18" s="142"/>
      <c r="C18" s="142" t="s">
        <v>471</v>
      </c>
      <c r="D18" s="143" t="s">
        <v>444</v>
      </c>
      <c r="E18" s="143" t="s">
        <v>484</v>
      </c>
      <c r="F18" s="143" t="s">
        <v>440</v>
      </c>
    </row>
    <row r="19" spans="1:6" ht="17">
      <c r="A19" s="142">
        <v>18</v>
      </c>
      <c r="B19" s="142"/>
      <c r="C19" s="142" t="s">
        <v>471</v>
      </c>
      <c r="D19" s="143" t="s">
        <v>444</v>
      </c>
      <c r="E19" s="143" t="s">
        <v>391</v>
      </c>
      <c r="F19" s="143" t="s">
        <v>440</v>
      </c>
    </row>
    <row r="20" spans="1:6" ht="17">
      <c r="A20" s="142">
        <v>19</v>
      </c>
      <c r="B20" s="142"/>
      <c r="C20" s="142" t="s">
        <v>471</v>
      </c>
      <c r="D20" s="143" t="s">
        <v>444</v>
      </c>
      <c r="E20" s="143" t="s">
        <v>392</v>
      </c>
      <c r="F20" s="143" t="s">
        <v>440</v>
      </c>
    </row>
    <row r="21" spans="1:6" ht="17">
      <c r="A21" s="142">
        <v>20</v>
      </c>
      <c r="B21" s="142"/>
      <c r="C21" s="142" t="s">
        <v>471</v>
      </c>
      <c r="D21" s="143" t="s">
        <v>444</v>
      </c>
      <c r="E21" s="143" t="s">
        <v>485</v>
      </c>
      <c r="F21" s="143" t="s">
        <v>441</v>
      </c>
    </row>
    <row r="22" spans="1:6" ht="17">
      <c r="A22" s="142">
        <v>21</v>
      </c>
      <c r="B22" s="142"/>
      <c r="C22" s="142" t="s">
        <v>471</v>
      </c>
      <c r="D22" s="143" t="s">
        <v>346</v>
      </c>
      <c r="E22" s="143" t="s">
        <v>486</v>
      </c>
      <c r="F22" s="143" t="s">
        <v>441</v>
      </c>
    </row>
    <row r="23" spans="1:6" ht="17">
      <c r="A23" s="142">
        <v>22</v>
      </c>
      <c r="B23" s="142"/>
      <c r="C23" s="142" t="s">
        <v>471</v>
      </c>
      <c r="D23" s="143" t="s">
        <v>346</v>
      </c>
      <c r="E23" s="143" t="s">
        <v>487</v>
      </c>
      <c r="F23" s="143" t="s">
        <v>440</v>
      </c>
    </row>
    <row r="24" spans="1:6" ht="17">
      <c r="A24" s="142">
        <v>23</v>
      </c>
      <c r="B24" s="142"/>
      <c r="C24" s="142" t="s">
        <v>471</v>
      </c>
      <c r="D24" s="143" t="s">
        <v>444</v>
      </c>
      <c r="E24" s="143" t="s">
        <v>488</v>
      </c>
      <c r="F24" s="143" t="s">
        <v>441</v>
      </c>
    </row>
    <row r="25" spans="1:6" ht="17">
      <c r="A25" s="142">
        <v>24</v>
      </c>
      <c r="B25" s="142"/>
      <c r="C25" s="142" t="s">
        <v>471</v>
      </c>
      <c r="D25" s="143" t="s">
        <v>346</v>
      </c>
      <c r="E25" s="143" t="s">
        <v>489</v>
      </c>
      <c r="F25" s="143" t="s">
        <v>441</v>
      </c>
    </row>
    <row r="26" spans="1:6" ht="17">
      <c r="A26" s="142">
        <v>25</v>
      </c>
      <c r="B26" s="142"/>
      <c r="C26" s="142" t="s">
        <v>471</v>
      </c>
      <c r="D26" s="143" t="s">
        <v>444</v>
      </c>
      <c r="E26" s="143" t="s">
        <v>490</v>
      </c>
      <c r="F26" s="143" t="s">
        <v>440</v>
      </c>
    </row>
    <row r="27" spans="1:6" ht="17">
      <c r="A27" s="142">
        <v>26</v>
      </c>
      <c r="B27" s="142"/>
      <c r="C27" s="142" t="s">
        <v>471</v>
      </c>
      <c r="D27" s="143" t="s">
        <v>346</v>
      </c>
      <c r="E27" s="143" t="s">
        <v>350</v>
      </c>
      <c r="F27" s="143" t="s">
        <v>441</v>
      </c>
    </row>
    <row r="28" spans="1:6" ht="17">
      <c r="A28" s="142">
        <v>27</v>
      </c>
      <c r="B28" s="142"/>
      <c r="C28" s="142" t="s">
        <v>471</v>
      </c>
      <c r="D28" s="143" t="s">
        <v>346</v>
      </c>
      <c r="E28" s="143" t="s">
        <v>491</v>
      </c>
      <c r="F28" s="143" t="s">
        <v>440</v>
      </c>
    </row>
    <row r="29" spans="1:6" ht="17">
      <c r="A29" s="142">
        <v>28</v>
      </c>
      <c r="B29" s="142"/>
      <c r="C29" s="142" t="s">
        <v>471</v>
      </c>
      <c r="D29" s="143" t="s">
        <v>346</v>
      </c>
      <c r="E29" s="143" t="s">
        <v>175</v>
      </c>
      <c r="F29" s="143" t="s">
        <v>440</v>
      </c>
    </row>
    <row r="30" spans="1:6" ht="17">
      <c r="A30" s="142">
        <v>29</v>
      </c>
      <c r="B30" s="142"/>
      <c r="C30" s="142" t="s">
        <v>471</v>
      </c>
      <c r="D30" s="143" t="s">
        <v>346</v>
      </c>
      <c r="E30" s="143" t="s">
        <v>204</v>
      </c>
      <c r="F30" s="143" t="s">
        <v>440</v>
      </c>
    </row>
    <row r="31" spans="1:6" ht="17">
      <c r="A31" s="142">
        <v>30</v>
      </c>
      <c r="B31" s="142"/>
      <c r="C31" s="142" t="s">
        <v>471</v>
      </c>
      <c r="D31" s="143" t="s">
        <v>346</v>
      </c>
      <c r="E31" s="143" t="s">
        <v>212</v>
      </c>
      <c r="F31" s="143" t="s">
        <v>440</v>
      </c>
    </row>
    <row r="32" spans="1:6" ht="17">
      <c r="A32" s="142">
        <v>31</v>
      </c>
      <c r="B32" s="142"/>
      <c r="C32" s="142" t="s">
        <v>471</v>
      </c>
      <c r="D32" s="143" t="s">
        <v>346</v>
      </c>
      <c r="E32" s="143" t="s">
        <v>168</v>
      </c>
      <c r="F32" s="143" t="s">
        <v>440</v>
      </c>
    </row>
    <row r="33" spans="1:6" ht="17">
      <c r="A33" s="142">
        <v>32</v>
      </c>
      <c r="B33" s="142"/>
      <c r="C33" s="142" t="s">
        <v>471</v>
      </c>
      <c r="D33" s="143" t="s">
        <v>346</v>
      </c>
      <c r="E33" s="143" t="s">
        <v>492</v>
      </c>
      <c r="F33" s="143" t="s">
        <v>440</v>
      </c>
    </row>
    <row r="34" spans="1:6" ht="34">
      <c r="A34" s="142">
        <v>33</v>
      </c>
      <c r="B34" s="142"/>
      <c r="C34" s="142" t="s">
        <v>493</v>
      </c>
      <c r="D34" s="143" t="s">
        <v>449</v>
      </c>
      <c r="E34" s="143" t="s">
        <v>494</v>
      </c>
      <c r="F34" s="143" t="s">
        <v>441</v>
      </c>
    </row>
    <row r="35" spans="1:6" ht="34">
      <c r="A35" s="142">
        <v>34</v>
      </c>
      <c r="B35" s="142"/>
      <c r="C35" s="142" t="s">
        <v>493</v>
      </c>
      <c r="D35" s="143" t="s">
        <v>450</v>
      </c>
      <c r="E35" s="143" t="s">
        <v>495</v>
      </c>
      <c r="F35" s="143" t="s">
        <v>440</v>
      </c>
    </row>
    <row r="36" spans="1:6" ht="17">
      <c r="A36" s="142">
        <v>35</v>
      </c>
      <c r="B36" s="142"/>
      <c r="C36" s="142" t="s">
        <v>50</v>
      </c>
      <c r="D36" s="143" t="s">
        <v>50</v>
      </c>
      <c r="E36" s="143" t="s">
        <v>496</v>
      </c>
      <c r="F36" s="143" t="s">
        <v>441</v>
      </c>
    </row>
    <row r="37" spans="1:6" ht="17">
      <c r="A37" s="136">
        <v>36</v>
      </c>
      <c r="B37" s="136"/>
      <c r="C37" s="136" t="s">
        <v>50</v>
      </c>
      <c r="D37" s="137" t="s">
        <v>50</v>
      </c>
      <c r="E37" s="137" t="s">
        <v>497</v>
      </c>
      <c r="F37" s="137" t="s">
        <v>441</v>
      </c>
    </row>
    <row r="38" spans="1:6" ht="17">
      <c r="A38" s="136">
        <v>37</v>
      </c>
      <c r="B38" s="136"/>
      <c r="C38" s="136" t="s">
        <v>50</v>
      </c>
      <c r="D38" s="137" t="s">
        <v>50</v>
      </c>
      <c r="E38" s="137" t="s">
        <v>498</v>
      </c>
      <c r="F38" s="137" t="s">
        <v>441</v>
      </c>
    </row>
    <row r="39" spans="1:6" ht="17">
      <c r="A39" s="136">
        <v>38</v>
      </c>
      <c r="B39" s="136"/>
      <c r="C39" s="136" t="s">
        <v>50</v>
      </c>
      <c r="D39" s="137" t="s">
        <v>50</v>
      </c>
      <c r="E39" s="137" t="s">
        <v>499</v>
      </c>
      <c r="F39" s="137" t="s">
        <v>440</v>
      </c>
    </row>
    <row r="40" spans="1:6" ht="17">
      <c r="A40" s="142">
        <v>39</v>
      </c>
      <c r="B40" s="142"/>
      <c r="C40" s="142" t="s">
        <v>50</v>
      </c>
      <c r="D40" s="143" t="s">
        <v>50</v>
      </c>
      <c r="E40" s="143" t="s">
        <v>500</v>
      </c>
      <c r="F40" s="143" t="s">
        <v>441</v>
      </c>
    </row>
    <row r="41" spans="1:6" ht="17">
      <c r="A41" s="136">
        <v>40</v>
      </c>
      <c r="B41" s="136"/>
      <c r="C41" s="136" t="s">
        <v>50</v>
      </c>
      <c r="D41" s="137" t="s">
        <v>50</v>
      </c>
      <c r="E41" s="137" t="s">
        <v>501</v>
      </c>
      <c r="F41" s="137" t="s">
        <v>441</v>
      </c>
    </row>
    <row r="42" spans="1:6" ht="17">
      <c r="A42" s="136">
        <v>41</v>
      </c>
      <c r="B42" s="136"/>
      <c r="C42" s="136" t="s">
        <v>50</v>
      </c>
      <c r="D42" s="137" t="s">
        <v>50</v>
      </c>
      <c r="E42" s="137" t="s">
        <v>373</v>
      </c>
      <c r="F42" s="137" t="s">
        <v>441</v>
      </c>
    </row>
    <row r="43" spans="1:6" ht="17">
      <c r="A43" s="136">
        <v>42</v>
      </c>
      <c r="B43" s="136"/>
      <c r="C43" s="136" t="s">
        <v>50</v>
      </c>
      <c r="D43" s="137" t="s">
        <v>50</v>
      </c>
      <c r="E43" s="137" t="s">
        <v>374</v>
      </c>
      <c r="F43" s="137" t="s">
        <v>441</v>
      </c>
    </row>
    <row r="44" spans="1:6" ht="17">
      <c r="A44" s="136">
        <v>43</v>
      </c>
      <c r="B44" s="136"/>
      <c r="C44" s="136" t="s">
        <v>50</v>
      </c>
      <c r="D44" s="137" t="s">
        <v>50</v>
      </c>
      <c r="E44" s="137" t="s">
        <v>502</v>
      </c>
      <c r="F44" s="137" t="s">
        <v>441</v>
      </c>
    </row>
    <row r="45" spans="1:6" ht="17">
      <c r="A45" s="142">
        <v>44</v>
      </c>
      <c r="B45" s="142"/>
      <c r="C45" s="142" t="s">
        <v>50</v>
      </c>
      <c r="D45" s="143" t="s">
        <v>50</v>
      </c>
      <c r="E45" s="143" t="s">
        <v>503</v>
      </c>
      <c r="F45" s="143" t="s">
        <v>441</v>
      </c>
    </row>
    <row r="46" spans="1:6" ht="17">
      <c r="A46" s="142">
        <v>45</v>
      </c>
      <c r="B46" s="142"/>
      <c r="C46" s="142" t="s">
        <v>50</v>
      </c>
      <c r="D46" s="143" t="s">
        <v>50</v>
      </c>
      <c r="E46" s="143" t="s">
        <v>370</v>
      </c>
      <c r="F46" s="143" t="s">
        <v>441</v>
      </c>
    </row>
    <row r="47" spans="1:6" ht="17">
      <c r="A47" s="142">
        <v>46</v>
      </c>
      <c r="B47" s="142"/>
      <c r="C47" s="142" t="s">
        <v>50</v>
      </c>
      <c r="D47" s="143" t="s">
        <v>50</v>
      </c>
      <c r="E47" s="143" t="s">
        <v>504</v>
      </c>
      <c r="F47" s="143" t="s">
        <v>441</v>
      </c>
    </row>
    <row r="48" spans="1:6" ht="17">
      <c r="A48" s="136">
        <v>47</v>
      </c>
      <c r="B48" s="136"/>
      <c r="C48" s="136" t="s">
        <v>50</v>
      </c>
      <c r="D48" s="137" t="s">
        <v>50</v>
      </c>
      <c r="E48" s="137" t="s">
        <v>505</v>
      </c>
      <c r="F48" s="137" t="s">
        <v>441</v>
      </c>
    </row>
    <row r="49" spans="1:6" ht="34">
      <c r="A49" s="136">
        <v>48</v>
      </c>
      <c r="B49" s="136"/>
      <c r="C49" s="136" t="s">
        <v>50</v>
      </c>
      <c r="D49" s="137" t="s">
        <v>50</v>
      </c>
      <c r="E49" s="137" t="s">
        <v>506</v>
      </c>
      <c r="F49" s="137" t="s">
        <v>440</v>
      </c>
    </row>
    <row r="50" spans="1:6" ht="17">
      <c r="A50" s="142">
        <v>49</v>
      </c>
      <c r="B50" s="142"/>
      <c r="C50" s="142" t="s">
        <v>507</v>
      </c>
      <c r="D50" s="143" t="s">
        <v>508</v>
      </c>
      <c r="E50" s="143" t="s">
        <v>509</v>
      </c>
      <c r="F50" s="143" t="s">
        <v>440</v>
      </c>
    </row>
    <row r="51" spans="1:6" ht="17">
      <c r="A51" s="142">
        <v>50</v>
      </c>
      <c r="B51" s="142"/>
      <c r="C51" s="142" t="s">
        <v>507</v>
      </c>
      <c r="D51" s="143" t="s">
        <v>508</v>
      </c>
      <c r="E51" s="143" t="s">
        <v>338</v>
      </c>
      <c r="F51" s="143" t="s">
        <v>440</v>
      </c>
    </row>
    <row r="52" spans="1:6" ht="17">
      <c r="A52" s="136">
        <v>51</v>
      </c>
      <c r="B52" s="136"/>
      <c r="C52" s="136" t="s">
        <v>507</v>
      </c>
      <c r="D52" s="137" t="s">
        <v>508</v>
      </c>
      <c r="E52" s="137" t="s">
        <v>339</v>
      </c>
      <c r="F52" s="137" t="s">
        <v>440</v>
      </c>
    </row>
    <row r="53" spans="1:6" ht="17">
      <c r="A53" s="142">
        <v>52</v>
      </c>
      <c r="B53" s="142"/>
      <c r="C53" s="142" t="s">
        <v>507</v>
      </c>
      <c r="D53" s="143" t="s">
        <v>508</v>
      </c>
      <c r="E53" s="143" t="s">
        <v>340</v>
      </c>
      <c r="F53" s="143" t="s">
        <v>440</v>
      </c>
    </row>
    <row r="54" spans="1:6" ht="17">
      <c r="A54" s="142">
        <v>53</v>
      </c>
      <c r="B54" s="142"/>
      <c r="C54" s="142" t="s">
        <v>507</v>
      </c>
      <c r="D54" s="143" t="s">
        <v>508</v>
      </c>
      <c r="E54" s="143" t="s">
        <v>341</v>
      </c>
      <c r="F54" s="143" t="s">
        <v>440</v>
      </c>
    </row>
    <row r="55" spans="1:6" ht="17">
      <c r="A55" s="142">
        <v>54</v>
      </c>
      <c r="B55" s="142"/>
      <c r="C55" s="142" t="s">
        <v>507</v>
      </c>
      <c r="D55" s="143" t="s">
        <v>508</v>
      </c>
      <c r="E55" s="143" t="s">
        <v>342</v>
      </c>
      <c r="F55" s="143" t="s">
        <v>440</v>
      </c>
    </row>
    <row r="56" spans="1:6" ht="17">
      <c r="A56" s="142">
        <v>55</v>
      </c>
      <c r="B56" s="142"/>
      <c r="C56" s="142" t="s">
        <v>510</v>
      </c>
      <c r="D56" s="143" t="s">
        <v>443</v>
      </c>
      <c r="E56" s="143" t="s">
        <v>332</v>
      </c>
      <c r="F56" s="143" t="s">
        <v>441</v>
      </c>
    </row>
    <row r="57" spans="1:6" ht="17">
      <c r="A57" s="142">
        <v>56</v>
      </c>
      <c r="B57" s="142"/>
      <c r="C57" s="142" t="s">
        <v>510</v>
      </c>
      <c r="D57" s="143" t="s">
        <v>443</v>
      </c>
      <c r="E57" s="143" t="s">
        <v>511</v>
      </c>
      <c r="F57" s="143" t="s">
        <v>441</v>
      </c>
    </row>
    <row r="58" spans="1:6" ht="17">
      <c r="A58" s="142">
        <v>57</v>
      </c>
      <c r="B58" s="142"/>
      <c r="C58" s="142" t="s">
        <v>510</v>
      </c>
      <c r="D58" s="143" t="s">
        <v>443</v>
      </c>
      <c r="E58" s="143" t="s">
        <v>512</v>
      </c>
      <c r="F58" s="143" t="s">
        <v>441</v>
      </c>
    </row>
    <row r="59" spans="1:6" ht="17">
      <c r="A59" s="142">
        <v>58</v>
      </c>
      <c r="B59" s="142"/>
      <c r="C59" s="142" t="s">
        <v>510</v>
      </c>
      <c r="D59" s="143" t="s">
        <v>443</v>
      </c>
      <c r="E59" s="143" t="s">
        <v>513</v>
      </c>
      <c r="F59" s="143" t="s">
        <v>441</v>
      </c>
    </row>
    <row r="60" spans="1:6" ht="17">
      <c r="A60" s="142">
        <v>59</v>
      </c>
      <c r="B60" s="142"/>
      <c r="C60" s="142" t="s">
        <v>510</v>
      </c>
      <c r="D60" s="143" t="s">
        <v>443</v>
      </c>
      <c r="E60" s="143" t="s">
        <v>514</v>
      </c>
      <c r="F60" s="143" t="s">
        <v>441</v>
      </c>
    </row>
    <row r="61" spans="1:6" ht="17">
      <c r="A61" s="142">
        <v>60</v>
      </c>
      <c r="B61" s="142"/>
      <c r="C61" s="142" t="s">
        <v>510</v>
      </c>
      <c r="D61" s="143" t="s">
        <v>443</v>
      </c>
      <c r="E61" s="143" t="s">
        <v>333</v>
      </c>
      <c r="F61" s="143" t="s">
        <v>441</v>
      </c>
    </row>
    <row r="62" spans="1:6" ht="17">
      <c r="A62" s="142">
        <v>61</v>
      </c>
      <c r="B62" s="142"/>
      <c r="C62" s="142" t="s">
        <v>510</v>
      </c>
      <c r="D62" s="143" t="s">
        <v>443</v>
      </c>
      <c r="E62" s="143" t="s">
        <v>515</v>
      </c>
      <c r="F62" s="143" t="s">
        <v>441</v>
      </c>
    </row>
    <row r="63" spans="1:6" ht="17">
      <c r="A63" s="136">
        <v>62</v>
      </c>
      <c r="B63" s="136"/>
      <c r="C63" s="136" t="s">
        <v>510</v>
      </c>
      <c r="D63" s="137" t="s">
        <v>443</v>
      </c>
      <c r="E63" s="137" t="s">
        <v>516</v>
      </c>
      <c r="F63" s="137" t="s">
        <v>441</v>
      </c>
    </row>
    <row r="64" spans="1:6" ht="17">
      <c r="A64" s="142">
        <v>63</v>
      </c>
      <c r="B64" s="142"/>
      <c r="C64" s="142" t="s">
        <v>510</v>
      </c>
      <c r="D64" s="143" t="s">
        <v>443</v>
      </c>
      <c r="E64" s="143" t="s">
        <v>517</v>
      </c>
      <c r="F64" s="143" t="s">
        <v>440</v>
      </c>
    </row>
    <row r="65" spans="1:6" ht="17">
      <c r="A65" s="136">
        <v>64</v>
      </c>
      <c r="B65" s="136"/>
      <c r="C65" s="136" t="s">
        <v>510</v>
      </c>
      <c r="D65" s="137" t="s">
        <v>443</v>
      </c>
      <c r="E65" s="137" t="s">
        <v>518</v>
      </c>
      <c r="F65" s="137" t="s">
        <v>440</v>
      </c>
    </row>
    <row r="66" spans="1:6" ht="17">
      <c r="A66" s="136">
        <v>65</v>
      </c>
      <c r="B66" s="136"/>
      <c r="C66" s="136" t="s">
        <v>510</v>
      </c>
      <c r="D66" s="137" t="s">
        <v>443</v>
      </c>
      <c r="E66" s="137" t="s">
        <v>519</v>
      </c>
      <c r="F66" s="137" t="s">
        <v>440</v>
      </c>
    </row>
    <row r="67" spans="1:6" ht="17">
      <c r="A67" s="136">
        <v>66</v>
      </c>
      <c r="B67" s="136"/>
      <c r="C67" s="136" t="s">
        <v>510</v>
      </c>
      <c r="D67" s="137" t="s">
        <v>443</v>
      </c>
      <c r="E67" s="137" t="s">
        <v>520</v>
      </c>
      <c r="F67" s="137" t="s">
        <v>440</v>
      </c>
    </row>
    <row r="68" spans="1:6" ht="17">
      <c r="A68" s="142">
        <v>67</v>
      </c>
      <c r="B68" s="142"/>
      <c r="C68" s="142" t="s">
        <v>510</v>
      </c>
      <c r="D68" s="143" t="s">
        <v>443</v>
      </c>
      <c r="E68" s="143" t="s">
        <v>521</v>
      </c>
      <c r="F68" s="143" t="s">
        <v>441</v>
      </c>
    </row>
    <row r="69" spans="1:6" ht="34">
      <c r="A69" s="142">
        <v>68</v>
      </c>
      <c r="B69" s="142"/>
      <c r="C69" s="142" t="s">
        <v>522</v>
      </c>
      <c r="D69" s="143" t="s">
        <v>446</v>
      </c>
      <c r="E69" s="143" t="s">
        <v>523</v>
      </c>
      <c r="F69" s="143" t="s">
        <v>441</v>
      </c>
    </row>
    <row r="70" spans="1:6" ht="34">
      <c r="A70" s="142">
        <v>69</v>
      </c>
      <c r="B70" s="142"/>
      <c r="C70" s="142" t="s">
        <v>522</v>
      </c>
      <c r="D70" s="143" t="s">
        <v>446</v>
      </c>
      <c r="E70" s="143" t="s">
        <v>524</v>
      </c>
      <c r="F70" s="143" t="s">
        <v>441</v>
      </c>
    </row>
    <row r="71" spans="1:6" ht="34">
      <c r="A71" s="142">
        <v>70</v>
      </c>
      <c r="B71" s="142"/>
      <c r="C71" s="142" t="s">
        <v>522</v>
      </c>
      <c r="D71" s="143" t="s">
        <v>446</v>
      </c>
      <c r="E71" s="143" t="s">
        <v>194</v>
      </c>
      <c r="F71" s="143" t="s">
        <v>441</v>
      </c>
    </row>
    <row r="72" spans="1:6" ht="34">
      <c r="A72" s="142">
        <v>71</v>
      </c>
      <c r="B72" s="142"/>
      <c r="C72" s="142" t="s">
        <v>522</v>
      </c>
      <c r="D72" s="143" t="s">
        <v>446</v>
      </c>
      <c r="E72" s="143" t="s">
        <v>525</v>
      </c>
      <c r="F72" s="143" t="s">
        <v>441</v>
      </c>
    </row>
    <row r="73" spans="1:6" ht="34">
      <c r="A73" s="142">
        <v>72</v>
      </c>
      <c r="B73" s="142"/>
      <c r="C73" s="142" t="s">
        <v>522</v>
      </c>
      <c r="D73" s="143" t="s">
        <v>446</v>
      </c>
      <c r="E73" s="143" t="s">
        <v>526</v>
      </c>
      <c r="F73" s="143" t="s">
        <v>441</v>
      </c>
    </row>
    <row r="74" spans="1:6" ht="17">
      <c r="A74" s="142">
        <v>73</v>
      </c>
      <c r="B74" s="142"/>
      <c r="C74" s="142" t="s">
        <v>359</v>
      </c>
      <c r="D74" s="143" t="s">
        <v>50</v>
      </c>
      <c r="E74" s="143" t="s">
        <v>527</v>
      </c>
      <c r="F74" s="143" t="s">
        <v>441</v>
      </c>
    </row>
    <row r="75" spans="1:6" ht="17">
      <c r="A75" s="142">
        <v>74</v>
      </c>
      <c r="B75" s="142"/>
      <c r="C75" s="142" t="s">
        <v>359</v>
      </c>
      <c r="D75" s="143" t="s">
        <v>50</v>
      </c>
      <c r="E75" s="143" t="s">
        <v>528</v>
      </c>
      <c r="F75" s="143" t="s">
        <v>441</v>
      </c>
    </row>
    <row r="76" spans="1:6" ht="17">
      <c r="A76" s="142">
        <v>75</v>
      </c>
      <c r="B76" s="142"/>
      <c r="C76" s="142" t="s">
        <v>359</v>
      </c>
      <c r="D76" s="143" t="s">
        <v>50</v>
      </c>
      <c r="E76" s="143" t="s">
        <v>529</v>
      </c>
      <c r="F76" s="143" t="s">
        <v>441</v>
      </c>
    </row>
    <row r="77" spans="1:6" ht="17">
      <c r="A77" s="142">
        <v>76</v>
      </c>
      <c r="B77" s="142"/>
      <c r="C77" s="142" t="s">
        <v>359</v>
      </c>
      <c r="D77" s="143" t="s">
        <v>50</v>
      </c>
      <c r="E77" s="143" t="s">
        <v>530</v>
      </c>
      <c r="F77" s="143" t="s">
        <v>441</v>
      </c>
    </row>
    <row r="78" spans="1:6" ht="17">
      <c r="A78" s="142">
        <v>77</v>
      </c>
      <c r="B78" s="142"/>
      <c r="C78" s="142" t="s">
        <v>359</v>
      </c>
      <c r="D78" s="143" t="s">
        <v>50</v>
      </c>
      <c r="E78" s="143" t="s">
        <v>531</v>
      </c>
      <c r="F78" s="143" t="s">
        <v>441</v>
      </c>
    </row>
    <row r="79" spans="1:6" ht="17">
      <c r="A79" s="142">
        <v>78</v>
      </c>
      <c r="B79" s="142"/>
      <c r="C79" s="142" t="s">
        <v>359</v>
      </c>
      <c r="D79" s="143" t="s">
        <v>50</v>
      </c>
      <c r="E79" s="143" t="s">
        <v>367</v>
      </c>
      <c r="F79" s="143" t="s">
        <v>441</v>
      </c>
    </row>
    <row r="80" spans="1:6" ht="17">
      <c r="A80" s="136">
        <v>79</v>
      </c>
      <c r="B80" s="136"/>
      <c r="C80" s="136" t="s">
        <v>359</v>
      </c>
      <c r="D80" s="137" t="s">
        <v>50</v>
      </c>
      <c r="E80" s="137" t="s">
        <v>532</v>
      </c>
      <c r="F80" s="137" t="s">
        <v>441</v>
      </c>
    </row>
    <row r="81" spans="1:6" ht="17">
      <c r="A81" s="136">
        <v>80</v>
      </c>
      <c r="B81" s="136"/>
      <c r="C81" s="136" t="s">
        <v>359</v>
      </c>
      <c r="D81" s="137" t="s">
        <v>50</v>
      </c>
      <c r="E81" s="137" t="s">
        <v>368</v>
      </c>
      <c r="F81" s="137" t="s">
        <v>441</v>
      </c>
    </row>
    <row r="82" spans="1:6" ht="17">
      <c r="A82" s="142">
        <v>81</v>
      </c>
      <c r="B82" s="142"/>
      <c r="C82" s="142" t="s">
        <v>359</v>
      </c>
      <c r="D82" s="143" t="s">
        <v>50</v>
      </c>
      <c r="E82" s="143" t="s">
        <v>361</v>
      </c>
      <c r="F82" s="143" t="s">
        <v>441</v>
      </c>
    </row>
    <row r="83" spans="1:6" ht="17">
      <c r="A83" s="142">
        <v>82</v>
      </c>
      <c r="B83" s="142"/>
      <c r="C83" s="142" t="s">
        <v>359</v>
      </c>
      <c r="D83" s="143" t="s">
        <v>50</v>
      </c>
      <c r="E83" s="143" t="s">
        <v>533</v>
      </c>
      <c r="F83" s="143" t="s">
        <v>441</v>
      </c>
    </row>
    <row r="84" spans="1:6" ht="17">
      <c r="A84" s="142">
        <v>83</v>
      </c>
      <c r="B84" s="142"/>
      <c r="C84" s="142" t="s">
        <v>534</v>
      </c>
      <c r="D84" s="143" t="s">
        <v>445</v>
      </c>
      <c r="E84" s="143" t="s">
        <v>535</v>
      </c>
      <c r="F84" s="143" t="s">
        <v>440</v>
      </c>
    </row>
    <row r="85" spans="1:6" ht="17">
      <c r="A85" s="142">
        <v>84</v>
      </c>
      <c r="B85" s="142"/>
      <c r="C85" s="142" t="s">
        <v>534</v>
      </c>
      <c r="D85" s="143" t="s">
        <v>445</v>
      </c>
      <c r="E85" s="143" t="s">
        <v>536</v>
      </c>
      <c r="F85" s="143" t="s">
        <v>440</v>
      </c>
    </row>
    <row r="86" spans="1:6" ht="17">
      <c r="A86" s="142">
        <v>85</v>
      </c>
      <c r="B86" s="142"/>
      <c r="C86" s="142" t="s">
        <v>534</v>
      </c>
      <c r="D86" s="143" t="s">
        <v>445</v>
      </c>
      <c r="E86" s="143" t="s">
        <v>537</v>
      </c>
      <c r="F86" s="143" t="s">
        <v>440</v>
      </c>
    </row>
    <row r="87" spans="1:6" ht="17">
      <c r="A87" s="136">
        <v>86</v>
      </c>
      <c r="B87" s="136"/>
      <c r="C87" s="136" t="s">
        <v>534</v>
      </c>
      <c r="D87" s="137" t="s">
        <v>445</v>
      </c>
      <c r="E87" s="137" t="s">
        <v>538</v>
      </c>
      <c r="F87" s="137" t="s">
        <v>440</v>
      </c>
    </row>
    <row r="88" spans="1:6" ht="17">
      <c r="A88" s="142">
        <v>87</v>
      </c>
      <c r="B88" s="142"/>
      <c r="C88" s="142" t="s">
        <v>539</v>
      </c>
      <c r="D88" s="143" t="s">
        <v>445</v>
      </c>
      <c r="E88" s="143" t="s">
        <v>535</v>
      </c>
      <c r="F88" s="143" t="s">
        <v>441</v>
      </c>
    </row>
    <row r="89" spans="1:6" ht="17">
      <c r="A89" s="142">
        <v>88</v>
      </c>
      <c r="B89" s="142"/>
      <c r="C89" s="142" t="s">
        <v>539</v>
      </c>
      <c r="D89" s="143" t="s">
        <v>445</v>
      </c>
      <c r="E89" s="143" t="s">
        <v>536</v>
      </c>
      <c r="F89" s="143" t="s">
        <v>441</v>
      </c>
    </row>
    <row r="90" spans="1:6" ht="17">
      <c r="A90" s="142">
        <v>89</v>
      </c>
      <c r="B90" s="142"/>
      <c r="C90" s="142" t="s">
        <v>539</v>
      </c>
      <c r="D90" s="143" t="s">
        <v>445</v>
      </c>
      <c r="E90" s="143" t="s">
        <v>537</v>
      </c>
      <c r="F90" s="143" t="s">
        <v>441</v>
      </c>
    </row>
    <row r="91" spans="1:6" ht="17">
      <c r="A91" s="136">
        <v>90</v>
      </c>
      <c r="B91" s="136"/>
      <c r="C91" s="136" t="s">
        <v>539</v>
      </c>
      <c r="D91" s="137" t="s">
        <v>445</v>
      </c>
      <c r="E91" s="137" t="s">
        <v>538</v>
      </c>
      <c r="F91" s="137" t="s">
        <v>441</v>
      </c>
    </row>
    <row r="92" spans="1:6" ht="17">
      <c r="A92" s="142">
        <v>91</v>
      </c>
      <c r="B92" s="142"/>
      <c r="C92" s="142" t="s">
        <v>510</v>
      </c>
      <c r="D92" s="143" t="s">
        <v>443</v>
      </c>
      <c r="E92" s="143" t="s">
        <v>540</v>
      </c>
      <c r="F92" s="143" t="s">
        <v>440</v>
      </c>
    </row>
    <row r="93" spans="1:6" ht="17">
      <c r="A93" s="136">
        <v>92</v>
      </c>
      <c r="B93" s="136"/>
      <c r="C93" s="136" t="s">
        <v>541</v>
      </c>
      <c r="D93" s="137" t="s">
        <v>50</v>
      </c>
      <c r="E93" s="137" t="s">
        <v>542</v>
      </c>
      <c r="F93" s="137" t="s">
        <v>441</v>
      </c>
    </row>
    <row r="94" spans="1:6" ht="17">
      <c r="A94" s="136">
        <v>93</v>
      </c>
      <c r="B94" s="136"/>
      <c r="C94" s="136" t="s">
        <v>541</v>
      </c>
      <c r="D94" s="137" t="s">
        <v>50</v>
      </c>
      <c r="E94" s="137" t="s">
        <v>543</v>
      </c>
      <c r="F94" s="137" t="s">
        <v>441</v>
      </c>
    </row>
    <row r="95" spans="1:6" ht="17">
      <c r="A95" s="136">
        <v>94</v>
      </c>
      <c r="B95" s="136"/>
      <c r="C95" s="136" t="s">
        <v>541</v>
      </c>
      <c r="D95" s="137" t="s">
        <v>50</v>
      </c>
      <c r="E95" s="137" t="s">
        <v>544</v>
      </c>
      <c r="F95" s="137" t="s">
        <v>441</v>
      </c>
    </row>
    <row r="96" spans="1:6" ht="17">
      <c r="A96" s="136">
        <v>95</v>
      </c>
      <c r="B96" s="136"/>
      <c r="C96" s="136" t="s">
        <v>541</v>
      </c>
      <c r="D96" s="137" t="s">
        <v>50</v>
      </c>
      <c r="E96" s="137" t="s">
        <v>545</v>
      </c>
      <c r="F96" s="137" t="s">
        <v>441</v>
      </c>
    </row>
    <row r="97" spans="1:6" ht="51">
      <c r="A97" s="136">
        <v>96</v>
      </c>
      <c r="B97" s="136"/>
      <c r="C97" s="136" t="s">
        <v>493</v>
      </c>
      <c r="D97" s="137" t="s">
        <v>546</v>
      </c>
      <c r="E97" s="137" t="s">
        <v>547</v>
      </c>
      <c r="F97" s="137" t="s">
        <v>440</v>
      </c>
    </row>
    <row r="98" spans="1:6" ht="34">
      <c r="A98" s="142">
        <v>97</v>
      </c>
      <c r="B98" s="142"/>
      <c r="C98" s="142" t="s">
        <v>90</v>
      </c>
      <c r="D98" s="143" t="s">
        <v>447</v>
      </c>
      <c r="E98" s="143" t="s">
        <v>548</v>
      </c>
      <c r="F98" s="143" t="s">
        <v>441</v>
      </c>
    </row>
    <row r="99" spans="1:6" ht="34">
      <c r="A99" s="142">
        <v>98</v>
      </c>
      <c r="B99" s="142"/>
      <c r="C99" s="142" t="s">
        <v>90</v>
      </c>
      <c r="D99" s="143" t="s">
        <v>447</v>
      </c>
      <c r="E99" s="143" t="s">
        <v>359</v>
      </c>
      <c r="F99" s="143" t="s">
        <v>441</v>
      </c>
    </row>
    <row r="100" spans="1:6" ht="34">
      <c r="A100" s="142">
        <v>99</v>
      </c>
      <c r="B100" s="142"/>
      <c r="C100" s="142" t="s">
        <v>90</v>
      </c>
      <c r="D100" s="143" t="s">
        <v>447</v>
      </c>
      <c r="E100" s="143" t="s">
        <v>549</v>
      </c>
      <c r="F100" s="143" t="s">
        <v>441</v>
      </c>
    </row>
    <row r="101" spans="1:6" ht="34">
      <c r="A101" s="142">
        <v>100</v>
      </c>
      <c r="B101" s="142"/>
      <c r="C101" s="142" t="s">
        <v>90</v>
      </c>
      <c r="D101" s="143" t="s">
        <v>447</v>
      </c>
      <c r="E101" s="143" t="s">
        <v>550</v>
      </c>
      <c r="F101" s="143" t="s">
        <v>441</v>
      </c>
    </row>
    <row r="102" spans="1:6" ht="34">
      <c r="A102" s="142">
        <v>101</v>
      </c>
      <c r="B102" s="142"/>
      <c r="C102" s="142" t="s">
        <v>90</v>
      </c>
      <c r="D102" s="143" t="s">
        <v>447</v>
      </c>
      <c r="E102" s="143" t="s">
        <v>551</v>
      </c>
      <c r="F102" s="143" t="s">
        <v>441</v>
      </c>
    </row>
    <row r="103" spans="1:6" ht="17">
      <c r="D103" s="140" t="s">
        <v>552</v>
      </c>
      <c r="E103" s="140" t="s">
        <v>553</v>
      </c>
      <c r="F103" s="137" t="s">
        <v>440</v>
      </c>
    </row>
    <row r="104" spans="1:6" ht="17">
      <c r="D104" s="140" t="s">
        <v>552</v>
      </c>
      <c r="E104" s="140" t="s">
        <v>554</v>
      </c>
      <c r="F104" s="137" t="s">
        <v>440</v>
      </c>
    </row>
    <row r="105" spans="1:6" ht="17">
      <c r="D105" s="143" t="s">
        <v>346</v>
      </c>
      <c r="E105" s="144" t="s">
        <v>555</v>
      </c>
      <c r="F105" s="144" t="s">
        <v>441</v>
      </c>
    </row>
    <row r="106" spans="1:6">
      <c r="D106" s="140" t="s">
        <v>50</v>
      </c>
      <c r="E106" s="140" t="s">
        <v>556</v>
      </c>
      <c r="F106" s="140" t="s">
        <v>440</v>
      </c>
    </row>
    <row r="107" spans="1:6">
      <c r="D107" s="144" t="s">
        <v>443</v>
      </c>
      <c r="E107" s="144" t="s">
        <v>557</v>
      </c>
      <c r="F107" s="144" t="s">
        <v>440</v>
      </c>
    </row>
    <row r="108" spans="1:6" ht="17">
      <c r="D108" s="143" t="s">
        <v>346</v>
      </c>
      <c r="E108" s="144" t="s">
        <v>558</v>
      </c>
      <c r="F108" s="144" t="s">
        <v>441</v>
      </c>
    </row>
    <row r="109" spans="1:6" ht="17">
      <c r="D109" s="143" t="s">
        <v>346</v>
      </c>
      <c r="E109" s="144" t="s">
        <v>559</v>
      </c>
      <c r="F109" s="144" t="s">
        <v>441</v>
      </c>
    </row>
    <row r="110" spans="1:6">
      <c r="D110" s="140" t="s">
        <v>50</v>
      </c>
      <c r="E110" s="140" t="s">
        <v>560</v>
      </c>
      <c r="F110" s="140" t="s">
        <v>440</v>
      </c>
    </row>
    <row r="111" spans="1:6">
      <c r="D111" s="144" t="s">
        <v>443</v>
      </c>
      <c r="E111" s="144" t="s">
        <v>561</v>
      </c>
      <c r="F111" s="144" t="s">
        <v>441</v>
      </c>
    </row>
    <row r="112" spans="1:6">
      <c r="D112" s="144" t="s">
        <v>443</v>
      </c>
      <c r="E112" s="144" t="s">
        <v>332</v>
      </c>
      <c r="F112" s="144" t="s">
        <v>441</v>
      </c>
    </row>
    <row r="113" spans="4:6">
      <c r="D113" s="144" t="s">
        <v>50</v>
      </c>
      <c r="E113" s="144" t="s">
        <v>562</v>
      </c>
      <c r="F113" s="144" t="s">
        <v>441</v>
      </c>
    </row>
    <row r="114" spans="4:6">
      <c r="D114" s="140" t="s">
        <v>50</v>
      </c>
      <c r="E114" s="140" t="s">
        <v>563</v>
      </c>
      <c r="F114" s="140" t="s">
        <v>441</v>
      </c>
    </row>
    <row r="115" spans="4:6" ht="17">
      <c r="D115" s="143" t="s">
        <v>346</v>
      </c>
      <c r="E115" s="144" t="s">
        <v>564</v>
      </c>
      <c r="F115" s="144" t="s">
        <v>441</v>
      </c>
    </row>
    <row r="116" spans="4:6" ht="17">
      <c r="D116" s="143" t="s">
        <v>346</v>
      </c>
      <c r="E116" s="144" t="s">
        <v>565</v>
      </c>
      <c r="F116" s="144" t="s">
        <v>441</v>
      </c>
    </row>
    <row r="117" spans="4:6" ht="17">
      <c r="D117" s="143" t="s">
        <v>346</v>
      </c>
      <c r="E117" s="144" t="s">
        <v>564</v>
      </c>
      <c r="F117" s="144" t="s">
        <v>440</v>
      </c>
    </row>
    <row r="118" spans="4:6" ht="17">
      <c r="D118" s="143" t="s">
        <v>50</v>
      </c>
      <c r="E118" s="144" t="s">
        <v>566</v>
      </c>
      <c r="F118" s="144" t="s">
        <v>441</v>
      </c>
    </row>
    <row r="119" spans="4:6" ht="17">
      <c r="D119" s="143" t="s">
        <v>443</v>
      </c>
      <c r="E119" s="144" t="s">
        <v>567</v>
      </c>
      <c r="F119" s="144" t="s">
        <v>440</v>
      </c>
    </row>
    <row r="120" spans="4:6" ht="17">
      <c r="D120" s="143" t="s">
        <v>346</v>
      </c>
      <c r="E120" s="144" t="s">
        <v>568</v>
      </c>
      <c r="F120" s="144" t="s">
        <v>440</v>
      </c>
    </row>
    <row r="121" spans="4:6" ht="17">
      <c r="D121" s="143" t="s">
        <v>443</v>
      </c>
      <c r="E121" s="144" t="s">
        <v>569</v>
      </c>
      <c r="F121" s="144" t="s">
        <v>441</v>
      </c>
    </row>
    <row r="122" spans="4:6" ht="17">
      <c r="D122" s="137" t="s">
        <v>346</v>
      </c>
      <c r="E122" s="140" t="s">
        <v>570</v>
      </c>
      <c r="F122" s="140" t="s">
        <v>440</v>
      </c>
    </row>
    <row r="123" spans="4:6" ht="17">
      <c r="D123" s="143" t="s">
        <v>443</v>
      </c>
      <c r="E123" s="144" t="s">
        <v>571</v>
      </c>
      <c r="F123" s="144" t="s">
        <v>441</v>
      </c>
    </row>
    <row r="124" spans="4:6" ht="17">
      <c r="D124" s="137" t="s">
        <v>572</v>
      </c>
      <c r="E124" s="140" t="s">
        <v>573</v>
      </c>
      <c r="F124" s="140"/>
    </row>
    <row r="125" spans="4:6" ht="17">
      <c r="D125" s="137"/>
      <c r="E125" s="141" t="s">
        <v>574</v>
      </c>
      <c r="F125" s="140"/>
    </row>
    <row r="126" spans="4:6">
      <c r="D126" s="137"/>
      <c r="E126" s="140" t="s">
        <v>575</v>
      </c>
      <c r="F126" s="140"/>
    </row>
  </sheetData>
  <autoFilter ref="A1:F126" xr:uid="{583D16EC-58B9-467A-BACF-84652EBE05D2}"/>
  <dataValidations count="1">
    <dataValidation type="list" allowBlank="1" showInputMessage="1" showErrorMessage="1" sqref="F2:F143" xr:uid="{A92069C7-D02A-C14E-8CC8-170FAF6B3CEE}">
      <formula1>$AX$1:$AZ$1</formula1>
    </dataValidation>
  </dataValidations>
  <pageMargins left="0.7" right="0.7" top="0.75" bottom="0.75" header="0.3" footer="0.3"/>
  <pageSetup paperSize="8" orientation="portrait" horizontalDpi="0" verticalDpi="0"/>
  <headerFooter>
    <oddFooter>&amp;L_x000D_&amp;1#&amp;"Aptos"&amp;10&amp;K000000 Public</oddFooter>
  </headerFooter>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7A275-BE01-9741-9695-921AB8458BFD}">
  <sheetPr>
    <tabColor theme="6"/>
  </sheetPr>
  <dimension ref="A1:AZ152"/>
  <sheetViews>
    <sheetView showGridLines="0" tabSelected="1" topLeftCell="D1" zoomScale="140" zoomScaleNormal="140" workbookViewId="0">
      <pane ySplit="1" topLeftCell="A89" activePane="bottomLeft" state="frozen"/>
      <selection activeCell="K10" sqref="K10"/>
      <selection pane="bottomLeft" activeCell="E13" sqref="E13"/>
    </sheetView>
  </sheetViews>
  <sheetFormatPr baseColWidth="10" defaultColWidth="9.1640625" defaultRowHeight="16"/>
  <cols>
    <col min="1" max="1" width="6.33203125" style="135" hidden="1" customWidth="1"/>
    <col min="2" max="2" width="14.5" style="135" hidden="1" customWidth="1"/>
    <col min="3" max="3" width="19.33203125" style="135" hidden="1" customWidth="1"/>
    <col min="4" max="4" width="20.6640625" style="135" bestFit="1" customWidth="1"/>
    <col min="5" max="5" width="58.33203125" style="135" customWidth="1"/>
    <col min="6" max="6" width="32.33203125" style="135" bestFit="1" customWidth="1"/>
    <col min="7" max="16384" width="9.1640625" style="135"/>
  </cols>
  <sheetData>
    <row r="1" spans="1:52">
      <c r="A1" s="133" t="s">
        <v>329</v>
      </c>
      <c r="B1" s="133" t="s">
        <v>468</v>
      </c>
      <c r="C1" s="133" t="s">
        <v>4</v>
      </c>
      <c r="D1" s="134" t="s">
        <v>469</v>
      </c>
      <c r="E1" s="134" t="s">
        <v>470</v>
      </c>
      <c r="F1" s="134" t="s">
        <v>615</v>
      </c>
      <c r="AX1" s="133" t="s">
        <v>441</v>
      </c>
      <c r="AY1" s="133" t="s">
        <v>440</v>
      </c>
      <c r="AZ1" s="135" t="s">
        <v>30</v>
      </c>
    </row>
    <row r="2" spans="1:52" ht="17">
      <c r="A2" s="136">
        <v>1</v>
      </c>
      <c r="B2" s="136"/>
      <c r="C2" s="136" t="s">
        <v>471</v>
      </c>
      <c r="D2" s="137" t="s">
        <v>346</v>
      </c>
      <c r="E2" s="137" t="s">
        <v>353</v>
      </c>
      <c r="F2" s="137" t="s">
        <v>30</v>
      </c>
    </row>
    <row r="3" spans="1:52" ht="17">
      <c r="A3" s="136">
        <v>2</v>
      </c>
      <c r="B3" s="136"/>
      <c r="C3" s="136" t="s">
        <v>471</v>
      </c>
      <c r="D3" s="137" t="s">
        <v>346</v>
      </c>
      <c r="E3" s="137" t="s">
        <v>472</v>
      </c>
      <c r="F3" s="137" t="s">
        <v>30</v>
      </c>
    </row>
    <row r="4" spans="1:52" ht="17">
      <c r="A4" s="136">
        <v>3</v>
      </c>
      <c r="B4" s="136"/>
      <c r="C4" s="136" t="s">
        <v>471</v>
      </c>
      <c r="D4" s="137" t="s">
        <v>346</v>
      </c>
      <c r="E4" s="137" t="s">
        <v>473</v>
      </c>
      <c r="F4" s="137" t="s">
        <v>30</v>
      </c>
    </row>
    <row r="5" spans="1:52" ht="17">
      <c r="A5" s="136">
        <v>4</v>
      </c>
      <c r="B5" s="136"/>
      <c r="C5" s="136" t="s">
        <v>471</v>
      </c>
      <c r="D5" s="137" t="s">
        <v>346</v>
      </c>
      <c r="E5" s="137" t="s">
        <v>474</v>
      </c>
      <c r="F5" s="137" t="s">
        <v>30</v>
      </c>
    </row>
    <row r="6" spans="1:52" ht="17">
      <c r="A6" s="136">
        <v>5</v>
      </c>
      <c r="B6" s="136"/>
      <c r="C6" s="136" t="s">
        <v>471</v>
      </c>
      <c r="D6" s="137" t="s">
        <v>346</v>
      </c>
      <c r="E6" s="137" t="s">
        <v>475</v>
      </c>
      <c r="F6" s="137" t="s">
        <v>30</v>
      </c>
    </row>
    <row r="7" spans="1:52" ht="17">
      <c r="A7" s="138">
        <v>6</v>
      </c>
      <c r="B7" s="138"/>
      <c r="C7" s="139" t="s">
        <v>471</v>
      </c>
      <c r="D7" s="137" t="s">
        <v>346</v>
      </c>
      <c r="E7" s="137" t="s">
        <v>476</v>
      </c>
      <c r="F7" s="137"/>
    </row>
    <row r="8" spans="1:52" ht="17">
      <c r="A8" s="142">
        <v>7</v>
      </c>
      <c r="B8" s="142"/>
      <c r="C8" s="142" t="s">
        <v>471</v>
      </c>
      <c r="D8" s="143" t="s">
        <v>346</v>
      </c>
      <c r="E8" s="143" t="s">
        <v>349</v>
      </c>
      <c r="F8" s="143" t="s">
        <v>441</v>
      </c>
    </row>
    <row r="9" spans="1:52" ht="34">
      <c r="A9" s="142">
        <v>8</v>
      </c>
      <c r="B9" s="142"/>
      <c r="C9" s="142" t="s">
        <v>471</v>
      </c>
      <c r="D9" s="143" t="s">
        <v>346</v>
      </c>
      <c r="E9" s="143" t="s">
        <v>477</v>
      </c>
      <c r="F9" s="143" t="s">
        <v>441</v>
      </c>
    </row>
    <row r="10" spans="1:52" ht="17">
      <c r="A10" s="136">
        <v>9</v>
      </c>
      <c r="B10" s="136"/>
      <c r="C10" s="136" t="s">
        <v>471</v>
      </c>
      <c r="D10" s="137" t="s">
        <v>346</v>
      </c>
      <c r="E10" s="137" t="s">
        <v>311</v>
      </c>
      <c r="F10" s="137" t="s">
        <v>30</v>
      </c>
    </row>
    <row r="11" spans="1:52" ht="34">
      <c r="A11" s="136">
        <v>10</v>
      </c>
      <c r="B11" s="136"/>
      <c r="C11" s="136" t="s">
        <v>471</v>
      </c>
      <c r="D11" s="137" t="s">
        <v>346</v>
      </c>
      <c r="E11" s="137" t="s">
        <v>478</v>
      </c>
      <c r="F11" s="137" t="s">
        <v>30</v>
      </c>
    </row>
    <row r="12" spans="1:52" ht="17">
      <c r="A12" s="136">
        <v>11</v>
      </c>
      <c r="B12" s="136"/>
      <c r="C12" s="136" t="s">
        <v>471</v>
      </c>
      <c r="D12" s="137" t="s">
        <v>444</v>
      </c>
      <c r="E12" s="137" t="s">
        <v>479</v>
      </c>
      <c r="F12" s="137" t="s">
        <v>30</v>
      </c>
    </row>
    <row r="13" spans="1:52" ht="17">
      <c r="A13" s="136">
        <v>12</v>
      </c>
      <c r="B13" s="136"/>
      <c r="C13" s="136" t="s">
        <v>471</v>
      </c>
      <c r="D13" s="137" t="s">
        <v>444</v>
      </c>
      <c r="E13" s="137" t="s">
        <v>480</v>
      </c>
      <c r="F13" s="137" t="s">
        <v>30</v>
      </c>
    </row>
    <row r="14" spans="1:52" ht="17">
      <c r="A14" s="136">
        <v>13</v>
      </c>
      <c r="B14" s="136"/>
      <c r="C14" s="136" t="s">
        <v>471</v>
      </c>
      <c r="D14" s="137" t="s">
        <v>444</v>
      </c>
      <c r="E14" s="137" t="s">
        <v>481</v>
      </c>
      <c r="F14" s="137" t="s">
        <v>30</v>
      </c>
    </row>
    <row r="15" spans="1:52" ht="17">
      <c r="A15" s="136">
        <v>14</v>
      </c>
      <c r="B15" s="136"/>
      <c r="C15" s="136" t="s">
        <v>471</v>
      </c>
      <c r="D15" s="137" t="s">
        <v>444</v>
      </c>
      <c r="E15" s="137" t="s">
        <v>482</v>
      </c>
      <c r="F15" s="137" t="s">
        <v>30</v>
      </c>
    </row>
    <row r="16" spans="1:52" ht="51">
      <c r="A16" s="136">
        <v>15</v>
      </c>
      <c r="B16" s="136"/>
      <c r="C16" s="136" t="s">
        <v>471</v>
      </c>
      <c r="D16" s="137" t="s">
        <v>346</v>
      </c>
      <c r="E16" s="137" t="s">
        <v>483</v>
      </c>
      <c r="F16" s="137" t="s">
        <v>30</v>
      </c>
    </row>
    <row r="17" spans="1:6" ht="17">
      <c r="A17" s="136">
        <v>16</v>
      </c>
      <c r="B17" s="136"/>
      <c r="C17" s="136" t="s">
        <v>471</v>
      </c>
      <c r="D17" s="137" t="s">
        <v>444</v>
      </c>
      <c r="E17" s="137" t="s">
        <v>389</v>
      </c>
      <c r="F17" s="137" t="s">
        <v>30</v>
      </c>
    </row>
    <row r="18" spans="1:6" ht="17">
      <c r="A18" s="142">
        <v>17</v>
      </c>
      <c r="B18" s="142"/>
      <c r="C18" s="142" t="s">
        <v>471</v>
      </c>
      <c r="D18" s="143" t="s">
        <v>444</v>
      </c>
      <c r="E18" s="143" t="s">
        <v>484</v>
      </c>
      <c r="F18" s="143" t="s">
        <v>441</v>
      </c>
    </row>
    <row r="19" spans="1:6" ht="17">
      <c r="A19" s="136">
        <v>18</v>
      </c>
      <c r="B19" s="136"/>
      <c r="C19" s="136" t="s">
        <v>471</v>
      </c>
      <c r="D19" s="137" t="s">
        <v>444</v>
      </c>
      <c r="E19" s="137" t="s">
        <v>391</v>
      </c>
      <c r="F19" s="137" t="s">
        <v>30</v>
      </c>
    </row>
    <row r="20" spans="1:6" ht="17">
      <c r="A20" s="142">
        <v>19</v>
      </c>
      <c r="B20" s="142"/>
      <c r="C20" s="142" t="s">
        <v>471</v>
      </c>
      <c r="D20" s="143" t="s">
        <v>444</v>
      </c>
      <c r="E20" s="143" t="s">
        <v>392</v>
      </c>
      <c r="F20" s="143" t="s">
        <v>441</v>
      </c>
    </row>
    <row r="21" spans="1:6" ht="17">
      <c r="A21" s="136">
        <v>20</v>
      </c>
      <c r="B21" s="136"/>
      <c r="C21" s="136" t="s">
        <v>471</v>
      </c>
      <c r="D21" s="137" t="s">
        <v>444</v>
      </c>
      <c r="E21" s="137" t="s">
        <v>485</v>
      </c>
      <c r="F21" s="137" t="s">
        <v>30</v>
      </c>
    </row>
    <row r="22" spans="1:6" ht="17">
      <c r="A22" s="138">
        <v>21</v>
      </c>
      <c r="B22" s="138"/>
      <c r="C22" s="136" t="s">
        <v>471</v>
      </c>
      <c r="D22" s="137" t="s">
        <v>346</v>
      </c>
      <c r="E22" s="137" t="s">
        <v>486</v>
      </c>
      <c r="F22" s="137"/>
    </row>
    <row r="23" spans="1:6" ht="17">
      <c r="A23" s="136">
        <v>22</v>
      </c>
      <c r="B23" s="136"/>
      <c r="C23" s="136" t="s">
        <v>471</v>
      </c>
      <c r="D23" s="137" t="s">
        <v>346</v>
      </c>
      <c r="E23" s="137" t="s">
        <v>487</v>
      </c>
      <c r="F23" s="137" t="s">
        <v>30</v>
      </c>
    </row>
    <row r="24" spans="1:6" ht="17">
      <c r="A24" s="142">
        <v>23</v>
      </c>
      <c r="B24" s="142"/>
      <c r="C24" s="142" t="s">
        <v>471</v>
      </c>
      <c r="D24" s="143" t="s">
        <v>444</v>
      </c>
      <c r="E24" s="143" t="s">
        <v>488</v>
      </c>
      <c r="F24" s="143" t="s">
        <v>441</v>
      </c>
    </row>
    <row r="25" spans="1:6" ht="17">
      <c r="A25" s="136">
        <v>24</v>
      </c>
      <c r="B25" s="136"/>
      <c r="C25" s="136" t="s">
        <v>471</v>
      </c>
      <c r="D25" s="137" t="s">
        <v>346</v>
      </c>
      <c r="E25" s="137" t="s">
        <v>489</v>
      </c>
      <c r="F25" s="137" t="s">
        <v>30</v>
      </c>
    </row>
    <row r="26" spans="1:6" ht="17">
      <c r="A26" s="136">
        <v>25</v>
      </c>
      <c r="B26" s="136"/>
      <c r="C26" s="136" t="s">
        <v>471</v>
      </c>
      <c r="D26" s="137" t="s">
        <v>444</v>
      </c>
      <c r="E26" s="137" t="s">
        <v>490</v>
      </c>
      <c r="F26" s="137" t="s">
        <v>30</v>
      </c>
    </row>
    <row r="27" spans="1:6" ht="17">
      <c r="A27" s="136">
        <v>26</v>
      </c>
      <c r="B27" s="136"/>
      <c r="C27" s="136" t="s">
        <v>471</v>
      </c>
      <c r="D27" s="137" t="s">
        <v>346</v>
      </c>
      <c r="E27" s="137" t="s">
        <v>350</v>
      </c>
      <c r="F27" s="137" t="s">
        <v>30</v>
      </c>
    </row>
    <row r="28" spans="1:6" ht="17">
      <c r="A28" s="136">
        <v>27</v>
      </c>
      <c r="B28" s="136"/>
      <c r="C28" s="136" t="s">
        <v>471</v>
      </c>
      <c r="D28" s="137" t="s">
        <v>346</v>
      </c>
      <c r="E28" s="137" t="s">
        <v>491</v>
      </c>
      <c r="F28" s="137" t="s">
        <v>30</v>
      </c>
    </row>
    <row r="29" spans="1:6" ht="17">
      <c r="A29" s="136">
        <v>28</v>
      </c>
      <c r="B29" s="136"/>
      <c r="C29" s="136" t="s">
        <v>471</v>
      </c>
      <c r="D29" s="137" t="s">
        <v>346</v>
      </c>
      <c r="E29" s="137" t="s">
        <v>175</v>
      </c>
      <c r="F29" s="137" t="s">
        <v>30</v>
      </c>
    </row>
    <row r="30" spans="1:6" ht="17">
      <c r="A30" s="136">
        <v>29</v>
      </c>
      <c r="B30" s="136"/>
      <c r="C30" s="136" t="s">
        <v>471</v>
      </c>
      <c r="D30" s="137" t="s">
        <v>346</v>
      </c>
      <c r="E30" s="137" t="s">
        <v>204</v>
      </c>
      <c r="F30" s="137" t="s">
        <v>30</v>
      </c>
    </row>
    <row r="31" spans="1:6" ht="17">
      <c r="A31" s="136">
        <v>30</v>
      </c>
      <c r="B31" s="136"/>
      <c r="C31" s="136" t="s">
        <v>471</v>
      </c>
      <c r="D31" s="137" t="s">
        <v>346</v>
      </c>
      <c r="E31" s="137" t="s">
        <v>212</v>
      </c>
      <c r="F31" s="137" t="s">
        <v>30</v>
      </c>
    </row>
    <row r="32" spans="1:6" ht="17">
      <c r="A32" s="136">
        <v>31</v>
      </c>
      <c r="B32" s="136"/>
      <c r="C32" s="136" t="s">
        <v>471</v>
      </c>
      <c r="D32" s="137" t="s">
        <v>346</v>
      </c>
      <c r="E32" s="137" t="s">
        <v>168</v>
      </c>
      <c r="F32" s="137" t="s">
        <v>30</v>
      </c>
    </row>
    <row r="33" spans="1:6" ht="17">
      <c r="A33" s="136">
        <v>32</v>
      </c>
      <c r="B33" s="136"/>
      <c r="C33" s="136" t="s">
        <v>471</v>
      </c>
      <c r="D33" s="137" t="s">
        <v>346</v>
      </c>
      <c r="E33" s="137" t="s">
        <v>492</v>
      </c>
      <c r="F33" s="137" t="s">
        <v>30</v>
      </c>
    </row>
    <row r="34" spans="1:6" ht="34">
      <c r="A34" s="136">
        <v>33</v>
      </c>
      <c r="B34" s="136"/>
      <c r="C34" s="136" t="s">
        <v>493</v>
      </c>
      <c r="D34" s="137" t="s">
        <v>449</v>
      </c>
      <c r="E34" s="137" t="s">
        <v>494</v>
      </c>
      <c r="F34" s="137" t="s">
        <v>30</v>
      </c>
    </row>
    <row r="35" spans="1:6" ht="34">
      <c r="A35" s="136">
        <v>34</v>
      </c>
      <c r="B35" s="136"/>
      <c r="C35" s="136" t="s">
        <v>493</v>
      </c>
      <c r="D35" s="137" t="s">
        <v>450</v>
      </c>
      <c r="E35" s="137" t="s">
        <v>495</v>
      </c>
      <c r="F35" s="137" t="s">
        <v>30</v>
      </c>
    </row>
    <row r="36" spans="1:6" ht="17">
      <c r="A36" s="136">
        <v>35</v>
      </c>
      <c r="B36" s="136"/>
      <c r="C36" s="136" t="s">
        <v>50</v>
      </c>
      <c r="D36" s="137" t="s">
        <v>50</v>
      </c>
      <c r="E36" s="137" t="s">
        <v>496</v>
      </c>
      <c r="F36" s="137" t="s">
        <v>30</v>
      </c>
    </row>
    <row r="37" spans="1:6" ht="17">
      <c r="A37" s="136">
        <v>36</v>
      </c>
      <c r="B37" s="136"/>
      <c r="C37" s="136" t="s">
        <v>50</v>
      </c>
      <c r="D37" s="137" t="s">
        <v>50</v>
      </c>
      <c r="E37" s="137" t="s">
        <v>497</v>
      </c>
      <c r="F37" s="137" t="s">
        <v>30</v>
      </c>
    </row>
    <row r="38" spans="1:6" ht="17">
      <c r="A38" s="136">
        <v>37</v>
      </c>
      <c r="B38" s="136"/>
      <c r="C38" s="136" t="s">
        <v>50</v>
      </c>
      <c r="D38" s="137" t="s">
        <v>50</v>
      </c>
      <c r="E38" s="137" t="s">
        <v>498</v>
      </c>
      <c r="F38" s="137" t="s">
        <v>30</v>
      </c>
    </row>
    <row r="39" spans="1:6" ht="17">
      <c r="A39" s="136">
        <v>38</v>
      </c>
      <c r="B39" s="136"/>
      <c r="C39" s="136" t="s">
        <v>50</v>
      </c>
      <c r="D39" s="137" t="s">
        <v>50</v>
      </c>
      <c r="E39" s="137" t="s">
        <v>499</v>
      </c>
      <c r="F39" s="137" t="s">
        <v>30</v>
      </c>
    </row>
    <row r="40" spans="1:6" ht="17">
      <c r="A40" s="136">
        <v>39</v>
      </c>
      <c r="B40" s="136"/>
      <c r="C40" s="136" t="s">
        <v>50</v>
      </c>
      <c r="D40" s="137" t="s">
        <v>50</v>
      </c>
      <c r="E40" s="137" t="s">
        <v>500</v>
      </c>
      <c r="F40" s="137" t="s">
        <v>30</v>
      </c>
    </row>
    <row r="41" spans="1:6" ht="17">
      <c r="A41" s="136">
        <v>40</v>
      </c>
      <c r="B41" s="136"/>
      <c r="C41" s="136" t="s">
        <v>50</v>
      </c>
      <c r="D41" s="137" t="s">
        <v>50</v>
      </c>
      <c r="E41" s="137" t="s">
        <v>501</v>
      </c>
      <c r="F41" s="137" t="s">
        <v>30</v>
      </c>
    </row>
    <row r="42" spans="1:6" ht="17">
      <c r="A42" s="136">
        <v>41</v>
      </c>
      <c r="B42" s="136"/>
      <c r="C42" s="136" t="s">
        <v>50</v>
      </c>
      <c r="D42" s="137" t="s">
        <v>50</v>
      </c>
      <c r="E42" s="137" t="s">
        <v>373</v>
      </c>
      <c r="F42" s="137" t="s">
        <v>30</v>
      </c>
    </row>
    <row r="43" spans="1:6" ht="17">
      <c r="A43" s="136">
        <v>42</v>
      </c>
      <c r="B43" s="136"/>
      <c r="C43" s="136" t="s">
        <v>50</v>
      </c>
      <c r="D43" s="137" t="s">
        <v>50</v>
      </c>
      <c r="E43" s="137" t="s">
        <v>374</v>
      </c>
      <c r="F43" s="137" t="s">
        <v>30</v>
      </c>
    </row>
    <row r="44" spans="1:6" ht="17">
      <c r="A44" s="136">
        <v>43</v>
      </c>
      <c r="B44" s="136"/>
      <c r="C44" s="136" t="s">
        <v>50</v>
      </c>
      <c r="D44" s="137" t="s">
        <v>50</v>
      </c>
      <c r="E44" s="137" t="s">
        <v>502</v>
      </c>
      <c r="F44" s="137" t="s">
        <v>30</v>
      </c>
    </row>
    <row r="45" spans="1:6" ht="17">
      <c r="A45" s="136">
        <v>44</v>
      </c>
      <c r="B45" s="136"/>
      <c r="C45" s="136" t="s">
        <v>50</v>
      </c>
      <c r="D45" s="137" t="s">
        <v>50</v>
      </c>
      <c r="E45" s="137" t="s">
        <v>503</v>
      </c>
      <c r="F45" s="137" t="s">
        <v>30</v>
      </c>
    </row>
    <row r="46" spans="1:6" ht="17">
      <c r="A46" s="136">
        <v>45</v>
      </c>
      <c r="B46" s="136"/>
      <c r="C46" s="136" t="s">
        <v>50</v>
      </c>
      <c r="D46" s="137" t="s">
        <v>50</v>
      </c>
      <c r="E46" s="137" t="s">
        <v>370</v>
      </c>
      <c r="F46" s="137" t="s">
        <v>30</v>
      </c>
    </row>
    <row r="47" spans="1:6" ht="17">
      <c r="A47" s="136">
        <v>46</v>
      </c>
      <c r="B47" s="136"/>
      <c r="C47" s="136" t="s">
        <v>50</v>
      </c>
      <c r="D47" s="137" t="s">
        <v>50</v>
      </c>
      <c r="E47" s="137" t="s">
        <v>504</v>
      </c>
      <c r="F47" s="137" t="s">
        <v>30</v>
      </c>
    </row>
    <row r="48" spans="1:6" ht="17">
      <c r="A48" s="136">
        <v>47</v>
      </c>
      <c r="B48" s="136"/>
      <c r="C48" s="136" t="s">
        <v>50</v>
      </c>
      <c r="D48" s="137" t="s">
        <v>50</v>
      </c>
      <c r="E48" s="137" t="s">
        <v>505</v>
      </c>
      <c r="F48" s="137" t="s">
        <v>30</v>
      </c>
    </row>
    <row r="49" spans="1:6" ht="34">
      <c r="A49" s="136">
        <v>48</v>
      </c>
      <c r="B49" s="136"/>
      <c r="C49" s="136" t="s">
        <v>50</v>
      </c>
      <c r="D49" s="137" t="s">
        <v>50</v>
      </c>
      <c r="E49" s="137" t="s">
        <v>506</v>
      </c>
      <c r="F49" s="137" t="s">
        <v>30</v>
      </c>
    </row>
    <row r="50" spans="1:6" ht="17">
      <c r="A50" s="136">
        <v>49</v>
      </c>
      <c r="B50" s="136"/>
      <c r="C50" s="136" t="s">
        <v>507</v>
      </c>
      <c r="D50" s="137" t="s">
        <v>508</v>
      </c>
      <c r="E50" s="137" t="s">
        <v>509</v>
      </c>
      <c r="F50" s="137" t="s">
        <v>30</v>
      </c>
    </row>
    <row r="51" spans="1:6" ht="17">
      <c r="A51" s="136">
        <v>50</v>
      </c>
      <c r="B51" s="136"/>
      <c r="C51" s="136" t="s">
        <v>507</v>
      </c>
      <c r="D51" s="137" t="s">
        <v>508</v>
      </c>
      <c r="E51" s="137" t="s">
        <v>338</v>
      </c>
      <c r="F51" s="137" t="s">
        <v>30</v>
      </c>
    </row>
    <row r="52" spans="1:6" ht="17">
      <c r="A52" s="136">
        <v>51</v>
      </c>
      <c r="B52" s="136"/>
      <c r="C52" s="136" t="s">
        <v>507</v>
      </c>
      <c r="D52" s="137" t="s">
        <v>508</v>
      </c>
      <c r="E52" s="137" t="s">
        <v>339</v>
      </c>
      <c r="F52" s="137" t="s">
        <v>30</v>
      </c>
    </row>
    <row r="53" spans="1:6" ht="17">
      <c r="A53" s="136">
        <v>52</v>
      </c>
      <c r="B53" s="136"/>
      <c r="C53" s="136" t="s">
        <v>507</v>
      </c>
      <c r="D53" s="137" t="s">
        <v>508</v>
      </c>
      <c r="E53" s="137" t="s">
        <v>340</v>
      </c>
      <c r="F53" s="137" t="s">
        <v>30</v>
      </c>
    </row>
    <row r="54" spans="1:6" ht="17">
      <c r="A54" s="136">
        <v>53</v>
      </c>
      <c r="B54" s="136"/>
      <c r="C54" s="136" t="s">
        <v>507</v>
      </c>
      <c r="D54" s="137" t="s">
        <v>508</v>
      </c>
      <c r="E54" s="137" t="s">
        <v>341</v>
      </c>
      <c r="F54" s="137" t="s">
        <v>30</v>
      </c>
    </row>
    <row r="55" spans="1:6" ht="17">
      <c r="A55" s="136">
        <v>54</v>
      </c>
      <c r="B55" s="136"/>
      <c r="C55" s="136" t="s">
        <v>507</v>
      </c>
      <c r="D55" s="137" t="s">
        <v>508</v>
      </c>
      <c r="E55" s="137" t="s">
        <v>342</v>
      </c>
      <c r="F55" s="137" t="s">
        <v>30</v>
      </c>
    </row>
    <row r="56" spans="1:6" ht="17">
      <c r="A56" s="136">
        <v>55</v>
      </c>
      <c r="B56" s="136"/>
      <c r="C56" s="136" t="s">
        <v>510</v>
      </c>
      <c r="D56" s="137" t="s">
        <v>443</v>
      </c>
      <c r="E56" s="137" t="s">
        <v>332</v>
      </c>
      <c r="F56" s="137" t="s">
        <v>30</v>
      </c>
    </row>
    <row r="57" spans="1:6" ht="17">
      <c r="A57" s="142">
        <v>56</v>
      </c>
      <c r="B57" s="142"/>
      <c r="C57" s="142" t="s">
        <v>510</v>
      </c>
      <c r="D57" s="143" t="s">
        <v>443</v>
      </c>
      <c r="E57" s="143" t="s">
        <v>511</v>
      </c>
      <c r="F57" s="143" t="s">
        <v>441</v>
      </c>
    </row>
    <row r="58" spans="1:6" ht="17">
      <c r="A58" s="142">
        <v>57</v>
      </c>
      <c r="B58" s="142"/>
      <c r="C58" s="142" t="s">
        <v>510</v>
      </c>
      <c r="D58" s="143" t="s">
        <v>443</v>
      </c>
      <c r="E58" s="143" t="s">
        <v>512</v>
      </c>
      <c r="F58" s="143" t="s">
        <v>441</v>
      </c>
    </row>
    <row r="59" spans="1:6" ht="17">
      <c r="A59" s="136">
        <v>58</v>
      </c>
      <c r="B59" s="136"/>
      <c r="C59" s="136" t="s">
        <v>510</v>
      </c>
      <c r="D59" s="137" t="s">
        <v>443</v>
      </c>
      <c r="E59" s="137" t="s">
        <v>513</v>
      </c>
      <c r="F59" s="137" t="s">
        <v>30</v>
      </c>
    </row>
    <row r="60" spans="1:6" ht="17">
      <c r="A60" s="136">
        <v>59</v>
      </c>
      <c r="B60" s="136"/>
      <c r="C60" s="136" t="s">
        <v>510</v>
      </c>
      <c r="D60" s="137" t="s">
        <v>443</v>
      </c>
      <c r="E60" s="137" t="s">
        <v>514</v>
      </c>
      <c r="F60" s="137" t="s">
        <v>30</v>
      </c>
    </row>
    <row r="61" spans="1:6" ht="17">
      <c r="A61" s="136">
        <v>60</v>
      </c>
      <c r="B61" s="136"/>
      <c r="C61" s="136" t="s">
        <v>510</v>
      </c>
      <c r="D61" s="137" t="s">
        <v>443</v>
      </c>
      <c r="E61" s="137" t="s">
        <v>333</v>
      </c>
      <c r="F61" s="137" t="s">
        <v>30</v>
      </c>
    </row>
    <row r="62" spans="1:6" ht="17">
      <c r="A62" s="136">
        <v>61</v>
      </c>
      <c r="B62" s="136"/>
      <c r="C62" s="136" t="s">
        <v>510</v>
      </c>
      <c r="D62" s="137" t="s">
        <v>443</v>
      </c>
      <c r="E62" s="137" t="s">
        <v>515</v>
      </c>
      <c r="F62" s="137" t="s">
        <v>30</v>
      </c>
    </row>
    <row r="63" spans="1:6" ht="17">
      <c r="A63" s="136">
        <v>62</v>
      </c>
      <c r="B63" s="136"/>
      <c r="C63" s="136" t="s">
        <v>510</v>
      </c>
      <c r="D63" s="137" t="s">
        <v>443</v>
      </c>
      <c r="E63" s="137" t="s">
        <v>516</v>
      </c>
      <c r="F63" s="137" t="s">
        <v>30</v>
      </c>
    </row>
    <row r="64" spans="1:6" ht="17">
      <c r="A64" s="136">
        <v>63</v>
      </c>
      <c r="B64" s="136"/>
      <c r="C64" s="136" t="s">
        <v>510</v>
      </c>
      <c r="D64" s="137" t="s">
        <v>443</v>
      </c>
      <c r="E64" s="137" t="s">
        <v>517</v>
      </c>
      <c r="F64" s="137" t="s">
        <v>30</v>
      </c>
    </row>
    <row r="65" spans="1:6" ht="17">
      <c r="A65" s="136">
        <v>64</v>
      </c>
      <c r="B65" s="136"/>
      <c r="C65" s="136" t="s">
        <v>510</v>
      </c>
      <c r="D65" s="137" t="s">
        <v>443</v>
      </c>
      <c r="E65" s="137" t="s">
        <v>518</v>
      </c>
      <c r="F65" s="137" t="s">
        <v>30</v>
      </c>
    </row>
    <row r="66" spans="1:6" ht="17">
      <c r="A66" s="136">
        <v>65</v>
      </c>
      <c r="B66" s="136"/>
      <c r="C66" s="136" t="s">
        <v>510</v>
      </c>
      <c r="D66" s="137" t="s">
        <v>443</v>
      </c>
      <c r="E66" s="137" t="s">
        <v>519</v>
      </c>
      <c r="F66" s="137" t="s">
        <v>30</v>
      </c>
    </row>
    <row r="67" spans="1:6" ht="17">
      <c r="A67" s="136">
        <v>66</v>
      </c>
      <c r="B67" s="136"/>
      <c r="C67" s="136" t="s">
        <v>510</v>
      </c>
      <c r="D67" s="137" t="s">
        <v>443</v>
      </c>
      <c r="E67" s="137" t="s">
        <v>520</v>
      </c>
      <c r="F67" s="137" t="s">
        <v>30</v>
      </c>
    </row>
    <row r="68" spans="1:6" ht="17">
      <c r="A68" s="142">
        <v>67</v>
      </c>
      <c r="B68" s="142"/>
      <c r="C68" s="142" t="s">
        <v>510</v>
      </c>
      <c r="D68" s="143" t="s">
        <v>443</v>
      </c>
      <c r="E68" s="143" t="s">
        <v>521</v>
      </c>
      <c r="F68" s="143" t="s">
        <v>441</v>
      </c>
    </row>
    <row r="69" spans="1:6" ht="34">
      <c r="A69" s="142">
        <v>68</v>
      </c>
      <c r="B69" s="142"/>
      <c r="C69" s="142" t="s">
        <v>522</v>
      </c>
      <c r="D69" s="143" t="s">
        <v>446</v>
      </c>
      <c r="E69" s="143" t="s">
        <v>523</v>
      </c>
      <c r="F69" s="143" t="s">
        <v>441</v>
      </c>
    </row>
    <row r="70" spans="1:6" ht="34">
      <c r="A70" s="136">
        <v>69</v>
      </c>
      <c r="B70" s="136"/>
      <c r="C70" s="136" t="s">
        <v>522</v>
      </c>
      <c r="D70" s="137" t="s">
        <v>446</v>
      </c>
      <c r="E70" s="137" t="s">
        <v>524</v>
      </c>
      <c r="F70" s="137" t="s">
        <v>30</v>
      </c>
    </row>
    <row r="71" spans="1:6" ht="34">
      <c r="A71" s="142">
        <v>70</v>
      </c>
      <c r="B71" s="142"/>
      <c r="C71" s="142" t="s">
        <v>522</v>
      </c>
      <c r="D71" s="143" t="s">
        <v>446</v>
      </c>
      <c r="E71" s="143" t="s">
        <v>194</v>
      </c>
      <c r="F71" s="143" t="s">
        <v>441</v>
      </c>
    </row>
    <row r="72" spans="1:6" ht="34">
      <c r="A72" s="136">
        <v>71</v>
      </c>
      <c r="B72" s="136"/>
      <c r="C72" s="136" t="s">
        <v>522</v>
      </c>
      <c r="D72" s="137" t="s">
        <v>446</v>
      </c>
      <c r="E72" s="137" t="s">
        <v>525</v>
      </c>
      <c r="F72" s="137" t="s">
        <v>30</v>
      </c>
    </row>
    <row r="73" spans="1:6" ht="34">
      <c r="A73" s="142">
        <v>72</v>
      </c>
      <c r="B73" s="142"/>
      <c r="C73" s="142" t="s">
        <v>522</v>
      </c>
      <c r="D73" s="143" t="s">
        <v>446</v>
      </c>
      <c r="E73" s="143" t="s">
        <v>526</v>
      </c>
      <c r="F73" s="143" t="s">
        <v>441</v>
      </c>
    </row>
    <row r="74" spans="1:6" ht="17">
      <c r="A74" s="136">
        <v>73</v>
      </c>
      <c r="B74" s="136"/>
      <c r="C74" s="136" t="s">
        <v>359</v>
      </c>
      <c r="D74" s="137" t="s">
        <v>50</v>
      </c>
      <c r="E74" s="137" t="s">
        <v>527</v>
      </c>
      <c r="F74" s="137" t="s">
        <v>30</v>
      </c>
    </row>
    <row r="75" spans="1:6" ht="17">
      <c r="A75" s="136">
        <v>74</v>
      </c>
      <c r="B75" s="136"/>
      <c r="C75" s="136" t="s">
        <v>359</v>
      </c>
      <c r="D75" s="137" t="s">
        <v>50</v>
      </c>
      <c r="E75" s="137" t="s">
        <v>528</v>
      </c>
      <c r="F75" s="137" t="s">
        <v>30</v>
      </c>
    </row>
    <row r="76" spans="1:6" ht="17">
      <c r="A76" s="136">
        <v>75</v>
      </c>
      <c r="B76" s="136"/>
      <c r="C76" s="136" t="s">
        <v>359</v>
      </c>
      <c r="D76" s="137" t="s">
        <v>50</v>
      </c>
      <c r="E76" s="137" t="s">
        <v>529</v>
      </c>
      <c r="F76" s="137" t="s">
        <v>30</v>
      </c>
    </row>
    <row r="77" spans="1:6" ht="17">
      <c r="A77" s="136">
        <v>76</v>
      </c>
      <c r="B77" s="136"/>
      <c r="C77" s="136" t="s">
        <v>359</v>
      </c>
      <c r="D77" s="137" t="s">
        <v>50</v>
      </c>
      <c r="E77" s="137" t="s">
        <v>530</v>
      </c>
      <c r="F77" s="137" t="s">
        <v>30</v>
      </c>
    </row>
    <row r="78" spans="1:6" ht="17">
      <c r="A78" s="136">
        <v>77</v>
      </c>
      <c r="B78" s="136"/>
      <c r="C78" s="136" t="s">
        <v>359</v>
      </c>
      <c r="D78" s="137" t="s">
        <v>50</v>
      </c>
      <c r="E78" s="137" t="s">
        <v>531</v>
      </c>
      <c r="F78" s="137" t="s">
        <v>30</v>
      </c>
    </row>
    <row r="79" spans="1:6" ht="17">
      <c r="A79" s="136">
        <v>78</v>
      </c>
      <c r="B79" s="136"/>
      <c r="C79" s="136" t="s">
        <v>359</v>
      </c>
      <c r="D79" s="137" t="s">
        <v>50</v>
      </c>
      <c r="E79" s="137" t="s">
        <v>367</v>
      </c>
      <c r="F79" s="137" t="s">
        <v>30</v>
      </c>
    </row>
    <row r="80" spans="1:6" ht="17">
      <c r="A80" s="136">
        <v>79</v>
      </c>
      <c r="B80" s="136"/>
      <c r="C80" s="136" t="s">
        <v>359</v>
      </c>
      <c r="D80" s="137" t="s">
        <v>50</v>
      </c>
      <c r="E80" s="137" t="s">
        <v>532</v>
      </c>
      <c r="F80" s="137" t="s">
        <v>30</v>
      </c>
    </row>
    <row r="81" spans="1:6" ht="17">
      <c r="A81" s="136">
        <v>80</v>
      </c>
      <c r="B81" s="136"/>
      <c r="C81" s="136" t="s">
        <v>359</v>
      </c>
      <c r="D81" s="137" t="s">
        <v>50</v>
      </c>
      <c r="E81" s="137" t="s">
        <v>368</v>
      </c>
      <c r="F81" s="137" t="s">
        <v>30</v>
      </c>
    </row>
    <row r="82" spans="1:6" ht="17">
      <c r="A82" s="136">
        <v>81</v>
      </c>
      <c r="B82" s="136"/>
      <c r="C82" s="136" t="s">
        <v>359</v>
      </c>
      <c r="D82" s="137" t="s">
        <v>50</v>
      </c>
      <c r="E82" s="137" t="s">
        <v>361</v>
      </c>
      <c r="F82" s="137" t="s">
        <v>30</v>
      </c>
    </row>
    <row r="83" spans="1:6" ht="17">
      <c r="A83" s="136">
        <v>82</v>
      </c>
      <c r="B83" s="136"/>
      <c r="C83" s="136" t="s">
        <v>359</v>
      </c>
      <c r="D83" s="137" t="s">
        <v>50</v>
      </c>
      <c r="E83" s="137" t="s">
        <v>533</v>
      </c>
      <c r="F83" s="137" t="s">
        <v>30</v>
      </c>
    </row>
    <row r="84" spans="1:6" ht="17">
      <c r="A84" s="136">
        <v>83</v>
      </c>
      <c r="B84" s="136"/>
      <c r="C84" s="136" t="s">
        <v>534</v>
      </c>
      <c r="D84" s="137" t="s">
        <v>445</v>
      </c>
      <c r="E84" s="137" t="s">
        <v>535</v>
      </c>
      <c r="F84" s="137" t="s">
        <v>30</v>
      </c>
    </row>
    <row r="85" spans="1:6" ht="17">
      <c r="A85" s="136">
        <v>84</v>
      </c>
      <c r="B85" s="136"/>
      <c r="C85" s="136" t="s">
        <v>534</v>
      </c>
      <c r="D85" s="137" t="s">
        <v>445</v>
      </c>
      <c r="E85" s="137" t="s">
        <v>536</v>
      </c>
      <c r="F85" s="137" t="s">
        <v>30</v>
      </c>
    </row>
    <row r="86" spans="1:6" ht="17">
      <c r="A86" s="136">
        <v>85</v>
      </c>
      <c r="B86" s="136"/>
      <c r="C86" s="136" t="s">
        <v>534</v>
      </c>
      <c r="D86" s="137" t="s">
        <v>445</v>
      </c>
      <c r="E86" s="137" t="s">
        <v>537</v>
      </c>
      <c r="F86" s="137" t="s">
        <v>30</v>
      </c>
    </row>
    <row r="87" spans="1:6" ht="17">
      <c r="A87" s="136">
        <v>86</v>
      </c>
      <c r="B87" s="136"/>
      <c r="C87" s="136" t="s">
        <v>534</v>
      </c>
      <c r="D87" s="137" t="s">
        <v>445</v>
      </c>
      <c r="E87" s="137" t="s">
        <v>538</v>
      </c>
      <c r="F87" s="137" t="s">
        <v>441</v>
      </c>
    </row>
    <row r="88" spans="1:6" ht="17">
      <c r="A88" s="136">
        <v>87</v>
      </c>
      <c r="B88" s="136"/>
      <c r="C88" s="136" t="s">
        <v>539</v>
      </c>
      <c r="D88" s="137" t="s">
        <v>445</v>
      </c>
      <c r="E88" s="137" t="s">
        <v>535</v>
      </c>
      <c r="F88" s="137" t="s">
        <v>30</v>
      </c>
    </row>
    <row r="89" spans="1:6" ht="17">
      <c r="A89" s="136">
        <v>88</v>
      </c>
      <c r="B89" s="136"/>
      <c r="C89" s="136" t="s">
        <v>539</v>
      </c>
      <c r="D89" s="137" t="s">
        <v>445</v>
      </c>
      <c r="E89" s="137" t="s">
        <v>536</v>
      </c>
      <c r="F89" s="137" t="s">
        <v>30</v>
      </c>
    </row>
    <row r="90" spans="1:6" ht="17">
      <c r="A90" s="136">
        <v>89</v>
      </c>
      <c r="B90" s="136"/>
      <c r="C90" s="136" t="s">
        <v>539</v>
      </c>
      <c r="D90" s="137" t="s">
        <v>445</v>
      </c>
      <c r="E90" s="137" t="s">
        <v>537</v>
      </c>
      <c r="F90" s="137" t="s">
        <v>30</v>
      </c>
    </row>
    <row r="91" spans="1:6" ht="17">
      <c r="A91" s="136">
        <v>90</v>
      </c>
      <c r="B91" s="136"/>
      <c r="C91" s="136" t="s">
        <v>539</v>
      </c>
      <c r="D91" s="137" t="s">
        <v>445</v>
      </c>
      <c r="E91" s="137" t="s">
        <v>538</v>
      </c>
      <c r="F91" s="137" t="s">
        <v>441</v>
      </c>
    </row>
    <row r="92" spans="1:6" ht="17">
      <c r="A92" s="136">
        <v>91</v>
      </c>
      <c r="B92" s="136"/>
      <c r="C92" s="136" t="s">
        <v>510</v>
      </c>
      <c r="D92" s="137" t="s">
        <v>443</v>
      </c>
      <c r="E92" s="137" t="s">
        <v>540</v>
      </c>
      <c r="F92" s="137" t="s">
        <v>30</v>
      </c>
    </row>
    <row r="93" spans="1:6" ht="17">
      <c r="A93" s="136">
        <v>92</v>
      </c>
      <c r="B93" s="136"/>
      <c r="C93" s="136" t="s">
        <v>541</v>
      </c>
      <c r="D93" s="137" t="s">
        <v>50</v>
      </c>
      <c r="E93" s="137" t="s">
        <v>542</v>
      </c>
      <c r="F93" s="137" t="s">
        <v>30</v>
      </c>
    </row>
    <row r="94" spans="1:6" ht="17">
      <c r="A94" s="136">
        <v>93</v>
      </c>
      <c r="B94" s="136"/>
      <c r="C94" s="136" t="s">
        <v>541</v>
      </c>
      <c r="D94" s="137" t="s">
        <v>50</v>
      </c>
      <c r="E94" s="137" t="s">
        <v>543</v>
      </c>
      <c r="F94" s="137" t="s">
        <v>30</v>
      </c>
    </row>
    <row r="95" spans="1:6" ht="17">
      <c r="A95" s="136">
        <v>94</v>
      </c>
      <c r="B95" s="136"/>
      <c r="C95" s="136" t="s">
        <v>541</v>
      </c>
      <c r="D95" s="137" t="s">
        <v>50</v>
      </c>
      <c r="E95" s="137" t="s">
        <v>544</v>
      </c>
      <c r="F95" s="137" t="s">
        <v>30</v>
      </c>
    </row>
    <row r="96" spans="1:6" ht="17">
      <c r="A96" s="136">
        <v>95</v>
      </c>
      <c r="B96" s="136"/>
      <c r="C96" s="136" t="s">
        <v>541</v>
      </c>
      <c r="D96" s="137" t="s">
        <v>50</v>
      </c>
      <c r="E96" s="137" t="s">
        <v>545</v>
      </c>
      <c r="F96" s="137" t="s">
        <v>30</v>
      </c>
    </row>
    <row r="97" spans="1:6" ht="51">
      <c r="A97" s="136">
        <v>96</v>
      </c>
      <c r="B97" s="136"/>
      <c r="C97" s="136" t="s">
        <v>493</v>
      </c>
      <c r="D97" s="137" t="s">
        <v>546</v>
      </c>
      <c r="E97" s="137" t="s">
        <v>547</v>
      </c>
      <c r="F97" s="137" t="s">
        <v>441</v>
      </c>
    </row>
    <row r="98" spans="1:6" ht="34">
      <c r="A98" s="142">
        <v>97</v>
      </c>
      <c r="B98" s="142"/>
      <c r="C98" s="142" t="s">
        <v>90</v>
      </c>
      <c r="D98" s="143" t="s">
        <v>447</v>
      </c>
      <c r="E98" s="143" t="s">
        <v>548</v>
      </c>
      <c r="F98" s="143" t="s">
        <v>440</v>
      </c>
    </row>
    <row r="99" spans="1:6" ht="34">
      <c r="A99" s="142">
        <v>98</v>
      </c>
      <c r="B99" s="142"/>
      <c r="C99" s="142" t="s">
        <v>90</v>
      </c>
      <c r="D99" s="143" t="s">
        <v>447</v>
      </c>
      <c r="E99" s="143" t="s">
        <v>359</v>
      </c>
      <c r="F99" s="143" t="s">
        <v>440</v>
      </c>
    </row>
    <row r="100" spans="1:6" ht="34">
      <c r="A100" s="142">
        <v>99</v>
      </c>
      <c r="B100" s="142"/>
      <c r="C100" s="142" t="s">
        <v>90</v>
      </c>
      <c r="D100" s="143" t="s">
        <v>447</v>
      </c>
      <c r="E100" s="143" t="s">
        <v>549</v>
      </c>
      <c r="F100" s="143" t="s">
        <v>440</v>
      </c>
    </row>
    <row r="101" spans="1:6" ht="34">
      <c r="A101" s="142">
        <v>100</v>
      </c>
      <c r="B101" s="142"/>
      <c r="C101" s="142" t="s">
        <v>90</v>
      </c>
      <c r="D101" s="143" t="s">
        <v>447</v>
      </c>
      <c r="E101" s="143" t="s">
        <v>550</v>
      </c>
      <c r="F101" s="143" t="s">
        <v>440</v>
      </c>
    </row>
    <row r="102" spans="1:6" ht="34">
      <c r="A102" s="142">
        <v>101</v>
      </c>
      <c r="B102" s="142"/>
      <c r="C102" s="142" t="s">
        <v>90</v>
      </c>
      <c r="D102" s="143" t="s">
        <v>447</v>
      </c>
      <c r="E102" s="143" t="s">
        <v>551</v>
      </c>
      <c r="F102" s="143" t="s">
        <v>440</v>
      </c>
    </row>
    <row r="103" spans="1:6" ht="17">
      <c r="D103" s="140" t="s">
        <v>552</v>
      </c>
      <c r="E103" s="140" t="s">
        <v>553</v>
      </c>
      <c r="F103" s="137" t="s">
        <v>30</v>
      </c>
    </row>
    <row r="104" spans="1:6" ht="17">
      <c r="D104" s="140" t="s">
        <v>552</v>
      </c>
      <c r="E104" s="140" t="s">
        <v>554</v>
      </c>
      <c r="F104" s="137" t="s">
        <v>30</v>
      </c>
    </row>
    <row r="105" spans="1:6" ht="17">
      <c r="D105" s="137" t="s">
        <v>346</v>
      </c>
      <c r="E105" s="140" t="s">
        <v>555</v>
      </c>
      <c r="F105" s="137" t="s">
        <v>30</v>
      </c>
    </row>
    <row r="106" spans="1:6" ht="17">
      <c r="D106" s="140" t="s">
        <v>50</v>
      </c>
      <c r="E106" s="140" t="s">
        <v>556</v>
      </c>
      <c r="F106" s="137" t="s">
        <v>30</v>
      </c>
    </row>
    <row r="107" spans="1:6" ht="17">
      <c r="D107" s="144" t="s">
        <v>443</v>
      </c>
      <c r="E107" s="144" t="s">
        <v>557</v>
      </c>
      <c r="F107" s="143" t="s">
        <v>440</v>
      </c>
    </row>
    <row r="108" spans="1:6" ht="17">
      <c r="D108" s="137" t="s">
        <v>346</v>
      </c>
      <c r="E108" s="140" t="s">
        <v>558</v>
      </c>
      <c r="F108" s="137" t="s">
        <v>30</v>
      </c>
    </row>
    <row r="109" spans="1:6" ht="17">
      <c r="D109" s="137" t="s">
        <v>346</v>
      </c>
      <c r="E109" s="140" t="s">
        <v>559</v>
      </c>
      <c r="F109" s="137" t="s">
        <v>30</v>
      </c>
    </row>
    <row r="110" spans="1:6" ht="17">
      <c r="D110" s="140" t="s">
        <v>50</v>
      </c>
      <c r="E110" s="140" t="s">
        <v>560</v>
      </c>
      <c r="F110" s="137" t="s">
        <v>30</v>
      </c>
    </row>
    <row r="111" spans="1:6" ht="17">
      <c r="D111" s="140" t="s">
        <v>443</v>
      </c>
      <c r="E111" s="140" t="s">
        <v>561</v>
      </c>
      <c r="F111" s="137" t="s">
        <v>30</v>
      </c>
    </row>
    <row r="112" spans="1:6" ht="17">
      <c r="D112" s="140" t="s">
        <v>443</v>
      </c>
      <c r="E112" s="140" t="s">
        <v>332</v>
      </c>
      <c r="F112" s="137" t="s">
        <v>30</v>
      </c>
    </row>
    <row r="113" spans="4:6" ht="17">
      <c r="D113" s="140" t="s">
        <v>50</v>
      </c>
      <c r="E113" s="140" t="s">
        <v>562</v>
      </c>
      <c r="F113" s="137" t="s">
        <v>30</v>
      </c>
    </row>
    <row r="114" spans="4:6" ht="17">
      <c r="D114" s="140" t="s">
        <v>50</v>
      </c>
      <c r="E114" s="140" t="s">
        <v>563</v>
      </c>
      <c r="F114" s="137" t="s">
        <v>30</v>
      </c>
    </row>
    <row r="115" spans="4:6" ht="17">
      <c r="D115" s="137" t="s">
        <v>346</v>
      </c>
      <c r="E115" s="140" t="s">
        <v>564</v>
      </c>
      <c r="F115" s="137" t="s">
        <v>30</v>
      </c>
    </row>
    <row r="116" spans="4:6" ht="17">
      <c r="D116" s="137" t="s">
        <v>346</v>
      </c>
      <c r="E116" s="140" t="s">
        <v>565</v>
      </c>
      <c r="F116" s="137" t="s">
        <v>30</v>
      </c>
    </row>
    <row r="117" spans="4:6" ht="17">
      <c r="D117" s="137" t="s">
        <v>346</v>
      </c>
      <c r="E117" s="140" t="s">
        <v>564</v>
      </c>
      <c r="F117" s="137" t="s">
        <v>30</v>
      </c>
    </row>
    <row r="118" spans="4:6" ht="17">
      <c r="D118" s="137" t="s">
        <v>50</v>
      </c>
      <c r="E118" s="140" t="s">
        <v>566</v>
      </c>
      <c r="F118" s="137" t="s">
        <v>30</v>
      </c>
    </row>
    <row r="119" spans="4:6" ht="17">
      <c r="D119" s="143" t="s">
        <v>443</v>
      </c>
      <c r="E119" s="144" t="s">
        <v>567</v>
      </c>
      <c r="F119" s="143" t="s">
        <v>441</v>
      </c>
    </row>
    <row r="120" spans="4:6" ht="17">
      <c r="D120" s="137" t="s">
        <v>346</v>
      </c>
      <c r="E120" s="140" t="s">
        <v>568</v>
      </c>
      <c r="F120" s="137" t="s">
        <v>30</v>
      </c>
    </row>
    <row r="121" spans="4:6" ht="17">
      <c r="D121" s="137" t="s">
        <v>443</v>
      </c>
      <c r="E121" s="140" t="s">
        <v>569</v>
      </c>
      <c r="F121" s="137" t="s">
        <v>30</v>
      </c>
    </row>
    <row r="122" spans="4:6" ht="17">
      <c r="D122" s="137" t="s">
        <v>346</v>
      </c>
      <c r="E122" s="140" t="s">
        <v>570</v>
      </c>
      <c r="F122" s="137" t="s">
        <v>30</v>
      </c>
    </row>
    <row r="123" spans="4:6" ht="17">
      <c r="D123" s="137" t="s">
        <v>443</v>
      </c>
      <c r="E123" s="140" t="s">
        <v>571</v>
      </c>
      <c r="F123" s="137" t="s">
        <v>30</v>
      </c>
    </row>
    <row r="124" spans="4:6" ht="17">
      <c r="D124" s="137" t="s">
        <v>572</v>
      </c>
      <c r="E124" s="140" t="s">
        <v>573</v>
      </c>
      <c r="F124" s="137" t="s">
        <v>30</v>
      </c>
    </row>
    <row r="125" spans="4:6" ht="17">
      <c r="D125" s="137"/>
      <c r="E125" s="141" t="s">
        <v>574</v>
      </c>
      <c r="F125" s="137" t="s">
        <v>30</v>
      </c>
    </row>
    <row r="126" spans="4:6" ht="17">
      <c r="D126" s="137"/>
      <c r="E126" s="140" t="s">
        <v>575</v>
      </c>
      <c r="F126" s="137" t="s">
        <v>30</v>
      </c>
    </row>
    <row r="127" spans="4:6">
      <c r="F127" s="136"/>
    </row>
    <row r="128" spans="4:6">
      <c r="F128" s="136"/>
    </row>
    <row r="129" spans="6:6">
      <c r="F129" s="136"/>
    </row>
    <row r="130" spans="6:6">
      <c r="F130" s="136"/>
    </row>
    <row r="131" spans="6:6">
      <c r="F131" s="136"/>
    </row>
    <row r="132" spans="6:6">
      <c r="F132" s="136"/>
    </row>
    <row r="133" spans="6:6">
      <c r="F133" s="136"/>
    </row>
    <row r="134" spans="6:6">
      <c r="F134" s="136"/>
    </row>
    <row r="135" spans="6:6">
      <c r="F135" s="136"/>
    </row>
    <row r="136" spans="6:6">
      <c r="F136" s="136"/>
    </row>
    <row r="137" spans="6:6">
      <c r="F137" s="136"/>
    </row>
    <row r="138" spans="6:6">
      <c r="F138" s="136"/>
    </row>
    <row r="139" spans="6:6">
      <c r="F139" s="136"/>
    </row>
    <row r="140" spans="6:6">
      <c r="F140" s="136"/>
    </row>
    <row r="141" spans="6:6">
      <c r="F141" s="136"/>
    </row>
    <row r="142" spans="6:6">
      <c r="F142" s="136"/>
    </row>
    <row r="143" spans="6:6">
      <c r="F143" s="136"/>
    </row>
    <row r="144" spans="6:6">
      <c r="F144" s="136"/>
    </row>
    <row r="145" spans="6:6">
      <c r="F145" s="136"/>
    </row>
    <row r="146" spans="6:6">
      <c r="F146" s="136"/>
    </row>
    <row r="147" spans="6:6">
      <c r="F147" s="136"/>
    </row>
    <row r="148" spans="6:6">
      <c r="F148" s="136"/>
    </row>
    <row r="149" spans="6:6">
      <c r="F149" s="136"/>
    </row>
    <row r="150" spans="6:6">
      <c r="F150" s="136"/>
    </row>
    <row r="151" spans="6:6">
      <c r="F151" s="136"/>
    </row>
    <row r="152" spans="6:6">
      <c r="F152" s="136"/>
    </row>
  </sheetData>
  <autoFilter ref="A1:F126" xr:uid="{583D16EC-58B9-467A-BACF-84652EBE05D2}"/>
  <dataValidations count="2">
    <dataValidation type="list" allowBlank="1" showInputMessage="1" showErrorMessage="1" sqref="F2:F143" xr:uid="{B4C7C005-54C4-3949-9B80-1D2EF4F48C01}">
      <formula1>$AX$1:$AZ$1</formula1>
    </dataValidation>
    <dataValidation type="list" allowBlank="1" showInputMessage="1" showErrorMessage="1" sqref="F144:F152" xr:uid="{CEFAC2CF-3267-3845-9B3B-3811E96ABF60}">
      <formula1>$AX$1:$AY$1</formula1>
    </dataValidation>
  </dataValidations>
  <pageMargins left="0.7" right="0.7" top="0.75" bottom="0.75" header="0.3" footer="0.3"/>
  <pageSetup paperSize="8" orientation="portrait" horizontalDpi="0" verticalDpi="0"/>
  <headerFooter>
    <oddFooter>&amp;L_x000D_&amp;1#&amp;"Aptos"&amp;10&amp;K000000 Public</oddFooter>
  </headerFooter>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C5998-B8D2-4A66-B09C-90C787BC0A20}">
  <sheetPr>
    <tabColor rgb="FF00B0F0"/>
  </sheetPr>
  <dimension ref="A1:M20"/>
  <sheetViews>
    <sheetView zoomScale="145" zoomScaleNormal="145" workbookViewId="0">
      <pane xSplit="3" ySplit="1" topLeftCell="D6" activePane="bottomRight" state="frozen"/>
      <selection pane="topRight" activeCell="D1" sqref="D1"/>
      <selection pane="bottomLeft" activeCell="A2" sqref="A2"/>
      <selection pane="bottomRight" activeCell="D8" sqref="D8"/>
    </sheetView>
  </sheetViews>
  <sheetFormatPr baseColWidth="10" defaultColWidth="8.83203125" defaultRowHeight="15" customHeight="1"/>
  <cols>
    <col min="1" max="1" width="2.1640625" customWidth="1"/>
    <col min="2" max="2" width="1" customWidth="1"/>
    <col min="3" max="3" width="42.1640625" customWidth="1"/>
    <col min="4" max="4" width="32.83203125" customWidth="1"/>
    <col min="5" max="5" width="46.33203125" bestFit="1" customWidth="1"/>
    <col min="6" max="6" width="18.5" customWidth="1"/>
    <col min="7" max="7" width="26.33203125" bestFit="1" customWidth="1"/>
    <col min="8" max="8" width="56" customWidth="1"/>
    <col min="9" max="9" width="35" customWidth="1"/>
    <col min="10" max="10" width="30.5" style="13" customWidth="1"/>
    <col min="11" max="11" width="28.1640625" customWidth="1"/>
    <col min="12" max="12" width="30.5" customWidth="1"/>
    <col min="13" max="13" width="32" customWidth="1"/>
  </cols>
  <sheetData>
    <row r="1" spans="1:13" ht="35.25" customHeight="1">
      <c r="A1" s="22" t="s">
        <v>329</v>
      </c>
      <c r="B1" s="27"/>
      <c r="C1" s="27" t="s">
        <v>9</v>
      </c>
      <c r="D1" s="27" t="s">
        <v>8</v>
      </c>
      <c r="E1" s="27" t="s">
        <v>10</v>
      </c>
      <c r="F1" s="27" t="s">
        <v>11</v>
      </c>
      <c r="G1" s="27" t="s">
        <v>12</v>
      </c>
      <c r="H1" s="27" t="s">
        <v>13</v>
      </c>
      <c r="I1" s="27" t="s">
        <v>14</v>
      </c>
      <c r="J1" s="27" t="s">
        <v>15</v>
      </c>
      <c r="K1" s="27" t="s">
        <v>16</v>
      </c>
      <c r="L1" s="27" t="s">
        <v>17</v>
      </c>
      <c r="M1" s="27" t="s">
        <v>18</v>
      </c>
    </row>
    <row r="2" spans="1:13" ht="112">
      <c r="A2" s="26">
        <f t="shared" ref="A2:A14" si="0">ROW() - ROW($A$2) + 1</f>
        <v>1</v>
      </c>
      <c r="B2" s="16"/>
      <c r="C2" s="30" t="s">
        <v>576</v>
      </c>
      <c r="D2" s="31" t="s">
        <v>577</v>
      </c>
      <c r="E2" s="31" t="s">
        <v>577</v>
      </c>
      <c r="F2" s="31" t="s">
        <v>577</v>
      </c>
      <c r="G2" s="31" t="s">
        <v>577</v>
      </c>
      <c r="H2" s="31" t="s">
        <v>578</v>
      </c>
      <c r="I2" s="31" t="s">
        <v>577</v>
      </c>
      <c r="J2" s="121" t="s">
        <v>579</v>
      </c>
      <c r="L2" s="31" t="s">
        <v>580</v>
      </c>
      <c r="M2" s="31" t="s">
        <v>580</v>
      </c>
    </row>
    <row r="3" spans="1:13" ht="84">
      <c r="A3" s="26">
        <f t="shared" si="0"/>
        <v>2</v>
      </c>
      <c r="B3" s="16"/>
      <c r="C3" s="30" t="s">
        <v>581</v>
      </c>
      <c r="D3" s="32" t="s">
        <v>582</v>
      </c>
      <c r="E3" s="32" t="s">
        <v>582</v>
      </c>
      <c r="F3" s="32" t="s">
        <v>582</v>
      </c>
      <c r="G3" s="32" t="s">
        <v>582</v>
      </c>
      <c r="H3" s="32" t="s">
        <v>582</v>
      </c>
      <c r="I3" s="32" t="s">
        <v>582</v>
      </c>
      <c r="J3" s="122" t="s">
        <v>583</v>
      </c>
      <c r="L3" s="32" t="s">
        <v>584</v>
      </c>
      <c r="M3" s="32" t="s">
        <v>584</v>
      </c>
    </row>
    <row r="4" spans="1:13" ht="50.25" customHeight="1">
      <c r="A4" s="26">
        <f t="shared" si="0"/>
        <v>3</v>
      </c>
      <c r="B4" s="16"/>
      <c r="C4" s="30" t="s">
        <v>585</v>
      </c>
      <c r="D4" s="30" t="s">
        <v>309</v>
      </c>
      <c r="E4" s="30" t="s">
        <v>585</v>
      </c>
      <c r="F4" s="31"/>
      <c r="G4" s="31"/>
      <c r="H4" s="31" t="s">
        <v>586</v>
      </c>
      <c r="I4" s="25"/>
      <c r="J4" s="31" t="s">
        <v>587</v>
      </c>
      <c r="L4" s="31" t="s">
        <v>588</v>
      </c>
      <c r="M4" s="31" t="s">
        <v>588</v>
      </c>
    </row>
    <row r="5" spans="1:13" ht="224">
      <c r="A5" s="23">
        <f t="shared" si="0"/>
        <v>4</v>
      </c>
      <c r="B5" s="29"/>
      <c r="C5" s="33" t="s">
        <v>589</v>
      </c>
      <c r="D5" s="34" t="s">
        <v>590</v>
      </c>
      <c r="E5" s="34" t="s">
        <v>590</v>
      </c>
      <c r="F5" s="34"/>
      <c r="G5" s="34" t="s">
        <v>590</v>
      </c>
      <c r="H5" s="34" t="s">
        <v>590</v>
      </c>
      <c r="I5" s="28"/>
      <c r="J5" s="34" t="s">
        <v>591</v>
      </c>
      <c r="L5" s="34" t="s">
        <v>592</v>
      </c>
      <c r="M5" s="34" t="s">
        <v>592</v>
      </c>
    </row>
    <row r="6" spans="1:13" ht="36.75" customHeight="1">
      <c r="A6" s="23">
        <f t="shared" si="0"/>
        <v>5</v>
      </c>
      <c r="B6" s="23"/>
      <c r="C6" s="35" t="s">
        <v>593</v>
      </c>
      <c r="D6" s="36" t="s">
        <v>594</v>
      </c>
      <c r="E6" s="35" t="s">
        <v>593</v>
      </c>
      <c r="F6" s="36"/>
      <c r="G6" s="36"/>
      <c r="H6" s="36"/>
      <c r="I6" s="24"/>
      <c r="L6" s="35" t="s">
        <v>593</v>
      </c>
      <c r="M6" s="35" t="s">
        <v>593</v>
      </c>
    </row>
    <row r="7" spans="1:13" ht="44.25" customHeight="1">
      <c r="A7" s="23">
        <f t="shared" si="0"/>
        <v>6</v>
      </c>
      <c r="B7" s="23"/>
      <c r="C7" s="35" t="s">
        <v>595</v>
      </c>
      <c r="D7" s="36" t="s">
        <v>293</v>
      </c>
      <c r="E7" s="35" t="s">
        <v>595</v>
      </c>
      <c r="F7" s="36" t="s">
        <v>596</v>
      </c>
      <c r="G7" s="36" t="s">
        <v>596</v>
      </c>
      <c r="H7" s="36" t="s">
        <v>596</v>
      </c>
      <c r="I7" s="36" t="s">
        <v>596</v>
      </c>
      <c r="J7" s="36" t="s">
        <v>596</v>
      </c>
      <c r="L7" s="36" t="s">
        <v>596</v>
      </c>
      <c r="M7" s="36" t="s">
        <v>596</v>
      </c>
    </row>
    <row r="8" spans="1:13" ht="46.5" customHeight="1">
      <c r="A8" s="42">
        <f t="shared" si="0"/>
        <v>7</v>
      </c>
      <c r="B8" s="42"/>
      <c r="C8" s="39" t="s">
        <v>597</v>
      </c>
      <c r="D8" s="39" t="s">
        <v>295</v>
      </c>
      <c r="E8" s="39" t="s">
        <v>295</v>
      </c>
      <c r="F8" s="39" t="s">
        <v>295</v>
      </c>
      <c r="G8" s="39" t="s">
        <v>295</v>
      </c>
      <c r="H8" s="39" t="s">
        <v>295</v>
      </c>
      <c r="I8" s="39" t="s">
        <v>295</v>
      </c>
      <c r="L8" s="39" t="s">
        <v>598</v>
      </c>
      <c r="M8" s="39" t="s">
        <v>295</v>
      </c>
    </row>
    <row r="9" spans="1:13" ht="84">
      <c r="A9" s="40">
        <f t="shared" si="0"/>
        <v>8</v>
      </c>
      <c r="B9" s="40"/>
      <c r="C9" s="30" t="s">
        <v>599</v>
      </c>
      <c r="D9" s="31" t="s">
        <v>299</v>
      </c>
      <c r="E9" s="30" t="s">
        <v>599</v>
      </c>
      <c r="F9" s="31" t="s">
        <v>299</v>
      </c>
      <c r="G9" s="31" t="s">
        <v>299</v>
      </c>
      <c r="H9" s="31" t="s">
        <v>299</v>
      </c>
      <c r="I9" s="31" t="s">
        <v>299</v>
      </c>
    </row>
    <row r="10" spans="1:13" ht="42">
      <c r="A10" s="40">
        <f t="shared" si="0"/>
        <v>9</v>
      </c>
      <c r="B10" s="40"/>
      <c r="C10" s="30" t="s">
        <v>600</v>
      </c>
      <c r="D10" s="35" t="s">
        <v>593</v>
      </c>
      <c r="E10" s="30" t="s">
        <v>600</v>
      </c>
      <c r="F10" s="31"/>
      <c r="G10" s="31"/>
      <c r="H10" s="31"/>
      <c r="I10" s="25"/>
    </row>
    <row r="11" spans="1:13" s="37" customFormat="1" ht="42">
      <c r="A11" s="38">
        <f t="shared" si="0"/>
        <v>10</v>
      </c>
      <c r="B11" s="38"/>
      <c r="C11" s="30" t="s">
        <v>601</v>
      </c>
      <c r="D11" s="30" t="s">
        <v>601</v>
      </c>
      <c r="E11" s="30" t="s">
        <v>601</v>
      </c>
      <c r="F11" s="30" t="s">
        <v>601</v>
      </c>
      <c r="G11" s="30" t="s">
        <v>601</v>
      </c>
      <c r="H11" s="30" t="s">
        <v>601</v>
      </c>
      <c r="I11" s="38"/>
      <c r="J11" s="123"/>
      <c r="L11" s="30" t="s">
        <v>601</v>
      </c>
      <c r="M11" s="30" t="s">
        <v>601</v>
      </c>
    </row>
    <row r="12" spans="1:13" ht="56">
      <c r="A12" s="41">
        <f t="shared" si="0"/>
        <v>11</v>
      </c>
      <c r="B12" s="41"/>
      <c r="C12" s="38" t="s">
        <v>602</v>
      </c>
      <c r="D12" s="31" t="s">
        <v>603</v>
      </c>
      <c r="E12" s="38" t="s">
        <v>604</v>
      </c>
      <c r="F12" s="38"/>
      <c r="G12" s="38"/>
      <c r="L12" s="38" t="s">
        <v>604</v>
      </c>
      <c r="M12" s="38" t="s">
        <v>604</v>
      </c>
    </row>
    <row r="13" spans="1:13" ht="15" customHeight="1">
      <c r="A13" s="41">
        <f t="shared" si="0"/>
        <v>12</v>
      </c>
      <c r="B13" s="41"/>
      <c r="C13" s="38" t="s">
        <v>605</v>
      </c>
      <c r="D13" s="38" t="s">
        <v>606</v>
      </c>
      <c r="E13" s="38" t="s">
        <v>607</v>
      </c>
      <c r="F13" s="38"/>
      <c r="G13" s="38"/>
      <c r="H13" s="38"/>
      <c r="I13" s="30"/>
      <c r="L13" s="38" t="s">
        <v>607</v>
      </c>
      <c r="M13" s="38" t="s">
        <v>607</v>
      </c>
    </row>
    <row r="14" spans="1:13" ht="15" customHeight="1">
      <c r="A14" s="41">
        <f t="shared" si="0"/>
        <v>13</v>
      </c>
      <c r="B14" s="41"/>
      <c r="C14" s="41"/>
      <c r="D14" s="38" t="s">
        <v>297</v>
      </c>
      <c r="E14" s="38" t="s">
        <v>297</v>
      </c>
      <c r="F14" s="38" t="s">
        <v>297</v>
      </c>
      <c r="G14" s="30" t="s">
        <v>297</v>
      </c>
      <c r="H14" s="30" t="s">
        <v>297</v>
      </c>
      <c r="I14" s="30" t="s">
        <v>297</v>
      </c>
      <c r="L14" s="30" t="s">
        <v>297</v>
      </c>
      <c r="M14" s="30" t="s">
        <v>297</v>
      </c>
    </row>
    <row r="15" spans="1:13" ht="40.5" customHeight="1">
      <c r="A15" s="41"/>
      <c r="B15" s="41"/>
      <c r="C15" s="41"/>
      <c r="D15" s="41"/>
      <c r="E15" s="38" t="s">
        <v>608</v>
      </c>
      <c r="F15" s="41"/>
      <c r="G15" s="41"/>
      <c r="H15" s="41"/>
      <c r="I15" s="41"/>
      <c r="L15" s="38" t="s">
        <v>608</v>
      </c>
      <c r="M15" s="38" t="s">
        <v>608</v>
      </c>
    </row>
    <row r="16" spans="1:13" ht="15" customHeight="1">
      <c r="A16" s="41"/>
      <c r="B16" s="41"/>
      <c r="C16" s="41"/>
      <c r="D16" s="41"/>
      <c r="E16" s="41"/>
      <c r="F16" s="41"/>
      <c r="G16" s="41"/>
      <c r="H16" s="41"/>
      <c r="I16" s="41"/>
    </row>
    <row r="17" spans="1:9" ht="15" customHeight="1">
      <c r="A17" s="41"/>
      <c r="B17" s="41"/>
      <c r="C17" s="41"/>
      <c r="D17" s="41"/>
      <c r="E17" s="41"/>
      <c r="F17" s="41"/>
      <c r="G17" s="41"/>
      <c r="H17" s="41"/>
      <c r="I17" s="41"/>
    </row>
    <row r="18" spans="1:9" ht="15" customHeight="1">
      <c r="A18" s="41"/>
      <c r="B18" s="41"/>
      <c r="C18" s="41"/>
      <c r="D18" s="41"/>
      <c r="E18" s="41"/>
      <c r="F18" s="41"/>
      <c r="G18" s="41"/>
      <c r="H18" s="41"/>
      <c r="I18" s="41"/>
    </row>
    <row r="19" spans="1:9" ht="15" customHeight="1">
      <c r="A19" s="41"/>
      <c r="B19" s="41"/>
      <c r="C19" s="41"/>
      <c r="D19" s="41"/>
      <c r="E19" s="41"/>
      <c r="F19" s="41"/>
      <c r="G19" s="41"/>
      <c r="H19" s="41"/>
      <c r="I19" s="41"/>
    </row>
    <row r="20" spans="1:9" ht="15" customHeight="1">
      <c r="A20" s="41"/>
      <c r="B20" s="41"/>
      <c r="C20" s="41"/>
      <c r="D20" s="41"/>
      <c r="E20" s="41"/>
      <c r="F20" s="41"/>
      <c r="G20" s="41"/>
      <c r="H20" s="41"/>
      <c r="I20" s="41"/>
    </row>
  </sheetData>
  <pageMargins left="0.7" right="0.7" top="0.75" bottom="0.75" header="0.3" footer="0.3"/>
  <headerFooter>
    <oddFooter>&amp;L_x000D_&amp;1#&amp;"Aptos"&amp;10&amp;K000000 Public</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Agent 360</vt:lpstr>
      <vt:lpstr>Agent 360 References</vt:lpstr>
      <vt:lpstr>Customer 360</vt:lpstr>
      <vt:lpstr>Customer 360 Screens</vt:lpstr>
      <vt:lpstr>Sheet3</vt:lpstr>
      <vt:lpstr>Sheet1</vt:lpstr>
      <vt:lpstr>Customer360 Req Summary (2)</vt:lpstr>
      <vt:lpstr>Customer 360 References</vt:lpstr>
      <vt:lpstr>Table View</vt:lpstr>
      <vt:lpstr>List view</vt:lpstr>
      <vt:lpstr>Sheet5</vt:lpstr>
      <vt:lpstr>Sheet2</vt:lpstr>
      <vt:lpstr>Premium Agent</vt:lpstr>
      <vt:lpstr>Retail Sales Agent</vt:lpstr>
      <vt:lpstr>Telesales Agent</vt:lpstr>
      <vt:lpstr>Customer Care Agent</vt:lpstr>
      <vt:lpstr>Complaints Agent</vt:lpstr>
      <vt:lpstr>Business Care Agent</vt:lpstr>
      <vt:lpstr>Credit Control Agent</vt:lpstr>
      <vt:lpstr>Direct Sales Agent</vt:lpstr>
      <vt:lpstr>Requirements (Customer360)</vt:lpstr>
    </vt:vector>
  </TitlesOfParts>
  <Manager/>
  <Company>Vodafone Qatar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Yadav, Anuj, Vodafone Qatar</dc:creator>
  <cp:keywords/>
  <dc:description/>
  <cp:lastModifiedBy>Parithimal Saravanan</cp:lastModifiedBy>
  <cp:revision/>
  <dcterms:created xsi:type="dcterms:W3CDTF">2026-09-14T10:45:51Z</dcterms:created>
  <dcterms:modified xsi:type="dcterms:W3CDTF">2026-10-05T10:08:15Z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c005795-ba7c-40ef-b6d7-815de3cb1a85_Enabled">
    <vt:lpwstr>true</vt:lpwstr>
  </property>
  <property fmtid="{D5CDD505-2E9C-101B-9397-08002B2CF9AE}" pid="3" name="MSIP_Label_4c005795-ba7c-40ef-b6d7-815de3cb1a85_SetDate">
    <vt:lpwstr>2026-09-14T12:04:45Z</vt:lpwstr>
  </property>
  <property fmtid="{D5CDD505-2E9C-101B-9397-08002B2CF9AE}" pid="4" name="MSIP_Label_4c005795-ba7c-40ef-b6d7-815de3cb1a85_Method">
    <vt:lpwstr>Standard</vt:lpwstr>
  </property>
  <property fmtid="{D5CDD505-2E9C-101B-9397-08002B2CF9AE}" pid="5" name="MSIP_Label_4c005795-ba7c-40ef-b6d7-815de3cb1a85_Name">
    <vt:lpwstr>defa4170-0d19-0005-0001-bc88714345d2</vt:lpwstr>
  </property>
  <property fmtid="{D5CDD505-2E9C-101B-9397-08002B2CF9AE}" pid="6" name="MSIP_Label_4c005795-ba7c-40ef-b6d7-815de3cb1a85_SiteId">
    <vt:lpwstr>c5d7ec23-378f-4174-8888-88b4c2ec7e12</vt:lpwstr>
  </property>
  <property fmtid="{D5CDD505-2E9C-101B-9397-08002B2CF9AE}" pid="7" name="MSIP_Label_4c005795-ba7c-40ef-b6d7-815de3cb1a85_ActionId">
    <vt:lpwstr>28f15464-4f50-4b61-91d8-2e661d055b5c</vt:lpwstr>
  </property>
  <property fmtid="{D5CDD505-2E9C-101B-9397-08002B2CF9AE}" pid="8" name="MSIP_Label_4c005795-ba7c-40ef-b6d7-815de3cb1a85_ContentBits">
    <vt:lpwstr>2</vt:lpwstr>
  </property>
  <property fmtid="{D5CDD505-2E9C-101B-9397-08002B2CF9AE}" pid="9" name="MSIP_Label_4c005795-ba7c-40ef-b6d7-815de3cb1a85_Tag">
    <vt:lpwstr>10, 3, 0, 1</vt:lpwstr>
  </property>
  <property fmtid="{D5CDD505-2E9C-101B-9397-08002B2CF9AE}" pid="10" name="MSIP_Label_ce7ded32-6a8c-48b8-8009-ebf9a4e0e083_Enabled">
    <vt:lpwstr>true</vt:lpwstr>
  </property>
  <property fmtid="{D5CDD505-2E9C-101B-9397-08002B2CF9AE}" pid="11" name="MSIP_Label_ce7ded32-6a8c-48b8-8009-ebf9a4e0e083_SetDate">
    <vt:lpwstr>2026-10-04T14:55:41Z</vt:lpwstr>
  </property>
  <property fmtid="{D5CDD505-2E9C-101B-9397-08002B2CF9AE}" pid="12" name="MSIP_Label_ce7ded32-6a8c-48b8-8009-ebf9a4e0e083_Method">
    <vt:lpwstr>Privileged</vt:lpwstr>
  </property>
  <property fmtid="{D5CDD505-2E9C-101B-9397-08002B2CF9AE}" pid="13" name="MSIP_Label_ce7ded32-6a8c-48b8-8009-ebf9a4e0e083_Name">
    <vt:lpwstr>Public - Public</vt:lpwstr>
  </property>
  <property fmtid="{D5CDD505-2E9C-101B-9397-08002B2CF9AE}" pid="14" name="MSIP_Label_ce7ded32-6a8c-48b8-8009-ebf9a4e0e083_SiteId">
    <vt:lpwstr>258ac4e4-146a-411e-9dc8-79a9e12fd6da</vt:lpwstr>
  </property>
  <property fmtid="{D5CDD505-2E9C-101B-9397-08002B2CF9AE}" pid="15" name="MSIP_Label_ce7ded32-6a8c-48b8-8009-ebf9a4e0e083_ActionId">
    <vt:lpwstr>fdb4d0e2-c348-416a-96c1-07f849b03592</vt:lpwstr>
  </property>
  <property fmtid="{D5CDD505-2E9C-101B-9397-08002B2CF9AE}" pid="16" name="MSIP_Label_ce7ded32-6a8c-48b8-8009-ebf9a4e0e083_ContentBits">
    <vt:lpwstr>2</vt:lpwstr>
  </property>
  <property fmtid="{D5CDD505-2E9C-101B-9397-08002B2CF9AE}" pid="17" name="MSIP_Label_ce7ded32-6a8c-48b8-8009-ebf9a4e0e083_Tag">
    <vt:lpwstr>50, 0, 1, 1</vt:lpwstr>
  </property>
</Properties>
</file>