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81574892-56EB-4816-8EEE-A739F9FCFCE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1" l="1"/>
  <c r="G14" i="11"/>
  <c r="G10" i="11"/>
  <c r="G11" i="11"/>
  <c r="G17" i="11"/>
  <c r="G18" i="11"/>
  <c r="G20" i="11"/>
  <c r="G22" i="11"/>
  <c r="G23" i="11"/>
  <c r="G13" i="11"/>
  <c r="G12" i="11" l="1"/>
  <c r="G15" i="11"/>
  <c r="G16" i="11"/>
  <c r="G19" i="11"/>
  <c r="G21" i="11"/>
  <c r="G24" i="11"/>
  <c r="G25" i="11"/>
  <c r="G26" i="11"/>
  <c r="G27" i="11"/>
  <c r="G28" i="11"/>
  <c r="G29" i="11"/>
  <c r="G30" i="11"/>
  <c r="G31" i="11" l="1"/>
  <c r="G32" i="11"/>
  <c r="G33" i="11"/>
  <c r="G34" i="11"/>
  <c r="G35" i="11"/>
  <c r="G8" i="11"/>
  <c r="G37" i="11" l="1"/>
  <c r="G38" i="11"/>
  <c r="G39" i="11"/>
  <c r="G40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<sst xmlns="http://schemas.openxmlformats.org/spreadsheetml/2006/main" count="105" uniqueCount="62">
  <si>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</si>
  <si>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</si>
  <si>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</si>
  <si>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</si>
  <si>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</si>
  <si>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</si>
  <si>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</si>
  <si>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</si>
  <si>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</si>
  <si>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</si>
  <si>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</si>
  <si>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</si>
  <si>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</si>
  <si>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</si>
  <si>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</si>
  <si>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</si>
  <si>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</si>
  <si>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</si>
  <si>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</si>
  <si>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</si>
  <si>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</si>
  <si>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</si>
  <si>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</si>
  <si>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</si>
  <si>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</si>
  <si>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</si>
  <si>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</si>
  <si>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</si>
  <si>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</si>
  <si>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진학사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</si>
  <si>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</si>
  <si>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</si>
  <si>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</si>
  <si>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OUR365</t>
    <phoneticPr fontId="3" type="noConversion"/>
  </si>
  <si>
    <t>부경대</t>
    <phoneticPr fontId="3" type="noConversion"/>
  </si>
  <si>
    <t>엔지니어링</t>
    <phoneticPr fontId="3" type="noConversion"/>
  </si>
  <si>
    <t>비앤빛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</si>
  <si>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2020. 11.02 ~ 2020. 11.13</t>
    </r>
    <phoneticPr fontId="3" type="noConversion"/>
  </si>
  <si>
    <t>한국도로공사</t>
    <phoneticPr fontId="3" type="noConversion"/>
  </si>
  <si>
    <t>정보 공개 수정 사항 확인 후 작업 내용 전달</t>
    <phoneticPr fontId="3" type="noConversion"/>
  </si>
  <si>
    <t>하반기 운영 및 브랜드 활용보고서 검토</t>
    <phoneticPr fontId="3" type="noConversion"/>
  </si>
  <si>
    <t>웹사업팀 사업 계획 관련 업무 미팅 관련 검토</t>
    <phoneticPr fontId="3" type="noConversion"/>
  </si>
  <si>
    <t>비대면 멘토링 신청 프로그램 안내 문구 삽입</t>
    <phoneticPr fontId="3" type="noConversion"/>
  </si>
  <si>
    <t>아주대</t>
    <phoneticPr fontId="3" type="noConversion"/>
  </si>
  <si>
    <t>모델하우스 방문예약 시스템 SB 검토</t>
    <phoneticPr fontId="3" type="noConversion"/>
  </si>
  <si>
    <t>기타</t>
    <phoneticPr fontId="3" type="noConversion"/>
  </si>
  <si>
    <t>강남글로벌안과 구축 검토</t>
    <phoneticPr fontId="3" type="noConversion"/>
  </si>
  <si>
    <t>LG상사</t>
    <phoneticPr fontId="3" type="noConversion"/>
  </si>
  <si>
    <t>11월호 웹진 파일 업로드</t>
    <phoneticPr fontId="3" type="noConversion"/>
  </si>
  <si>
    <t>사무실 이전 관련 IP 추가 요청</t>
    <phoneticPr fontId="3" type="noConversion"/>
  </si>
  <si>
    <t>LG하우시스</t>
    <phoneticPr fontId="3" type="noConversion"/>
  </si>
  <si>
    <t>앱관련 진행 사항 검토 및 요청사항 전달</t>
    <phoneticPr fontId="3" type="noConversion"/>
  </si>
  <si>
    <t>메인 비주얼 교체작업</t>
    <phoneticPr fontId="3" type="noConversion"/>
  </si>
  <si>
    <t>웹사업팀 사업 계획 관련 업무 미팅</t>
    <phoneticPr fontId="3" type="noConversion"/>
  </si>
  <si>
    <t>이룸골프</t>
    <phoneticPr fontId="3" type="noConversion"/>
  </si>
  <si>
    <t>고객 요청사항 관련 미팅</t>
    <phoneticPr fontId="3" type="noConversion"/>
  </si>
  <si>
    <t>비대면 멘토링 신청 프로그램 관리자 기능 개선</t>
    <phoneticPr fontId="3" type="noConversion"/>
  </si>
  <si>
    <t>2021년 고도화 작업 관련 견적서 작업</t>
    <phoneticPr fontId="3" type="noConversion"/>
  </si>
  <si>
    <t>미세먼지사업단</t>
    <phoneticPr fontId="3" type="noConversion"/>
  </si>
  <si>
    <t>IP 추가 요청 처리 작업</t>
    <phoneticPr fontId="3" type="noConversion"/>
  </si>
  <si>
    <t>정보 공개 수정 사항 작업 내용 검토</t>
    <phoneticPr fontId="3" type="noConversion"/>
  </si>
  <si>
    <t>세종마스터 힐스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</si>
</sst>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29" xfId="0" applyNumberFormat="1" applyFont="1" applyFill="1" applyBorder="1" applyAlignment="1">
      <alignment horizontal="center" vertical="center" wrapText="1"/>
    </xf>
    <xf numFmtId="177" fontId="6" fillId="2" borderId="29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177" fontId="5" fillId="0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7" fontId="6" fillId="0" borderId="12" xfId="0" applyNumberFormat="1" applyFont="1" applyFill="1" applyBorder="1" applyAlignment="1">
      <alignment horizontal="center" vertical="center"/>
    </xf>
    <xf numFmtId="177" fontId="6" fillId="0" borderId="1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8" fontId="6" fillId="0" borderId="24" xfId="0" applyNumberFormat="1" applyFont="1" applyFill="1" applyBorder="1" applyAlignment="1">
      <alignment horizontal="center" vertical="center" wrapText="1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 wrapText="1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34" xfId="0" applyFont="1" applyFill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8" fontId="6" fillId="0" borderId="34" xfId="0" applyNumberFormat="1" applyFont="1" applyFill="1" applyBorder="1" applyAlignment="1">
      <alignment horizontal="center" vertical="center" wrapText="1"/>
    </xf>
    <xf numFmtId="177" fontId="5" fillId="0" borderId="3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41" xfId="0" applyNumberFormat="1" applyFont="1" applyFill="1" applyBorder="1" applyAlignment="1">
      <alignment horizontal="center" vertical="center"/>
    </xf>
    <xf numFmtId="177" fontId="6" fillId="0" borderId="42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F30" sqref="F3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26</v>
      </c>
      <c r="D2" s="92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8" t="s">
        <v>14</v>
      </c>
      <c r="B4" s="89"/>
      <c r="C4" s="89"/>
      <c r="D4" s="89"/>
      <c r="E4" s="89"/>
      <c r="F4" s="93" t="s">
        <v>17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x14ac:dyDescent="0.3">
      <c r="A5" s="90"/>
      <c r="B5" s="91"/>
      <c r="C5" s="91"/>
      <c r="D5" s="91"/>
      <c r="E5" s="91"/>
      <c r="F5" s="93" t="s">
        <v>18</v>
      </c>
      <c r="G5" s="94"/>
      <c r="H5" s="94"/>
      <c r="I5" s="94"/>
      <c r="J5" s="94"/>
      <c r="K5" s="94"/>
      <c r="L5" s="95"/>
      <c r="M5" s="93" t="s">
        <v>19</v>
      </c>
      <c r="N5" s="94"/>
      <c r="O5" s="94"/>
      <c r="P5" s="94"/>
      <c r="Q5" s="95"/>
    </row>
    <row r="6" spans="1:17" ht="15" customHeight="1" x14ac:dyDescent="0.3">
      <c r="A6" s="96" t="s">
        <v>5</v>
      </c>
      <c r="B6" s="96" t="s">
        <v>7</v>
      </c>
      <c r="C6" s="96" t="s">
        <v>6</v>
      </c>
      <c r="D6" s="98" t="s">
        <v>13</v>
      </c>
      <c r="E6" s="100" t="s">
        <v>15</v>
      </c>
      <c r="F6" s="100" t="s">
        <v>16</v>
      </c>
      <c r="G6" s="66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97"/>
      <c r="B7" s="97"/>
      <c r="C7" s="97"/>
      <c r="D7" s="99"/>
      <c r="E7" s="101"/>
      <c r="F7" s="101"/>
      <c r="G7" s="70">
        <f>SUM(G8:G42)</f>
        <v>26</v>
      </c>
      <c r="H7" s="40">
        <f>SUM(H8:H40)</f>
        <v>5</v>
      </c>
      <c r="I7" s="40">
        <f>SUM(I8:I40)</f>
        <v>5</v>
      </c>
      <c r="J7" s="40">
        <f>SUM(J8:J40)</f>
        <v>5.5</v>
      </c>
      <c r="K7" s="40">
        <f>SUM(K8:K40)</f>
        <v>5.5</v>
      </c>
      <c r="L7" s="40">
        <f>SUM(L8:L40)</f>
        <v>5</v>
      </c>
      <c r="M7" s="40">
        <f>SUM(M8:M40)</f>
        <v>0</v>
      </c>
      <c r="N7" s="40">
        <f>SUM(N8:N40)</f>
        <v>0</v>
      </c>
      <c r="O7" s="40">
        <f>SUM(O8:O40)</f>
        <v>0</v>
      </c>
      <c r="P7" s="40">
        <f>SUM(P8:P40)</f>
        <v>0</v>
      </c>
      <c r="Q7" s="71">
        <f>SUM(Q8:Q40)</f>
        <v>0</v>
      </c>
    </row>
    <row r="8" spans="1:17" x14ac:dyDescent="0.3">
      <c r="A8" s="30" t="s">
        <v>38</v>
      </c>
      <c r="B8" s="31" t="s">
        <v>30</v>
      </c>
      <c r="C8" s="78" t="s">
        <v>39</v>
      </c>
      <c r="D8" s="79"/>
      <c r="E8" s="79" t="s">
        <v>9</v>
      </c>
      <c r="F8" s="80">
        <v>1</v>
      </c>
      <c r="G8" s="81">
        <f>IF(SUM(H8:L8)=0,"",SUM(H8:L8))</f>
        <v>1.5</v>
      </c>
      <c r="H8" s="82">
        <v>1.5</v>
      </c>
      <c r="I8" s="83"/>
      <c r="J8" s="83"/>
      <c r="K8" s="83"/>
      <c r="L8" s="84"/>
      <c r="M8" s="85"/>
      <c r="N8" s="86"/>
      <c r="O8" s="86"/>
      <c r="P8" s="86"/>
      <c r="Q8" s="87"/>
    </row>
    <row r="9" spans="1:17" x14ac:dyDescent="0.3">
      <c r="A9" s="29"/>
      <c r="B9" s="24"/>
      <c r="C9" s="65" t="s">
        <v>60</v>
      </c>
      <c r="D9" s="60"/>
      <c r="E9" s="60" t="s">
        <v>9</v>
      </c>
      <c r="F9" s="11">
        <v>1</v>
      </c>
      <c r="G9" s="72">
        <f>IF(SUM(H9:L9)=0,"",SUM(H9:L9))</f>
        <v>1</v>
      </c>
      <c r="H9" s="62"/>
      <c r="I9" s="74"/>
      <c r="J9" s="74"/>
      <c r="K9" s="74"/>
      <c r="L9" s="77">
        <v>1</v>
      </c>
      <c r="M9" s="61"/>
      <c r="N9" s="75"/>
      <c r="O9" s="75"/>
      <c r="P9" s="75"/>
      <c r="Q9" s="76"/>
    </row>
    <row r="10" spans="1:17" x14ac:dyDescent="0.3">
      <c r="A10" s="102"/>
      <c r="B10" s="103"/>
      <c r="C10" s="138" t="s">
        <v>57</v>
      </c>
      <c r="D10" s="105"/>
      <c r="E10" s="105" t="s">
        <v>9</v>
      </c>
      <c r="F10" s="106">
        <v>1</v>
      </c>
      <c r="G10" s="107">
        <f t="shared" ref="G10:G11" si="0">IF(SUM(H10:L10)=0,"",SUM(H10:L10))</f>
        <v>1</v>
      </c>
      <c r="H10" s="108"/>
      <c r="I10" s="109"/>
      <c r="J10" s="109"/>
      <c r="K10" s="109">
        <v>1</v>
      </c>
      <c r="L10" s="77"/>
      <c r="M10" s="61"/>
      <c r="N10" s="75"/>
      <c r="O10" s="75"/>
      <c r="P10" s="75"/>
      <c r="Q10" s="76"/>
    </row>
    <row r="11" spans="1:17" x14ac:dyDescent="0.3">
      <c r="A11" s="114" t="s">
        <v>31</v>
      </c>
      <c r="B11" s="115" t="s">
        <v>32</v>
      </c>
      <c r="C11" s="139" t="s">
        <v>40</v>
      </c>
      <c r="D11" s="117"/>
      <c r="E11" s="117" t="s">
        <v>9</v>
      </c>
      <c r="F11" s="118">
        <v>1</v>
      </c>
      <c r="G11" s="119">
        <f t="shared" si="0"/>
        <v>1.5</v>
      </c>
      <c r="H11" s="120">
        <v>1.5</v>
      </c>
      <c r="I11" s="121"/>
      <c r="J11" s="121"/>
      <c r="K11" s="121"/>
      <c r="L11" s="122"/>
      <c r="M11" s="123"/>
      <c r="N11" s="124"/>
      <c r="O11" s="124"/>
      <c r="P11" s="124"/>
      <c r="Q11" s="125"/>
    </row>
    <row r="12" spans="1:17" x14ac:dyDescent="0.3">
      <c r="A12" s="29"/>
      <c r="B12" s="24"/>
      <c r="C12" s="73" t="s">
        <v>44</v>
      </c>
      <c r="D12" s="60"/>
      <c r="E12" s="60" t="s">
        <v>9</v>
      </c>
      <c r="F12" s="11">
        <v>1</v>
      </c>
      <c r="G12" s="72">
        <f t="shared" ref="G12:G30" si="1">IF(SUM(H12:L12)=0,"",SUM(H12:L12))</f>
        <v>1</v>
      </c>
      <c r="H12" s="62"/>
      <c r="I12" s="74">
        <v>1</v>
      </c>
      <c r="J12" s="74"/>
      <c r="K12" s="74"/>
      <c r="L12" s="77"/>
      <c r="M12" s="61"/>
      <c r="N12" s="75"/>
      <c r="O12" s="75"/>
      <c r="P12" s="75"/>
      <c r="Q12" s="76"/>
    </row>
    <row r="13" spans="1:17" x14ac:dyDescent="0.3">
      <c r="A13" s="29"/>
      <c r="B13" s="24"/>
      <c r="C13" s="73" t="s">
        <v>49</v>
      </c>
      <c r="D13" s="60"/>
      <c r="E13" s="60" t="s">
        <v>9</v>
      </c>
      <c r="F13" s="11">
        <v>1</v>
      </c>
      <c r="G13" s="72">
        <f t="shared" si="1"/>
        <v>1</v>
      </c>
      <c r="H13" s="62"/>
      <c r="I13" s="74"/>
      <c r="J13" s="74">
        <v>1</v>
      </c>
      <c r="K13" s="74"/>
      <c r="L13" s="77"/>
      <c r="M13" s="61"/>
      <c r="N13" s="75"/>
      <c r="O13" s="75"/>
      <c r="P13" s="75"/>
      <c r="Q13" s="76"/>
    </row>
    <row r="14" spans="1:17" x14ac:dyDescent="0.3">
      <c r="A14" s="102"/>
      <c r="B14" s="103"/>
      <c r="C14" s="104" t="s">
        <v>61</v>
      </c>
      <c r="D14" s="105"/>
      <c r="E14" s="105" t="s">
        <v>9</v>
      </c>
      <c r="F14" s="106">
        <v>1</v>
      </c>
      <c r="G14" s="107">
        <f t="shared" si="1"/>
        <v>1.5</v>
      </c>
      <c r="H14" s="108"/>
      <c r="I14" s="109"/>
      <c r="J14" s="109"/>
      <c r="K14" s="109"/>
      <c r="L14" s="110">
        <v>1.5</v>
      </c>
      <c r="M14" s="111"/>
      <c r="N14" s="112"/>
      <c r="O14" s="112"/>
      <c r="P14" s="112"/>
      <c r="Q14" s="113"/>
    </row>
    <row r="15" spans="1:17" x14ac:dyDescent="0.3">
      <c r="A15" s="29" t="s">
        <v>29</v>
      </c>
      <c r="B15" s="24" t="s">
        <v>32</v>
      </c>
      <c r="C15" s="73" t="s">
        <v>41</v>
      </c>
      <c r="D15" s="60"/>
      <c r="E15" s="60" t="s">
        <v>9</v>
      </c>
      <c r="F15" s="11">
        <v>1</v>
      </c>
      <c r="G15" s="72">
        <f t="shared" si="1"/>
        <v>1</v>
      </c>
      <c r="H15" s="62">
        <v>1</v>
      </c>
      <c r="I15" s="74"/>
      <c r="J15" s="74"/>
      <c r="K15" s="74"/>
      <c r="L15" s="77"/>
      <c r="M15" s="61"/>
      <c r="N15" s="75"/>
      <c r="O15" s="75"/>
      <c r="P15" s="75"/>
      <c r="Q15" s="76"/>
    </row>
    <row r="16" spans="1:17" x14ac:dyDescent="0.3">
      <c r="A16" s="29"/>
      <c r="B16" s="24" t="s">
        <v>34</v>
      </c>
      <c r="C16" s="73" t="s">
        <v>42</v>
      </c>
      <c r="D16" s="60"/>
      <c r="E16" s="60" t="s">
        <v>9</v>
      </c>
      <c r="F16" s="11">
        <v>1</v>
      </c>
      <c r="G16" s="72">
        <f t="shared" si="1"/>
        <v>1</v>
      </c>
      <c r="H16" s="62">
        <v>1</v>
      </c>
      <c r="I16" s="74"/>
      <c r="J16" s="74"/>
      <c r="K16" s="74"/>
      <c r="L16" s="77"/>
      <c r="M16" s="61"/>
      <c r="N16" s="75"/>
      <c r="O16" s="75"/>
      <c r="P16" s="75"/>
      <c r="Q16" s="76"/>
    </row>
    <row r="17" spans="1:17" x14ac:dyDescent="0.3">
      <c r="A17" s="29"/>
      <c r="B17" s="24"/>
      <c r="C17" s="73" t="s">
        <v>56</v>
      </c>
      <c r="D17" s="60"/>
      <c r="E17" s="60" t="s">
        <v>9</v>
      </c>
      <c r="F17" s="11">
        <v>1</v>
      </c>
      <c r="G17" s="72">
        <f t="shared" si="1"/>
        <v>1.5</v>
      </c>
      <c r="H17" s="62"/>
      <c r="I17" s="74"/>
      <c r="J17" s="74"/>
      <c r="K17" s="74"/>
      <c r="L17" s="77">
        <v>1.5</v>
      </c>
      <c r="M17" s="61"/>
      <c r="N17" s="75"/>
      <c r="O17" s="75"/>
      <c r="P17" s="75"/>
      <c r="Q17" s="76"/>
    </row>
    <row r="18" spans="1:17" x14ac:dyDescent="0.3">
      <c r="A18" s="29"/>
      <c r="B18" s="24"/>
      <c r="C18" s="73" t="s">
        <v>53</v>
      </c>
      <c r="D18" s="60"/>
      <c r="E18" s="60" t="s">
        <v>9</v>
      </c>
      <c r="F18" s="11">
        <v>1</v>
      </c>
      <c r="G18" s="72">
        <f t="shared" si="1"/>
        <v>2</v>
      </c>
      <c r="H18" s="62"/>
      <c r="I18" s="74"/>
      <c r="J18" s="74"/>
      <c r="K18" s="74">
        <v>2</v>
      </c>
      <c r="L18" s="77"/>
      <c r="M18" s="61"/>
      <c r="N18" s="75"/>
      <c r="O18" s="75"/>
      <c r="P18" s="75"/>
      <c r="Q18" s="76"/>
    </row>
    <row r="19" spans="1:17" x14ac:dyDescent="0.3">
      <c r="A19" s="29"/>
      <c r="B19" s="24"/>
      <c r="C19" s="73" t="s">
        <v>49</v>
      </c>
      <c r="D19" s="60"/>
      <c r="E19" s="60" t="s">
        <v>9</v>
      </c>
      <c r="F19" s="11">
        <v>1</v>
      </c>
      <c r="G19" s="72">
        <f t="shared" si="1"/>
        <v>0.5</v>
      </c>
      <c r="H19" s="62"/>
      <c r="I19" s="74">
        <v>0.5</v>
      </c>
      <c r="J19" s="74"/>
      <c r="K19" s="74"/>
      <c r="L19" s="77"/>
      <c r="M19" s="61"/>
      <c r="N19" s="75"/>
      <c r="O19" s="75"/>
      <c r="P19" s="75"/>
      <c r="Q19" s="76"/>
    </row>
    <row r="20" spans="1:17" x14ac:dyDescent="0.3">
      <c r="A20" s="102"/>
      <c r="B20" s="103" t="s">
        <v>43</v>
      </c>
      <c r="C20" s="104" t="s">
        <v>52</v>
      </c>
      <c r="D20" s="105"/>
      <c r="E20" s="105" t="s">
        <v>9</v>
      </c>
      <c r="F20" s="106">
        <v>1</v>
      </c>
      <c r="G20" s="107">
        <f t="shared" si="1"/>
        <v>1</v>
      </c>
      <c r="H20" s="108"/>
      <c r="I20" s="109"/>
      <c r="J20" s="109"/>
      <c r="K20" s="109">
        <v>1</v>
      </c>
      <c r="L20" s="110"/>
      <c r="M20" s="111"/>
      <c r="N20" s="112"/>
      <c r="O20" s="112"/>
      <c r="P20" s="112"/>
      <c r="Q20" s="113"/>
    </row>
    <row r="21" spans="1:17" x14ac:dyDescent="0.3">
      <c r="A21" s="114" t="s">
        <v>47</v>
      </c>
      <c r="B21" s="115" t="s">
        <v>32</v>
      </c>
      <c r="C21" s="116" t="s">
        <v>48</v>
      </c>
      <c r="D21" s="117"/>
      <c r="E21" s="117" t="s">
        <v>9</v>
      </c>
      <c r="F21" s="118">
        <v>1</v>
      </c>
      <c r="G21" s="119">
        <f t="shared" si="1"/>
        <v>1</v>
      </c>
      <c r="H21" s="120"/>
      <c r="I21" s="121">
        <v>1</v>
      </c>
      <c r="J21" s="121"/>
      <c r="K21" s="121"/>
      <c r="L21" s="122"/>
      <c r="M21" s="123"/>
      <c r="N21" s="124"/>
      <c r="O21" s="124"/>
      <c r="P21" s="124"/>
      <c r="Q21" s="125"/>
    </row>
    <row r="22" spans="1:17" x14ac:dyDescent="0.3">
      <c r="A22" s="102"/>
      <c r="B22" s="103"/>
      <c r="C22" s="104" t="s">
        <v>49</v>
      </c>
      <c r="D22" s="105"/>
      <c r="E22" s="105" t="s">
        <v>9</v>
      </c>
      <c r="F22" s="106">
        <v>1</v>
      </c>
      <c r="G22" s="107">
        <f t="shared" si="1"/>
        <v>1</v>
      </c>
      <c r="H22" s="108"/>
      <c r="I22" s="109"/>
      <c r="J22" s="109">
        <v>1</v>
      </c>
      <c r="K22" s="109"/>
      <c r="L22" s="110"/>
      <c r="M22" s="111"/>
      <c r="N22" s="112"/>
      <c r="O22" s="112"/>
      <c r="P22" s="112"/>
      <c r="Q22" s="113"/>
    </row>
    <row r="23" spans="1:17" x14ac:dyDescent="0.3">
      <c r="A23" s="126" t="s">
        <v>35</v>
      </c>
      <c r="B23" s="127" t="s">
        <v>32</v>
      </c>
      <c r="C23" s="128" t="s">
        <v>49</v>
      </c>
      <c r="D23" s="129"/>
      <c r="E23" s="129" t="s">
        <v>9</v>
      </c>
      <c r="F23" s="130">
        <v>1</v>
      </c>
      <c r="G23" s="131">
        <f t="shared" si="1"/>
        <v>1</v>
      </c>
      <c r="H23" s="132"/>
      <c r="I23" s="133">
        <v>1</v>
      </c>
      <c r="J23" s="133"/>
      <c r="K23" s="133"/>
      <c r="L23" s="134"/>
      <c r="M23" s="135"/>
      <c r="N23" s="136"/>
      <c r="O23" s="136"/>
      <c r="P23" s="136"/>
      <c r="Q23" s="137"/>
    </row>
    <row r="24" spans="1:17" x14ac:dyDescent="0.3">
      <c r="A24" s="126" t="s">
        <v>36</v>
      </c>
      <c r="B24" s="127" t="s">
        <v>30</v>
      </c>
      <c r="C24" s="128" t="s">
        <v>49</v>
      </c>
      <c r="D24" s="129"/>
      <c r="E24" s="129" t="s">
        <v>9</v>
      </c>
      <c r="F24" s="130">
        <v>1</v>
      </c>
      <c r="G24" s="131">
        <f t="shared" si="1"/>
        <v>1</v>
      </c>
      <c r="H24" s="132"/>
      <c r="I24" s="133"/>
      <c r="J24" s="133">
        <v>1</v>
      </c>
      <c r="K24" s="133"/>
      <c r="L24" s="134"/>
      <c r="M24" s="135"/>
      <c r="N24" s="136"/>
      <c r="O24" s="136"/>
      <c r="P24" s="136"/>
      <c r="Q24" s="137"/>
    </row>
    <row r="25" spans="1:17" x14ac:dyDescent="0.3">
      <c r="A25" s="126" t="s">
        <v>50</v>
      </c>
      <c r="B25" s="127" t="s">
        <v>30</v>
      </c>
      <c r="C25" s="128" t="s">
        <v>51</v>
      </c>
      <c r="D25" s="129"/>
      <c r="E25" s="129" t="s">
        <v>9</v>
      </c>
      <c r="F25" s="130">
        <v>1</v>
      </c>
      <c r="G25" s="131">
        <f t="shared" si="1"/>
        <v>1</v>
      </c>
      <c r="H25" s="132"/>
      <c r="I25" s="133"/>
      <c r="J25" s="133">
        <v>1</v>
      </c>
      <c r="K25" s="133"/>
      <c r="L25" s="134"/>
      <c r="M25" s="135"/>
      <c r="N25" s="136"/>
      <c r="O25" s="136"/>
      <c r="P25" s="136"/>
      <c r="Q25" s="137"/>
    </row>
    <row r="26" spans="1:17" x14ac:dyDescent="0.3">
      <c r="A26" s="126" t="s">
        <v>33</v>
      </c>
      <c r="B26" s="127" t="s">
        <v>32</v>
      </c>
      <c r="C26" s="128" t="s">
        <v>49</v>
      </c>
      <c r="D26" s="129"/>
      <c r="E26" s="129" t="s">
        <v>9</v>
      </c>
      <c r="F26" s="130">
        <v>1</v>
      </c>
      <c r="G26" s="131">
        <f t="shared" si="1"/>
        <v>1.5</v>
      </c>
      <c r="H26" s="132"/>
      <c r="I26" s="133"/>
      <c r="J26" s="133">
        <v>1.5</v>
      </c>
      <c r="K26" s="133"/>
      <c r="L26" s="134"/>
      <c r="M26" s="135"/>
      <c r="N26" s="136"/>
      <c r="O26" s="136"/>
      <c r="P26" s="136"/>
      <c r="Q26" s="137"/>
    </row>
    <row r="27" spans="1:17" x14ac:dyDescent="0.3">
      <c r="A27" s="126" t="s">
        <v>54</v>
      </c>
      <c r="B27" s="127" t="s">
        <v>32</v>
      </c>
      <c r="C27" s="128" t="s">
        <v>55</v>
      </c>
      <c r="D27" s="129"/>
      <c r="E27" s="129" t="s">
        <v>9</v>
      </c>
      <c r="F27" s="130">
        <v>1</v>
      </c>
      <c r="G27" s="131">
        <f t="shared" si="1"/>
        <v>1.5</v>
      </c>
      <c r="H27" s="132"/>
      <c r="I27" s="133"/>
      <c r="J27" s="133"/>
      <c r="K27" s="133">
        <v>1.5</v>
      </c>
      <c r="L27" s="134"/>
      <c r="M27" s="135"/>
      <c r="N27" s="136"/>
      <c r="O27" s="136"/>
      <c r="P27" s="136"/>
      <c r="Q27" s="137"/>
    </row>
    <row r="28" spans="1:17" x14ac:dyDescent="0.3">
      <c r="A28" s="126" t="s">
        <v>58</v>
      </c>
      <c r="B28" s="127" t="s">
        <v>32</v>
      </c>
      <c r="C28" s="128" t="s">
        <v>59</v>
      </c>
      <c r="D28" s="129"/>
      <c r="E28" s="129" t="s">
        <v>9</v>
      </c>
      <c r="F28" s="130">
        <v>1</v>
      </c>
      <c r="G28" s="131">
        <f t="shared" si="1"/>
        <v>1</v>
      </c>
      <c r="H28" s="132"/>
      <c r="I28" s="133"/>
      <c r="J28" s="133"/>
      <c r="K28" s="133"/>
      <c r="L28" s="134">
        <v>1</v>
      </c>
      <c r="M28" s="135"/>
      <c r="N28" s="136"/>
      <c r="O28" s="136"/>
      <c r="P28" s="136"/>
      <c r="Q28" s="137"/>
    </row>
    <row r="29" spans="1:17" x14ac:dyDescent="0.3">
      <c r="A29" s="29" t="s">
        <v>45</v>
      </c>
      <c r="B29" s="24" t="s">
        <v>30</v>
      </c>
      <c r="C29" s="73" t="s">
        <v>46</v>
      </c>
      <c r="D29" s="60"/>
      <c r="E29" s="60" t="s">
        <v>9</v>
      </c>
      <c r="F29" s="11">
        <v>1</v>
      </c>
      <c r="G29" s="72">
        <f t="shared" si="1"/>
        <v>1.5</v>
      </c>
      <c r="H29" s="62"/>
      <c r="I29" s="74">
        <v>1.5</v>
      </c>
      <c r="J29" s="74"/>
      <c r="K29" s="74"/>
      <c r="L29" s="77"/>
      <c r="M29" s="61"/>
      <c r="N29" s="75"/>
      <c r="O29" s="75"/>
      <c r="P29" s="75"/>
      <c r="Q29" s="76"/>
    </row>
    <row r="30" spans="1:17" x14ac:dyDescent="0.3">
      <c r="A30" s="29"/>
      <c r="B30" s="24"/>
      <c r="C30" s="73"/>
      <c r="D30" s="60"/>
      <c r="E30" s="60"/>
      <c r="F30" s="11"/>
      <c r="G30" s="72" t="str">
        <f t="shared" si="1"/>
        <v/>
      </c>
      <c r="H30" s="62"/>
      <c r="I30" s="74"/>
      <c r="J30" s="74"/>
      <c r="K30" s="74"/>
      <c r="L30" s="77"/>
      <c r="M30" s="61"/>
      <c r="N30" s="75"/>
      <c r="O30" s="75"/>
      <c r="P30" s="75"/>
      <c r="Q30" s="76"/>
    </row>
    <row r="31" spans="1:17" s="48" customFormat="1" ht="20.100000000000001" hidden="1" customHeight="1" x14ac:dyDescent="0.3">
      <c r="A31" s="49" t="s">
        <v>11</v>
      </c>
      <c r="B31" s="50" t="s">
        <v>12</v>
      </c>
      <c r="C31" s="51" t="s">
        <v>23</v>
      </c>
      <c r="D31" s="51"/>
      <c r="E31" s="52" t="s">
        <v>8</v>
      </c>
      <c r="F31" s="52">
        <v>0.4</v>
      </c>
      <c r="G31" s="72" t="str">
        <f t="shared" ref="G31:G35" si="2">IF(SUM(H31:L31)=0,"",SUM(H31:L31))</f>
        <v/>
      </c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s="48" customFormat="1" ht="20.100000000000001" hidden="1" customHeight="1" x14ac:dyDescent="0.3">
      <c r="A32" s="41"/>
      <c r="B32" s="42"/>
      <c r="C32" s="43" t="s">
        <v>24</v>
      </c>
      <c r="D32" s="43"/>
      <c r="E32" s="44" t="s">
        <v>9</v>
      </c>
      <c r="F32" s="44"/>
      <c r="G32" s="72" t="str">
        <f t="shared" si="2"/>
        <v/>
      </c>
      <c r="H32" s="45"/>
      <c r="I32" s="46"/>
      <c r="J32" s="46"/>
      <c r="K32" s="53"/>
      <c r="L32" s="54"/>
      <c r="M32" s="55"/>
      <c r="N32" s="53"/>
      <c r="O32" s="53"/>
      <c r="P32" s="53"/>
      <c r="Q32" s="54"/>
    </row>
    <row r="33" spans="1:17" s="48" customFormat="1" ht="20.100000000000001" hidden="1" customHeight="1" x14ac:dyDescent="0.3">
      <c r="A33" s="56"/>
      <c r="B33" s="57"/>
      <c r="C33" s="58"/>
      <c r="D33" s="58"/>
      <c r="E33" s="59"/>
      <c r="F33" s="59"/>
      <c r="G33" s="72" t="str">
        <f t="shared" si="2"/>
        <v/>
      </c>
      <c r="H33" s="45"/>
      <c r="I33" s="46"/>
      <c r="J33" s="46"/>
      <c r="K33" s="53"/>
      <c r="L33" s="54"/>
      <c r="M33" s="55"/>
      <c r="N33" s="53"/>
      <c r="O33" s="53"/>
      <c r="P33" s="53"/>
      <c r="Q33" s="54"/>
    </row>
    <row r="34" spans="1:17" s="48" customFormat="1" ht="20.100000000000001" hidden="1" customHeight="1" x14ac:dyDescent="0.3">
      <c r="A34" s="49" t="s">
        <v>20</v>
      </c>
      <c r="B34" s="50" t="s">
        <v>21</v>
      </c>
      <c r="C34" s="51" t="s">
        <v>22</v>
      </c>
      <c r="D34" s="51"/>
      <c r="E34" s="52" t="s">
        <v>10</v>
      </c>
      <c r="F34" s="52">
        <v>1</v>
      </c>
      <c r="G34" s="72" t="str">
        <f t="shared" si="2"/>
        <v/>
      </c>
      <c r="H34" s="45"/>
      <c r="I34" s="46"/>
      <c r="J34" s="46"/>
      <c r="K34" s="53"/>
      <c r="L34" s="54"/>
      <c r="M34" s="55"/>
      <c r="N34" s="53"/>
      <c r="O34" s="53"/>
      <c r="P34" s="53"/>
      <c r="Q34" s="54"/>
    </row>
    <row r="35" spans="1:17" s="48" customFormat="1" ht="20.100000000000001" hidden="1" customHeight="1" x14ac:dyDescent="0.3">
      <c r="A35" s="56"/>
      <c r="B35" s="57"/>
      <c r="C35" s="58"/>
      <c r="D35" s="58"/>
      <c r="E35" s="59"/>
      <c r="F35" s="59"/>
      <c r="G35" s="72" t="str">
        <f t="shared" si="2"/>
        <v/>
      </c>
      <c r="H35" s="45"/>
      <c r="I35" s="46"/>
      <c r="J35" s="46"/>
      <c r="K35" s="53"/>
      <c r="L35" s="54"/>
      <c r="M35" s="55"/>
      <c r="N35" s="53"/>
      <c r="O35" s="53"/>
      <c r="P35" s="53"/>
      <c r="Q35" s="54"/>
    </row>
    <row r="36" spans="1:17" ht="20.100000000000001" customHeight="1" x14ac:dyDescent="0.3">
      <c r="A36" s="30" t="s">
        <v>27</v>
      </c>
      <c r="B36" s="31"/>
      <c r="C36" s="32"/>
      <c r="D36" s="32"/>
      <c r="E36" s="34"/>
      <c r="F36" s="33"/>
      <c r="G36" s="67"/>
      <c r="H36" s="15"/>
      <c r="I36" s="16"/>
      <c r="J36" s="16"/>
      <c r="K36" s="16"/>
      <c r="L36" s="17"/>
      <c r="M36" s="63"/>
      <c r="N36" s="16"/>
      <c r="O36" s="16"/>
      <c r="P36" s="64"/>
      <c r="Q36" s="17"/>
    </row>
    <row r="37" spans="1:17" ht="20.100000000000001" customHeight="1" x14ac:dyDescent="0.3">
      <c r="A37" s="35"/>
      <c r="B37" s="36"/>
      <c r="C37" s="37"/>
      <c r="D37" s="37"/>
      <c r="E37" s="39"/>
      <c r="F37" s="38"/>
      <c r="G37" s="68" t="str">
        <f t="shared" ref="G37:G40" si="3"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0" t="s">
        <v>28</v>
      </c>
      <c r="B38" s="31"/>
      <c r="C38" s="32"/>
      <c r="D38" s="32"/>
      <c r="E38" s="34"/>
      <c r="F38" s="33"/>
      <c r="G38" s="67" t="str">
        <f t="shared" si="3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20.100000000000001" customHeight="1" x14ac:dyDescent="0.3">
      <c r="A39" s="29"/>
      <c r="B39" s="24"/>
      <c r="C39" s="25"/>
      <c r="D39" s="25"/>
      <c r="E39" s="27"/>
      <c r="F39" s="26"/>
      <c r="G39" s="69" t="str">
        <f t="shared" si="3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ht="20.100000000000001" customHeight="1" x14ac:dyDescent="0.3">
      <c r="A40" s="35"/>
      <c r="B40" s="36"/>
      <c r="C40" s="37"/>
      <c r="D40" s="37"/>
      <c r="E40" s="39"/>
      <c r="F40" s="38"/>
      <c r="G40" s="68" t="str">
        <f t="shared" si="3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1:E4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2020-11-13T09:42:32Z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