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20\"/>
    </mc:Choice>
  </mc:AlternateContent>
  <xr:revisionPtr revIDLastSave="0" documentId="13_ncr:1_{5F854533-572D-49CE-BF12-B0BB44A49FB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1" l="1"/>
  <c r="G27" i="11"/>
  <c r="G23" i="11"/>
  <c r="G24" i="11"/>
  <c r="G25" i="11"/>
  <c r="G28" i="11"/>
  <c r="G29" i="11"/>
  <c r="G30" i="11"/>
  <c r="G31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9" i="11"/>
  <c r="G10" i="11"/>
  <c r="G32" i="11" l="1"/>
  <c r="G33" i="11" l="1"/>
  <c r="G34" i="11"/>
  <c r="G35" i="11"/>
  <c r="G36" i="11"/>
  <c r="G37" i="11"/>
  <c r="G8" i="11"/>
  <c r="G39" i="11" l="1"/>
  <c r="G40" i="11"/>
  <c r="G41" i="11"/>
  <c r="G42" i="1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<sst xmlns="http://schemas.openxmlformats.org/spreadsheetml/2006/main" count="102" uniqueCount="65">
  <si>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</si>
  <si>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</si>
  <si>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</si>
  <si>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</si>
  <si>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</si>
  <si>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</si>
  <si>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</si>
  <si>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</si>
  <si>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</si>
  <si>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</si>
  <si>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</si>
  <si>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</si>
  <si>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</si>
  <si>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</si>
  <si>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</si>
  <si>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</si>
  <si>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</si>
  <si>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</si>
  <si>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</si>
  <si>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</si>
  <si>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</si>
  <si>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</si>
  <si>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</si>
  <si>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</si>
  <si>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</si>
  <si>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</si>
  <si>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</si>
  <si>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휴가 / 공휴일</t>
    <phoneticPr fontId="3" type="noConversion"/>
  </si>
  <si>
    <t>개선 / 건의사항</t>
    <phoneticPr fontId="3" type="noConversion"/>
  </si>
  <si>
    <t>진학사</t>
    <phoneticPr fontId="3" type="noConversion"/>
  </si>
  <si>
    <t>구축</t>
    <phoneticPr fontId="3" type="noConversion"/>
  </si>
  <si>
    <t>운영</t>
    <phoneticPr fontId="3" type="noConversion"/>
  </si>
  <si>
    <t>OUR365</t>
    <phoneticPr fontId="3" type="noConversion"/>
  </si>
  <si>
    <t>엔지니어링</t>
    <phoneticPr fontId="3" type="noConversion"/>
  </si>
  <si>
    <t>기타</t>
    <phoneticPr fontId="3" type="noConversion"/>
  </si>
  <si>
    <t>LG상사</t>
    <phoneticPr fontId="3" type="noConversion"/>
  </si>
  <si>
    <t>LG하우시스</t>
    <phoneticPr fontId="3" type="noConversion"/>
  </si>
  <si>
    <t>미세먼지사업단</t>
    <phoneticPr fontId="3" type="noConversion"/>
  </si>
  <si>
    <r>
      <t xml:space="preserve">서비스전략사업팀 박찬호   /   </t>
    </r>
    <r>
      <rPr>
        <sz val="12"/>
        <color theme="1"/>
        <rFont val="나눔고딕"/>
        <family val="3"/>
        <charset val="129"/>
      </rPr>
      <t>2020. 11.09 ~ 2020. 11.20</t>
    </r>
    <phoneticPr fontId="3" type="noConversion"/>
  </si>
  <si>
    <t>시큐어게이트 관련 접속 오류 처리</t>
    <phoneticPr fontId="3" type="noConversion"/>
  </si>
  <si>
    <t>보안 점검 관련 고객사 대응</t>
    <phoneticPr fontId="3" type="noConversion"/>
  </si>
  <si>
    <t>앱 관련 LG 담당자 진행 사항 검토</t>
    <phoneticPr fontId="3" type="noConversion"/>
  </si>
  <si>
    <t>웹 접근성 관련 현업 담당자 미팅</t>
    <phoneticPr fontId="3" type="noConversion"/>
  </si>
  <si>
    <t>홈페이지개편 관련 견적서 작업</t>
    <phoneticPr fontId="3" type="noConversion"/>
  </si>
  <si>
    <t>앱 관련 LG 담당자 피드백</t>
    <phoneticPr fontId="3" type="noConversion"/>
  </si>
  <si>
    <t>현대힐스테이트</t>
    <phoneticPr fontId="3" type="noConversion"/>
  </si>
  <si>
    <t>모델하우스 예약시스템 관련 견적서 작업</t>
    <phoneticPr fontId="3" type="noConversion"/>
  </si>
  <si>
    <t>웹방화벽 관련 신청 내용 확인 및 조치</t>
    <phoneticPr fontId="3" type="noConversion"/>
  </si>
  <si>
    <t>아주대학교 편입학 원서접수 인트로 오픈 작업</t>
    <phoneticPr fontId="3" type="noConversion"/>
  </si>
  <si>
    <t>모델하우스 예약시스템 개발자 투입 계획 수립</t>
    <phoneticPr fontId="3" type="noConversion"/>
  </si>
  <si>
    <t xml:space="preserve">홍보영상 관련 화면 설계 분석 </t>
    <phoneticPr fontId="3" type="noConversion"/>
  </si>
  <si>
    <t xml:space="preserve">웹 취약점 점검 관련 서버 정보 전달 </t>
    <phoneticPr fontId="3" type="noConversion"/>
  </si>
  <si>
    <t>LG이노텍</t>
    <phoneticPr fontId="3" type="noConversion"/>
  </si>
  <si>
    <t>운영 제안</t>
    <phoneticPr fontId="3" type="noConversion"/>
  </si>
  <si>
    <t>운영 업체선정 제안 설명회 참석</t>
    <phoneticPr fontId="3" type="noConversion"/>
  </si>
  <si>
    <t>웹방화벽 추가 신청요청 (스트리밍 서버)</t>
    <phoneticPr fontId="3" type="noConversion"/>
  </si>
  <si>
    <t>월간 보고서 검토</t>
    <phoneticPr fontId="3" type="noConversion"/>
  </si>
  <si>
    <t>10월 통계 자료 전달</t>
    <phoneticPr fontId="3" type="noConversion"/>
  </si>
  <si>
    <t>제안 설명회 결과 보고</t>
    <phoneticPr fontId="3" type="noConversion"/>
  </si>
  <si>
    <t>홈페이지개편 관련 견적서 대표님 컨펌 후 전달</t>
    <phoneticPr fontId="3" type="noConversion"/>
  </si>
  <si>
    <t>UX 팀과의 업무 공유 건 정리 및 전달</t>
    <phoneticPr fontId="3" type="noConversion"/>
  </si>
  <si>
    <t>모델하우스 예약시스템 견적 대표님 컨펌 후 전달</t>
    <phoneticPr fontId="3" type="noConversion"/>
  </si>
  <si>
    <t>아주대학교 체육특기자 1차 합격자 발표 인트로 작업</t>
    <phoneticPr fontId="3" type="noConversion"/>
  </si>
  <si>
    <t xml:space="preserve">광운대 입학처 사이트 퍼블 작업 내용 검토 </t>
    <phoneticPr fontId="3" type="noConversion"/>
  </si>
  <si>
    <t>주간 보고서 작성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</si>
</sst>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0" borderId="3" xfId="2" applyNumberFormat="1" applyFont="1" applyBorder="1" applyAlignment="1">
      <alignment horizontal="center" vertical="center"/>
    </xf>
    <xf numFmtId="178" fontId="6" fillId="2" borderId="29" xfId="0" applyNumberFormat="1" applyFont="1" applyFill="1" applyBorder="1" applyAlignment="1">
      <alignment horizontal="center" vertical="center" wrapText="1"/>
    </xf>
    <xf numFmtId="177" fontId="6" fillId="2" borderId="29" xfId="0" applyNumberFormat="1" applyFont="1" applyFill="1" applyBorder="1" applyAlignment="1">
      <alignment horizontal="center" vertical="center"/>
    </xf>
    <xf numFmtId="178" fontId="6" fillId="0" borderId="3" xfId="0" applyNumberFormat="1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177" fontId="5" fillId="0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Fill="1" applyBorder="1" applyAlignment="1">
      <alignment horizontal="center" vertical="center"/>
    </xf>
    <xf numFmtId="177" fontId="6" fillId="0" borderId="16" xfId="0" applyNumberFormat="1" applyFont="1" applyFill="1" applyBorder="1" applyAlignment="1">
      <alignment horizontal="center" vertical="center"/>
    </xf>
    <xf numFmtId="177" fontId="5" fillId="0" borderId="16" xfId="0" applyNumberFormat="1" applyFont="1" applyFill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 wrapText="1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12" xfId="0" applyNumberFormat="1" applyFont="1" applyFill="1" applyBorder="1" applyAlignment="1">
      <alignment horizontal="center" vertical="center"/>
    </xf>
    <xf numFmtId="177" fontId="5" fillId="0" borderId="13" xfId="0" applyNumberFormat="1" applyFont="1" applyFill="1" applyBorder="1" applyAlignment="1">
      <alignment horizontal="center" vertical="center"/>
    </xf>
    <xf numFmtId="177" fontId="6" fillId="0" borderId="28" xfId="0" applyNumberFormat="1" applyFont="1" applyFill="1" applyBorder="1" applyAlignment="1">
      <alignment horizontal="center" vertical="center"/>
    </xf>
    <xf numFmtId="177" fontId="6" fillId="0" borderId="12" xfId="0" applyNumberFormat="1" applyFont="1" applyFill="1" applyBorder="1" applyAlignment="1">
      <alignment horizontal="center" vertical="center"/>
    </xf>
    <xf numFmtId="177" fontId="6" fillId="0" borderId="13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5" fillId="0" borderId="24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178" fontId="6" fillId="0" borderId="24" xfId="0" applyNumberFormat="1" applyFont="1" applyFill="1" applyBorder="1" applyAlignment="1">
      <alignment horizontal="center" vertical="center" wrapText="1"/>
    </xf>
    <xf numFmtId="177" fontId="5" fillId="0" borderId="30" xfId="0" applyNumberFormat="1" applyFont="1" applyFill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177" fontId="5" fillId="0" borderId="32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8" fontId="6" fillId="0" borderId="25" xfId="0" applyNumberFormat="1" applyFont="1" applyFill="1" applyBorder="1" applyAlignment="1">
      <alignment horizontal="center" vertical="center" wrapText="1"/>
    </xf>
    <xf numFmtId="177" fontId="5" fillId="0" borderId="35" xfId="0" applyNumberFormat="1" applyFont="1" applyFill="1" applyBorder="1" applyAlignment="1">
      <alignment horizontal="center" vertical="center"/>
    </xf>
    <xf numFmtId="177" fontId="5" fillId="0" borderId="36" xfId="0" applyNumberFormat="1" applyFont="1" applyFill="1" applyBorder="1" applyAlignment="1">
      <alignment horizontal="center" vertical="center"/>
    </xf>
    <xf numFmtId="177" fontId="5" fillId="0" borderId="37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177" fontId="6" fillId="0" borderId="36" xfId="0" applyNumberFormat="1" applyFont="1" applyFill="1" applyBorder="1" applyAlignment="1">
      <alignment horizontal="center" vertical="center"/>
    </xf>
    <xf numFmtId="177" fontId="6" fillId="0" borderId="37" xfId="0" applyNumberFormat="1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15" fillId="0" borderId="34" xfId="0" applyFont="1" applyBorder="1" applyAlignment="1">
      <alignment horizontal="left" vertical="center"/>
    </xf>
    <xf numFmtId="0" fontId="6" fillId="0" borderId="34" xfId="0" applyFont="1" applyFill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8" fontId="6" fillId="0" borderId="34" xfId="0" applyNumberFormat="1" applyFont="1" applyFill="1" applyBorder="1" applyAlignment="1">
      <alignment horizontal="center" vertical="center" wrapText="1"/>
    </xf>
    <xf numFmtId="177" fontId="5" fillId="0" borderId="39" xfId="0" applyNumberFormat="1" applyFont="1" applyFill="1" applyBorder="1" applyAlignment="1">
      <alignment horizontal="center" vertical="center"/>
    </xf>
    <xf numFmtId="177" fontId="5" fillId="0" borderId="40" xfId="0" applyNumberFormat="1" applyFont="1" applyFill="1" applyBorder="1" applyAlignment="1">
      <alignment horizontal="center" vertical="center"/>
    </xf>
    <xf numFmtId="177" fontId="5" fillId="0" borderId="41" xfId="0" applyNumberFormat="1" applyFont="1" applyFill="1" applyBorder="1" applyAlignment="1">
      <alignment horizontal="center" vertical="center"/>
    </xf>
    <xf numFmtId="177" fontId="6" fillId="0" borderId="42" xfId="0" applyNumberFormat="1" applyFont="1" applyFill="1" applyBorder="1" applyAlignment="1">
      <alignment horizontal="center" vertical="center"/>
    </xf>
    <xf numFmtId="177" fontId="6" fillId="0" borderId="40" xfId="0" applyNumberFormat="1" applyFont="1" applyFill="1" applyBorder="1" applyAlignment="1">
      <alignment horizontal="center" vertical="center"/>
    </xf>
    <xf numFmtId="177" fontId="6" fillId="0" borderId="41" xfId="0" applyNumberFormat="1" applyFont="1" applyFill="1" applyBorder="1" applyAlignment="1">
      <alignment horizontal="center" vertical="center"/>
    </xf>
    <xf numFmtId="0" fontId="15" fillId="0" borderId="43" xfId="0" applyFont="1" applyBorder="1" applyAlignment="1">
      <alignment horizontal="left" vertical="center"/>
    </xf>
    <xf numFmtId="0" fontId="15" fillId="0" borderId="44" xfId="0" applyFont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2"/>
  <sheetViews>
    <sheetView showGridLines="0" tabSelected="1" zoomScale="90" zoomScaleNormal="90" workbookViewId="0">
      <pane ySplit="7" topLeftCell="A8" activePane="bottomLeft" state="frozen"/>
      <selection pane="bottomLeft" activeCell="D27" sqref="D27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2" t="s">
        <v>26</v>
      </c>
      <c r="D2" s="92"/>
      <c r="E2" s="28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88" t="s">
        <v>14</v>
      </c>
      <c r="B4" s="89"/>
      <c r="C4" s="89"/>
      <c r="D4" s="89"/>
      <c r="E4" s="89"/>
      <c r="F4" s="93" t="s">
        <v>17</v>
      </c>
      <c r="G4" s="94"/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17" s="6" customFormat="1" x14ac:dyDescent="0.3">
      <c r="A5" s="90"/>
      <c r="B5" s="91"/>
      <c r="C5" s="91"/>
      <c r="D5" s="91"/>
      <c r="E5" s="91"/>
      <c r="F5" s="93" t="s">
        <v>18</v>
      </c>
      <c r="G5" s="94"/>
      <c r="H5" s="94"/>
      <c r="I5" s="94"/>
      <c r="J5" s="94"/>
      <c r="K5" s="94"/>
      <c r="L5" s="95"/>
      <c r="M5" s="93" t="s">
        <v>19</v>
      </c>
      <c r="N5" s="94"/>
      <c r="O5" s="94"/>
      <c r="P5" s="94"/>
      <c r="Q5" s="95"/>
    </row>
    <row r="6" spans="1:17" ht="15" customHeight="1" x14ac:dyDescent="0.3">
      <c r="A6" s="96" t="s">
        <v>5</v>
      </c>
      <c r="B6" s="96" t="s">
        <v>7</v>
      </c>
      <c r="C6" s="96" t="s">
        <v>6</v>
      </c>
      <c r="D6" s="98" t="s">
        <v>13</v>
      </c>
      <c r="E6" s="100" t="s">
        <v>15</v>
      </c>
      <c r="F6" s="100" t="s">
        <v>16</v>
      </c>
      <c r="G6" s="66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97"/>
      <c r="B7" s="97"/>
      <c r="C7" s="97"/>
      <c r="D7" s="99"/>
      <c r="E7" s="101"/>
      <c r="F7" s="101"/>
      <c r="G7" s="70">
        <f>SUM(G8:G44)</f>
        <v>29</v>
      </c>
      <c r="H7" s="40">
        <f>SUM(H8:H42)</f>
        <v>6.5</v>
      </c>
      <c r="I7" s="40">
        <f>SUM(I8:I42)</f>
        <v>5</v>
      </c>
      <c r="J7" s="40">
        <f>SUM(J8:J42)</f>
        <v>5</v>
      </c>
      <c r="K7" s="40">
        <f>SUM(K8:K42)</f>
        <v>6.5</v>
      </c>
      <c r="L7" s="40">
        <f>SUM(L8:L42)</f>
        <v>6</v>
      </c>
      <c r="M7" s="40">
        <f>SUM(M8:M42)</f>
        <v>0</v>
      </c>
      <c r="N7" s="40">
        <f>SUM(N8:N42)</f>
        <v>0</v>
      </c>
      <c r="O7" s="40">
        <f>SUM(O8:O42)</f>
        <v>0</v>
      </c>
      <c r="P7" s="40">
        <f>SUM(P8:P42)</f>
        <v>0</v>
      </c>
      <c r="Q7" s="71">
        <f>SUM(Q8:Q42)</f>
        <v>0</v>
      </c>
    </row>
    <row r="8" spans="1:17" x14ac:dyDescent="0.3">
      <c r="A8" s="30" t="s">
        <v>33</v>
      </c>
      <c r="B8" s="31" t="s">
        <v>31</v>
      </c>
      <c r="C8" s="78" t="s">
        <v>42</v>
      </c>
      <c r="D8" s="79"/>
      <c r="E8" s="79" t="s">
        <v>9</v>
      </c>
      <c r="F8" s="80">
        <v>1</v>
      </c>
      <c r="G8" s="81">
        <f>IF(SUM(H8:L8)=0,"",SUM(H8:L8))</f>
        <v>2.5</v>
      </c>
      <c r="H8" s="82">
        <v>2.5</v>
      </c>
      <c r="I8" s="83"/>
      <c r="J8" s="83"/>
      <c r="K8" s="83"/>
      <c r="L8" s="84"/>
      <c r="M8" s="85"/>
      <c r="N8" s="86"/>
      <c r="O8" s="86"/>
      <c r="P8" s="86"/>
      <c r="Q8" s="87"/>
    </row>
    <row r="9" spans="1:17" x14ac:dyDescent="0.3">
      <c r="A9" s="102"/>
      <c r="B9" s="103"/>
      <c r="C9" s="138"/>
      <c r="D9" s="105"/>
      <c r="E9" s="105" t="s">
        <v>9</v>
      </c>
      <c r="F9" s="106">
        <v>1</v>
      </c>
      <c r="G9" s="107" t="str">
        <f>IF(SUM(H9:L9)=0,"",SUM(H9:L9))</f>
        <v/>
      </c>
      <c r="H9" s="108"/>
      <c r="I9" s="109"/>
      <c r="J9" s="109"/>
      <c r="K9" s="109"/>
      <c r="L9" s="110"/>
      <c r="M9" s="111"/>
      <c r="N9" s="112"/>
      <c r="O9" s="112"/>
      <c r="P9" s="112"/>
      <c r="Q9" s="113"/>
    </row>
    <row r="10" spans="1:17" x14ac:dyDescent="0.3">
      <c r="A10" s="114" t="s">
        <v>32</v>
      </c>
      <c r="B10" s="115" t="s">
        <v>31</v>
      </c>
      <c r="C10" s="139" t="s">
        <v>39</v>
      </c>
      <c r="D10" s="117"/>
      <c r="E10" s="117" t="s">
        <v>9</v>
      </c>
      <c r="F10" s="118">
        <v>1</v>
      </c>
      <c r="G10" s="119">
        <f t="shared" ref="G10:G31" si="0">IF(SUM(H10:L10)=0,"",SUM(H10:L10))</f>
        <v>1</v>
      </c>
      <c r="H10" s="120">
        <v>1</v>
      </c>
      <c r="I10" s="121"/>
      <c r="J10" s="121"/>
      <c r="K10" s="121"/>
      <c r="L10" s="122"/>
      <c r="M10" s="123"/>
      <c r="N10" s="124"/>
      <c r="O10" s="124"/>
      <c r="P10" s="124"/>
      <c r="Q10" s="125"/>
    </row>
    <row r="11" spans="1:17" x14ac:dyDescent="0.3">
      <c r="A11" s="29"/>
      <c r="B11" s="24"/>
      <c r="C11" s="65" t="s">
        <v>57</v>
      </c>
      <c r="D11" s="60"/>
      <c r="E11" s="60" t="s">
        <v>9</v>
      </c>
      <c r="F11" s="11">
        <v>1</v>
      </c>
      <c r="G11" s="72">
        <f t="shared" si="0"/>
        <v>1</v>
      </c>
      <c r="H11" s="62">
        <v>1</v>
      </c>
      <c r="I11" s="74"/>
      <c r="J11" s="74"/>
      <c r="K11" s="74"/>
      <c r="L11" s="77"/>
      <c r="M11" s="61"/>
      <c r="N11" s="75"/>
      <c r="O11" s="75"/>
      <c r="P11" s="75"/>
      <c r="Q11" s="76"/>
    </row>
    <row r="12" spans="1:17" x14ac:dyDescent="0.3">
      <c r="A12" s="29"/>
      <c r="B12" s="24"/>
      <c r="C12" s="65" t="s">
        <v>40</v>
      </c>
      <c r="D12" s="60"/>
      <c r="E12" s="60" t="s">
        <v>9</v>
      </c>
      <c r="F12" s="11">
        <v>1</v>
      </c>
      <c r="G12" s="72">
        <f t="shared" si="0"/>
        <v>1.5</v>
      </c>
      <c r="H12" s="62">
        <v>1.5</v>
      </c>
      <c r="I12" s="74"/>
      <c r="J12" s="74"/>
      <c r="K12" s="74"/>
      <c r="L12" s="77"/>
      <c r="M12" s="61"/>
      <c r="N12" s="75"/>
      <c r="O12" s="75"/>
      <c r="P12" s="75"/>
      <c r="Q12" s="76"/>
    </row>
    <row r="13" spans="1:17" x14ac:dyDescent="0.3">
      <c r="A13" s="29"/>
      <c r="B13" s="24"/>
      <c r="C13" s="65" t="s">
        <v>47</v>
      </c>
      <c r="D13" s="60"/>
      <c r="E13" s="60" t="s">
        <v>9</v>
      </c>
      <c r="F13" s="11">
        <v>1</v>
      </c>
      <c r="G13" s="72">
        <f t="shared" si="0"/>
        <v>1</v>
      </c>
      <c r="H13" s="62"/>
      <c r="I13" s="74">
        <v>1</v>
      </c>
      <c r="J13" s="74"/>
      <c r="K13" s="74"/>
      <c r="L13" s="77"/>
      <c r="M13" s="61"/>
      <c r="N13" s="75"/>
      <c r="O13" s="75"/>
      <c r="P13" s="75"/>
      <c r="Q13" s="76"/>
    </row>
    <row r="14" spans="1:17" x14ac:dyDescent="0.3">
      <c r="A14" s="29"/>
      <c r="B14" s="24"/>
      <c r="C14" s="65" t="s">
        <v>51</v>
      </c>
      <c r="D14" s="60"/>
      <c r="E14" s="60" t="s">
        <v>9</v>
      </c>
      <c r="F14" s="11">
        <v>1</v>
      </c>
      <c r="G14" s="72">
        <f t="shared" si="0"/>
        <v>1</v>
      </c>
      <c r="H14" s="62"/>
      <c r="I14" s="74"/>
      <c r="J14" s="74">
        <v>1</v>
      </c>
      <c r="K14" s="74"/>
      <c r="L14" s="77"/>
      <c r="M14" s="61"/>
      <c r="N14" s="75"/>
      <c r="O14" s="75"/>
      <c r="P14" s="75"/>
      <c r="Q14" s="76"/>
    </row>
    <row r="15" spans="1:17" x14ac:dyDescent="0.3">
      <c r="A15" s="29"/>
      <c r="B15" s="24"/>
      <c r="C15" s="65" t="s">
        <v>55</v>
      </c>
      <c r="D15" s="60"/>
      <c r="E15" s="60" t="s">
        <v>9</v>
      </c>
      <c r="F15" s="11">
        <v>1</v>
      </c>
      <c r="G15" s="72">
        <f t="shared" si="0"/>
        <v>1</v>
      </c>
      <c r="H15" s="62"/>
      <c r="I15" s="74"/>
      <c r="J15" s="74"/>
      <c r="K15" s="74">
        <v>1</v>
      </c>
      <c r="L15" s="77"/>
      <c r="M15" s="61"/>
      <c r="N15" s="75"/>
      <c r="O15" s="75"/>
      <c r="P15" s="75"/>
      <c r="Q15" s="76"/>
    </row>
    <row r="16" spans="1:17" x14ac:dyDescent="0.3">
      <c r="A16" s="102"/>
      <c r="B16" s="103"/>
      <c r="C16" s="138" t="s">
        <v>56</v>
      </c>
      <c r="D16" s="105"/>
      <c r="E16" s="105" t="s">
        <v>9</v>
      </c>
      <c r="F16" s="106">
        <v>1</v>
      </c>
      <c r="G16" s="107">
        <f t="shared" si="0"/>
        <v>1</v>
      </c>
      <c r="H16" s="108"/>
      <c r="I16" s="109"/>
      <c r="J16" s="109"/>
      <c r="K16" s="109"/>
      <c r="L16" s="110">
        <v>1</v>
      </c>
      <c r="M16" s="111"/>
      <c r="N16" s="112"/>
      <c r="O16" s="112"/>
      <c r="P16" s="112"/>
      <c r="Q16" s="113"/>
    </row>
    <row r="17" spans="1:17" x14ac:dyDescent="0.3">
      <c r="A17" s="114" t="s">
        <v>36</v>
      </c>
      <c r="B17" s="115" t="s">
        <v>30</v>
      </c>
      <c r="C17" s="116" t="s">
        <v>41</v>
      </c>
      <c r="D17" s="117"/>
      <c r="E17" s="117" t="s">
        <v>9</v>
      </c>
      <c r="F17" s="118">
        <v>1</v>
      </c>
      <c r="G17" s="119">
        <f t="shared" si="0"/>
        <v>0.5</v>
      </c>
      <c r="H17" s="120">
        <v>0.5</v>
      </c>
      <c r="I17" s="121"/>
      <c r="J17" s="121"/>
      <c r="K17" s="121"/>
      <c r="L17" s="122"/>
      <c r="M17" s="123"/>
      <c r="N17" s="124"/>
      <c r="O17" s="124"/>
      <c r="P17" s="124"/>
      <c r="Q17" s="125"/>
    </row>
    <row r="18" spans="1:17" x14ac:dyDescent="0.3">
      <c r="A18" s="102"/>
      <c r="B18" s="103"/>
      <c r="C18" s="104" t="s">
        <v>44</v>
      </c>
      <c r="D18" s="105"/>
      <c r="E18" s="105" t="s">
        <v>9</v>
      </c>
      <c r="F18" s="106">
        <v>1</v>
      </c>
      <c r="G18" s="107">
        <f t="shared" si="0"/>
        <v>1</v>
      </c>
      <c r="H18" s="108"/>
      <c r="I18" s="109">
        <v>1</v>
      </c>
      <c r="J18" s="109"/>
      <c r="K18" s="109"/>
      <c r="L18" s="110"/>
      <c r="M18" s="111"/>
      <c r="N18" s="112"/>
      <c r="O18" s="112"/>
      <c r="P18" s="112"/>
      <c r="Q18" s="113"/>
    </row>
    <row r="19" spans="1:17" x14ac:dyDescent="0.3">
      <c r="A19" s="114" t="s">
        <v>37</v>
      </c>
      <c r="B19" s="115" t="s">
        <v>30</v>
      </c>
      <c r="C19" s="116" t="s">
        <v>43</v>
      </c>
      <c r="D19" s="117"/>
      <c r="E19" s="117" t="s">
        <v>9</v>
      </c>
      <c r="F19" s="118">
        <v>1</v>
      </c>
      <c r="G19" s="119">
        <f t="shared" si="0"/>
        <v>1.5</v>
      </c>
      <c r="H19" s="120"/>
      <c r="I19" s="121">
        <v>1.5</v>
      </c>
      <c r="J19" s="121"/>
      <c r="K19" s="121"/>
      <c r="L19" s="122"/>
      <c r="M19" s="123"/>
      <c r="N19" s="124"/>
      <c r="O19" s="124"/>
      <c r="P19" s="124"/>
      <c r="Q19" s="125"/>
    </row>
    <row r="20" spans="1:17" x14ac:dyDescent="0.3">
      <c r="A20" s="102"/>
      <c r="B20" s="103"/>
      <c r="C20" s="104" t="s">
        <v>59</v>
      </c>
      <c r="D20" s="105"/>
      <c r="E20" s="105" t="s">
        <v>9</v>
      </c>
      <c r="F20" s="106">
        <v>1</v>
      </c>
      <c r="G20" s="107">
        <f t="shared" si="0"/>
        <v>1</v>
      </c>
      <c r="H20" s="108"/>
      <c r="I20" s="109"/>
      <c r="J20" s="109"/>
      <c r="K20" s="109">
        <v>1</v>
      </c>
      <c r="L20" s="110"/>
      <c r="M20" s="111"/>
      <c r="N20" s="112"/>
      <c r="O20" s="112"/>
      <c r="P20" s="112"/>
      <c r="Q20" s="113"/>
    </row>
    <row r="21" spans="1:17" x14ac:dyDescent="0.3">
      <c r="A21" s="114" t="s">
        <v>45</v>
      </c>
      <c r="B21" s="115" t="s">
        <v>31</v>
      </c>
      <c r="C21" s="116" t="s">
        <v>46</v>
      </c>
      <c r="D21" s="117"/>
      <c r="E21" s="117" t="s">
        <v>9</v>
      </c>
      <c r="F21" s="118">
        <v>1</v>
      </c>
      <c r="G21" s="119">
        <f t="shared" si="0"/>
        <v>2.5</v>
      </c>
      <c r="H21" s="120"/>
      <c r="I21" s="121">
        <v>1.5</v>
      </c>
      <c r="J21" s="121">
        <v>1</v>
      </c>
      <c r="K21" s="121"/>
      <c r="L21" s="122"/>
      <c r="M21" s="123"/>
      <c r="N21" s="124"/>
      <c r="O21" s="124"/>
      <c r="P21" s="124"/>
      <c r="Q21" s="125"/>
    </row>
    <row r="22" spans="1:17" x14ac:dyDescent="0.3">
      <c r="A22" s="29"/>
      <c r="B22" s="24"/>
      <c r="C22" s="73" t="s">
        <v>49</v>
      </c>
      <c r="D22" s="60"/>
      <c r="E22" s="60" t="s">
        <v>9</v>
      </c>
      <c r="F22" s="11">
        <v>1</v>
      </c>
      <c r="G22" s="72">
        <f t="shared" si="0"/>
        <v>1</v>
      </c>
      <c r="H22" s="62"/>
      <c r="I22" s="74"/>
      <c r="J22" s="74">
        <v>1</v>
      </c>
      <c r="K22" s="74"/>
      <c r="L22" s="77"/>
      <c r="M22" s="61"/>
      <c r="N22" s="75"/>
      <c r="O22" s="75"/>
      <c r="P22" s="75"/>
      <c r="Q22" s="76"/>
    </row>
    <row r="23" spans="1:17" x14ac:dyDescent="0.3">
      <c r="A23" s="102"/>
      <c r="B23" s="103"/>
      <c r="C23" s="104" t="s">
        <v>61</v>
      </c>
      <c r="D23" s="105"/>
      <c r="E23" s="105" t="s">
        <v>9</v>
      </c>
      <c r="F23" s="106">
        <v>1</v>
      </c>
      <c r="G23" s="107">
        <f t="shared" si="0"/>
        <v>1</v>
      </c>
      <c r="H23" s="108"/>
      <c r="I23" s="109"/>
      <c r="J23" s="109"/>
      <c r="K23" s="109"/>
      <c r="L23" s="110">
        <v>1</v>
      </c>
      <c r="M23" s="111"/>
      <c r="N23" s="112"/>
      <c r="O23" s="112"/>
      <c r="P23" s="112"/>
      <c r="Q23" s="113"/>
    </row>
    <row r="24" spans="1:17" x14ac:dyDescent="0.3">
      <c r="A24" s="114" t="s">
        <v>29</v>
      </c>
      <c r="B24" s="115" t="s">
        <v>31</v>
      </c>
      <c r="C24" s="116" t="s">
        <v>48</v>
      </c>
      <c r="D24" s="117"/>
      <c r="E24" s="117" t="s">
        <v>9</v>
      </c>
      <c r="F24" s="118">
        <v>1</v>
      </c>
      <c r="G24" s="119">
        <f t="shared" si="0"/>
        <v>1</v>
      </c>
      <c r="H24" s="120"/>
      <c r="I24" s="121"/>
      <c r="J24" s="121">
        <v>1</v>
      </c>
      <c r="K24" s="121"/>
      <c r="L24" s="122"/>
      <c r="M24" s="123"/>
      <c r="N24" s="124"/>
      <c r="O24" s="124"/>
      <c r="P24" s="124"/>
      <c r="Q24" s="125"/>
    </row>
    <row r="25" spans="1:17" x14ac:dyDescent="0.3">
      <c r="A25" s="29"/>
      <c r="B25" s="24"/>
      <c r="C25" s="73" t="s">
        <v>62</v>
      </c>
      <c r="D25" s="60"/>
      <c r="E25" s="60" t="s">
        <v>9</v>
      </c>
      <c r="F25" s="11">
        <v>1</v>
      </c>
      <c r="G25" s="72">
        <f t="shared" si="0"/>
        <v>1</v>
      </c>
      <c r="H25" s="62"/>
      <c r="I25" s="74"/>
      <c r="J25" s="74"/>
      <c r="K25" s="74"/>
      <c r="L25" s="77">
        <v>1</v>
      </c>
      <c r="M25" s="61"/>
      <c r="N25" s="75"/>
      <c r="O25" s="75"/>
      <c r="P25" s="75"/>
      <c r="Q25" s="76"/>
    </row>
    <row r="26" spans="1:17" x14ac:dyDescent="0.3">
      <c r="A26" s="102"/>
      <c r="B26" s="103"/>
      <c r="C26" s="104" t="s">
        <v>63</v>
      </c>
      <c r="D26" s="105"/>
      <c r="E26" s="105" t="s">
        <v>9</v>
      </c>
      <c r="F26" s="106">
        <v>1</v>
      </c>
      <c r="G26" s="107">
        <f t="shared" si="0"/>
        <v>2</v>
      </c>
      <c r="H26" s="108"/>
      <c r="I26" s="109"/>
      <c r="J26" s="109"/>
      <c r="K26" s="109"/>
      <c r="L26" s="110">
        <v>2</v>
      </c>
      <c r="M26" s="111"/>
      <c r="N26" s="112"/>
      <c r="O26" s="112"/>
      <c r="P26" s="112"/>
      <c r="Q26" s="113"/>
    </row>
    <row r="27" spans="1:17" x14ac:dyDescent="0.3">
      <c r="A27" s="126" t="s">
        <v>35</v>
      </c>
      <c r="B27" s="127" t="s">
        <v>31</v>
      </c>
      <c r="C27" s="128" t="s">
        <v>50</v>
      </c>
      <c r="D27" s="129"/>
      <c r="E27" s="129" t="s">
        <v>9</v>
      </c>
      <c r="F27" s="130">
        <v>1</v>
      </c>
      <c r="G27" s="131">
        <f t="shared" si="0"/>
        <v>1</v>
      </c>
      <c r="H27" s="132"/>
      <c r="I27" s="133"/>
      <c r="J27" s="133">
        <v>1</v>
      </c>
      <c r="K27" s="133"/>
      <c r="L27" s="134"/>
      <c r="M27" s="135"/>
      <c r="N27" s="136"/>
      <c r="O27" s="136"/>
      <c r="P27" s="136"/>
      <c r="Q27" s="137"/>
    </row>
    <row r="28" spans="1:17" x14ac:dyDescent="0.3">
      <c r="A28" s="114" t="s">
        <v>52</v>
      </c>
      <c r="B28" s="115" t="s">
        <v>53</v>
      </c>
      <c r="C28" s="116" t="s">
        <v>54</v>
      </c>
      <c r="D28" s="117"/>
      <c r="E28" s="117" t="s">
        <v>9</v>
      </c>
      <c r="F28" s="118">
        <v>1</v>
      </c>
      <c r="G28" s="119">
        <f t="shared" si="0"/>
        <v>2.5</v>
      </c>
      <c r="H28" s="120"/>
      <c r="I28" s="121"/>
      <c r="J28" s="121"/>
      <c r="K28" s="121">
        <v>2.5</v>
      </c>
      <c r="L28" s="122"/>
      <c r="M28" s="123"/>
      <c r="N28" s="124"/>
      <c r="O28" s="124"/>
      <c r="P28" s="124"/>
      <c r="Q28" s="125"/>
    </row>
    <row r="29" spans="1:17" x14ac:dyDescent="0.3">
      <c r="A29" s="102"/>
      <c r="B29" s="103"/>
      <c r="C29" s="104" t="s">
        <v>58</v>
      </c>
      <c r="D29" s="105"/>
      <c r="E29" s="105" t="s">
        <v>9</v>
      </c>
      <c r="F29" s="106">
        <v>1</v>
      </c>
      <c r="G29" s="107">
        <f t="shared" si="0"/>
        <v>1</v>
      </c>
      <c r="H29" s="108"/>
      <c r="I29" s="109"/>
      <c r="J29" s="109"/>
      <c r="K29" s="109">
        <v>1</v>
      </c>
      <c r="L29" s="110"/>
      <c r="M29" s="111"/>
      <c r="N29" s="112"/>
      <c r="O29" s="112"/>
      <c r="P29" s="112"/>
      <c r="Q29" s="113"/>
    </row>
    <row r="30" spans="1:17" x14ac:dyDescent="0.3">
      <c r="A30" s="29" t="s">
        <v>34</v>
      </c>
      <c r="B30" s="24" t="s">
        <v>31</v>
      </c>
      <c r="C30" s="73" t="s">
        <v>60</v>
      </c>
      <c r="D30" s="60"/>
      <c r="E30" s="60" t="s">
        <v>9</v>
      </c>
      <c r="F30" s="11">
        <v>1</v>
      </c>
      <c r="G30" s="72">
        <f t="shared" si="0"/>
        <v>1</v>
      </c>
      <c r="H30" s="62"/>
      <c r="I30" s="74"/>
      <c r="J30" s="74"/>
      <c r="K30" s="74">
        <v>1</v>
      </c>
      <c r="L30" s="77"/>
      <c r="M30" s="61"/>
      <c r="N30" s="75"/>
      <c r="O30" s="75"/>
      <c r="P30" s="75"/>
      <c r="Q30" s="76"/>
    </row>
    <row r="31" spans="1:17" x14ac:dyDescent="0.3">
      <c r="A31" s="29"/>
      <c r="B31" s="24"/>
      <c r="C31" s="73" t="s">
        <v>64</v>
      </c>
      <c r="D31" s="60"/>
      <c r="E31" s="60" t="s">
        <v>9</v>
      </c>
      <c r="F31" s="11">
        <v>1</v>
      </c>
      <c r="G31" s="72">
        <f t="shared" si="0"/>
        <v>1</v>
      </c>
      <c r="H31" s="62"/>
      <c r="I31" s="74"/>
      <c r="J31" s="74"/>
      <c r="K31" s="74"/>
      <c r="L31" s="77">
        <v>1</v>
      </c>
      <c r="M31" s="61"/>
      <c r="N31" s="75"/>
      <c r="O31" s="75"/>
      <c r="P31" s="75"/>
      <c r="Q31" s="76"/>
    </row>
    <row r="32" spans="1:17" x14ac:dyDescent="0.3">
      <c r="A32" s="29"/>
      <c r="B32" s="24"/>
      <c r="C32" s="73"/>
      <c r="D32" s="60"/>
      <c r="E32" s="60"/>
      <c r="F32" s="11"/>
      <c r="G32" s="72" t="str">
        <f t="shared" ref="G32" si="1">IF(SUM(H32:L32)=0,"",SUM(H32:L32))</f>
        <v/>
      </c>
      <c r="H32" s="62"/>
      <c r="I32" s="74"/>
      <c r="J32" s="74"/>
      <c r="K32" s="74"/>
      <c r="L32" s="77"/>
      <c r="M32" s="61"/>
      <c r="N32" s="75"/>
      <c r="O32" s="75"/>
      <c r="P32" s="75"/>
      <c r="Q32" s="76"/>
    </row>
    <row r="33" spans="1:17" s="48" customFormat="1" ht="20.100000000000001" hidden="1" customHeight="1" x14ac:dyDescent="0.3">
      <c r="A33" s="49" t="s">
        <v>11</v>
      </c>
      <c r="B33" s="50" t="s">
        <v>12</v>
      </c>
      <c r="C33" s="51" t="s">
        <v>23</v>
      </c>
      <c r="D33" s="51"/>
      <c r="E33" s="52" t="s">
        <v>8</v>
      </c>
      <c r="F33" s="52">
        <v>0.4</v>
      </c>
      <c r="G33" s="72" t="str">
        <f t="shared" ref="G33:G37" si="2">IF(SUM(H33:L33)=0,"",SUM(H33:L33))</f>
        <v/>
      </c>
      <c r="H33" s="45"/>
      <c r="I33" s="46"/>
      <c r="J33" s="46"/>
      <c r="K33" s="46"/>
      <c r="L33" s="47"/>
      <c r="M33" s="45"/>
      <c r="N33" s="46"/>
      <c r="O33" s="46"/>
      <c r="P33" s="46"/>
      <c r="Q33" s="47"/>
    </row>
    <row r="34" spans="1:17" s="48" customFormat="1" ht="20.100000000000001" hidden="1" customHeight="1" x14ac:dyDescent="0.3">
      <c r="A34" s="41"/>
      <c r="B34" s="42"/>
      <c r="C34" s="43" t="s">
        <v>24</v>
      </c>
      <c r="D34" s="43"/>
      <c r="E34" s="44" t="s">
        <v>9</v>
      </c>
      <c r="F34" s="44"/>
      <c r="G34" s="72" t="str">
        <f t="shared" si="2"/>
        <v/>
      </c>
      <c r="H34" s="45"/>
      <c r="I34" s="46"/>
      <c r="J34" s="46"/>
      <c r="K34" s="53"/>
      <c r="L34" s="54"/>
      <c r="M34" s="55"/>
      <c r="N34" s="53"/>
      <c r="O34" s="53"/>
      <c r="P34" s="53"/>
      <c r="Q34" s="54"/>
    </row>
    <row r="35" spans="1:17" s="48" customFormat="1" ht="20.100000000000001" hidden="1" customHeight="1" x14ac:dyDescent="0.3">
      <c r="A35" s="56"/>
      <c r="B35" s="57"/>
      <c r="C35" s="58"/>
      <c r="D35" s="58"/>
      <c r="E35" s="59"/>
      <c r="F35" s="59"/>
      <c r="G35" s="72" t="str">
        <f t="shared" si="2"/>
        <v/>
      </c>
      <c r="H35" s="45"/>
      <c r="I35" s="46"/>
      <c r="J35" s="46"/>
      <c r="K35" s="53"/>
      <c r="L35" s="54"/>
      <c r="M35" s="55"/>
      <c r="N35" s="53"/>
      <c r="O35" s="53"/>
      <c r="P35" s="53"/>
      <c r="Q35" s="54"/>
    </row>
    <row r="36" spans="1:17" s="48" customFormat="1" ht="20.100000000000001" hidden="1" customHeight="1" x14ac:dyDescent="0.3">
      <c r="A36" s="49" t="s">
        <v>20</v>
      </c>
      <c r="B36" s="50" t="s">
        <v>21</v>
      </c>
      <c r="C36" s="51" t="s">
        <v>22</v>
      </c>
      <c r="D36" s="51"/>
      <c r="E36" s="52" t="s">
        <v>10</v>
      </c>
      <c r="F36" s="52">
        <v>1</v>
      </c>
      <c r="G36" s="72" t="str">
        <f t="shared" si="2"/>
        <v/>
      </c>
      <c r="H36" s="45"/>
      <c r="I36" s="46"/>
      <c r="J36" s="46"/>
      <c r="K36" s="53"/>
      <c r="L36" s="54"/>
      <c r="M36" s="55"/>
      <c r="N36" s="53"/>
      <c r="O36" s="53"/>
      <c r="P36" s="53"/>
      <c r="Q36" s="54"/>
    </row>
    <row r="37" spans="1:17" s="48" customFormat="1" ht="20.100000000000001" hidden="1" customHeight="1" x14ac:dyDescent="0.3">
      <c r="A37" s="56"/>
      <c r="B37" s="57"/>
      <c r="C37" s="58"/>
      <c r="D37" s="58"/>
      <c r="E37" s="59"/>
      <c r="F37" s="59"/>
      <c r="G37" s="72" t="str">
        <f t="shared" si="2"/>
        <v/>
      </c>
      <c r="H37" s="45"/>
      <c r="I37" s="46"/>
      <c r="J37" s="46"/>
      <c r="K37" s="53"/>
      <c r="L37" s="54"/>
      <c r="M37" s="55"/>
      <c r="N37" s="53"/>
      <c r="O37" s="53"/>
      <c r="P37" s="53"/>
      <c r="Q37" s="54"/>
    </row>
    <row r="38" spans="1:17" ht="20.100000000000001" customHeight="1" x14ac:dyDescent="0.3">
      <c r="A38" s="30" t="s">
        <v>27</v>
      </c>
      <c r="B38" s="31"/>
      <c r="C38" s="32"/>
      <c r="D38" s="32"/>
      <c r="E38" s="34"/>
      <c r="F38" s="33"/>
      <c r="G38" s="67"/>
      <c r="H38" s="15"/>
      <c r="I38" s="16"/>
      <c r="J38" s="16"/>
      <c r="K38" s="16"/>
      <c r="L38" s="17"/>
      <c r="M38" s="63"/>
      <c r="N38" s="16"/>
      <c r="O38" s="16"/>
      <c r="P38" s="64"/>
      <c r="Q38" s="17"/>
    </row>
    <row r="39" spans="1:17" ht="20.100000000000001" customHeight="1" x14ac:dyDescent="0.3">
      <c r="A39" s="35"/>
      <c r="B39" s="36"/>
      <c r="C39" s="37"/>
      <c r="D39" s="37"/>
      <c r="E39" s="39"/>
      <c r="F39" s="38"/>
      <c r="G39" s="68" t="str">
        <f t="shared" ref="G39:G42" si="3">IF(SUM(H39:L39)=0,"",SUM(H39:L39))</f>
        <v/>
      </c>
      <c r="H39" s="21"/>
      <c r="I39" s="22"/>
      <c r="J39" s="22"/>
      <c r="K39" s="22"/>
      <c r="L39" s="23"/>
      <c r="M39" s="21"/>
      <c r="N39" s="22"/>
      <c r="O39" s="22"/>
      <c r="P39" s="22"/>
      <c r="Q39" s="23"/>
    </row>
    <row r="40" spans="1:17" ht="20.100000000000001" customHeight="1" x14ac:dyDescent="0.3">
      <c r="A40" s="30" t="s">
        <v>28</v>
      </c>
      <c r="B40" s="31"/>
      <c r="C40" s="32"/>
      <c r="D40" s="32"/>
      <c r="E40" s="34"/>
      <c r="F40" s="33"/>
      <c r="G40" s="67" t="str">
        <f t="shared" si="3"/>
        <v/>
      </c>
      <c r="H40" s="15"/>
      <c r="I40" s="16"/>
      <c r="J40" s="16"/>
      <c r="K40" s="16"/>
      <c r="L40" s="17"/>
      <c r="M40" s="15"/>
      <c r="N40" s="16"/>
      <c r="O40" s="16"/>
      <c r="P40" s="16"/>
      <c r="Q40" s="17"/>
    </row>
    <row r="41" spans="1:17" ht="20.100000000000001" customHeight="1" x14ac:dyDescent="0.3">
      <c r="A41" s="29"/>
      <c r="B41" s="24"/>
      <c r="C41" s="25"/>
      <c r="D41" s="25"/>
      <c r="E41" s="27"/>
      <c r="F41" s="26"/>
      <c r="G41" s="69" t="str">
        <f t="shared" si="3"/>
        <v/>
      </c>
      <c r="H41" s="18"/>
      <c r="I41" s="19"/>
      <c r="J41" s="19"/>
      <c r="K41" s="19"/>
      <c r="L41" s="20"/>
      <c r="M41" s="18"/>
      <c r="N41" s="19"/>
      <c r="O41" s="19"/>
      <c r="P41" s="19"/>
      <c r="Q41" s="20"/>
    </row>
    <row r="42" spans="1:17" ht="20.100000000000001" customHeight="1" x14ac:dyDescent="0.3">
      <c r="A42" s="35"/>
      <c r="B42" s="36"/>
      <c r="C42" s="37"/>
      <c r="D42" s="37"/>
      <c r="E42" s="39"/>
      <c r="F42" s="38"/>
      <c r="G42" s="68" t="str">
        <f t="shared" si="3"/>
        <v/>
      </c>
      <c r="H42" s="21"/>
      <c r="I42" s="22"/>
      <c r="J42" s="22"/>
      <c r="K42" s="22"/>
      <c r="L42" s="23"/>
      <c r="M42" s="21"/>
      <c r="N42" s="22"/>
      <c r="O42" s="22"/>
      <c r="P42" s="22"/>
      <c r="Q42" s="23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33:E4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2020-11-13T11:18:17Z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