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C7FCB5F9-B60A-4512-B2BC-FFEE6DD258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1" l="1"/>
  <c r="G23" i="11"/>
  <c r="G22" i="11"/>
  <c r="G30" i="11"/>
  <c r="G29" i="11"/>
  <c r="G14" i="11" l="1"/>
  <c r="G13" i="11"/>
  <c r="G15" i="11"/>
  <c r="G16" i="11"/>
  <c r="G10" i="11" l="1"/>
  <c r="G11" i="11"/>
  <c r="G12" i="11"/>
  <c r="G19" i="11" l="1"/>
  <c r="G20" i="11"/>
  <c r="G21" i="11"/>
  <c r="G25" i="11"/>
  <c r="G26" i="11"/>
  <c r="G27" i="11"/>
  <c r="G9" i="11"/>
  <c r="G17" i="11"/>
  <c r="G8" i="11"/>
  <c r="G18" i="11"/>
  <c r="G31" i="11" l="1"/>
  <c r="G28" i="11" l="1"/>
  <c r="G32" i="11"/>
  <c r="G33" i="11"/>
  <c r="G34" i="11"/>
  <c r="G35" i="11"/>
  <c r="G36" i="11"/>
  <c r="G37" i="11"/>
  <c r="G38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<sst xmlns="http://schemas.openxmlformats.org/spreadsheetml/2006/main" count="88" uniqueCount="54">
  <si>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</si>
  <si>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</si>
  <si>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</si>
  <si>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</si>
  <si>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</si>
  <si>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</si>
  <si>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</si>
  <si>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</si>
  <si>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</si>
  <si>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</si>
  <si>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</si>
  <si>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</si>
  <si>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</si>
  <si>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</si>
  <si>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</si>
  <si>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</si>
  <si>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</si>
  <si>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</si>
  <si>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</si>
  <si>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</si>
  <si>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</si>
  <si>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</si>
  <si>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</si>
  <si>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</si>
  <si>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</si>
  <si>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</si>
  <si>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</si>
  <si>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</si>
  <si>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</si>
  <si>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</si>
  <si>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</si>
  <si>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</si>
  <si>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</si>
  <si>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LG상사</t>
    <phoneticPr fontId="3" type="noConversion"/>
  </si>
  <si>
    <t>사내인트라넷</t>
    <phoneticPr fontId="3" type="noConversion"/>
  </si>
  <si>
    <t>인트라넷 고도화 작업(전자결재)</t>
    <phoneticPr fontId="3" type="noConversion"/>
  </si>
  <si>
    <t>홈페이지 수정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</si>
  <si>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12.28 ~ 2020. 12.31</t>
    </r>
    <phoneticPr fontId="3" type="noConversion"/>
  </si>
  <si>
    <t>27일(일) 아주대 오픈건, 부경대 오픈건</t>
    <phoneticPr fontId="3" type="noConversion"/>
  </si>
  <si>
    <t>아주대 수시모집 합격자 등록 오픈</t>
    <phoneticPr fontId="3" type="noConversion"/>
  </si>
  <si>
    <t>1월1일 신정 (공휴일)</t>
    <phoneticPr fontId="3" type="noConversion"/>
  </si>
  <si>
    <t>세종대 편입학 고사장 안내 팝업 작업</t>
    <phoneticPr fontId="3" type="noConversion"/>
  </si>
  <si>
    <t>세종대 정시 원서 팝업 작업</t>
    <phoneticPr fontId="3" type="noConversion"/>
  </si>
  <si>
    <t>세종대 편입학 고사 안내 수정 작업</t>
    <phoneticPr fontId="3" type="noConversion"/>
  </si>
  <si>
    <t>조직도 페이지 생성</t>
    <phoneticPr fontId="3" type="noConversion"/>
  </si>
  <si>
    <t>즁</t>
    <phoneticPr fontId="3" type="noConversion"/>
  </si>
  <si>
    <t>아주대 수시최초합격자 및 충원합격자 작업</t>
    <phoneticPr fontId="3" type="noConversion"/>
  </si>
  <si>
    <t>중랑구대형생활페기물</t>
    <phoneticPr fontId="3" type="noConversion"/>
  </si>
  <si>
    <t>2021년 휴무일 작성작업</t>
    <phoneticPr fontId="3" type="noConversion"/>
  </si>
  <si>
    <t>부경대 1차 추가 합격자 발표 인트로 및 팝업</t>
    <phoneticPr fontId="3" type="noConversion"/>
  </si>
  <si>
    <t>28일(월) 아주대 오픈건 - 조기 출근</t>
    <phoneticPr fontId="3" type="noConversion"/>
  </si>
  <si>
    <t>30일(수) 아주대 오픈건 - 연장 근무</t>
    <phoneticPr fontId="3" type="noConversion"/>
  </si>
  <si>
    <t>31일(목) 부경대 오픈건 - 조기 출근</t>
    <phoneticPr fontId="3" type="noConversion"/>
  </si>
  <si>
    <t>부경대 2차 추가 합격자 발표 인트로 및 팝업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</si>
</sst>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90" zoomScaleNormal="90" workbookViewId="0">
      <pane ySplit="7" topLeftCell="A8" activePane="bottomLeft" state="frozen"/>
      <selection pane="bottomLeft" activeCell="D14" sqref="D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SUM(G8:G44)</f>
        <v>27</v>
      </c>
      <c r="H7" s="34">
        <f t="shared" ref="H7:Q7" si="0">SUM(H8:H42)</f>
        <v>7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32</v>
      </c>
      <c r="C8" s="98" t="s">
        <v>39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108" t="s">
        <v>41</v>
      </c>
      <c r="D9" s="48"/>
      <c r="E9" s="48" t="s">
        <v>9</v>
      </c>
      <c r="F9" s="11">
        <v>1</v>
      </c>
      <c r="G9" s="109">
        <f t="shared" ref="G9:G17" si="1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99" t="s">
        <v>42</v>
      </c>
      <c r="D10" s="48"/>
      <c r="E10" s="48" t="s">
        <v>9</v>
      </c>
      <c r="F10" s="11">
        <v>1</v>
      </c>
      <c r="G10" s="109">
        <f t="shared" si="1"/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99" t="s">
        <v>43</v>
      </c>
      <c r="D11" s="48"/>
      <c r="E11" s="48" t="s">
        <v>9</v>
      </c>
      <c r="F11" s="11">
        <v>1</v>
      </c>
      <c r="G11" s="109">
        <f t="shared" si="1"/>
        <v>2</v>
      </c>
      <c r="H11" s="52"/>
      <c r="I11" s="53">
        <v>2</v>
      </c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32</v>
      </c>
      <c r="C12" s="108" t="s">
        <v>46</v>
      </c>
      <c r="D12" s="24"/>
      <c r="E12" s="48" t="s">
        <v>9</v>
      </c>
      <c r="F12" s="11">
        <v>1</v>
      </c>
      <c r="G12" s="109">
        <f t="shared" si="1"/>
        <v>3</v>
      </c>
      <c r="H12" s="18"/>
      <c r="I12" s="19">
        <v>1</v>
      </c>
      <c r="J12" s="19">
        <v>2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8" t="s">
        <v>49</v>
      </c>
      <c r="D13" s="24"/>
      <c r="E13" s="48" t="s">
        <v>9</v>
      </c>
      <c r="F13" s="11">
        <v>2</v>
      </c>
      <c r="G13" s="109">
        <f t="shared" si="1"/>
        <v>3</v>
      </c>
      <c r="H13" s="18"/>
      <c r="I13" s="19"/>
      <c r="J13" s="19">
        <v>2</v>
      </c>
      <c r="K13" s="19">
        <v>1</v>
      </c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8" t="s">
        <v>53</v>
      </c>
      <c r="D14" s="24"/>
      <c r="E14" s="48" t="s">
        <v>9</v>
      </c>
      <c r="F14" s="11">
        <v>3</v>
      </c>
      <c r="G14" s="109">
        <f t="shared" ref="G14" si="2">IF(SUM(H14:L14)=0,"",SUM(H14:L14))</f>
        <v>1</v>
      </c>
      <c r="H14" s="18"/>
      <c r="I14" s="19"/>
      <c r="J14" s="19"/>
      <c r="K14" s="19">
        <v>1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/>
      <c r="C15" s="108"/>
      <c r="D15" s="24"/>
      <c r="E15" s="26"/>
      <c r="F15" s="25"/>
      <c r="G15" s="109" t="str">
        <f t="shared" ref="G15" si="3"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8"/>
      <c r="D16" s="24"/>
      <c r="E16" s="26"/>
      <c r="F16" s="25"/>
      <c r="G16" s="109" t="str">
        <f t="shared" si="1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3"/>
      <c r="B17" s="84"/>
      <c r="C17" s="99"/>
      <c r="D17" s="48"/>
      <c r="E17" s="48"/>
      <c r="F17" s="11"/>
      <c r="G17" s="109" t="str">
        <f t="shared" si="1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110" t="s">
        <v>34</v>
      </c>
      <c r="B18" s="111" t="s">
        <v>29</v>
      </c>
      <c r="C18" s="112" t="s">
        <v>35</v>
      </c>
      <c r="D18" s="64"/>
      <c r="E18" s="64" t="s">
        <v>9</v>
      </c>
      <c r="F18" s="65">
        <v>0.6</v>
      </c>
      <c r="G18" s="60">
        <f t="shared" ref="G18:G41" si="4">IF(SUM(H18:L18)=0,"",SUM(H18:L18))</f>
        <v>1</v>
      </c>
      <c r="H18" s="66">
        <v>1</v>
      </c>
      <c r="I18" s="67"/>
      <c r="J18" s="67"/>
      <c r="K18" s="67"/>
      <c r="L18" s="68"/>
      <c r="M18" s="69"/>
      <c r="N18" s="70"/>
      <c r="O18" s="70"/>
      <c r="P18" s="70"/>
      <c r="Q18" s="71"/>
    </row>
    <row r="19" spans="1:17" ht="16.5" customHeight="1" x14ac:dyDescent="0.3">
      <c r="A19" s="87"/>
      <c r="B19" s="88" t="s">
        <v>29</v>
      </c>
      <c r="C19" s="108" t="s">
        <v>44</v>
      </c>
      <c r="D19" s="24"/>
      <c r="E19" s="26" t="s">
        <v>9</v>
      </c>
      <c r="F19" s="25">
        <v>0.6</v>
      </c>
      <c r="G19" s="109">
        <f t="shared" si="4"/>
        <v>4</v>
      </c>
      <c r="H19" s="18"/>
      <c r="I19" s="19">
        <v>2</v>
      </c>
      <c r="J19" s="19"/>
      <c r="K19" s="19">
        <v>2</v>
      </c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08"/>
      <c r="D20" s="24"/>
      <c r="E20" s="26"/>
      <c r="F20" s="25"/>
      <c r="G20" s="109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5"/>
      <c r="B21" s="86"/>
      <c r="C21" s="101"/>
      <c r="D21" s="72"/>
      <c r="E21" s="72"/>
      <c r="F21" s="73"/>
      <c r="G21" s="109" t="str">
        <f t="shared" si="4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3">
      <c r="A22" s="87" t="s">
        <v>47</v>
      </c>
      <c r="B22" s="84" t="s">
        <v>32</v>
      </c>
      <c r="C22" s="102" t="s">
        <v>48</v>
      </c>
      <c r="D22" s="57"/>
      <c r="E22" s="81" t="s">
        <v>9</v>
      </c>
      <c r="F22" s="11">
        <v>1</v>
      </c>
      <c r="G22" s="60">
        <f t="shared" ref="G22:G24" si="5">IF(SUM(H22:L22)=0,"",SUM(H22:L22))</f>
        <v>1</v>
      </c>
      <c r="H22" s="52">
        <v>1</v>
      </c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8"/>
      <c r="D23" s="24"/>
      <c r="E23" s="26"/>
      <c r="F23" s="25"/>
      <c r="G23" s="109" t="str">
        <f t="shared" si="5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5"/>
      <c r="B24" s="86"/>
      <c r="C24" s="101"/>
      <c r="D24" s="72"/>
      <c r="E24" s="72"/>
      <c r="F24" s="73"/>
      <c r="G24" s="109" t="str">
        <f t="shared" si="5"/>
        <v/>
      </c>
      <c r="H24" s="74"/>
      <c r="I24" s="75"/>
      <c r="J24" s="75"/>
      <c r="K24" s="75"/>
      <c r="L24" s="76"/>
      <c r="M24" s="77"/>
      <c r="N24" s="78"/>
      <c r="O24" s="78"/>
      <c r="P24" s="78"/>
      <c r="Q24" s="79"/>
    </row>
    <row r="25" spans="1:17" ht="16.5" customHeight="1" x14ac:dyDescent="0.3">
      <c r="A25" s="87" t="s">
        <v>33</v>
      </c>
      <c r="B25" s="84" t="s">
        <v>32</v>
      </c>
      <c r="C25" s="102" t="s">
        <v>36</v>
      </c>
      <c r="D25" s="57"/>
      <c r="E25" s="81" t="s">
        <v>9</v>
      </c>
      <c r="F25" s="11">
        <v>1</v>
      </c>
      <c r="G25" s="60">
        <f t="shared" si="4"/>
        <v>1</v>
      </c>
      <c r="H25" s="52">
        <v>1</v>
      </c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7"/>
      <c r="B26" s="88"/>
      <c r="C26" s="108"/>
      <c r="D26" s="24"/>
      <c r="E26" s="26"/>
      <c r="F26" s="25"/>
      <c r="G26" s="109" t="str">
        <f t="shared" si="4"/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5"/>
      <c r="B27" s="86"/>
      <c r="C27" s="101"/>
      <c r="D27" s="72"/>
      <c r="E27" s="72"/>
      <c r="F27" s="73"/>
      <c r="G27" s="109" t="str">
        <f t="shared" si="4"/>
        <v/>
      </c>
      <c r="H27" s="74"/>
      <c r="I27" s="75"/>
      <c r="J27" s="75"/>
      <c r="K27" s="75"/>
      <c r="L27" s="76"/>
      <c r="M27" s="77"/>
      <c r="N27" s="78"/>
      <c r="O27" s="78"/>
      <c r="P27" s="78"/>
      <c r="Q27" s="79"/>
    </row>
    <row r="28" spans="1:17" ht="16.5" customHeight="1" x14ac:dyDescent="0.3">
      <c r="A28" s="87" t="s">
        <v>28</v>
      </c>
      <c r="B28" s="84" t="s">
        <v>32</v>
      </c>
      <c r="C28" s="102" t="s">
        <v>38</v>
      </c>
      <c r="D28" s="57"/>
      <c r="E28" s="81" t="s">
        <v>45</v>
      </c>
      <c r="F28" s="11">
        <v>1</v>
      </c>
      <c r="G28" s="60" t="str">
        <f t="shared" si="4"/>
        <v/>
      </c>
      <c r="H28" s="52"/>
      <c r="I28" s="53"/>
      <c r="J28" s="53"/>
      <c r="K28" s="53"/>
      <c r="L28" s="54"/>
      <c r="M28" s="49"/>
      <c r="N28" s="50"/>
      <c r="O28" s="50"/>
      <c r="P28" s="50"/>
      <c r="Q28" s="51"/>
    </row>
    <row r="29" spans="1:17" ht="16.5" customHeight="1" x14ac:dyDescent="0.3">
      <c r="A29" s="87"/>
      <c r="B29" s="88" t="s">
        <v>32</v>
      </c>
      <c r="C29" s="108" t="s">
        <v>50</v>
      </c>
      <c r="D29" s="24"/>
      <c r="E29" s="26" t="s">
        <v>9</v>
      </c>
      <c r="F29" s="25">
        <v>1</v>
      </c>
      <c r="G29" s="59">
        <f>IF(SUM(H29:L29)=0,"",SUM(H29:L29))</f>
        <v>1</v>
      </c>
      <c r="H29" s="18">
        <v>1</v>
      </c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5" customHeight="1" x14ac:dyDescent="0.3">
      <c r="A30" s="87"/>
      <c r="B30" s="88" t="s">
        <v>32</v>
      </c>
      <c r="C30" s="108" t="s">
        <v>51</v>
      </c>
      <c r="D30" s="24"/>
      <c r="E30" s="26" t="s">
        <v>9</v>
      </c>
      <c r="F30" s="25">
        <v>1</v>
      </c>
      <c r="G30" s="59">
        <f>IF(SUM(H30:L30)=0,"",SUM(H30:L30))</f>
        <v>1</v>
      </c>
      <c r="H30" s="18"/>
      <c r="I30" s="19"/>
      <c r="J30" s="19">
        <v>1</v>
      </c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87"/>
      <c r="B31" s="88" t="s">
        <v>32</v>
      </c>
      <c r="C31" s="108" t="s">
        <v>52</v>
      </c>
      <c r="D31" s="24"/>
      <c r="E31" s="26" t="s">
        <v>9</v>
      </c>
      <c r="F31" s="25">
        <v>1</v>
      </c>
      <c r="G31" s="59">
        <f>IF(SUM(H31:L31)=0,"",SUM(H31:L31))</f>
        <v>1</v>
      </c>
      <c r="H31" s="18"/>
      <c r="I31" s="19"/>
      <c r="J31" s="19"/>
      <c r="K31" s="19">
        <v>1</v>
      </c>
      <c r="L31" s="20"/>
      <c r="M31" s="18"/>
      <c r="N31" s="19"/>
      <c r="O31" s="19"/>
      <c r="P31" s="19"/>
      <c r="Q31" s="20"/>
    </row>
    <row r="32" spans="1:17" ht="16.5" customHeight="1" x14ac:dyDescent="0.3">
      <c r="A32" s="87"/>
      <c r="B32" s="88"/>
      <c r="C32" s="100"/>
      <c r="D32" s="57"/>
      <c r="E32" s="48"/>
      <c r="F32" s="11"/>
      <c r="G32" s="59" t="str">
        <f t="shared" si="4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s="40" customFormat="1" ht="20.100000000000001" hidden="1" customHeight="1" x14ac:dyDescent="0.3">
      <c r="A33" s="89" t="s">
        <v>11</v>
      </c>
      <c r="B33" s="90" t="s">
        <v>12</v>
      </c>
      <c r="C33" s="103" t="s">
        <v>23</v>
      </c>
      <c r="D33" s="41"/>
      <c r="E33" s="42" t="s">
        <v>8</v>
      </c>
      <c r="F33" s="42">
        <v>0.4</v>
      </c>
      <c r="G33" s="59" t="str">
        <f t="shared" si="4"/>
        <v/>
      </c>
      <c r="H33" s="37"/>
      <c r="I33" s="38"/>
      <c r="J33" s="38"/>
      <c r="K33" s="38"/>
      <c r="L33" s="39"/>
      <c r="M33" s="37"/>
      <c r="N33" s="38"/>
      <c r="O33" s="38"/>
      <c r="P33" s="38"/>
      <c r="Q33" s="39"/>
    </row>
    <row r="34" spans="1:17" s="40" customFormat="1" ht="20.100000000000001" hidden="1" customHeight="1" x14ac:dyDescent="0.3">
      <c r="A34" s="91"/>
      <c r="B34" s="92"/>
      <c r="C34" s="104" t="s">
        <v>24</v>
      </c>
      <c r="D34" s="35"/>
      <c r="E34" s="36" t="s">
        <v>9</v>
      </c>
      <c r="F34" s="36"/>
      <c r="G34" s="59" t="str">
        <f t="shared" si="4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3"/>
      <c r="B35" s="94"/>
      <c r="C35" s="105"/>
      <c r="D35" s="46"/>
      <c r="E35" s="47"/>
      <c r="F35" s="47"/>
      <c r="G35" s="59" t="str">
        <f t="shared" si="4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89" t="s">
        <v>20</v>
      </c>
      <c r="B36" s="90" t="s">
        <v>21</v>
      </c>
      <c r="C36" s="103" t="s">
        <v>22</v>
      </c>
      <c r="D36" s="41"/>
      <c r="E36" s="42" t="s">
        <v>10</v>
      </c>
      <c r="F36" s="42">
        <v>1</v>
      </c>
      <c r="G36" s="59" t="str">
        <f t="shared" si="4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3"/>
      <c r="B37" s="94"/>
      <c r="C37" s="105"/>
      <c r="D37" s="46"/>
      <c r="E37" s="47"/>
      <c r="F37" s="47"/>
      <c r="G37" s="59" t="str">
        <f t="shared" si="4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ht="16.5" customHeight="1" x14ac:dyDescent="0.3">
      <c r="A38" s="95" t="s">
        <v>30</v>
      </c>
      <c r="B38" s="96"/>
      <c r="C38" s="106" t="s">
        <v>40</v>
      </c>
      <c r="D38" s="28"/>
      <c r="E38" s="30"/>
      <c r="F38" s="29"/>
      <c r="G38" s="60">
        <f t="shared" si="4"/>
        <v>5</v>
      </c>
      <c r="H38" s="15"/>
      <c r="I38" s="16"/>
      <c r="J38" s="16"/>
      <c r="K38" s="16"/>
      <c r="L38" s="17">
        <v>5</v>
      </c>
      <c r="M38" s="55"/>
      <c r="N38" s="16"/>
      <c r="O38" s="16"/>
      <c r="P38" s="56"/>
      <c r="Q38" s="17"/>
    </row>
    <row r="39" spans="1:17" ht="16.5" customHeight="1" x14ac:dyDescent="0.3">
      <c r="A39" s="85"/>
      <c r="B39" s="86"/>
      <c r="C39" s="107"/>
      <c r="D39" s="31"/>
      <c r="E39" s="33"/>
      <c r="F39" s="32"/>
      <c r="G39" s="61" t="str">
        <f t="shared" si="4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95" t="s">
        <v>31</v>
      </c>
      <c r="B40" s="96"/>
      <c r="C40" s="106"/>
      <c r="D40" s="28"/>
      <c r="E40" s="30"/>
      <c r="F40" s="29"/>
      <c r="G40" s="59" t="str">
        <f t="shared" si="4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87"/>
      <c r="B41" s="88"/>
      <c r="C41" s="108"/>
      <c r="D41" s="24"/>
      <c r="E41" s="26"/>
      <c r="F41" s="25"/>
      <c r="G41" s="59" t="str">
        <f t="shared" si="4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ht="16.5" customHeight="1" x14ac:dyDescent="0.3">
      <c r="A42" s="85"/>
      <c r="B42" s="86"/>
      <c r="C42" s="107"/>
      <c r="D42" s="31"/>
      <c r="E42" s="33"/>
      <c r="F42" s="32"/>
      <c r="G42" s="61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97"/>
      <c r="B43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33:E42 E15:E16 E26 E19:E20 E29:E31 E23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2020-12-31T06:09:07Z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