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16F54C26-5BC2-4A18-86E6-0FC582403A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16" i="11" l="1"/>
  <c r="G15" i="11"/>
  <c r="G19" i="11" l="1"/>
  <c r="G26" i="11"/>
  <c r="G17" i="11" l="1"/>
  <c r="G14" i="11"/>
  <c r="G13" i="11"/>
  <c r="G12" i="11"/>
  <c r="G18" i="11"/>
  <c r="G21" i="11"/>
  <c r="G20" i="11"/>
  <c r="G11" i="11" l="1"/>
  <c r="G10" i="11" l="1"/>
  <c r="G25" i="11" l="1"/>
  <c r="G9" i="11"/>
  <c r="G8" i="11"/>
  <c r="G22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<sst xmlns="http://schemas.openxmlformats.org/spreadsheetml/2006/main" count="82" uniqueCount="49">
  <si>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</si>
  <si>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</si>
  <si>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</si>
  <si>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</si>
  <si>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</si>
  <si>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</si>
  <si>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</si>
  <si>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</si>
  <si>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</si>
  <si>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</si>
  <si>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</si>
  <si>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</si>
  <si>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</si>
  <si>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</si>
  <si>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</si>
  <si>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</si>
  <si>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</si>
  <si>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</si>
  <si>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</si>
  <si>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</si>
  <si>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</si>
  <si>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</si>
  <si>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</si>
  <si>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</si>
  <si>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</si>
  <si>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</si>
  <si>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</si>
  <si>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</si>
  <si>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</si>
  <si>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</si>
  <si>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</si>
  <si>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</si>
  <si>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</si>
  <si>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</si>
  <si>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자재관련 전체 리스트 작업(본사,임대,기타)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</si>
  <si>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05. 24 ~ 2021. 06. 04</t>
    </r>
    <phoneticPr fontId="3" type="noConversion"/>
  </si>
  <si>
    <t>한경대 사용기간 설정 추가 테스트완료</t>
    <phoneticPr fontId="3" type="noConversion"/>
  </si>
  <si>
    <t>아주대 학생부종합전형코칭 날짜 연기 수정</t>
    <phoneticPr fontId="3" type="noConversion"/>
  </si>
  <si>
    <t>자재관련 전체 검색메뉴생성 및 테스트</t>
    <phoneticPr fontId="3" type="noConversion"/>
  </si>
  <si>
    <t>아주대 학생부종합 메뉴 제거 및 목요일오픈</t>
    <phoneticPr fontId="3" type="noConversion"/>
  </si>
  <si>
    <t>자재관련 수정 오류 작업</t>
    <phoneticPr fontId="3" type="noConversion"/>
  </si>
  <si>
    <t>부경대 Go Together 동아리참가신청페이지</t>
    <phoneticPr fontId="3" type="noConversion"/>
  </si>
  <si>
    <t>아주대 달력 오류 수정</t>
    <phoneticPr fontId="3" type="noConversion"/>
  </si>
  <si>
    <t>부경대 홈페이지 수정 요청 작업</t>
    <phoneticPr fontId="3" type="noConversion"/>
  </si>
  <si>
    <t>자재 본사, 임대, 부자재 한번에 검색가능작업</t>
    <phoneticPr fontId="3" type="noConversion"/>
  </si>
  <si>
    <t>부경대 학교정보 메뉴 수정 작업</t>
    <phoneticPr fontId="3" type="noConversion"/>
  </si>
  <si>
    <t>부경대 고교방문 컨설팅 1차, 2차 분류작업</t>
    <phoneticPr fontId="3" type="noConversion"/>
  </si>
  <si>
    <t>한경대 텍스트팝업 날짜 제거</t>
    <phoneticPr fontId="3" type="noConversion"/>
  </si>
  <si>
    <t>진학사 방문(아주대계약서수락)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</si>
</sst>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35" sqref="C3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SUM(G8:G41)</f>
        <v>26.5</v>
      </c>
      <c r="H7" s="34">
        <f t="shared" ref="H7:Q7" si="0">SUM(H8:H39)</f>
        <v>5</v>
      </c>
      <c r="I7" s="34">
        <f t="shared" si="0"/>
        <v>5</v>
      </c>
      <c r="J7" s="34">
        <f t="shared" si="0"/>
        <v>5.5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7" t="s">
        <v>37</v>
      </c>
      <c r="D9" s="48"/>
      <c r="E9" s="48" t="s">
        <v>9</v>
      </c>
      <c r="F9" s="11">
        <v>1</v>
      </c>
      <c r="G9" s="108">
        <f t="shared" ref="G9:G20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107" t="s">
        <v>39</v>
      </c>
      <c r="D10" s="48"/>
      <c r="E10" s="48" t="s">
        <v>9</v>
      </c>
      <c r="F10" s="11">
        <v>1</v>
      </c>
      <c r="G10" s="108">
        <f t="shared" si="1"/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32</v>
      </c>
      <c r="C11" s="107" t="s">
        <v>42</v>
      </c>
      <c r="D11" s="24"/>
      <c r="E11" s="26" t="s">
        <v>9</v>
      </c>
      <c r="F11" s="25">
        <v>1</v>
      </c>
      <c r="G11" s="108">
        <f t="shared" ref="G11:G17" si="2">IF(SUM(H11:L11)=0,"",SUM(H11:L11))</f>
        <v>1.5</v>
      </c>
      <c r="H11" s="18"/>
      <c r="I11" s="53"/>
      <c r="J11" s="53">
        <v>1.5</v>
      </c>
      <c r="K11" s="53"/>
      <c r="L11" s="54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32</v>
      </c>
      <c r="C12" s="107" t="s">
        <v>43</v>
      </c>
      <c r="D12" s="24"/>
      <c r="E12" s="26" t="s">
        <v>9</v>
      </c>
      <c r="F12" s="25">
        <v>1</v>
      </c>
      <c r="G12" s="108">
        <f t="shared" si="2"/>
        <v>2</v>
      </c>
      <c r="H12" s="18"/>
      <c r="I12" s="19"/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7" t="s">
        <v>45</v>
      </c>
      <c r="D13" s="24"/>
      <c r="E13" s="26" t="s">
        <v>9</v>
      </c>
      <c r="F13" s="25">
        <v>1</v>
      </c>
      <c r="G13" s="108">
        <f t="shared" si="2"/>
        <v>5.5</v>
      </c>
      <c r="H13" s="18"/>
      <c r="I13" s="19"/>
      <c r="J13" s="19">
        <v>1</v>
      </c>
      <c r="K13" s="19">
        <v>2</v>
      </c>
      <c r="L13" s="20">
        <v>2.5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7" t="s">
        <v>46</v>
      </c>
      <c r="D14" s="24"/>
      <c r="E14" s="26" t="s">
        <v>9</v>
      </c>
      <c r="F14" s="25">
        <v>1</v>
      </c>
      <c r="G14" s="108">
        <f t="shared" si="2"/>
        <v>2</v>
      </c>
      <c r="H14" s="18"/>
      <c r="I14" s="19"/>
      <c r="J14" s="19"/>
      <c r="K14" s="19">
        <v>2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7" t="s">
        <v>47</v>
      </c>
      <c r="D15" s="24"/>
      <c r="E15" s="26" t="s">
        <v>9</v>
      </c>
      <c r="F15" s="25">
        <v>1</v>
      </c>
      <c r="G15" s="108">
        <f t="shared" ref="G15" si="3">IF(SUM(H15:L15)=0,"",SUM(H15:L15))</f>
        <v>1</v>
      </c>
      <c r="H15" s="18"/>
      <c r="I15" s="19"/>
      <c r="J15" s="19"/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7" t="s">
        <v>41</v>
      </c>
      <c r="D16" s="24"/>
      <c r="E16" s="26" t="s">
        <v>9</v>
      </c>
      <c r="F16" s="25">
        <v>1</v>
      </c>
      <c r="G16" s="108">
        <f t="shared" ref="G16" si="4">IF(SUM(H16:L16)=0,"",SUM(H16:L16))</f>
        <v>2.5</v>
      </c>
      <c r="H16" s="18"/>
      <c r="I16" s="19"/>
      <c r="J16" s="19"/>
      <c r="K16" s="19"/>
      <c r="L16" s="20">
        <v>2.5</v>
      </c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15"/>
      <c r="B18" s="116"/>
      <c r="C18" s="117"/>
      <c r="D18" s="48"/>
      <c r="E18" s="48"/>
      <c r="F18" s="11"/>
      <c r="G18" s="108" t="str">
        <f t="shared" si="1"/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ht="16.5" customHeight="1" x14ac:dyDescent="0.3">
      <c r="A19" s="87"/>
      <c r="B19" s="88"/>
      <c r="C19" s="107"/>
      <c r="D19" s="24"/>
      <c r="E19" s="26"/>
      <c r="F19" s="25"/>
      <c r="G19" s="108" t="str">
        <f t="shared" ref="G19" si="5"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7"/>
      <c r="D20" s="24"/>
      <c r="E20" s="26"/>
      <c r="F20" s="25"/>
      <c r="G20" s="108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ref="G21" si="6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109" t="s">
        <v>33</v>
      </c>
      <c r="B22" s="110" t="s">
        <v>32</v>
      </c>
      <c r="C22" s="111" t="s">
        <v>34</v>
      </c>
      <c r="D22" s="64"/>
      <c r="E22" s="64" t="s">
        <v>9</v>
      </c>
      <c r="F22" s="65">
        <v>1</v>
      </c>
      <c r="G22" s="60">
        <f t="shared" ref="G22:G38" si="7">IF(SUM(H22:L22)=0,"",SUM(H22:L22))</f>
        <v>2.5</v>
      </c>
      <c r="H22" s="66">
        <v>2.5</v>
      </c>
      <c r="I22" s="67"/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87"/>
      <c r="B23" s="88" t="s">
        <v>32</v>
      </c>
      <c r="C23" s="107" t="s">
        <v>38</v>
      </c>
      <c r="D23" s="24"/>
      <c r="E23" s="26" t="s">
        <v>9</v>
      </c>
      <c r="F23" s="25">
        <v>1</v>
      </c>
      <c r="G23" s="108">
        <f t="shared" ref="G23:G24" si="8">IF(SUM(H23:L23)=0,"",SUM(H23:L23))</f>
        <v>2</v>
      </c>
      <c r="H23" s="18"/>
      <c r="I23" s="19">
        <v>2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 t="s">
        <v>32</v>
      </c>
      <c r="C24" s="107" t="s">
        <v>40</v>
      </c>
      <c r="D24" s="24"/>
      <c r="E24" s="26" t="s">
        <v>9</v>
      </c>
      <c r="F24" s="25">
        <v>1</v>
      </c>
      <c r="G24" s="108">
        <f t="shared" si="8"/>
        <v>1.5</v>
      </c>
      <c r="H24" s="18"/>
      <c r="I24" s="19">
        <v>1.5</v>
      </c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 t="s">
        <v>32</v>
      </c>
      <c r="C25" s="107" t="s">
        <v>44</v>
      </c>
      <c r="D25" s="24"/>
      <c r="E25" s="26" t="s">
        <v>9</v>
      </c>
      <c r="F25" s="25">
        <v>1</v>
      </c>
      <c r="G25" s="108">
        <f t="shared" si="7"/>
        <v>1</v>
      </c>
      <c r="H25" s="18"/>
      <c r="I25" s="19"/>
      <c r="J25" s="19">
        <v>1</v>
      </c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7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 t="s">
        <v>32</v>
      </c>
      <c r="C27" s="101" t="s">
        <v>48</v>
      </c>
      <c r="D27" s="57"/>
      <c r="E27" s="81" t="s">
        <v>9</v>
      </c>
      <c r="F27" s="11">
        <v>1</v>
      </c>
      <c r="G27" s="60">
        <f t="shared" si="7"/>
        <v>1</v>
      </c>
      <c r="H27" s="52"/>
      <c r="I27" s="53"/>
      <c r="J27" s="53"/>
      <c r="K27" s="53"/>
      <c r="L27" s="54">
        <v>1</v>
      </c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 x14ac:dyDescent="0.3">
      <c r="A29" s="87"/>
      <c r="B29" s="88"/>
      <c r="C29" s="99"/>
      <c r="D29" s="57"/>
      <c r="E29" s="48"/>
      <c r="F29" s="11"/>
      <c r="G29" s="59" t="str">
        <f t="shared" si="7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7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7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7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7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 x14ac:dyDescent="0.3">
      <c r="A34" s="93"/>
      <c r="B34" s="94"/>
      <c r="C34" s="104"/>
      <c r="D34" s="46"/>
      <c r="E34" s="47"/>
      <c r="F34" s="47"/>
      <c r="G34" s="59" t="str">
        <f t="shared" si="7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 x14ac:dyDescent="0.3">
      <c r="A35" s="95" t="s">
        <v>30</v>
      </c>
      <c r="B35" s="96"/>
      <c r="C35" s="96"/>
      <c r="D35" s="28"/>
      <c r="E35" s="30"/>
      <c r="F35" s="29"/>
      <c r="G35" s="60" t="str">
        <f t="shared" si="7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86"/>
      <c r="D36" s="31"/>
      <c r="E36" s="33"/>
      <c r="F36" s="32"/>
      <c r="G36" s="61" t="str">
        <f t="shared" si="7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31</v>
      </c>
      <c r="B37" s="96"/>
      <c r="C37" s="105"/>
      <c r="D37" s="28"/>
      <c r="E37" s="30"/>
      <c r="F37" s="29"/>
      <c r="G37" s="59" t="str">
        <f t="shared" si="7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7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11:E17 E19:E21 E23: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2021-06-07T00:20:04Z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