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CHOI JI YOUNG\4. 주간보고\"/>
    </mc:Choice>
  </mc:AlternateContent>
  <xr:revisionPtr revIDLastSave="0" documentId="13_ncr:1_{F0E873BD-84BF-4F36-8340-D0C0AAF3AA67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주간업무_6월1주차" sheetId="17" r:id="rId1"/>
    <sheet name="주간업무_6월2주차" sheetId="18" r:id="rId2"/>
    <sheet name="주간업무_6월3주차" sheetId="19" r:id="rId3"/>
  </sheets>
  <definedNames>
    <definedName name="_xlnm._FilterDatabase" localSheetId="0" hidden="1">주간업무_6월1주차!$A$8:$Y$8</definedName>
    <definedName name="_xlnm._FilterDatabase" localSheetId="1" hidden="1">주간업무_6월2주차!$A$8:$Y$8</definedName>
    <definedName name="_xlnm._FilterDatabase" localSheetId="2" hidden="1">주간업무_6월3주차!$A$8:$Y$8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19" l="1"/>
  <c r="Q27" i="19"/>
  <c r="Q26" i="19"/>
  <c r="Q25" i="19"/>
  <c r="Q24" i="19"/>
  <c r="P8" i="19"/>
  <c r="O8" i="19"/>
  <c r="N8" i="19"/>
  <c r="M8" i="19"/>
  <c r="L8" i="19"/>
  <c r="Q26" i="18"/>
  <c r="Q24" i="18"/>
  <c r="Q23" i="18"/>
  <c r="Q22" i="18"/>
  <c r="Q21" i="18"/>
  <c r="Q16" i="18"/>
  <c r="Q15" i="18"/>
  <c r="Q14" i="18"/>
  <c r="Q13" i="18"/>
  <c r="Q12" i="18"/>
  <c r="Q11" i="18"/>
  <c r="Q9" i="18"/>
  <c r="P8" i="18"/>
  <c r="O8" i="18"/>
  <c r="N8" i="18"/>
  <c r="M8" i="18"/>
  <c r="L8" i="18"/>
  <c r="Q28" i="17"/>
  <c r="Q26" i="17"/>
  <c r="Q25" i="17"/>
  <c r="Q24" i="17"/>
  <c r="Q23" i="17"/>
  <c r="Q18" i="17"/>
  <c r="Q17" i="17"/>
  <c r="Q14" i="17"/>
  <c r="Q13" i="17"/>
  <c r="Q12" i="17"/>
  <c r="Q11" i="17"/>
  <c r="Q10" i="17"/>
  <c r="Q9" i="17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<sst xmlns="http://schemas.openxmlformats.org/spreadsheetml/2006/main" count="226" uniqueCount="82">
  <si>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</si>
  <si>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</si>
  <si>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</si>
  <si>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</si>
  <si>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</si>
  <si>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</si>
  <si>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</si>
  <si>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</si>
  <si>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</si>
  <si>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</si>
  <si>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</si>
  <si>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</si>
  <si>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</si>
  <si>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</si>
  <si>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</si>
  <si>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</si>
  <si>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</si>
  <si>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</si>
  <si>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</si>
  <si>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</si>
  <si>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</si>
  <si>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</si>
  <si>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</si>
  <si>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</si>
  <si>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</si>
  <si>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중</t>
  </si>
  <si>
    <t>휴가 / 스마트데이</t>
    <phoneticPr fontId="3" type="noConversion"/>
  </si>
  <si>
    <t>계약관리</t>
    <phoneticPr fontId="3" type="noConversion"/>
  </si>
  <si>
    <t>경영기획팀 주간미팅</t>
    <phoneticPr fontId="3" type="noConversion"/>
  </si>
  <si>
    <t>병역특례업체 관련내용 컨플루언스 정리</t>
    <phoneticPr fontId="3" type="noConversion"/>
  </si>
  <si>
    <t>신규입/퇴사자 변동인력 정리 및 공유</t>
    <phoneticPr fontId="3" type="noConversion"/>
  </si>
  <si>
    <t>신규입사자 서류취합 및 안내 PC장비 준비</t>
    <phoneticPr fontId="3" type="noConversion"/>
  </si>
  <si>
    <t>사무실이전_이사준비 관련 내용 정리 및 공유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</si>
  <si>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5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31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6.04</t>
    </r>
    <phoneticPr fontId="3" type="noConversion"/>
  </si>
  <si>
    <t>증명서발급</t>
    <phoneticPr fontId="3" type="noConversion"/>
  </si>
  <si>
    <t>대표님 면접일정 확인 및 등록</t>
    <phoneticPr fontId="3" type="noConversion"/>
  </si>
  <si>
    <t>2019 EBS패밀리사이트통합운영사업 계약서 날인 및 등기발송</t>
    <phoneticPr fontId="3" type="noConversion"/>
  </si>
  <si>
    <t>사무실 이전관련 준비</t>
    <phoneticPr fontId="3" type="noConversion"/>
  </si>
  <si>
    <t>광화문 파티션 확인/공사작업신청서 제출(2건)</t>
    <phoneticPr fontId="3" type="noConversion"/>
  </si>
  <si>
    <t>세콤 5월 출퇴근내용 정리</t>
    <phoneticPr fontId="3" type="noConversion"/>
  </si>
  <si>
    <t>광화문 사무실 퇴사자 PC반납 확인</t>
    <phoneticPr fontId="3" type="noConversion"/>
  </si>
  <si>
    <t>아이파트너즈 외1명 프리랜서 정규직메일 계정생성</t>
    <phoneticPr fontId="3" type="noConversion"/>
  </si>
  <si>
    <t>총 7명</t>
    <phoneticPr fontId="3" type="noConversion"/>
  </si>
  <si>
    <t>렌탈PC관리</t>
    <phoneticPr fontId="3" type="noConversion"/>
  </si>
  <si>
    <t>재직증명서, 경력증명서</t>
    <phoneticPr fontId="3" type="noConversion"/>
  </si>
  <si>
    <t>한양여대 현장실습관련</t>
    <phoneticPr fontId="3" type="noConversion"/>
  </si>
  <si>
    <t>대외사업본부(혁신사업팀,UX팀) , 전략사업본부(서비스전략사업팀)</t>
    <phoneticPr fontId="3" type="noConversion"/>
  </si>
  <si>
    <t>입사서류 안내, SW계정생성, 세콤등록, 각종 가이드 안내(전자결재/퇴직연금)</t>
    <phoneticPr fontId="3" type="noConversion"/>
  </si>
  <si>
    <t>연차관리</t>
    <phoneticPr fontId="3" type="noConversion"/>
  </si>
  <si>
    <t>지라, 인트라넷, 여름휴가 관련 내용 취합</t>
    <phoneticPr fontId="3" type="noConversion"/>
  </si>
  <si>
    <t>정부사업_특성화고 채용연계 사업(세명컴고)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</si>
  <si>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6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07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6.11</t>
    </r>
    <phoneticPr fontId="3" type="noConversion"/>
  </si>
  <si>
    <t>기술사업본부</t>
    <phoneticPr fontId="3" type="noConversion"/>
  </si>
  <si>
    <t>신규입사자 업무</t>
    <phoneticPr fontId="3" type="noConversion"/>
  </si>
  <si>
    <t>면접일정 확인</t>
    <phoneticPr fontId="3" type="noConversion"/>
  </si>
  <si>
    <t>계약관련 업무</t>
    <phoneticPr fontId="3" type="noConversion"/>
  </si>
  <si>
    <t>날인 및 등기발송업무</t>
    <phoneticPr fontId="3" type="noConversion"/>
  </si>
  <si>
    <t>PC장비 관리</t>
    <phoneticPr fontId="3" type="noConversion"/>
  </si>
  <si>
    <t>신한은행 6월 파견 장비 발송</t>
    <phoneticPr fontId="3" type="noConversion"/>
  </si>
  <si>
    <t>재직인원 정리</t>
    <phoneticPr fontId="3" type="noConversion"/>
  </si>
  <si>
    <t>입/퇴사인원 현황파일 정리</t>
    <phoneticPr fontId="3" type="noConversion"/>
  </si>
  <si>
    <t>KT회선 설치 위한 광케이블 재설치, LG유플러스 IPTV설치, KT IPTV,현판,가구</t>
    <phoneticPr fontId="3" type="noConversion"/>
  </si>
  <si>
    <t>기타</t>
    <phoneticPr fontId="3" type="noConversion"/>
  </si>
  <si>
    <t>PC 사용장비 컨플루언스 및 인트라넷 등록, 렌탈 추가주문</t>
    <phoneticPr fontId="3" type="noConversion"/>
  </si>
  <si>
    <t>광화문사무실 11층 에어컨 A/S 확인</t>
    <phoneticPr fontId="3" type="noConversion"/>
  </si>
  <si>
    <t>광화문 사무실 정리, 자리이동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</si>
  <si>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6</t>
    </r>
    <r>
      <rPr>
        <b/>
        <sz val="12"/>
        <color theme="1"/>
        <rFont val="나눔고딕"/>
        <family val="3"/>
        <charset val="129"/>
      </rPr>
      <t>.14~2021.0</t>
    </r>
    <r>
      <rPr>
        <b/>
        <sz val="12"/>
        <color theme="1"/>
        <rFont val="돋움"/>
        <family val="3"/>
        <charset val="129"/>
      </rPr>
      <t>6.18</t>
    </r>
    <phoneticPr fontId="3" type="noConversion"/>
  </si>
  <si>
    <t>정부사업_특성화고 채용연계 사업</t>
    <phoneticPr fontId="3" type="noConversion"/>
  </si>
  <si>
    <t>세명컴퓨터 고등학교 , 광운전자공업고등학교</t>
    <phoneticPr fontId="3" type="noConversion"/>
  </si>
  <si>
    <t>로얄빌딩 현판(1층, 5층)</t>
    <phoneticPr fontId="3" type="noConversion"/>
  </si>
  <si>
    <t>매봉사무실_에어컨 청소</t>
    <phoneticPr fontId="3" type="noConversion"/>
  </si>
  <si>
    <t>정부사업_기술사관 육성사업</t>
    <phoneticPr fontId="3" type="noConversion"/>
  </si>
  <si>
    <t>날인 및 등기발송업무, 관리번호 부여</t>
    <phoneticPr fontId="3" type="noConversion"/>
  </si>
  <si>
    <t>자리배치도 정리</t>
    <phoneticPr fontId="3" type="noConversion"/>
  </si>
  <si>
    <t>매봉(3, 4F) , 광화문(5, 11F) 자리배치도 컨플루언스 업데이트</t>
    <phoneticPr fontId="3" type="noConversion"/>
  </si>
  <si>
    <t xml:space="preserve">PC 사용장비 컨플루언스 및 인트라넷 등록 , PC 추가렌탈 물품 </t>
    <phoneticPr fontId="3" type="noConversion"/>
  </si>
  <si>
    <t>입/퇴사인원 현황파일 정리(정규직, 프리인원 대상자 인사파일 정리)</t>
    <phoneticPr fontId="3" type="noConversion"/>
  </si>
  <si>
    <t>광화문 사무실 PC정리, 창고 정리, 정수기, 배송물품 정리, 세콤리더기 교체</t>
    <phoneticPr fontId="3" type="noConversion"/>
  </si>
  <si>
    <t xml:space="preserve">정부사업_한양여대 현장실습 </t>
    <phoneticPr fontId="3" type="noConversion"/>
  </si>
  <si>
    <t>중</t>
    <phoneticPr fontId="3" type="noConversion"/>
  </si>
  <si>
    <t>건강검진 대상자 리마인드 안내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</si>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</sst>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9"/>
      <name val="나눔 고딕"/>
      <family val="3"/>
      <charset val="129"/>
    </font>
    <font>
      <sz val="10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6" fontId="18" fillId="0" borderId="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shrinkToFit="1"/>
    </xf>
    <xf numFmtId="9" fontId="19" fillId="0" borderId="3" xfId="1" applyFont="1" applyFill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left" vertical="center"/>
    </xf>
    <xf numFmtId="176" fontId="18" fillId="0" borderId="23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7" fillId="0" borderId="36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 shrinkToFit="1"/>
    </xf>
    <xf numFmtId="0" fontId="17" fillId="0" borderId="30" xfId="0" quotePrefix="1" applyFont="1" applyBorder="1" applyAlignment="1">
      <alignment horizontal="left" vertical="center"/>
    </xf>
    <xf numFmtId="0" fontId="17" fillId="0" borderId="38" xfId="0" applyFont="1" applyFill="1" applyBorder="1" applyAlignment="1">
      <alignment vertical="top"/>
    </xf>
    <xf numFmtId="0" fontId="8" fillId="0" borderId="38" xfId="0" applyFont="1" applyFill="1" applyBorder="1" applyAlignment="1">
      <alignment horizontal="left" vertical="center" shrinkToFit="1"/>
    </xf>
    <xf numFmtId="177" fontId="22" fillId="0" borderId="15" xfId="0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shrinkToFit="1"/>
    </xf>
    <xf numFmtId="0" fontId="10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9" fontId="6" fillId="0" borderId="30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7" fillId="0" borderId="35" xfId="0" quotePrefix="1" applyFont="1" applyBorder="1" applyAlignment="1">
      <alignment horizontal="left" vertical="center"/>
    </xf>
    <xf numFmtId="0" fontId="17" fillId="0" borderId="36" xfId="0" applyFont="1" applyFill="1" applyBorder="1" applyAlignment="1">
      <alignment vertical="top"/>
    </xf>
    <xf numFmtId="0" fontId="17" fillId="0" borderId="3" xfId="0" quotePrefix="1" applyFont="1" applyBorder="1" applyAlignment="1">
      <alignment horizontal="left" vertical="center"/>
    </xf>
    <xf numFmtId="0" fontId="24" fillId="0" borderId="37" xfId="0" applyFont="1" applyBorder="1" applyAlignment="1">
      <alignment horizontal="center" vertical="center"/>
    </xf>
    <xf numFmtId="0" fontId="17" fillId="0" borderId="37" xfId="0" applyFont="1" applyFill="1" applyBorder="1" applyAlignment="1">
      <alignment horizontal="left" vertical="center" shrinkToFit="1"/>
    </xf>
    <xf numFmtId="0" fontId="10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178" fontId="14" fillId="0" borderId="15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178" fontId="14" fillId="4" borderId="16" xfId="0" applyNumberFormat="1" applyFont="1" applyFill="1" applyBorder="1" applyAlignment="1">
      <alignment horizontal="center" vertical="center"/>
    </xf>
    <xf numFmtId="178" fontId="14" fillId="0" borderId="14" xfId="0" applyNumberFormat="1" applyFont="1" applyFill="1" applyBorder="1" applyAlignment="1">
      <alignment horizontal="center" vertical="center"/>
    </xf>
    <xf numFmtId="178" fontId="14" fillId="0" borderId="16" xfId="0" applyNumberFormat="1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/>
    </xf>
    <xf numFmtId="178" fontId="22" fillId="0" borderId="15" xfId="0" applyNumberFormat="1" applyFont="1" applyFill="1" applyBorder="1" applyAlignment="1">
      <alignment horizontal="center" vertical="center"/>
    </xf>
    <xf numFmtId="178" fontId="14" fillId="0" borderId="12" xfId="0" applyNumberFormat="1" applyFont="1" applyFill="1" applyBorder="1" applyAlignment="1">
      <alignment horizontal="center" vertical="center"/>
    </xf>
    <xf numFmtId="178" fontId="14" fillId="4" borderId="12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1" xfId="0" applyNumberFormat="1" applyFont="1" applyFill="1" applyBorder="1" applyAlignment="1">
      <alignment horizontal="center" vertical="center"/>
    </xf>
    <xf numFmtId="178" fontId="14" fillId="0" borderId="13" xfId="0" applyNumberFormat="1" applyFont="1" applyFill="1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14" fillId="0" borderId="27" xfId="0" applyNumberFormat="1" applyFont="1" applyFill="1" applyBorder="1" applyAlignment="1">
      <alignment horizontal="center" vertical="center"/>
    </xf>
    <xf numFmtId="178" fontId="14" fillId="4" borderId="29" xfId="0" applyNumberFormat="1" applyFont="1" applyFill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178" fontId="14" fillId="0" borderId="28" xfId="0" applyNumberFormat="1" applyFont="1" applyFill="1" applyBorder="1" applyAlignment="1">
      <alignment horizontal="center" vertical="center"/>
    </xf>
    <xf numFmtId="178" fontId="14" fillId="4" borderId="32" xfId="0" applyNumberFormat="1" applyFont="1" applyFill="1" applyBorder="1" applyAlignment="1">
      <alignment horizontal="center" vertical="center"/>
    </xf>
    <xf numFmtId="178" fontId="14" fillId="0" borderId="11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4" fillId="0" borderId="13" xfId="0" applyNumberFormat="1" applyFont="1" applyBorder="1" applyAlignment="1">
      <alignment horizontal="center" vertical="center"/>
    </xf>
    <xf numFmtId="178" fontId="14" fillId="0" borderId="28" xfId="0" applyNumberFormat="1" applyFont="1" applyBorder="1" applyAlignment="1">
      <alignment horizontal="center" vertical="center"/>
    </xf>
    <xf numFmtId="178" fontId="14" fillId="4" borderId="33" xfId="0" applyNumberFormat="1" applyFont="1" applyFill="1" applyBorder="1" applyAlignment="1">
      <alignment horizontal="center" vertical="center"/>
    </xf>
    <xf numFmtId="178" fontId="14" fillId="0" borderId="31" xfId="0" applyNumberFormat="1" applyFont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178" fontId="14" fillId="4" borderId="25" xfId="0" applyNumberFormat="1" applyFont="1" applyFill="1" applyBorder="1" applyAlignment="1">
      <alignment horizontal="center" vertical="center"/>
    </xf>
    <xf numFmtId="178" fontId="14" fillId="4" borderId="34" xfId="0" applyNumberFormat="1" applyFont="1" applyFill="1" applyBorder="1" applyAlignment="1">
      <alignment horizontal="center" vertical="center"/>
    </xf>
    <xf numFmtId="178" fontId="14" fillId="0" borderId="24" xfId="0" applyNumberFormat="1" applyFont="1" applyBorder="1" applyAlignment="1">
      <alignment horizontal="center" vertical="center"/>
    </xf>
    <xf numFmtId="178" fontId="14" fillId="0" borderId="25" xfId="0" applyNumberFormat="1" applyFont="1" applyBorder="1" applyAlignment="1">
      <alignment horizontal="center" vertical="center"/>
    </xf>
    <xf numFmtId="178" fontId="14" fillId="0" borderId="2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vertical="top"/>
    </xf>
    <xf numFmtId="176" fontId="18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8" fontId="14" fillId="0" borderId="39" xfId="0" applyNumberFormat="1" applyFont="1" applyFill="1" applyBorder="1" applyAlignment="1">
      <alignment horizontal="center" vertical="center"/>
    </xf>
    <xf numFmtId="178" fontId="14" fillId="4" borderId="39" xfId="0" applyNumberFormat="1" applyFont="1" applyFill="1" applyBorder="1" applyAlignment="1">
      <alignment horizontal="center" vertical="center"/>
    </xf>
    <xf numFmtId="178" fontId="14" fillId="4" borderId="40" xfId="0" applyNumberFormat="1" applyFont="1" applyFill="1" applyBorder="1" applyAlignment="1">
      <alignment horizontal="center" vertical="center"/>
    </xf>
    <xf numFmtId="178" fontId="14" fillId="0" borderId="41" xfId="0" applyNumberFormat="1" applyFont="1" applyFill="1" applyBorder="1" applyAlignment="1">
      <alignment horizontal="center" vertical="center"/>
    </xf>
    <xf numFmtId="178" fontId="14" fillId="0" borderId="40" xfId="0" applyNumberFormat="1" applyFont="1" applyFill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178" fontId="14" fillId="0" borderId="15" xfId="0" applyNumberFormat="1" applyFont="1" applyBorder="1" applyAlignment="1">
      <alignment horizontal="center" vertical="center"/>
    </xf>
    <xf numFmtId="178" fontId="14" fillId="0" borderId="16" xfId="0" applyNumberFormat="1" applyFont="1" applyBorder="1" applyAlignment="1">
      <alignment horizontal="center" vertical="center"/>
    </xf>
    <xf numFmtId="178" fontId="14" fillId="0" borderId="27" xfId="0" applyNumberFormat="1" applyFont="1" applyBorder="1" applyAlignment="1">
      <alignment horizontal="center" vertical="center"/>
    </xf>
    <xf numFmtId="178" fontId="14" fillId="4" borderId="42" xfId="0" applyNumberFormat="1" applyFont="1" applyFill="1" applyBorder="1" applyAlignment="1">
      <alignment horizontal="center" vertical="center"/>
    </xf>
    <xf numFmtId="176" fontId="18" fillId="0" borderId="37" xfId="0" applyNumberFormat="1" applyFont="1" applyFill="1" applyBorder="1" applyAlignment="1">
      <alignment horizontal="center" vertical="center"/>
    </xf>
    <xf numFmtId="9" fontId="6" fillId="0" borderId="37" xfId="1" applyFont="1" applyFill="1" applyBorder="1" applyAlignment="1">
      <alignment horizontal="center" vertical="center"/>
    </xf>
    <xf numFmtId="178" fontId="14" fillId="0" borderId="43" xfId="0" applyNumberFormat="1" applyFont="1" applyBorder="1" applyAlignment="1">
      <alignment horizontal="center" vertical="center"/>
    </xf>
    <xf numFmtId="178" fontId="14" fillId="0" borderId="43" xfId="0" applyNumberFormat="1" applyFont="1" applyFill="1" applyBorder="1" applyAlignment="1">
      <alignment horizontal="center" vertical="center"/>
    </xf>
    <xf numFmtId="178" fontId="14" fillId="4" borderId="21" xfId="0" applyNumberFormat="1" applyFont="1" applyFill="1" applyBorder="1" applyAlignment="1">
      <alignment horizontal="center" vertical="center"/>
    </xf>
    <xf numFmtId="178" fontId="14" fillId="4" borderId="44" xfId="0" applyNumberFormat="1" applyFont="1" applyFill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178" fontId="14" fillId="0" borderId="21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29"/>
  <sheetViews>
    <sheetView showGridLines="0" zoomScale="90" zoomScaleNormal="90" workbookViewId="0">
      <pane ySplit="8" topLeftCell="A9" activePane="bottomLeft" state="frozen"/>
      <selection pane="bottomLeft" activeCell="D11" sqref="D11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62" t="s">
        <v>18</v>
      </c>
      <c r="D2" s="162"/>
      <c r="E2" s="8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63" t="s">
        <v>12</v>
      </c>
      <c r="B5" s="164"/>
      <c r="C5" s="164"/>
      <c r="D5" s="164"/>
      <c r="E5" s="164"/>
      <c r="F5" s="164"/>
      <c r="G5" s="169" t="s">
        <v>15</v>
      </c>
      <c r="H5" s="170"/>
      <c r="I5" s="170"/>
      <c r="J5" s="170"/>
      <c r="K5" s="170"/>
      <c r="L5" s="170"/>
      <c r="M5" s="170"/>
      <c r="N5" s="170"/>
      <c r="O5" s="170"/>
      <c r="P5" s="170"/>
      <c r="Q5" s="171"/>
    </row>
    <row r="6" spans="1:17" s="6" customFormat="1" ht="15" customHeight="1">
      <c r="A6" s="165"/>
      <c r="B6" s="166"/>
      <c r="C6" s="166"/>
      <c r="D6" s="166"/>
      <c r="E6" s="166"/>
      <c r="F6" s="166"/>
      <c r="G6" s="169" t="s">
        <v>16</v>
      </c>
      <c r="H6" s="170"/>
      <c r="I6" s="170"/>
      <c r="J6" s="170"/>
      <c r="K6" s="171"/>
      <c r="L6" s="169" t="s">
        <v>17</v>
      </c>
      <c r="M6" s="170"/>
      <c r="N6" s="170"/>
      <c r="O6" s="170"/>
      <c r="P6" s="171"/>
      <c r="Q6" s="172" t="s">
        <v>19</v>
      </c>
    </row>
    <row r="7" spans="1:17" ht="15" customHeight="1">
      <c r="A7" s="175" t="s">
        <v>5</v>
      </c>
      <c r="B7" s="175" t="s">
        <v>7</v>
      </c>
      <c r="C7" s="175" t="s">
        <v>6</v>
      </c>
      <c r="D7" s="177" t="s">
        <v>11</v>
      </c>
      <c r="E7" s="179" t="s">
        <v>13</v>
      </c>
      <c r="F7" s="179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73"/>
    </row>
    <row r="8" spans="1:17" ht="15" customHeight="1">
      <c r="A8" s="176"/>
      <c r="B8" s="176"/>
      <c r="C8" s="176"/>
      <c r="D8" s="178"/>
      <c r="E8" s="178"/>
      <c r="F8" s="178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SUM(L9:L28)</f>
        <v>0</v>
      </c>
      <c r="M8" s="16">
        <f>SUM(M9:M28)</f>
        <v>0</v>
      </c>
      <c r="N8" s="16">
        <f>SUM(N9:N28)</f>
        <v>0</v>
      </c>
      <c r="O8" s="16">
        <f>SUM(O9:O28)</f>
        <v>0</v>
      </c>
      <c r="P8" s="17">
        <f>SUM(P9:P28)</f>
        <v>0</v>
      </c>
      <c r="Q8" s="174"/>
    </row>
    <row r="9" spans="1:17" ht="19.5" customHeight="1">
      <c r="A9" s="86"/>
      <c r="B9" s="167" t="s">
        <v>24</v>
      </c>
      <c r="C9" s="61" t="s">
        <v>31</v>
      </c>
      <c r="D9" s="52" t="s">
        <v>47</v>
      </c>
      <c r="E9" s="19" t="s">
        <v>25</v>
      </c>
      <c r="F9" s="18">
        <v>1</v>
      </c>
      <c r="G9" s="22">
        <v>2</v>
      </c>
      <c r="H9" s="22">
        <v>1</v>
      </c>
      <c r="I9" s="22">
        <v>0.5</v>
      </c>
      <c r="J9" s="73">
        <v>0.5</v>
      </c>
      <c r="K9" s="74">
        <v>2</v>
      </c>
      <c r="L9" s="21"/>
      <c r="M9" s="22"/>
      <c r="N9" s="22"/>
      <c r="O9" s="22"/>
      <c r="P9" s="23"/>
      <c r="Q9" s="20">
        <f t="shared" ref="Q9:Q18" si="0">IF(SUM(G9:P9)=0,"",SUM(G9:P9))</f>
        <v>6</v>
      </c>
    </row>
    <row r="10" spans="1:17" ht="19.5" customHeight="1">
      <c r="A10" s="86"/>
      <c r="B10" s="168"/>
      <c r="C10" s="48" t="s">
        <v>48</v>
      </c>
      <c r="D10" s="49" t="s">
        <v>49</v>
      </c>
      <c r="E10" s="54" t="s">
        <v>9</v>
      </c>
      <c r="F10" s="56">
        <v>1</v>
      </c>
      <c r="G10" s="70"/>
      <c r="H10" s="22">
        <v>0.5</v>
      </c>
      <c r="I10" s="22"/>
      <c r="J10" s="73">
        <v>2</v>
      </c>
      <c r="K10" s="74">
        <v>0.5</v>
      </c>
      <c r="L10" s="21"/>
      <c r="M10" s="22"/>
      <c r="N10" s="22"/>
      <c r="O10" s="22"/>
      <c r="P10" s="23"/>
      <c r="Q10" s="20">
        <f t="shared" si="0"/>
        <v>3</v>
      </c>
    </row>
    <row r="11" spans="1:17" ht="19.5" customHeight="1">
      <c r="A11" s="86"/>
      <c r="B11" s="86"/>
      <c r="C11" s="48" t="s">
        <v>50</v>
      </c>
      <c r="D11" s="49"/>
      <c r="E11" s="47" t="s">
        <v>8</v>
      </c>
      <c r="F11" s="18">
        <v>0.6</v>
      </c>
      <c r="G11" s="22"/>
      <c r="H11" s="22">
        <v>1</v>
      </c>
      <c r="I11" s="22">
        <v>0.5</v>
      </c>
      <c r="J11" s="73">
        <v>3</v>
      </c>
      <c r="K11" s="74">
        <v>1</v>
      </c>
      <c r="L11" s="21"/>
      <c r="M11" s="22"/>
      <c r="N11" s="22"/>
      <c r="O11" s="22"/>
      <c r="P11" s="23"/>
      <c r="Q11" s="20">
        <f t="shared" si="0"/>
        <v>5.5</v>
      </c>
    </row>
    <row r="12" spans="1:17" ht="19.5" customHeight="1">
      <c r="A12" s="86"/>
      <c r="B12" s="86"/>
      <c r="C12" s="67" t="s">
        <v>35</v>
      </c>
      <c r="D12" s="83" t="s">
        <v>46</v>
      </c>
      <c r="E12" s="47" t="s">
        <v>9</v>
      </c>
      <c r="F12" s="18">
        <v>0.5</v>
      </c>
      <c r="G12" s="22">
        <v>1</v>
      </c>
      <c r="H12" s="22"/>
      <c r="I12" s="22"/>
      <c r="J12" s="73"/>
      <c r="K12" s="74"/>
      <c r="L12" s="21"/>
      <c r="M12" s="22"/>
      <c r="N12" s="22"/>
      <c r="O12" s="22"/>
      <c r="P12" s="23"/>
      <c r="Q12" s="20">
        <f>IF(SUM(G12:P12)=0,"",SUM(G12:P12))</f>
        <v>1</v>
      </c>
    </row>
    <row r="13" spans="1:17" ht="19.5" customHeight="1">
      <c r="A13" s="86"/>
      <c r="B13" s="86"/>
      <c r="C13" s="48" t="s">
        <v>30</v>
      </c>
      <c r="D13" s="49"/>
      <c r="E13" s="47" t="s">
        <v>10</v>
      </c>
      <c r="F13" s="18">
        <v>0.8</v>
      </c>
      <c r="G13" s="22"/>
      <c r="H13" s="22"/>
      <c r="I13" s="22"/>
      <c r="J13" s="73">
        <v>1</v>
      </c>
      <c r="K13" s="74">
        <v>0.5</v>
      </c>
      <c r="L13" s="21"/>
      <c r="M13" s="22"/>
      <c r="N13" s="22"/>
      <c r="O13" s="22"/>
      <c r="P13" s="23"/>
      <c r="Q13" s="20">
        <f>IF(SUM(G13:P13)=0,"",SUM(G13:P13))</f>
        <v>1.5</v>
      </c>
    </row>
    <row r="14" spans="1:17" ht="19.5" customHeight="1">
      <c r="A14" s="86"/>
      <c r="B14" s="86"/>
      <c r="C14" s="48" t="s">
        <v>39</v>
      </c>
      <c r="D14" s="71"/>
      <c r="E14" s="47" t="s">
        <v>9</v>
      </c>
      <c r="F14" s="18">
        <v>1</v>
      </c>
      <c r="G14" s="22"/>
      <c r="H14" s="22"/>
      <c r="I14" s="22"/>
      <c r="J14" s="73">
        <v>2</v>
      </c>
      <c r="K14" s="74"/>
      <c r="L14" s="21"/>
      <c r="M14" s="22"/>
      <c r="N14" s="22"/>
      <c r="O14" s="22"/>
      <c r="P14" s="23"/>
      <c r="Q14" s="20">
        <f>IF(SUM(G14:P14)=0,"",SUM(G14:P14))</f>
        <v>2</v>
      </c>
    </row>
    <row r="15" spans="1:17" ht="19.5" customHeight="1">
      <c r="A15" s="86"/>
      <c r="B15" s="86"/>
      <c r="C15" s="48" t="s">
        <v>34</v>
      </c>
      <c r="D15" s="71" t="s">
        <v>44</v>
      </c>
      <c r="E15" s="47" t="s">
        <v>9</v>
      </c>
      <c r="F15" s="18">
        <v>1</v>
      </c>
      <c r="G15" s="22">
        <v>0.5</v>
      </c>
      <c r="H15" s="22"/>
      <c r="I15" s="22"/>
      <c r="J15" s="73">
        <v>0.5</v>
      </c>
      <c r="K15" s="74"/>
      <c r="L15" s="21"/>
      <c r="M15" s="22"/>
      <c r="N15" s="22"/>
      <c r="O15" s="22"/>
      <c r="P15" s="23"/>
      <c r="Q15" s="20"/>
    </row>
    <row r="16" spans="1:17" ht="19.5" customHeight="1">
      <c r="A16" s="86"/>
      <c r="B16" s="86"/>
      <c r="C16" s="52" t="s">
        <v>45</v>
      </c>
      <c r="D16" s="90"/>
      <c r="E16" s="47" t="s">
        <v>9</v>
      </c>
      <c r="F16" s="18">
        <v>1</v>
      </c>
      <c r="G16" s="22"/>
      <c r="H16" s="22"/>
      <c r="I16" s="22">
        <v>1</v>
      </c>
      <c r="J16" s="73">
        <v>0.5</v>
      </c>
      <c r="K16" s="74"/>
      <c r="L16" s="21"/>
      <c r="M16" s="22"/>
      <c r="N16" s="22"/>
      <c r="O16" s="22"/>
      <c r="P16" s="23"/>
      <c r="Q16" s="20"/>
    </row>
    <row r="17" spans="1:17" ht="18.75" customHeight="1">
      <c r="A17" s="157"/>
      <c r="B17" s="157" t="s">
        <v>23</v>
      </c>
      <c r="C17" s="65" t="s">
        <v>27</v>
      </c>
      <c r="D17" s="66" t="s">
        <v>36</v>
      </c>
      <c r="E17" s="39" t="s">
        <v>25</v>
      </c>
      <c r="F17" s="40">
        <v>1</v>
      </c>
      <c r="G17" s="25">
        <v>1</v>
      </c>
      <c r="H17" s="25"/>
      <c r="I17" s="25"/>
      <c r="J17" s="75"/>
      <c r="K17" s="76"/>
      <c r="L17" s="24"/>
      <c r="M17" s="25"/>
      <c r="N17" s="25"/>
      <c r="O17" s="25"/>
      <c r="P17" s="26"/>
      <c r="Q17" s="20">
        <f t="shared" si="0"/>
        <v>1</v>
      </c>
    </row>
    <row r="18" spans="1:17" ht="18.75" customHeight="1">
      <c r="A18" s="157"/>
      <c r="B18" s="157"/>
      <c r="C18" s="67" t="s">
        <v>37</v>
      </c>
      <c r="D18" s="53" t="s">
        <v>38</v>
      </c>
      <c r="E18" s="47" t="s">
        <v>9</v>
      </c>
      <c r="F18" s="87">
        <v>1</v>
      </c>
      <c r="G18" s="88"/>
      <c r="H18" s="45">
        <v>3</v>
      </c>
      <c r="I18" s="45"/>
      <c r="J18" s="73"/>
      <c r="K18" s="77">
        <v>0.5</v>
      </c>
      <c r="L18" s="21"/>
      <c r="M18" s="22"/>
      <c r="N18" s="22"/>
      <c r="O18" s="22"/>
      <c r="P18" s="23"/>
      <c r="Q18" s="20">
        <f t="shared" si="0"/>
        <v>3.5</v>
      </c>
    </row>
    <row r="19" spans="1:17" ht="18.75" customHeight="1">
      <c r="A19" s="157"/>
      <c r="B19" s="157"/>
      <c r="C19" s="67" t="s">
        <v>40</v>
      </c>
      <c r="D19" s="53"/>
      <c r="E19" s="47" t="s">
        <v>9</v>
      </c>
      <c r="F19" s="87">
        <v>0.7</v>
      </c>
      <c r="G19" s="88"/>
      <c r="H19" s="45">
        <v>0.5</v>
      </c>
      <c r="I19" s="45">
        <v>0.5</v>
      </c>
      <c r="J19" s="73"/>
      <c r="K19" s="77"/>
      <c r="L19" s="21"/>
      <c r="M19" s="22"/>
      <c r="N19" s="22"/>
      <c r="O19" s="22"/>
      <c r="P19" s="23"/>
      <c r="Q19" s="20"/>
    </row>
    <row r="20" spans="1:17" ht="18.75" customHeight="1">
      <c r="A20" s="157"/>
      <c r="B20" s="157"/>
      <c r="C20" s="67" t="s">
        <v>41</v>
      </c>
      <c r="D20" s="53" t="s">
        <v>42</v>
      </c>
      <c r="E20" s="47" t="s">
        <v>8</v>
      </c>
      <c r="F20" s="18">
        <v>0.8</v>
      </c>
      <c r="G20" s="89"/>
      <c r="H20" s="45">
        <v>0.5</v>
      </c>
      <c r="I20" s="45"/>
      <c r="J20" s="73"/>
      <c r="K20" s="77"/>
      <c r="L20" s="21"/>
      <c r="M20" s="22"/>
      <c r="N20" s="22"/>
      <c r="O20" s="22"/>
      <c r="P20" s="23"/>
      <c r="Q20" s="20"/>
    </row>
    <row r="21" spans="1:17" ht="18.75" customHeight="1">
      <c r="A21" s="157"/>
      <c r="B21" s="157"/>
      <c r="C21" s="94" t="s">
        <v>32</v>
      </c>
      <c r="D21" s="53"/>
      <c r="E21" s="47" t="s">
        <v>9</v>
      </c>
      <c r="F21" s="18">
        <v>0.8</v>
      </c>
      <c r="G21" s="45">
        <v>3</v>
      </c>
      <c r="H21" s="45">
        <v>1</v>
      </c>
      <c r="I21" s="45">
        <v>0.5</v>
      </c>
      <c r="J21" s="73"/>
      <c r="K21" s="77">
        <v>2</v>
      </c>
      <c r="L21" s="21"/>
      <c r="M21" s="22"/>
      <c r="N21" s="22"/>
      <c r="O21" s="22"/>
      <c r="P21" s="23"/>
      <c r="Q21" s="20"/>
    </row>
    <row r="22" spans="1:17" ht="18.75" customHeight="1">
      <c r="A22" s="157"/>
      <c r="B22" s="157"/>
      <c r="C22" s="92" t="s">
        <v>43</v>
      </c>
      <c r="D22" s="53"/>
      <c r="E22" s="47" t="s">
        <v>8</v>
      </c>
      <c r="F22" s="18">
        <v>0.8</v>
      </c>
      <c r="G22" s="45"/>
      <c r="H22" s="45"/>
      <c r="I22" s="45">
        <v>2</v>
      </c>
      <c r="J22" s="73"/>
      <c r="K22" s="77">
        <v>1</v>
      </c>
      <c r="L22" s="21"/>
      <c r="M22" s="22"/>
      <c r="N22" s="22"/>
      <c r="O22" s="22"/>
      <c r="P22" s="23"/>
      <c r="Q22" s="20"/>
    </row>
    <row r="23" spans="1:17" ht="20.100000000000001" hidden="1" customHeight="1">
      <c r="A23" s="84"/>
      <c r="B23" s="84" t="s">
        <v>21</v>
      </c>
      <c r="C23" s="64"/>
      <c r="D23" s="64"/>
      <c r="E23" s="51" t="s">
        <v>8</v>
      </c>
      <c r="F23" s="40">
        <v>1</v>
      </c>
      <c r="G23" s="44"/>
      <c r="H23" s="44"/>
      <c r="I23" s="44"/>
      <c r="J23" s="75"/>
      <c r="K23" s="78"/>
      <c r="L23" s="41"/>
      <c r="M23" s="42"/>
      <c r="N23" s="42"/>
      <c r="O23" s="42"/>
      <c r="P23" s="43"/>
      <c r="Q23" s="20" t="str">
        <f t="shared" ref="Q23" si="1">IF(SUM(G23:P23)=0,"",SUM(G23:P23))</f>
        <v/>
      </c>
    </row>
    <row r="24" spans="1:17" ht="19.5" hidden="1" customHeight="1">
      <c r="A24" s="158"/>
      <c r="B24" s="160" t="s">
        <v>22</v>
      </c>
      <c r="C24" s="93" t="s">
        <v>28</v>
      </c>
      <c r="D24" s="69"/>
      <c r="E24" s="51" t="s">
        <v>8</v>
      </c>
      <c r="F24" s="40">
        <v>0.5</v>
      </c>
      <c r="G24" s="50"/>
      <c r="H24" s="50"/>
      <c r="I24" s="44"/>
      <c r="J24" s="75"/>
      <c r="K24" s="79"/>
      <c r="L24" s="41"/>
      <c r="M24" s="42"/>
      <c r="N24" s="42"/>
      <c r="O24" s="42"/>
      <c r="P24" s="43"/>
      <c r="Q24" s="20" t="str">
        <f>IF(SUM(G24:P24)=0,"",SUM(G24:P24))</f>
        <v/>
      </c>
    </row>
    <row r="25" spans="1:17" ht="19.5" hidden="1" customHeight="1">
      <c r="A25" s="158"/>
      <c r="B25" s="158"/>
      <c r="C25" s="93" t="s">
        <v>29</v>
      </c>
      <c r="D25" s="55"/>
      <c r="E25" s="51" t="s">
        <v>10</v>
      </c>
      <c r="F25" s="40">
        <v>1</v>
      </c>
      <c r="G25" s="50"/>
      <c r="H25" s="50"/>
      <c r="I25" s="44"/>
      <c r="J25" s="75"/>
      <c r="K25" s="79"/>
      <c r="L25" s="41"/>
      <c r="M25" s="42"/>
      <c r="N25" s="42"/>
      <c r="O25" s="42"/>
      <c r="P25" s="43"/>
      <c r="Q25" s="20" t="str">
        <f>IF(SUM(G25:P25)=0,"",SUM(G25:P25))</f>
        <v/>
      </c>
    </row>
    <row r="26" spans="1:17" ht="19.5" hidden="1" customHeight="1">
      <c r="A26" s="159"/>
      <c r="B26" s="161"/>
      <c r="C26" s="68"/>
      <c r="D26" s="83"/>
      <c r="E26" s="62" t="s">
        <v>10</v>
      </c>
      <c r="F26" s="31">
        <v>1</v>
      </c>
      <c r="G26" s="60"/>
      <c r="H26" s="60"/>
      <c r="I26" s="46"/>
      <c r="J26" s="80"/>
      <c r="K26" s="81"/>
      <c r="L26" s="59"/>
      <c r="M26" s="58"/>
      <c r="N26" s="58"/>
      <c r="O26" s="58"/>
      <c r="P26" s="57"/>
      <c r="Q26" s="20" t="str">
        <f>IF(SUM(G26:P26)=0,"",SUM(G26:P26))</f>
        <v/>
      </c>
    </row>
    <row r="27" spans="1:17" ht="19.5" customHeight="1">
      <c r="A27" s="63" t="s">
        <v>26</v>
      </c>
      <c r="B27" s="95"/>
      <c r="C27" s="93"/>
      <c r="D27" s="96"/>
      <c r="E27" s="62" t="s">
        <v>9</v>
      </c>
      <c r="F27" s="31">
        <v>1</v>
      </c>
      <c r="G27" s="60"/>
      <c r="H27" s="60"/>
      <c r="I27" s="46"/>
      <c r="J27" s="80"/>
      <c r="K27" s="81"/>
      <c r="L27" s="59"/>
      <c r="M27" s="58"/>
      <c r="N27" s="58"/>
      <c r="O27" s="58"/>
      <c r="P27" s="57"/>
      <c r="Q27" s="20"/>
    </row>
    <row r="28" spans="1:17" ht="20.100000000000001" customHeight="1">
      <c r="A28" s="27" t="s">
        <v>20</v>
      </c>
      <c r="B28" s="28"/>
      <c r="C28" s="91"/>
      <c r="D28" s="29"/>
      <c r="E28" s="30"/>
      <c r="F28" s="31"/>
      <c r="G28" s="46"/>
      <c r="H28" s="46"/>
      <c r="I28" s="46"/>
      <c r="J28" s="80"/>
      <c r="K28" s="82"/>
      <c r="L28" s="32"/>
      <c r="M28" s="33"/>
      <c r="N28" s="33"/>
      <c r="O28" s="33"/>
      <c r="P28" s="34"/>
      <c r="Q28" s="35" t="str">
        <f t="shared" ref="Q28" si="2">IF(SUM(G28:P28)=0,"",SUM(G28:P28))</f>
        <v/>
      </c>
    </row>
    <row r="29" spans="1:17">
      <c r="G29" s="72"/>
      <c r="H29" s="72"/>
      <c r="I29" s="72"/>
      <c r="J29" s="72"/>
      <c r="K29" s="72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7:B22"/>
    <mergeCell ref="A24:A26"/>
    <mergeCell ref="B24:B26"/>
    <mergeCell ref="C2:D2"/>
    <mergeCell ref="A5:F6"/>
    <mergeCell ref="B9:B10"/>
    <mergeCell ref="A17:A22"/>
  </mergeCells>
  <phoneticPr fontId="3" type="noConversion"/>
  <dataValidations count="1">
    <dataValidation type="list" allowBlank="1" showInputMessage="1" showErrorMessage="1" sqref="E9:E28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8451-78B6-4886-8745-DBFBA25C576A}">
  <sheetPr>
    <pageSetUpPr fitToPage="1"/>
  </sheetPr>
  <dimension ref="A1:Q27"/>
  <sheetViews>
    <sheetView showGridLines="0" zoomScale="90" zoomScaleNormal="90" workbookViewId="0">
      <pane ySplit="8" topLeftCell="A9" activePane="bottomLeft" state="frozen"/>
      <selection pane="bottomLeft" activeCell="C36" sqref="C36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62" t="s">
        <v>18</v>
      </c>
      <c r="D2" s="162"/>
      <c r="E2" s="9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51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63" t="s">
        <v>12</v>
      </c>
      <c r="B5" s="164"/>
      <c r="C5" s="164"/>
      <c r="D5" s="164"/>
      <c r="E5" s="164"/>
      <c r="F5" s="164"/>
      <c r="G5" s="169" t="s">
        <v>15</v>
      </c>
      <c r="H5" s="170"/>
      <c r="I5" s="170"/>
      <c r="J5" s="170"/>
      <c r="K5" s="170"/>
      <c r="L5" s="170"/>
      <c r="M5" s="170"/>
      <c r="N5" s="170"/>
      <c r="O5" s="170"/>
      <c r="P5" s="170"/>
      <c r="Q5" s="171"/>
    </row>
    <row r="6" spans="1:17" s="6" customFormat="1" ht="15" customHeight="1">
      <c r="A6" s="165"/>
      <c r="B6" s="166"/>
      <c r="C6" s="166"/>
      <c r="D6" s="166"/>
      <c r="E6" s="166"/>
      <c r="F6" s="166"/>
      <c r="G6" s="169" t="s">
        <v>16</v>
      </c>
      <c r="H6" s="170"/>
      <c r="I6" s="170"/>
      <c r="J6" s="170"/>
      <c r="K6" s="171"/>
      <c r="L6" s="169" t="s">
        <v>17</v>
      </c>
      <c r="M6" s="170"/>
      <c r="N6" s="170"/>
      <c r="O6" s="170"/>
      <c r="P6" s="171"/>
      <c r="Q6" s="172" t="s">
        <v>19</v>
      </c>
    </row>
    <row r="7" spans="1:17" ht="15" customHeight="1">
      <c r="A7" s="175" t="s">
        <v>5</v>
      </c>
      <c r="B7" s="175" t="s">
        <v>7</v>
      </c>
      <c r="C7" s="175" t="s">
        <v>6</v>
      </c>
      <c r="D7" s="177" t="s">
        <v>11</v>
      </c>
      <c r="E7" s="179" t="s">
        <v>13</v>
      </c>
      <c r="F7" s="179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73"/>
    </row>
    <row r="8" spans="1:17" ht="15" customHeight="1">
      <c r="A8" s="176"/>
      <c r="B8" s="176"/>
      <c r="C8" s="176"/>
      <c r="D8" s="178"/>
      <c r="E8" s="178"/>
      <c r="F8" s="178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SUM(L9:L26)</f>
        <v>0</v>
      </c>
      <c r="M8" s="16">
        <f>SUM(M9:M26)</f>
        <v>0</v>
      </c>
      <c r="N8" s="16">
        <f>SUM(N9:N26)</f>
        <v>0</v>
      </c>
      <c r="O8" s="16">
        <f>SUM(O9:O26)</f>
        <v>0</v>
      </c>
      <c r="P8" s="17">
        <f>SUM(P9:P26)</f>
        <v>0</v>
      </c>
      <c r="Q8" s="174"/>
    </row>
    <row r="9" spans="1:17" ht="19.5" customHeight="1">
      <c r="A9" s="99"/>
      <c r="B9" s="167" t="s">
        <v>24</v>
      </c>
      <c r="C9" s="61" t="s">
        <v>53</v>
      </c>
      <c r="D9" s="52" t="s">
        <v>47</v>
      </c>
      <c r="E9" s="19" t="s">
        <v>25</v>
      </c>
      <c r="F9" s="18">
        <v>1</v>
      </c>
      <c r="G9" s="100">
        <v>3</v>
      </c>
      <c r="H9" s="100"/>
      <c r="I9" s="100">
        <v>1</v>
      </c>
      <c r="J9" s="101">
        <v>2</v>
      </c>
      <c r="K9" s="102">
        <v>1</v>
      </c>
      <c r="L9" s="103"/>
      <c r="M9" s="100"/>
      <c r="N9" s="100"/>
      <c r="O9" s="100"/>
      <c r="P9" s="104"/>
      <c r="Q9" s="105">
        <f t="shared" ref="Q9:Q16" si="0">IF(SUM(G9:P9)=0,"",SUM(G9:P9))</f>
        <v>7</v>
      </c>
    </row>
    <row r="10" spans="1:17" ht="19.5" customHeight="1">
      <c r="A10" s="99"/>
      <c r="B10" s="168"/>
      <c r="C10" s="61" t="s">
        <v>59</v>
      </c>
      <c r="D10" s="52" t="s">
        <v>60</v>
      </c>
      <c r="E10" s="47" t="s">
        <v>9</v>
      </c>
      <c r="F10" s="18">
        <v>0.8</v>
      </c>
      <c r="G10" s="100">
        <v>1</v>
      </c>
      <c r="H10" s="100">
        <v>0.5</v>
      </c>
      <c r="I10" s="100"/>
      <c r="J10" s="101"/>
      <c r="K10" s="102">
        <v>2</v>
      </c>
      <c r="L10" s="103"/>
      <c r="M10" s="100"/>
      <c r="N10" s="100"/>
      <c r="O10" s="100"/>
      <c r="P10" s="104"/>
      <c r="Q10" s="105"/>
    </row>
    <row r="11" spans="1:17" ht="19.5" customHeight="1">
      <c r="A11" s="99"/>
      <c r="B11" s="168"/>
      <c r="C11" s="48" t="s">
        <v>48</v>
      </c>
      <c r="D11" s="49" t="s">
        <v>49</v>
      </c>
      <c r="E11" s="54" t="s">
        <v>9</v>
      </c>
      <c r="F11" s="56">
        <v>1</v>
      </c>
      <c r="G11" s="106">
        <v>0.5</v>
      </c>
      <c r="H11" s="100">
        <v>0.5</v>
      </c>
      <c r="I11" s="100"/>
      <c r="J11" s="101"/>
      <c r="K11" s="102"/>
      <c r="L11" s="103"/>
      <c r="M11" s="100"/>
      <c r="N11" s="100"/>
      <c r="O11" s="100"/>
      <c r="P11" s="104"/>
      <c r="Q11" s="105">
        <f t="shared" si="0"/>
        <v>1</v>
      </c>
    </row>
    <row r="12" spans="1:17" ht="19.5" customHeight="1">
      <c r="A12" s="99"/>
      <c r="B12" s="99"/>
      <c r="C12" s="48" t="s">
        <v>50</v>
      </c>
      <c r="D12" s="49"/>
      <c r="E12" s="47" t="s">
        <v>8</v>
      </c>
      <c r="F12" s="18">
        <v>0.6</v>
      </c>
      <c r="G12" s="100"/>
      <c r="H12" s="100">
        <v>2</v>
      </c>
      <c r="I12" s="100"/>
      <c r="J12" s="101"/>
      <c r="K12" s="102"/>
      <c r="L12" s="103"/>
      <c r="M12" s="100"/>
      <c r="N12" s="100"/>
      <c r="O12" s="100"/>
      <c r="P12" s="104"/>
      <c r="Q12" s="105">
        <f t="shared" si="0"/>
        <v>2</v>
      </c>
    </row>
    <row r="13" spans="1:17" ht="19.5" customHeight="1">
      <c r="A13" s="99"/>
      <c r="B13" s="99"/>
      <c r="C13" s="67" t="s">
        <v>54</v>
      </c>
      <c r="D13" s="83" t="s">
        <v>52</v>
      </c>
      <c r="E13" s="47" t="s">
        <v>9</v>
      </c>
      <c r="F13" s="18">
        <v>0.5</v>
      </c>
      <c r="G13" s="100">
        <v>0.5</v>
      </c>
      <c r="H13" s="100"/>
      <c r="I13" s="100"/>
      <c r="J13" s="101"/>
      <c r="K13" s="102"/>
      <c r="L13" s="103"/>
      <c r="M13" s="100"/>
      <c r="N13" s="100"/>
      <c r="O13" s="100"/>
      <c r="P13" s="104"/>
      <c r="Q13" s="105">
        <f>IF(SUM(G13:P13)=0,"",SUM(G13:P13))</f>
        <v>0.5</v>
      </c>
    </row>
    <row r="14" spans="1:17" ht="19.5" customHeight="1">
      <c r="A14" s="99"/>
      <c r="B14" s="99"/>
      <c r="C14" s="48" t="s">
        <v>34</v>
      </c>
      <c r="D14" s="71" t="s">
        <v>44</v>
      </c>
      <c r="E14" s="47" t="s">
        <v>10</v>
      </c>
      <c r="F14" s="18">
        <v>0.8</v>
      </c>
      <c r="G14" s="100"/>
      <c r="H14" s="100"/>
      <c r="I14" s="100"/>
      <c r="J14" s="101">
        <v>0.5</v>
      </c>
      <c r="K14" s="102"/>
      <c r="L14" s="103"/>
      <c r="M14" s="100"/>
      <c r="N14" s="100"/>
      <c r="O14" s="100"/>
      <c r="P14" s="104"/>
      <c r="Q14" s="105">
        <f>IF(SUM(G14:P14)=0,"",SUM(G14:P14))</f>
        <v>0.5</v>
      </c>
    </row>
    <row r="15" spans="1:17" ht="18.75" customHeight="1">
      <c r="A15" s="157"/>
      <c r="B15" s="157" t="s">
        <v>23</v>
      </c>
      <c r="C15" s="65" t="s">
        <v>55</v>
      </c>
      <c r="D15" s="66" t="s">
        <v>56</v>
      </c>
      <c r="E15" s="39" t="s">
        <v>25</v>
      </c>
      <c r="F15" s="40">
        <v>1</v>
      </c>
      <c r="G15" s="107"/>
      <c r="H15" s="107"/>
      <c r="I15" s="107"/>
      <c r="J15" s="108"/>
      <c r="K15" s="109"/>
      <c r="L15" s="110"/>
      <c r="M15" s="107"/>
      <c r="N15" s="107"/>
      <c r="O15" s="107"/>
      <c r="P15" s="111"/>
      <c r="Q15" s="105" t="str">
        <f t="shared" si="0"/>
        <v/>
      </c>
    </row>
    <row r="16" spans="1:17" ht="18.75" customHeight="1">
      <c r="A16" s="157"/>
      <c r="B16" s="157"/>
      <c r="C16" s="67" t="s">
        <v>37</v>
      </c>
      <c r="D16" s="53" t="s">
        <v>61</v>
      </c>
      <c r="E16" s="47" t="s">
        <v>9</v>
      </c>
      <c r="F16" s="87">
        <v>1</v>
      </c>
      <c r="G16" s="112">
        <v>2</v>
      </c>
      <c r="H16" s="113"/>
      <c r="I16" s="113">
        <v>4</v>
      </c>
      <c r="J16" s="101">
        <v>3</v>
      </c>
      <c r="K16" s="114">
        <v>1</v>
      </c>
      <c r="L16" s="103"/>
      <c r="M16" s="100"/>
      <c r="N16" s="100"/>
      <c r="O16" s="100"/>
      <c r="P16" s="104"/>
      <c r="Q16" s="105">
        <f t="shared" si="0"/>
        <v>10</v>
      </c>
    </row>
    <row r="17" spans="1:17" ht="18.75" customHeight="1">
      <c r="A17" s="157"/>
      <c r="B17" s="157"/>
      <c r="C17" s="67" t="s">
        <v>57</v>
      </c>
      <c r="D17" s="53" t="s">
        <v>58</v>
      </c>
      <c r="E17" s="47" t="s">
        <v>9</v>
      </c>
      <c r="F17" s="87">
        <v>0.7</v>
      </c>
      <c r="G17" s="112">
        <v>2</v>
      </c>
      <c r="H17" s="113"/>
      <c r="I17" s="113"/>
      <c r="J17" s="101"/>
      <c r="K17" s="114"/>
      <c r="L17" s="103"/>
      <c r="M17" s="100"/>
      <c r="N17" s="100"/>
      <c r="O17" s="100"/>
      <c r="P17" s="104"/>
      <c r="Q17" s="105"/>
    </row>
    <row r="18" spans="1:17" ht="18.75" customHeight="1">
      <c r="A18" s="157"/>
      <c r="B18" s="157"/>
      <c r="C18" s="67" t="s">
        <v>43</v>
      </c>
      <c r="D18" s="53" t="s">
        <v>63</v>
      </c>
      <c r="E18" s="47" t="s">
        <v>8</v>
      </c>
      <c r="F18" s="18">
        <v>0.8</v>
      </c>
      <c r="G18" s="115">
        <v>1</v>
      </c>
      <c r="H18" s="113">
        <v>3</v>
      </c>
      <c r="I18" s="113">
        <v>1</v>
      </c>
      <c r="J18" s="101">
        <v>1</v>
      </c>
      <c r="K18" s="114">
        <v>2</v>
      </c>
      <c r="L18" s="103"/>
      <c r="M18" s="100"/>
      <c r="N18" s="100"/>
      <c r="O18" s="100"/>
      <c r="P18" s="104"/>
      <c r="Q18" s="105"/>
    </row>
    <row r="19" spans="1:17" ht="18.75" customHeight="1">
      <c r="A19" s="157"/>
      <c r="B19" s="157"/>
      <c r="C19" s="94" t="s">
        <v>62</v>
      </c>
      <c r="D19" s="53" t="s">
        <v>65</v>
      </c>
      <c r="E19" s="47" t="s">
        <v>9</v>
      </c>
      <c r="F19" s="18">
        <v>0.8</v>
      </c>
      <c r="G19" s="113"/>
      <c r="H19" s="113"/>
      <c r="I19" s="113">
        <v>2</v>
      </c>
      <c r="J19" s="101">
        <v>1</v>
      </c>
      <c r="K19" s="114">
        <v>2</v>
      </c>
      <c r="L19" s="103"/>
      <c r="M19" s="100"/>
      <c r="N19" s="100"/>
      <c r="O19" s="100"/>
      <c r="P19" s="104"/>
      <c r="Q19" s="105"/>
    </row>
    <row r="20" spans="1:17" ht="18.75" customHeight="1">
      <c r="A20" s="157"/>
      <c r="B20" s="157"/>
      <c r="C20" s="92" t="s">
        <v>64</v>
      </c>
      <c r="D20" s="53"/>
      <c r="E20" s="47" t="s">
        <v>8</v>
      </c>
      <c r="F20" s="18">
        <v>0.8</v>
      </c>
      <c r="G20" s="113"/>
      <c r="H20" s="113"/>
      <c r="I20" s="113">
        <v>1</v>
      </c>
      <c r="J20" s="101">
        <v>1</v>
      </c>
      <c r="K20" s="114"/>
      <c r="L20" s="103"/>
      <c r="M20" s="100"/>
      <c r="N20" s="100"/>
      <c r="O20" s="100"/>
      <c r="P20" s="104"/>
      <c r="Q20" s="105"/>
    </row>
    <row r="21" spans="1:17" ht="20.100000000000001" hidden="1" customHeight="1">
      <c r="A21" s="97"/>
      <c r="B21" s="97" t="s">
        <v>21</v>
      </c>
      <c r="C21" s="64"/>
      <c r="D21" s="64"/>
      <c r="E21" s="51" t="s">
        <v>8</v>
      </c>
      <c r="F21" s="40">
        <v>1</v>
      </c>
      <c r="G21" s="116"/>
      <c r="H21" s="116"/>
      <c r="I21" s="116"/>
      <c r="J21" s="108"/>
      <c r="K21" s="117"/>
      <c r="L21" s="118"/>
      <c r="M21" s="119"/>
      <c r="N21" s="119"/>
      <c r="O21" s="119"/>
      <c r="P21" s="120"/>
      <c r="Q21" s="105" t="str">
        <f t="shared" ref="Q21" si="1">IF(SUM(G21:P21)=0,"",SUM(G21:P21))</f>
        <v/>
      </c>
    </row>
    <row r="22" spans="1:17" ht="19.5" hidden="1" customHeight="1">
      <c r="A22" s="158"/>
      <c r="B22" s="160" t="s">
        <v>22</v>
      </c>
      <c r="C22" s="93" t="s">
        <v>28</v>
      </c>
      <c r="D22" s="69"/>
      <c r="E22" s="51" t="s">
        <v>8</v>
      </c>
      <c r="F22" s="40">
        <v>0.5</v>
      </c>
      <c r="G22" s="121"/>
      <c r="H22" s="121"/>
      <c r="I22" s="116"/>
      <c r="J22" s="108"/>
      <c r="K22" s="122"/>
      <c r="L22" s="118"/>
      <c r="M22" s="119"/>
      <c r="N22" s="119"/>
      <c r="O22" s="119"/>
      <c r="P22" s="120"/>
      <c r="Q22" s="105" t="str">
        <f>IF(SUM(G22:P22)=0,"",SUM(G22:P22))</f>
        <v/>
      </c>
    </row>
    <row r="23" spans="1:17" ht="19.5" hidden="1" customHeight="1">
      <c r="A23" s="158"/>
      <c r="B23" s="158"/>
      <c r="C23" s="93" t="s">
        <v>29</v>
      </c>
      <c r="D23" s="55"/>
      <c r="E23" s="51" t="s">
        <v>10</v>
      </c>
      <c r="F23" s="40">
        <v>1</v>
      </c>
      <c r="G23" s="121"/>
      <c r="H23" s="121"/>
      <c r="I23" s="116"/>
      <c r="J23" s="108"/>
      <c r="K23" s="122"/>
      <c r="L23" s="118"/>
      <c r="M23" s="119"/>
      <c r="N23" s="119"/>
      <c r="O23" s="119"/>
      <c r="P23" s="120"/>
      <c r="Q23" s="105" t="str">
        <f>IF(SUM(G23:P23)=0,"",SUM(G23:P23))</f>
        <v/>
      </c>
    </row>
    <row r="24" spans="1:17" ht="19.5" hidden="1" customHeight="1">
      <c r="A24" s="159"/>
      <c r="B24" s="161"/>
      <c r="C24" s="68"/>
      <c r="D24" s="83"/>
      <c r="E24" s="62" t="s">
        <v>10</v>
      </c>
      <c r="F24" s="31">
        <v>1</v>
      </c>
      <c r="G24" s="123"/>
      <c r="H24" s="123"/>
      <c r="I24" s="124"/>
      <c r="J24" s="125"/>
      <c r="K24" s="126"/>
      <c r="L24" s="127"/>
      <c r="M24" s="128"/>
      <c r="N24" s="128"/>
      <c r="O24" s="128"/>
      <c r="P24" s="129"/>
      <c r="Q24" s="105" t="str">
        <f>IF(SUM(G24:P24)=0,"",SUM(G24:P24))</f>
        <v/>
      </c>
    </row>
    <row r="25" spans="1:17" ht="19.5" customHeight="1">
      <c r="A25" s="63" t="s">
        <v>26</v>
      </c>
      <c r="B25" s="95"/>
      <c r="C25" s="93"/>
      <c r="D25" s="96"/>
      <c r="E25" s="62" t="s">
        <v>9</v>
      </c>
      <c r="F25" s="31">
        <v>1</v>
      </c>
      <c r="G25" s="123"/>
      <c r="H25" s="123"/>
      <c r="I25" s="124"/>
      <c r="J25" s="125"/>
      <c r="K25" s="126"/>
      <c r="L25" s="127"/>
      <c r="M25" s="128"/>
      <c r="N25" s="128"/>
      <c r="O25" s="128"/>
      <c r="P25" s="129"/>
      <c r="Q25" s="105"/>
    </row>
    <row r="26" spans="1:17" ht="20.100000000000001" customHeight="1">
      <c r="A26" s="27" t="s">
        <v>20</v>
      </c>
      <c r="B26" s="28"/>
      <c r="C26" s="91"/>
      <c r="D26" s="29"/>
      <c r="E26" s="30"/>
      <c r="F26" s="31"/>
      <c r="G26" s="46"/>
      <c r="H26" s="46"/>
      <c r="I26" s="46"/>
      <c r="J26" s="80"/>
      <c r="K26" s="82"/>
      <c r="L26" s="32"/>
      <c r="M26" s="33"/>
      <c r="N26" s="33"/>
      <c r="O26" s="33"/>
      <c r="P26" s="34"/>
      <c r="Q26" s="35" t="str">
        <f t="shared" ref="Q26" si="2">IF(SUM(G26:P26)=0,"",SUM(G26:P26))</f>
        <v/>
      </c>
    </row>
    <row r="27" spans="1:17">
      <c r="G27" s="72"/>
      <c r="H27" s="72"/>
      <c r="I27" s="72"/>
      <c r="J27" s="72"/>
      <c r="K27" s="72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5:B20"/>
    <mergeCell ref="A22:A24"/>
    <mergeCell ref="B22:B24"/>
    <mergeCell ref="C2:D2"/>
    <mergeCell ref="A5:F6"/>
    <mergeCell ref="B9:B11"/>
    <mergeCell ref="A15:A20"/>
  </mergeCells>
  <phoneticPr fontId="3" type="noConversion"/>
  <dataValidations count="1">
    <dataValidation type="list" allowBlank="1" showInputMessage="1" showErrorMessage="1" sqref="E9:E26" xr:uid="{2034E6FE-D2DB-4122-A6A2-901B770FAC69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97D0-4B93-493E-866F-6ECEE76684CA}">
  <sheetPr>
    <tabColor rgb="FFFFFF00"/>
    <pageSetUpPr fitToPage="1"/>
  </sheetPr>
  <dimension ref="A1:Q30"/>
  <sheetViews>
    <sheetView showGridLines="0" tabSelected="1" zoomScale="90" zoomScaleNormal="90" workbookViewId="0">
      <pane ySplit="8" topLeftCell="A9" activePane="bottomLeft" state="frozen"/>
      <selection pane="bottomLeft" activeCell="I17" sqref="I17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62" t="s">
        <v>18</v>
      </c>
      <c r="D2" s="162"/>
      <c r="E2" s="131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66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63" t="s">
        <v>12</v>
      </c>
      <c r="B5" s="164"/>
      <c r="C5" s="164"/>
      <c r="D5" s="164"/>
      <c r="E5" s="164"/>
      <c r="F5" s="164"/>
      <c r="G5" s="169" t="s">
        <v>15</v>
      </c>
      <c r="H5" s="170"/>
      <c r="I5" s="170"/>
      <c r="J5" s="170"/>
      <c r="K5" s="170"/>
      <c r="L5" s="170"/>
      <c r="M5" s="170"/>
      <c r="N5" s="170"/>
      <c r="O5" s="170"/>
      <c r="P5" s="170"/>
      <c r="Q5" s="171"/>
    </row>
    <row r="6" spans="1:17" s="6" customFormat="1" ht="15" customHeight="1">
      <c r="A6" s="165"/>
      <c r="B6" s="166"/>
      <c r="C6" s="166"/>
      <c r="D6" s="166"/>
      <c r="E6" s="166"/>
      <c r="F6" s="166"/>
      <c r="G6" s="169" t="s">
        <v>16</v>
      </c>
      <c r="H6" s="170"/>
      <c r="I6" s="170"/>
      <c r="J6" s="170"/>
      <c r="K6" s="171"/>
      <c r="L6" s="169" t="s">
        <v>17</v>
      </c>
      <c r="M6" s="170"/>
      <c r="N6" s="170"/>
      <c r="O6" s="170"/>
      <c r="P6" s="171"/>
      <c r="Q6" s="172" t="s">
        <v>19</v>
      </c>
    </row>
    <row r="7" spans="1:17" ht="15" customHeight="1">
      <c r="A7" s="175" t="s">
        <v>5</v>
      </c>
      <c r="B7" s="175" t="s">
        <v>7</v>
      </c>
      <c r="C7" s="175" t="s">
        <v>6</v>
      </c>
      <c r="D7" s="177" t="s">
        <v>11</v>
      </c>
      <c r="E7" s="179" t="s">
        <v>13</v>
      </c>
      <c r="F7" s="179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73"/>
    </row>
    <row r="8" spans="1:17" ht="15" customHeight="1">
      <c r="A8" s="176"/>
      <c r="B8" s="176"/>
      <c r="C8" s="176"/>
      <c r="D8" s="178"/>
      <c r="E8" s="178"/>
      <c r="F8" s="178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SUM(L9:L29)</f>
        <v>0</v>
      </c>
      <c r="M8" s="16">
        <f>SUM(M9:M29)</f>
        <v>0</v>
      </c>
      <c r="N8" s="16">
        <f>SUM(N9:N29)</f>
        <v>0</v>
      </c>
      <c r="O8" s="16">
        <f>SUM(O9:O29)</f>
        <v>0</v>
      </c>
      <c r="P8" s="17">
        <f>SUM(P9:P29)</f>
        <v>0</v>
      </c>
      <c r="Q8" s="174"/>
    </row>
    <row r="9" spans="1:17" ht="19.5" customHeight="1">
      <c r="A9" s="132"/>
      <c r="B9" s="167" t="s">
        <v>24</v>
      </c>
      <c r="C9" s="61" t="s">
        <v>53</v>
      </c>
      <c r="D9" s="52" t="s">
        <v>47</v>
      </c>
      <c r="E9" s="19" t="s">
        <v>25</v>
      </c>
      <c r="F9" s="18">
        <v>1</v>
      </c>
      <c r="G9" s="100">
        <v>1</v>
      </c>
      <c r="H9" s="100"/>
      <c r="I9" s="100">
        <v>1</v>
      </c>
      <c r="J9" s="101"/>
      <c r="K9" s="102">
        <v>1</v>
      </c>
      <c r="L9" s="103"/>
      <c r="M9" s="100"/>
      <c r="N9" s="100"/>
      <c r="O9" s="100"/>
      <c r="P9" s="104"/>
      <c r="Q9" s="105"/>
    </row>
    <row r="10" spans="1:17" ht="19.5" customHeight="1">
      <c r="A10" s="132"/>
      <c r="B10" s="168"/>
      <c r="C10" s="61" t="s">
        <v>59</v>
      </c>
      <c r="D10" s="52" t="s">
        <v>76</v>
      </c>
      <c r="E10" s="47" t="s">
        <v>9</v>
      </c>
      <c r="F10" s="18">
        <v>0.8</v>
      </c>
      <c r="G10" s="100">
        <v>1</v>
      </c>
      <c r="H10" s="100">
        <v>3</v>
      </c>
      <c r="I10" s="100">
        <v>3</v>
      </c>
      <c r="J10" s="101">
        <v>1</v>
      </c>
      <c r="K10" s="102">
        <v>2</v>
      </c>
      <c r="L10" s="103"/>
      <c r="M10" s="100"/>
      <c r="N10" s="100"/>
      <c r="O10" s="100"/>
      <c r="P10" s="104"/>
      <c r="Q10" s="105"/>
    </row>
    <row r="11" spans="1:17" ht="19.5" hidden="1" customHeight="1">
      <c r="A11" s="132"/>
      <c r="B11" s="168"/>
      <c r="C11" s="48" t="s">
        <v>48</v>
      </c>
      <c r="D11" s="49"/>
      <c r="E11" s="54" t="s">
        <v>9</v>
      </c>
      <c r="F11" s="56">
        <v>1</v>
      </c>
      <c r="G11" s="106"/>
      <c r="H11" s="100"/>
      <c r="I11" s="100"/>
      <c r="J11" s="101"/>
      <c r="K11" s="102"/>
      <c r="L11" s="103"/>
      <c r="M11" s="100"/>
      <c r="N11" s="100"/>
      <c r="O11" s="100"/>
      <c r="P11" s="104"/>
      <c r="Q11" s="105"/>
    </row>
    <row r="12" spans="1:17" ht="19.5" customHeight="1">
      <c r="A12" s="132"/>
      <c r="B12" s="168"/>
      <c r="C12" s="48" t="s">
        <v>67</v>
      </c>
      <c r="D12" s="49" t="s">
        <v>68</v>
      </c>
      <c r="E12" s="47" t="s">
        <v>8</v>
      </c>
      <c r="F12" s="18">
        <v>0.6</v>
      </c>
      <c r="G12" s="100">
        <v>1</v>
      </c>
      <c r="H12" s="100">
        <v>1</v>
      </c>
      <c r="I12" s="100">
        <v>1</v>
      </c>
      <c r="J12" s="101">
        <v>0.5</v>
      </c>
      <c r="K12" s="102"/>
      <c r="L12" s="103"/>
      <c r="M12" s="100"/>
      <c r="N12" s="100"/>
      <c r="O12" s="100"/>
      <c r="P12" s="104"/>
      <c r="Q12" s="105"/>
    </row>
    <row r="13" spans="1:17" ht="19.5" customHeight="1">
      <c r="A13" s="132"/>
      <c r="B13" s="168"/>
      <c r="C13" s="48" t="s">
        <v>71</v>
      </c>
      <c r="D13" s="49"/>
      <c r="E13" s="47" t="s">
        <v>8</v>
      </c>
      <c r="F13" s="18">
        <v>0.8</v>
      </c>
      <c r="G13" s="100"/>
      <c r="H13" s="100"/>
      <c r="I13" s="100"/>
      <c r="J13" s="101"/>
      <c r="K13" s="102">
        <v>2</v>
      </c>
      <c r="L13" s="103"/>
      <c r="M13" s="100"/>
      <c r="N13" s="100"/>
      <c r="O13" s="100"/>
      <c r="P13" s="104"/>
      <c r="Q13" s="105"/>
    </row>
    <row r="14" spans="1:17" ht="19.5" customHeight="1">
      <c r="A14" s="155"/>
      <c r="B14" s="168"/>
      <c r="C14" s="48" t="s">
        <v>78</v>
      </c>
      <c r="D14" s="49"/>
      <c r="E14" s="47" t="s">
        <v>79</v>
      </c>
      <c r="F14" s="18">
        <v>0.5</v>
      </c>
      <c r="G14" s="100"/>
      <c r="H14" s="100"/>
      <c r="I14" s="100">
        <v>0.5</v>
      </c>
      <c r="J14" s="101"/>
      <c r="K14" s="102"/>
      <c r="L14" s="103"/>
      <c r="M14" s="100"/>
      <c r="N14" s="100"/>
      <c r="O14" s="100"/>
      <c r="P14" s="104"/>
      <c r="Q14" s="105"/>
    </row>
    <row r="15" spans="1:17" ht="19.5" customHeight="1">
      <c r="A15" s="132"/>
      <c r="B15" s="168"/>
      <c r="C15" s="67" t="s">
        <v>54</v>
      </c>
      <c r="D15" s="83" t="s">
        <v>52</v>
      </c>
      <c r="E15" s="47" t="s">
        <v>9</v>
      </c>
      <c r="F15" s="18">
        <v>0.5</v>
      </c>
      <c r="G15" s="100">
        <v>0.5</v>
      </c>
      <c r="H15" s="100"/>
      <c r="I15" s="100"/>
      <c r="J15" s="101"/>
      <c r="K15" s="102"/>
      <c r="L15" s="103"/>
      <c r="M15" s="100"/>
      <c r="N15" s="100"/>
      <c r="O15" s="100"/>
      <c r="P15" s="104"/>
      <c r="Q15" s="105"/>
    </row>
    <row r="16" spans="1:17" ht="19.5" customHeight="1">
      <c r="A16" s="156"/>
      <c r="B16" s="168"/>
      <c r="C16" s="67" t="s">
        <v>80</v>
      </c>
      <c r="D16" s="83"/>
      <c r="E16" s="47" t="s">
        <v>81</v>
      </c>
      <c r="F16" s="18">
        <v>1</v>
      </c>
      <c r="G16" s="100"/>
      <c r="H16" s="100"/>
      <c r="I16" s="100">
        <v>1</v>
      </c>
      <c r="J16" s="101"/>
      <c r="K16" s="102"/>
      <c r="L16" s="103"/>
      <c r="M16" s="100"/>
      <c r="N16" s="100"/>
      <c r="O16" s="100"/>
      <c r="P16" s="104"/>
      <c r="Q16" s="105"/>
    </row>
    <row r="17" spans="1:17" ht="19.5" customHeight="1">
      <c r="A17" s="132"/>
      <c r="B17" s="180"/>
      <c r="C17" s="48" t="s">
        <v>34</v>
      </c>
      <c r="D17" s="71" t="s">
        <v>44</v>
      </c>
      <c r="E17" s="134" t="s">
        <v>10</v>
      </c>
      <c r="F17" s="135">
        <v>1</v>
      </c>
      <c r="G17" s="136">
        <v>0.5</v>
      </c>
      <c r="H17" s="136"/>
      <c r="I17" s="136">
        <v>0.5</v>
      </c>
      <c r="J17" s="137"/>
      <c r="K17" s="138"/>
      <c r="L17" s="139"/>
      <c r="M17" s="136"/>
      <c r="N17" s="136"/>
      <c r="O17" s="136"/>
      <c r="P17" s="140"/>
      <c r="Q17" s="105"/>
    </row>
    <row r="18" spans="1:17" ht="18.75" customHeight="1">
      <c r="A18" s="157"/>
      <c r="B18" s="157" t="s">
        <v>23</v>
      </c>
      <c r="C18" s="65" t="s">
        <v>55</v>
      </c>
      <c r="D18" s="66" t="s">
        <v>72</v>
      </c>
      <c r="E18" s="19" t="s">
        <v>25</v>
      </c>
      <c r="F18" s="18">
        <v>1</v>
      </c>
      <c r="G18" s="100"/>
      <c r="H18" s="100">
        <v>0.5</v>
      </c>
      <c r="I18" s="100">
        <v>0.5</v>
      </c>
      <c r="J18" s="101"/>
      <c r="K18" s="102"/>
      <c r="L18" s="103"/>
      <c r="M18" s="100"/>
      <c r="N18" s="100"/>
      <c r="O18" s="100"/>
      <c r="P18" s="104"/>
      <c r="Q18" s="105"/>
    </row>
    <row r="19" spans="1:17" ht="18.75" customHeight="1">
      <c r="A19" s="157"/>
      <c r="B19" s="157"/>
      <c r="C19" s="67" t="s">
        <v>37</v>
      </c>
      <c r="D19" s="53" t="s">
        <v>69</v>
      </c>
      <c r="E19" s="47" t="s">
        <v>9</v>
      </c>
      <c r="F19" s="87">
        <v>0.7</v>
      </c>
      <c r="G19" s="112">
        <v>1</v>
      </c>
      <c r="H19" s="113">
        <v>1</v>
      </c>
      <c r="I19" s="113"/>
      <c r="J19" s="101"/>
      <c r="K19" s="114"/>
      <c r="L19" s="103"/>
      <c r="M19" s="100"/>
      <c r="N19" s="100"/>
      <c r="O19" s="100"/>
      <c r="P19" s="104"/>
      <c r="Q19" s="105"/>
    </row>
    <row r="20" spans="1:17" ht="18.75" customHeight="1">
      <c r="A20" s="157"/>
      <c r="B20" s="157"/>
      <c r="C20" s="67" t="s">
        <v>70</v>
      </c>
      <c r="D20" s="53"/>
      <c r="E20" s="47" t="s">
        <v>9</v>
      </c>
      <c r="F20" s="87">
        <v>0.7</v>
      </c>
      <c r="G20" s="112">
        <v>1</v>
      </c>
      <c r="H20" s="113"/>
      <c r="I20" s="113"/>
      <c r="J20" s="101"/>
      <c r="K20" s="114"/>
      <c r="L20" s="103"/>
      <c r="M20" s="100"/>
      <c r="N20" s="100"/>
      <c r="O20" s="100"/>
      <c r="P20" s="104"/>
      <c r="Q20" s="105"/>
    </row>
    <row r="21" spans="1:17" ht="18.75" customHeight="1">
      <c r="A21" s="157"/>
      <c r="B21" s="157"/>
      <c r="C21" s="67" t="s">
        <v>43</v>
      </c>
      <c r="D21" s="53" t="s">
        <v>75</v>
      </c>
      <c r="E21" s="47" t="s">
        <v>8</v>
      </c>
      <c r="F21" s="18">
        <v>0.8</v>
      </c>
      <c r="G21" s="115">
        <v>1</v>
      </c>
      <c r="H21" s="113"/>
      <c r="I21" s="113">
        <v>3</v>
      </c>
      <c r="J21" s="101">
        <v>3</v>
      </c>
      <c r="K21" s="114">
        <v>2</v>
      </c>
      <c r="L21" s="103"/>
      <c r="M21" s="100"/>
      <c r="N21" s="100"/>
      <c r="O21" s="100"/>
      <c r="P21" s="104"/>
      <c r="Q21" s="105"/>
    </row>
    <row r="22" spans="1:17" ht="18.75" customHeight="1">
      <c r="A22" s="157"/>
      <c r="B22" s="157"/>
      <c r="C22" s="94" t="s">
        <v>22</v>
      </c>
      <c r="D22" s="53" t="s">
        <v>77</v>
      </c>
      <c r="E22" s="47" t="s">
        <v>9</v>
      </c>
      <c r="F22" s="18">
        <v>0.8</v>
      </c>
      <c r="G22" s="113">
        <v>2</v>
      </c>
      <c r="H22" s="113">
        <v>2</v>
      </c>
      <c r="I22" s="113">
        <v>2</v>
      </c>
      <c r="J22" s="101">
        <v>1</v>
      </c>
      <c r="K22" s="114"/>
      <c r="L22" s="103"/>
      <c r="M22" s="100"/>
      <c r="N22" s="100"/>
      <c r="O22" s="100"/>
      <c r="P22" s="104"/>
      <c r="Q22" s="105"/>
    </row>
    <row r="23" spans="1:17" ht="18.75" customHeight="1">
      <c r="A23" s="157"/>
      <c r="B23" s="157"/>
      <c r="C23" s="92" t="s">
        <v>73</v>
      </c>
      <c r="D23" s="53" t="s">
        <v>74</v>
      </c>
      <c r="E23" s="47" t="s">
        <v>8</v>
      </c>
      <c r="F23" s="18">
        <v>0.8</v>
      </c>
      <c r="G23" s="113"/>
      <c r="H23" s="113">
        <v>1</v>
      </c>
      <c r="I23" s="113"/>
      <c r="J23" s="101"/>
      <c r="K23" s="114"/>
      <c r="L23" s="103"/>
      <c r="M23" s="100"/>
      <c r="N23" s="100"/>
      <c r="O23" s="100"/>
      <c r="P23" s="104"/>
      <c r="Q23" s="105"/>
    </row>
    <row r="24" spans="1:17" ht="20.100000000000001" hidden="1" customHeight="1">
      <c r="A24" s="130"/>
      <c r="B24" s="130" t="s">
        <v>21</v>
      </c>
      <c r="C24" s="64"/>
      <c r="D24" s="64"/>
      <c r="E24" s="47" t="s">
        <v>8</v>
      </c>
      <c r="F24" s="18">
        <v>1</v>
      </c>
      <c r="G24" s="113"/>
      <c r="H24" s="113"/>
      <c r="I24" s="113"/>
      <c r="J24" s="101"/>
      <c r="K24" s="114"/>
      <c r="L24" s="141"/>
      <c r="M24" s="142"/>
      <c r="N24" s="142"/>
      <c r="O24" s="142"/>
      <c r="P24" s="143"/>
      <c r="Q24" s="105" t="str">
        <f t="shared" ref="Q24" si="0">IF(SUM(G24:P24)=0,"",SUM(G24:P24))</f>
        <v/>
      </c>
    </row>
    <row r="25" spans="1:17" ht="19.5" hidden="1" customHeight="1">
      <c r="A25" s="158"/>
      <c r="B25" s="160" t="s">
        <v>22</v>
      </c>
      <c r="C25" s="93" t="s">
        <v>28</v>
      </c>
      <c r="D25" s="69"/>
      <c r="E25" s="47" t="s">
        <v>8</v>
      </c>
      <c r="F25" s="18">
        <v>0.5</v>
      </c>
      <c r="G25" s="144"/>
      <c r="H25" s="144"/>
      <c r="I25" s="113"/>
      <c r="J25" s="101"/>
      <c r="K25" s="145"/>
      <c r="L25" s="141"/>
      <c r="M25" s="142"/>
      <c r="N25" s="142"/>
      <c r="O25" s="142"/>
      <c r="P25" s="143"/>
      <c r="Q25" s="105" t="str">
        <f>IF(SUM(G25:P25)=0,"",SUM(G25:P25))</f>
        <v/>
      </c>
    </row>
    <row r="26" spans="1:17" ht="19.5" hidden="1" customHeight="1">
      <c r="A26" s="158"/>
      <c r="B26" s="158"/>
      <c r="C26" s="93" t="s">
        <v>29</v>
      </c>
      <c r="D26" s="55"/>
      <c r="E26" s="47" t="s">
        <v>10</v>
      </c>
      <c r="F26" s="18">
        <v>1</v>
      </c>
      <c r="G26" s="144"/>
      <c r="H26" s="144"/>
      <c r="I26" s="113"/>
      <c r="J26" s="101"/>
      <c r="K26" s="145"/>
      <c r="L26" s="141"/>
      <c r="M26" s="142"/>
      <c r="N26" s="142"/>
      <c r="O26" s="142"/>
      <c r="P26" s="143"/>
      <c r="Q26" s="105" t="str">
        <f>IF(SUM(G26:P26)=0,"",SUM(G26:P26))</f>
        <v/>
      </c>
    </row>
    <row r="27" spans="1:17" ht="19.5" hidden="1" customHeight="1">
      <c r="A27" s="159"/>
      <c r="B27" s="161"/>
      <c r="C27" s="68"/>
      <c r="D27" s="83"/>
      <c r="E27" s="47" t="s">
        <v>10</v>
      </c>
      <c r="F27" s="18">
        <v>1</v>
      </c>
      <c r="G27" s="144"/>
      <c r="H27" s="144"/>
      <c r="I27" s="113"/>
      <c r="J27" s="101"/>
      <c r="K27" s="145"/>
      <c r="L27" s="141"/>
      <c r="M27" s="142"/>
      <c r="N27" s="142"/>
      <c r="O27" s="142"/>
      <c r="P27" s="143"/>
      <c r="Q27" s="105" t="str">
        <f>IF(SUM(G27:P27)=0,"",SUM(G27:P27))</f>
        <v/>
      </c>
    </row>
    <row r="28" spans="1:17" ht="19.5" customHeight="1">
      <c r="A28" s="63" t="s">
        <v>26</v>
      </c>
      <c r="B28" s="95"/>
      <c r="C28" s="133"/>
      <c r="D28" s="96"/>
      <c r="E28" s="146" t="s">
        <v>9</v>
      </c>
      <c r="F28" s="147">
        <v>1</v>
      </c>
      <c r="G28" s="148"/>
      <c r="H28" s="148"/>
      <c r="I28" s="149"/>
      <c r="J28" s="150"/>
      <c r="K28" s="151"/>
      <c r="L28" s="152"/>
      <c r="M28" s="153"/>
      <c r="N28" s="153"/>
      <c r="O28" s="153"/>
      <c r="P28" s="154"/>
      <c r="Q28" s="105"/>
    </row>
    <row r="29" spans="1:17" ht="20.100000000000001" customHeight="1">
      <c r="A29" s="27" t="s">
        <v>20</v>
      </c>
      <c r="B29" s="28"/>
      <c r="C29" s="91"/>
      <c r="D29" s="29"/>
      <c r="E29" s="30"/>
      <c r="F29" s="31"/>
      <c r="G29" s="46"/>
      <c r="H29" s="46"/>
      <c r="I29" s="46"/>
      <c r="J29" s="80"/>
      <c r="K29" s="82"/>
      <c r="L29" s="32"/>
      <c r="M29" s="33"/>
      <c r="N29" s="33"/>
      <c r="O29" s="33"/>
      <c r="P29" s="34"/>
      <c r="Q29" s="35" t="str">
        <f t="shared" ref="Q29" si="1">IF(SUM(G29:P29)=0,"",SUM(G29:P29))</f>
        <v/>
      </c>
    </row>
    <row r="30" spans="1:17">
      <c r="G30" s="72"/>
      <c r="H30" s="72"/>
      <c r="I30" s="72"/>
      <c r="J30" s="72"/>
      <c r="K30" s="72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8:B23"/>
    <mergeCell ref="A25:A27"/>
    <mergeCell ref="B25:B27"/>
    <mergeCell ref="C2:D2"/>
    <mergeCell ref="A5:F6"/>
    <mergeCell ref="A18:A23"/>
    <mergeCell ref="B9:B17"/>
  </mergeCells>
  <phoneticPr fontId="3" type="noConversion"/>
  <dataValidations count="1">
    <dataValidation type="list" allowBlank="1" showInputMessage="1" showErrorMessage="1" sqref="E9:E29" xr:uid="{CAF406B3-AEE8-4E7C-B5A0-AD961CCC033E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주간업무_6월1주차</vt:lpstr>
      <vt:lpstr>주간업무_6월2주차</vt:lpstr>
      <vt:lpstr>주간업무_6월3주차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2021-06-17T04:36:43Z</dcterms:modified>
</cp:coreProperties>
</file>