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cs1105\Ucompanion\주간업무보고\"/>
    </mc:Choice>
  </mc:AlternateContent>
  <bookViews>
    <workbookView xWindow="0" yWindow="0" windowWidth="21576" windowHeight="5484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5" i="10" l="1"/>
  <c r="G26" i="10"/>
  <c r="G27" i="10"/>
  <c r="G24" i="10" l="1"/>
  <c r="G23" i="10" l="1"/>
  <c r="G22" i="10"/>
  <c r="G21" i="10"/>
  <c r="G12" i="10" l="1"/>
  <c r="G20" i="10" l="1"/>
  <c r="G14" i="10" l="1"/>
  <c r="G18" i="10" l="1"/>
  <c r="G19" i="10"/>
  <c r="G17" i="10" l="1"/>
  <c r="G8" i="10" l="1"/>
  <c r="G15" i="10" l="1"/>
  <c r="G16" i="10"/>
  <c r="G13" i="10" l="1"/>
  <c r="H2" i="10" l="1"/>
  <c r="G11" i="10" l="1"/>
  <c r="G10" i="10"/>
  <c r="G9" i="10" l="1"/>
  <c r="G28" i="10" l="1"/>
  <c r="G30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<sst xmlns="http://schemas.openxmlformats.org/spreadsheetml/2006/main" count="83" uniqueCount="57">
  <si>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</si>
  <si>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</si>
  <si>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</si>
  <si>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</si>
  <si>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</si>
  <si>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</si>
  <si>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</si>
  <si>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</si>
  <si>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</si>
  <si>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</si>
  <si>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</si>
  <si>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</si>
  <si>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</si>
  <si>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</si>
  <si>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</si>
  <si>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</si>
  <si>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</si>
  <si>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</si>
  <si>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</si>
  <si>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</si>
  <si>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</si>
  <si>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</si>
  <si>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 브로드밴드 사이트 운영</t>
    <phoneticPr fontId="3" type="noConversion"/>
  </si>
  <si>
    <t>퍼블리싱(B tv)</t>
    <phoneticPr fontId="3" type="noConversion"/>
  </si>
  <si>
    <t>중</t>
  </si>
  <si>
    <t>퍼블리싱(개인)</t>
    <phoneticPr fontId="3" type="noConversion"/>
  </si>
  <si>
    <t>퍼블리싱(B Shop)</t>
    <phoneticPr fontId="3" type="noConversion"/>
  </si>
  <si>
    <t>퍼블리싱(기업)</t>
    <phoneticPr fontId="3" type="noConversion"/>
  </si>
  <si>
    <t>퍼블리싱(개인)</t>
    <phoneticPr fontId="3" type="noConversion"/>
  </si>
  <si>
    <r>
      <t xml:space="preserve">서비스전략사업팀 한창수   /   </t>
    </r>
    <r>
      <rPr>
        <sz val="12"/>
        <color theme="1"/>
        <rFont val="나눔고딕"/>
        <family val="3"/>
        <charset val="129"/>
      </rPr>
      <t>2021. 10. 25 ~ 2021. 10. 29</t>
    </r>
    <phoneticPr fontId="3" type="noConversion"/>
  </si>
  <si>
    <t>[WBS-609] 진행 중인 이벤트(PC/MO) - 수정 사항 목록
   - '언택트 전문 컨설팅 이벤트' 기간을 연장
   - 모바일 팩스 이벤트 배너 이미지 삭제</t>
    <phoneticPr fontId="3" type="noConversion"/>
  </si>
  <si>
    <t>[WBS-560] B tv 가입 리스트 배너 및 페이지 업데이트(MO) - 수정 사항 목록
   - 배너 이미지 변경 및 배너 이미지 간격 수정
   - A tv 배너 클릭할 때 이동하는 URL 변경
   - 스크롤하여 나타나는 마지막 배너 이미지의 아래 간격도 10px
     가 되도록 소스 수정</t>
    <phoneticPr fontId="3" type="noConversion"/>
  </si>
  <si>
    <t>퍼블리싱(B Shop)</t>
    <phoneticPr fontId="3" type="noConversion"/>
  </si>
  <si>
    <t xml:space="preserve">[WBS-615] A tv 팝업(PC/MO) - 전화번호 input 요소에 적용된 placeholder="010" 속성값 삭제 </t>
    <phoneticPr fontId="3" type="noConversion"/>
  </si>
  <si>
    <t>퍼블리싱(개인)</t>
    <phoneticPr fontId="3" type="noConversion"/>
  </si>
  <si>
    <t>[WBS-619] 지속 가능 경영 전략 - 수정 사항 목록
   - 구성원 정책 영역의 하단 문구 수정
   - 이사회 정책 영역의 특정 문구에 하이라이트 효과 구현</t>
    <phoneticPr fontId="3" type="noConversion"/>
  </si>
  <si>
    <t>퍼블리싱(개인)</t>
    <phoneticPr fontId="3" type="noConversion"/>
  </si>
  <si>
    <t>[WBS-608] &lt;기적&gt; 이벤트(PC) - 신규 UI 개발</t>
    <phoneticPr fontId="3" type="noConversion"/>
  </si>
  <si>
    <t xml:space="preserve">[WBS-576] B tv 케이블 이용 가이드(PC) - 신규 UI 개발 </t>
    <phoneticPr fontId="3" type="noConversion"/>
  </si>
  <si>
    <t>운영 배포일(10/27 오전 9시)에 대비하여 퍼블리싱 
이슈 사항 대응</t>
    <phoneticPr fontId="3" type="noConversion"/>
  </si>
  <si>
    <t>[WBS-576] B tv 케이블 이용 가이드(PC/MO) - 띄어쓰기 및 문구 수정</t>
    <phoneticPr fontId="3" type="noConversion"/>
  </si>
  <si>
    <t>[WBS-611] 10월 5주 위클리 가이드 업데이트(PC/MO) - 신규 UI 개발</t>
    <phoneticPr fontId="3" type="noConversion"/>
  </si>
  <si>
    <t>해당 요건 번호 담당자이신 권용환 책임님 업무 지원</t>
    <phoneticPr fontId="3" type="noConversion"/>
  </si>
  <si>
    <t>퍼블리싱(개인)</t>
    <phoneticPr fontId="3" type="noConversion"/>
  </si>
  <si>
    <t>[WBS-562] 스마트3미니 셋톱박스 리모컨안내(MO) -  문구 수정</t>
    <phoneticPr fontId="3" type="noConversion"/>
  </si>
  <si>
    <t>[WBS-561] 월전환_TV할부 이벤트(MO) - 신규 UI 개발</t>
    <phoneticPr fontId="3" type="noConversion"/>
  </si>
  <si>
    <t>[WBS-561] 월전환_TV할부 이벤트(MO) - 수정 사항 목록
   - 배너 리스트 이미지 변경   
   - 연락처 남기기 버튼을 클릭할 때 레이어 팝업이 표시되지 않는 
     현상 수정
   - 스크롤할 때 CAT 버튼이 표시되지 않는 버그 수정
   - 푸터 UI가 틀어지는 버그 수정
   - 코드 리팩토링</t>
    <phoneticPr fontId="3" type="noConversion"/>
  </si>
  <si>
    <t>[WBS-593] 11월 추천신작 영화 업데이트(PC/MO) - 신규 UI 개발</t>
    <phoneticPr fontId="3" type="noConversion"/>
  </si>
  <si>
    <t>퍼블리싱(B tv)</t>
    <phoneticPr fontId="3" type="noConversion"/>
  </si>
  <si>
    <t>[WBS-621] &lt;보이스&gt; 예약 구메 이벤트(PC) - 신규 UI 개발</t>
    <phoneticPr fontId="3" type="noConversion"/>
  </si>
  <si>
    <t>[WBS-637] &lt;사이렌&gt; 이벤트 및 &lt;사이렌&gt; 조기 종료 안내(PC) - 신규 UI 개발</t>
    <phoneticPr fontId="3" type="noConversion"/>
  </si>
  <si>
    <t>퍼블리싱(B Shop)</t>
    <phoneticPr fontId="3" type="noConversion"/>
  </si>
  <si>
    <t>퍼블리싱(B Shop)</t>
    <phoneticPr fontId="3" type="noConversion"/>
  </si>
  <si>
    <t>[WBS-594] 11월 캐치온 편성작 업데이트(PC/MO) - 신규 UI 개발 및 이미지 교체</t>
    <phoneticPr fontId="3" type="noConversion"/>
  </si>
  <si>
    <t>[WBS-643] Apple TV 사전 예약 이벤트(MO) - 신규 UI 개발</t>
    <phoneticPr fontId="3" type="noConversion"/>
  </si>
  <si>
    <t>[WBS-612] A TV 이벤트 - 수정 사항 목록 
   - Apple TV 론칭 프로모션 영역에 있는 문구 수정 
   - 이벤트 유의사항 영역에 문구 추가</t>
    <phoneticPr fontId="3" type="noConversion"/>
  </si>
  <si>
    <t>광화문 11층 사무실의 공기가 너무 혼탁합니다. SKB 동료님들의 업무 효율성과 쾌적한 건강을 위해 공기 청정기 구입을 건의합니다.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</si>
</sst>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0" xfId="0" applyBorder="1" applyAlignment="1">
      <alignment horizontal="center" vertical="center"/>
    </xf>
    <xf numFmtId="178" fontId="0" fillId="4" borderId="30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10" fillId="0" borderId="28" xfId="0" applyFont="1" applyBorder="1" applyAlignment="1">
      <alignment horizontal="center" vertical="center"/>
    </xf>
    <xf numFmtId="0" fontId="8" fillId="0" borderId="29" xfId="0" applyFont="1" applyBorder="1" applyAlignment="1">
      <alignment horizontal="left" vertical="center" wrapText="1"/>
    </xf>
    <xf numFmtId="0" fontId="8" fillId="0" borderId="28" xfId="0" applyFont="1" applyBorder="1" applyAlignment="1">
      <alignment horizontal="left" vertical="center"/>
    </xf>
    <xf numFmtId="177" fontId="6" fillId="0" borderId="3" xfId="1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/>
    </xf>
    <xf numFmtId="0" fontId="8" fillId="2" borderId="9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left" vertical="center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3"/>
  <sheetViews>
    <sheetView showGridLines="0" tabSelected="1" zoomScale="90" zoomScaleNormal="90" workbookViewId="0">
      <pane ySplit="7" topLeftCell="A26" activePane="bottomLeft" state="frozen"/>
      <selection pane="bottomLeft" activeCell="C42" sqref="C42"/>
    </sheetView>
  </sheetViews>
  <sheetFormatPr defaultColWidth="9" defaultRowHeight="17.399999999999999" x14ac:dyDescent="0.4"/>
  <cols>
    <col min="1" max="1" width="23.09765625" style="1" customWidth="1"/>
    <col min="2" max="2" width="25.09765625" style="1" customWidth="1"/>
    <col min="3" max="3" width="46.796875" style="1" customWidth="1"/>
    <col min="4" max="4" width="38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51" t="s">
        <v>21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70" t="s">
        <v>15</v>
      </c>
      <c r="D2" s="70"/>
      <c r="E2" s="42"/>
      <c r="G2" s="52">
        <v>18.7</v>
      </c>
      <c r="H2" s="53">
        <f>SUM(G2*0.625)</f>
        <v>11.6875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3" t="s">
        <v>29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79" t="s">
        <v>11</v>
      </c>
      <c r="B4" s="80"/>
      <c r="C4" s="80"/>
      <c r="D4" s="80"/>
      <c r="E4" s="81"/>
      <c r="F4" s="76" t="s">
        <v>14</v>
      </c>
      <c r="G4" s="77"/>
      <c r="H4" s="77"/>
      <c r="I4" s="77"/>
      <c r="J4" s="77"/>
      <c r="K4" s="77"/>
      <c r="L4" s="77"/>
      <c r="M4" s="77"/>
      <c r="N4" s="77"/>
      <c r="O4" s="77"/>
      <c r="P4" s="77"/>
      <c r="Q4" s="78"/>
    </row>
    <row r="5" spans="1:17" s="6" customFormat="1" ht="18" customHeight="1" x14ac:dyDescent="0.4">
      <c r="A5" s="82"/>
      <c r="B5" s="83"/>
      <c r="C5" s="83"/>
      <c r="D5" s="83"/>
      <c r="E5" s="84"/>
      <c r="F5" s="76" t="s">
        <v>18</v>
      </c>
      <c r="G5" s="77"/>
      <c r="H5" s="77"/>
      <c r="I5" s="77"/>
      <c r="J5" s="77"/>
      <c r="K5" s="77"/>
      <c r="L5" s="78"/>
      <c r="M5" s="76" t="s">
        <v>19</v>
      </c>
      <c r="N5" s="77"/>
      <c r="O5" s="77"/>
      <c r="P5" s="77"/>
      <c r="Q5" s="78"/>
    </row>
    <row r="6" spans="1:17" ht="18" customHeight="1" x14ac:dyDescent="0.4">
      <c r="A6" s="71" t="s">
        <v>5</v>
      </c>
      <c r="B6" s="71" t="s">
        <v>7</v>
      </c>
      <c r="C6" s="71" t="s">
        <v>6</v>
      </c>
      <c r="D6" s="73" t="s">
        <v>10</v>
      </c>
      <c r="E6" s="75" t="s">
        <v>12</v>
      </c>
      <c r="F6" s="75" t="s">
        <v>13</v>
      </c>
      <c r="G6" s="19" t="s">
        <v>17</v>
      </c>
      <c r="H6" s="19" t="s">
        <v>0</v>
      </c>
      <c r="I6" s="20" t="s">
        <v>1</v>
      </c>
      <c r="J6" s="20" t="s">
        <v>2</v>
      </c>
      <c r="K6" s="20" t="s">
        <v>3</v>
      </c>
      <c r="L6" s="21" t="s">
        <v>4</v>
      </c>
      <c r="M6" s="19" t="s">
        <v>0</v>
      </c>
      <c r="N6" s="20" t="s">
        <v>1</v>
      </c>
      <c r="O6" s="20" t="s">
        <v>2</v>
      </c>
      <c r="P6" s="20" t="s">
        <v>3</v>
      </c>
      <c r="Q6" s="21" t="s">
        <v>4</v>
      </c>
    </row>
    <row r="7" spans="1:17" ht="18" customHeight="1" x14ac:dyDescent="0.4">
      <c r="A7" s="72"/>
      <c r="B7" s="72"/>
      <c r="C7" s="72"/>
      <c r="D7" s="74"/>
      <c r="E7" s="74"/>
      <c r="F7" s="74"/>
      <c r="G7" s="22">
        <f t="shared" ref="G7:Q7" si="0">SUM(G8:G33)</f>
        <v>18.662500000000001</v>
      </c>
      <c r="H7" s="22">
        <f t="shared" si="0"/>
        <v>4.6875</v>
      </c>
      <c r="I7" s="23">
        <f t="shared" si="0"/>
        <v>4.3249999999999993</v>
      </c>
      <c r="J7" s="23">
        <f t="shared" si="0"/>
        <v>4.0250000000000004</v>
      </c>
      <c r="K7" s="23">
        <f t="shared" si="0"/>
        <v>3.125</v>
      </c>
      <c r="L7" s="24">
        <f t="shared" si="0"/>
        <v>2.5</v>
      </c>
      <c r="M7" s="22">
        <f t="shared" si="0"/>
        <v>0</v>
      </c>
      <c r="N7" s="23">
        <f t="shared" si="0"/>
        <v>0</v>
      </c>
      <c r="O7" s="23">
        <f t="shared" si="0"/>
        <v>0</v>
      </c>
      <c r="P7" s="23">
        <f t="shared" si="0"/>
        <v>0</v>
      </c>
      <c r="Q7" s="24">
        <f t="shared" si="0"/>
        <v>0</v>
      </c>
    </row>
    <row r="8" spans="1:17" ht="39" customHeight="1" x14ac:dyDescent="0.4">
      <c r="A8" s="55" t="s">
        <v>22</v>
      </c>
      <c r="B8" s="57" t="s">
        <v>26</v>
      </c>
      <c r="C8" s="54" t="s">
        <v>45</v>
      </c>
      <c r="D8" s="56"/>
      <c r="E8" s="12" t="s">
        <v>24</v>
      </c>
      <c r="F8" s="15">
        <v>1</v>
      </c>
      <c r="G8" s="58">
        <f>IF(SUM(H8:L8)=0,"",SUM(H8:L8))</f>
        <v>1.875</v>
      </c>
      <c r="H8" s="28">
        <v>1.875</v>
      </c>
      <c r="I8" s="29"/>
      <c r="J8" s="49"/>
      <c r="K8" s="29"/>
      <c r="L8" s="30"/>
      <c r="M8" s="28"/>
      <c r="N8" s="29"/>
      <c r="O8" s="29"/>
      <c r="P8" s="29"/>
      <c r="Q8" s="30"/>
    </row>
    <row r="9" spans="1:17" ht="30" customHeight="1" x14ac:dyDescent="0.4">
      <c r="A9" s="55"/>
      <c r="B9" s="57" t="s">
        <v>25</v>
      </c>
      <c r="C9" s="54" t="s">
        <v>54</v>
      </c>
      <c r="D9" s="56"/>
      <c r="E9" s="12" t="s">
        <v>24</v>
      </c>
      <c r="F9" s="15">
        <v>1</v>
      </c>
      <c r="G9" s="16">
        <f t="shared" ref="G9:G30" si="1">IF(SUM(H9:L9)=0,"",SUM(H9:L9))</f>
        <v>2.5</v>
      </c>
      <c r="H9" s="28">
        <v>2.5</v>
      </c>
      <c r="I9" s="29"/>
      <c r="J9" s="49"/>
      <c r="K9" s="29"/>
      <c r="L9" s="30"/>
      <c r="M9" s="28"/>
      <c r="N9" s="29"/>
      <c r="O9" s="29"/>
      <c r="P9" s="29"/>
      <c r="Q9" s="30"/>
    </row>
    <row r="10" spans="1:17" ht="54.6" customHeight="1" x14ac:dyDescent="0.4">
      <c r="A10" s="40"/>
      <c r="B10" s="60" t="s">
        <v>27</v>
      </c>
      <c r="C10" s="54" t="s">
        <v>30</v>
      </c>
      <c r="D10" s="35"/>
      <c r="E10" s="12" t="s">
        <v>24</v>
      </c>
      <c r="F10" s="15">
        <v>1</v>
      </c>
      <c r="G10" s="16">
        <f t="shared" si="1"/>
        <v>0.625</v>
      </c>
      <c r="H10" s="28"/>
      <c r="I10" s="29">
        <v>0.625</v>
      </c>
      <c r="J10" s="49"/>
      <c r="K10" s="29"/>
      <c r="L10" s="30"/>
      <c r="M10" s="28"/>
      <c r="N10" s="29"/>
      <c r="O10" s="29"/>
      <c r="P10" s="29"/>
      <c r="Q10" s="30"/>
    </row>
    <row r="11" spans="1:17" ht="93.6" customHeight="1" x14ac:dyDescent="0.4">
      <c r="A11" s="40"/>
      <c r="B11" s="35" t="s">
        <v>26</v>
      </c>
      <c r="C11" s="54" t="s">
        <v>31</v>
      </c>
      <c r="D11" s="54"/>
      <c r="E11" s="12" t="s">
        <v>24</v>
      </c>
      <c r="F11" s="15">
        <v>1</v>
      </c>
      <c r="G11" s="16">
        <f t="shared" ref="G11" si="2">IF(SUM(H11:L11)=0,"",SUM(H11:L11))</f>
        <v>0.9375</v>
      </c>
      <c r="H11" s="28">
        <v>0.3125</v>
      </c>
      <c r="I11" s="29">
        <v>0.625</v>
      </c>
      <c r="J11" s="49"/>
      <c r="K11" s="29"/>
      <c r="L11" s="30"/>
      <c r="M11" s="28"/>
      <c r="N11" s="29"/>
      <c r="O11" s="29"/>
      <c r="P11" s="29"/>
      <c r="Q11" s="30"/>
    </row>
    <row r="12" spans="1:17" ht="34.200000000000003" customHeight="1" x14ac:dyDescent="0.4">
      <c r="A12" s="40"/>
      <c r="B12" s="35" t="s">
        <v>23</v>
      </c>
      <c r="C12" s="54" t="s">
        <v>37</v>
      </c>
      <c r="D12" s="35"/>
      <c r="E12" s="12" t="s">
        <v>24</v>
      </c>
      <c r="F12" s="15">
        <v>1</v>
      </c>
      <c r="G12" s="16">
        <f>IF(SUM(H12:L12)=T176,"",SUM(H12:L12))</f>
        <v>0.6</v>
      </c>
      <c r="H12" s="28"/>
      <c r="I12" s="29">
        <v>0.6</v>
      </c>
      <c r="J12" s="49"/>
      <c r="K12" s="29"/>
      <c r="L12" s="30"/>
      <c r="M12" s="28"/>
      <c r="N12" s="29"/>
      <c r="O12" s="29"/>
      <c r="P12" s="29"/>
      <c r="Q12" s="30"/>
    </row>
    <row r="13" spans="1:17" ht="36.6" customHeight="1" x14ac:dyDescent="0.4">
      <c r="A13" s="40"/>
      <c r="B13" s="35" t="s">
        <v>32</v>
      </c>
      <c r="C13" s="54" t="s">
        <v>33</v>
      </c>
      <c r="D13" s="35"/>
      <c r="E13" s="12" t="s">
        <v>24</v>
      </c>
      <c r="F13" s="15">
        <v>1</v>
      </c>
      <c r="G13" s="16">
        <f>IF(SUM(H13:L13)=0,"",SUM(H13:L13))</f>
        <v>0.3</v>
      </c>
      <c r="H13" s="28"/>
      <c r="I13" s="29">
        <v>0.3</v>
      </c>
      <c r="J13" s="49"/>
      <c r="K13" s="29"/>
      <c r="L13" s="30"/>
      <c r="M13" s="28"/>
      <c r="N13" s="29"/>
      <c r="O13" s="29"/>
      <c r="P13" s="29"/>
      <c r="Q13" s="30"/>
    </row>
    <row r="14" spans="1:17" ht="48.6" customHeight="1" x14ac:dyDescent="0.4">
      <c r="A14" s="40"/>
      <c r="B14" s="60" t="s">
        <v>34</v>
      </c>
      <c r="C14" s="54" t="s">
        <v>35</v>
      </c>
      <c r="D14" s="35"/>
      <c r="E14" s="12" t="s">
        <v>24</v>
      </c>
      <c r="F14" s="15">
        <v>1</v>
      </c>
      <c r="G14" s="16">
        <f>IF(SUM(H14:L14)=0,"",SUM(H14:L14))</f>
        <v>0.3</v>
      </c>
      <c r="H14" s="28"/>
      <c r="I14" s="29">
        <v>0.3</v>
      </c>
      <c r="J14" s="49"/>
      <c r="K14" s="29"/>
      <c r="L14" s="30"/>
      <c r="M14" s="28"/>
      <c r="N14" s="29"/>
      <c r="O14" s="29"/>
      <c r="P14" s="29"/>
      <c r="Q14" s="30"/>
    </row>
    <row r="15" spans="1:17" ht="36.6" customHeight="1" x14ac:dyDescent="0.4">
      <c r="A15" s="40"/>
      <c r="B15" s="35" t="s">
        <v>36</v>
      </c>
      <c r="C15" s="54" t="s">
        <v>38</v>
      </c>
      <c r="D15" s="35" t="s">
        <v>42</v>
      </c>
      <c r="E15" s="12" t="s">
        <v>24</v>
      </c>
      <c r="F15" s="15">
        <v>1</v>
      </c>
      <c r="G15" s="16">
        <f t="shared" ref="G15:G19" si="3">IF(SUM(H15:L15)=0,"",SUM(H15:L15))</f>
        <v>1.875</v>
      </c>
      <c r="H15" s="28"/>
      <c r="I15" s="29">
        <v>1.875</v>
      </c>
      <c r="J15" s="49"/>
      <c r="K15" s="29"/>
      <c r="L15" s="30"/>
      <c r="M15" s="28"/>
      <c r="N15" s="29"/>
      <c r="O15" s="29"/>
      <c r="P15" s="29"/>
      <c r="Q15" s="30"/>
    </row>
    <row r="16" spans="1:17" ht="36.6" customHeight="1" x14ac:dyDescent="0.4">
      <c r="A16" s="40"/>
      <c r="B16" s="35" t="s">
        <v>28</v>
      </c>
      <c r="C16" s="54" t="s">
        <v>40</v>
      </c>
      <c r="D16" s="54" t="s">
        <v>39</v>
      </c>
      <c r="E16" s="12" t="s">
        <v>24</v>
      </c>
      <c r="F16" s="15">
        <v>1</v>
      </c>
      <c r="G16" s="16">
        <f t="shared" si="3"/>
        <v>0.6</v>
      </c>
      <c r="H16" s="28"/>
      <c r="I16" s="29"/>
      <c r="J16" s="49">
        <v>0.6</v>
      </c>
      <c r="K16" s="29"/>
      <c r="L16" s="30"/>
      <c r="M16" s="28"/>
      <c r="N16" s="29"/>
      <c r="O16" s="29"/>
      <c r="P16" s="29"/>
      <c r="Q16" s="30"/>
    </row>
    <row r="17" spans="1:17" ht="33" customHeight="1" x14ac:dyDescent="0.4">
      <c r="A17" s="40"/>
      <c r="B17" s="35" t="s">
        <v>23</v>
      </c>
      <c r="C17" s="54" t="s">
        <v>41</v>
      </c>
      <c r="D17" s="35"/>
      <c r="E17" s="12" t="s">
        <v>24</v>
      </c>
      <c r="F17" s="15">
        <v>1</v>
      </c>
      <c r="G17" s="16">
        <f t="shared" si="3"/>
        <v>0.625</v>
      </c>
      <c r="H17" s="28"/>
      <c r="I17" s="29"/>
      <c r="J17" s="49">
        <v>0.625</v>
      </c>
      <c r="K17" s="29"/>
      <c r="L17" s="30"/>
      <c r="M17" s="28"/>
      <c r="N17" s="29"/>
      <c r="O17" s="29"/>
      <c r="P17" s="29"/>
      <c r="Q17" s="30"/>
    </row>
    <row r="18" spans="1:17" ht="36.6" customHeight="1" x14ac:dyDescent="0.4">
      <c r="A18" s="40"/>
      <c r="B18" s="59" t="s">
        <v>32</v>
      </c>
      <c r="C18" s="54" t="s">
        <v>47</v>
      </c>
      <c r="D18" s="59"/>
      <c r="E18" s="12" t="s">
        <v>24</v>
      </c>
      <c r="F18" s="15">
        <v>1</v>
      </c>
      <c r="G18" s="16" t="str">
        <f t="shared" si="3"/>
        <v/>
      </c>
      <c r="H18" s="28"/>
      <c r="I18" s="29"/>
      <c r="J18" s="49"/>
      <c r="K18" s="29"/>
      <c r="L18" s="30"/>
      <c r="M18" s="28"/>
      <c r="N18" s="29"/>
      <c r="O18" s="29"/>
      <c r="P18" s="29"/>
      <c r="Q18" s="30"/>
    </row>
    <row r="19" spans="1:17" ht="42.6" customHeight="1" x14ac:dyDescent="0.4">
      <c r="A19" s="40"/>
      <c r="B19" s="35" t="s">
        <v>43</v>
      </c>
      <c r="C19" s="54" t="s">
        <v>44</v>
      </c>
      <c r="D19" s="35"/>
      <c r="E19" s="12" t="s">
        <v>24</v>
      </c>
      <c r="F19" s="15">
        <v>1</v>
      </c>
      <c r="G19" s="16">
        <f t="shared" si="3"/>
        <v>0.3</v>
      </c>
      <c r="H19" s="28"/>
      <c r="I19" s="29"/>
      <c r="J19" s="49">
        <v>0.3</v>
      </c>
      <c r="K19" s="29"/>
      <c r="L19" s="30"/>
      <c r="M19" s="28"/>
      <c r="N19" s="29"/>
      <c r="O19" s="29"/>
      <c r="P19" s="29"/>
      <c r="Q19" s="30"/>
    </row>
    <row r="20" spans="1:17" ht="96.6" customHeight="1" x14ac:dyDescent="0.4">
      <c r="A20" s="40"/>
      <c r="B20" s="60" t="s">
        <v>51</v>
      </c>
      <c r="C20" s="54" t="s">
        <v>46</v>
      </c>
      <c r="D20" s="60"/>
      <c r="E20" s="12" t="s">
        <v>24</v>
      </c>
      <c r="F20" s="15">
        <v>1</v>
      </c>
      <c r="G20" s="16">
        <f>IF(SUM(H20:L20)=0,"",SUM(H20:L20))</f>
        <v>3.125</v>
      </c>
      <c r="H20" s="28"/>
      <c r="I20" s="29"/>
      <c r="J20" s="49">
        <v>2.5</v>
      </c>
      <c r="K20" s="29">
        <v>0.625</v>
      </c>
      <c r="L20" s="30"/>
      <c r="M20" s="28"/>
      <c r="N20" s="29"/>
      <c r="O20" s="29"/>
      <c r="P20" s="29"/>
      <c r="Q20" s="30"/>
    </row>
    <row r="21" spans="1:17" ht="40.200000000000003" customHeight="1" x14ac:dyDescent="0.4">
      <c r="A21" s="40"/>
      <c r="B21" s="59" t="s">
        <v>23</v>
      </c>
      <c r="C21" s="54" t="s">
        <v>49</v>
      </c>
      <c r="D21" s="59"/>
      <c r="E21" s="12" t="s">
        <v>24</v>
      </c>
      <c r="F21" s="15">
        <v>1</v>
      </c>
      <c r="G21" s="16">
        <f>IF(SUM(H21:L21)=0,"",SUM(H21:L21))</f>
        <v>0.625</v>
      </c>
      <c r="H21" s="28"/>
      <c r="I21" s="29"/>
      <c r="J21" s="49"/>
      <c r="K21" s="29">
        <v>0.625</v>
      </c>
      <c r="L21" s="30"/>
      <c r="M21" s="28"/>
      <c r="N21" s="29"/>
      <c r="O21" s="29"/>
      <c r="P21" s="29"/>
      <c r="Q21" s="30"/>
    </row>
    <row r="22" spans="1:17" ht="40.200000000000003" customHeight="1" x14ac:dyDescent="0.4">
      <c r="A22" s="40"/>
      <c r="B22" s="60" t="s">
        <v>48</v>
      </c>
      <c r="C22" s="54" t="s">
        <v>50</v>
      </c>
      <c r="D22" s="60"/>
      <c r="E22" s="12" t="s">
        <v>24</v>
      </c>
      <c r="F22" s="15">
        <v>1</v>
      </c>
      <c r="G22" s="16">
        <f>IF(SUM(H22:L22)=0,"",SUM(H22:L22))</f>
        <v>1.25</v>
      </c>
      <c r="H22" s="28"/>
      <c r="I22" s="29"/>
      <c r="J22" s="49"/>
      <c r="K22" s="29">
        <v>1.25</v>
      </c>
      <c r="L22" s="30"/>
      <c r="M22" s="28"/>
      <c r="N22" s="29"/>
      <c r="O22" s="29"/>
      <c r="P22" s="29"/>
      <c r="Q22" s="30"/>
    </row>
    <row r="23" spans="1:17" ht="40.200000000000003" customHeight="1" x14ac:dyDescent="0.4">
      <c r="A23" s="40"/>
      <c r="B23" s="60" t="s">
        <v>23</v>
      </c>
      <c r="C23" s="54" t="s">
        <v>53</v>
      </c>
      <c r="D23" s="60"/>
      <c r="E23" s="12" t="s">
        <v>24</v>
      </c>
      <c r="F23" s="15">
        <v>1</v>
      </c>
      <c r="G23" s="16">
        <f>IF(SUM(H23:L23)=0,"",SUM(H23:L23))</f>
        <v>2.5</v>
      </c>
      <c r="H23" s="28"/>
      <c r="I23" s="29"/>
      <c r="J23" s="49"/>
      <c r="K23" s="29">
        <v>0.625</v>
      </c>
      <c r="L23" s="30">
        <v>1.875</v>
      </c>
      <c r="M23" s="28"/>
      <c r="N23" s="29"/>
      <c r="O23" s="29"/>
      <c r="P23" s="29"/>
      <c r="Q23" s="30"/>
    </row>
    <row r="24" spans="1:17" ht="40.200000000000003" customHeight="1" x14ac:dyDescent="0.4">
      <c r="A24" s="40"/>
      <c r="B24" s="60" t="s">
        <v>52</v>
      </c>
      <c r="C24" s="54" t="s">
        <v>55</v>
      </c>
      <c r="D24" s="60"/>
      <c r="E24" s="12" t="s">
        <v>24</v>
      </c>
      <c r="F24" s="15">
        <v>1</v>
      </c>
      <c r="G24" s="16">
        <f>IF(SUM(H24:L24)=0,"",SUM(H24:L24))</f>
        <v>0.625</v>
      </c>
      <c r="H24" s="28"/>
      <c r="I24" s="29"/>
      <c r="J24" s="49"/>
      <c r="K24" s="29"/>
      <c r="L24" s="30">
        <v>0.625</v>
      </c>
      <c r="M24" s="28"/>
      <c r="N24" s="29"/>
      <c r="O24" s="29"/>
      <c r="P24" s="29"/>
      <c r="Q24" s="30"/>
    </row>
    <row r="25" spans="1:17" ht="40.200000000000003" customHeight="1" x14ac:dyDescent="0.4">
      <c r="A25" s="40"/>
      <c r="B25" s="60"/>
      <c r="C25" s="54"/>
      <c r="D25" s="60"/>
      <c r="E25" s="12"/>
      <c r="F25" s="15"/>
      <c r="G25" s="16" t="str">
        <f t="shared" ref="G25:G27" si="4">IF(SUM(H25:L25)=0,"",SUM(H25:L25))</f>
        <v/>
      </c>
      <c r="H25" s="28"/>
      <c r="I25" s="29"/>
      <c r="J25" s="49"/>
      <c r="K25" s="29"/>
      <c r="L25" s="30"/>
      <c r="M25" s="28"/>
      <c r="N25" s="29"/>
      <c r="O25" s="29"/>
      <c r="P25" s="29"/>
      <c r="Q25" s="30"/>
    </row>
    <row r="26" spans="1:17" ht="40.200000000000003" customHeight="1" x14ac:dyDescent="0.4">
      <c r="A26" s="40"/>
      <c r="B26" s="60"/>
      <c r="C26" s="54"/>
      <c r="D26" s="60"/>
      <c r="E26" s="12"/>
      <c r="F26" s="15"/>
      <c r="G26" s="16" t="str">
        <f t="shared" si="4"/>
        <v/>
      </c>
      <c r="H26" s="28"/>
      <c r="I26" s="29"/>
      <c r="J26" s="49"/>
      <c r="K26" s="29"/>
      <c r="L26" s="30"/>
      <c r="M26" s="28"/>
      <c r="N26" s="29"/>
      <c r="O26" s="29"/>
      <c r="P26" s="29"/>
      <c r="Q26" s="30"/>
    </row>
    <row r="27" spans="1:17" ht="40.200000000000003" customHeight="1" x14ac:dyDescent="0.4">
      <c r="A27" s="40"/>
      <c r="B27" s="60"/>
      <c r="C27" s="54"/>
      <c r="D27" s="60"/>
      <c r="E27" s="12"/>
      <c r="F27" s="15"/>
      <c r="G27" s="16" t="str">
        <f t="shared" si="4"/>
        <v/>
      </c>
      <c r="H27" s="28"/>
      <c r="I27" s="29"/>
      <c r="J27" s="49"/>
      <c r="K27" s="29"/>
      <c r="L27" s="30"/>
      <c r="M27" s="28"/>
      <c r="N27" s="29"/>
      <c r="O27" s="29"/>
      <c r="P27" s="29"/>
      <c r="Q27" s="30"/>
    </row>
    <row r="28" spans="1:17" ht="20.100000000000001" customHeight="1" x14ac:dyDescent="0.4">
      <c r="A28" s="37" t="s">
        <v>20</v>
      </c>
      <c r="B28" s="34"/>
      <c r="C28" s="34"/>
      <c r="D28" s="34"/>
      <c r="E28" s="34"/>
      <c r="F28" s="14"/>
      <c r="G28" s="39" t="str">
        <f t="shared" si="1"/>
        <v/>
      </c>
      <c r="H28" s="25"/>
      <c r="I28" s="26"/>
      <c r="J28" s="48"/>
      <c r="K28" s="26"/>
      <c r="L28" s="27"/>
      <c r="M28" s="25"/>
      <c r="N28" s="26"/>
      <c r="O28" s="26"/>
      <c r="P28" s="26"/>
      <c r="Q28" s="27"/>
    </row>
    <row r="29" spans="1:17" ht="20.100000000000001" customHeight="1" x14ac:dyDescent="0.4">
      <c r="A29" s="41"/>
      <c r="B29" s="10"/>
      <c r="C29" s="35"/>
      <c r="D29" s="35"/>
      <c r="E29" s="35"/>
      <c r="F29" s="15"/>
      <c r="G29" s="16"/>
      <c r="H29" s="28"/>
      <c r="I29" s="29"/>
      <c r="J29" s="49"/>
      <c r="K29" s="29"/>
      <c r="L29" s="30"/>
      <c r="M29" s="28"/>
      <c r="N29" s="29"/>
      <c r="O29" s="29"/>
      <c r="P29" s="29"/>
      <c r="Q29" s="30"/>
    </row>
    <row r="30" spans="1:17" ht="20.100000000000001" customHeight="1" x14ac:dyDescent="0.4">
      <c r="A30" s="38"/>
      <c r="B30" s="11"/>
      <c r="C30" s="36"/>
      <c r="D30" s="36"/>
      <c r="E30" s="36"/>
      <c r="F30" s="17"/>
      <c r="G30" s="18" t="str">
        <f t="shared" si="1"/>
        <v/>
      </c>
      <c r="H30" s="31"/>
      <c r="I30" s="32"/>
      <c r="J30" s="50"/>
      <c r="K30" s="32"/>
      <c r="L30" s="33"/>
      <c r="M30" s="31"/>
      <c r="N30" s="32"/>
      <c r="O30" s="32"/>
      <c r="P30" s="32"/>
      <c r="Q30" s="33"/>
    </row>
    <row r="31" spans="1:17" ht="19.95" customHeight="1" x14ac:dyDescent="0.4">
      <c r="A31" s="43" t="s">
        <v>16</v>
      </c>
      <c r="B31" s="45"/>
      <c r="C31" s="61" t="s">
        <v>56</v>
      </c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3"/>
    </row>
    <row r="32" spans="1:17" ht="19.95" customHeight="1" x14ac:dyDescent="0.4">
      <c r="A32" s="41"/>
      <c r="B32" s="46"/>
      <c r="C32" s="64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6"/>
    </row>
    <row r="33" spans="1:17" ht="19.95" customHeight="1" x14ac:dyDescent="0.4">
      <c r="A33" s="44"/>
      <c r="B33" s="47"/>
      <c r="C33" s="67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9"/>
    </row>
  </sheetData>
  <mergeCells count="14">
    <mergeCell ref="C31:Q31"/>
    <mergeCell ref="C32:Q32"/>
    <mergeCell ref="C33:Q3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7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2021-10-29T09:37:40Z</dcterms:modified>
</cp:coreProperties>
</file>