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★WORK\SKb\★문서\주간보고\10월4주\"/>
    </mc:Choice>
  </mc:AlternateContent>
  <xr:revisionPtr revIDLastSave="0" documentId="13_ncr:1_{019F4D79-CB74-4338-9A92-A8C2BA6D4D4A}" xr6:coauthVersionLast="46" xr6:coauthVersionMax="46" xr10:uidLastSave="{00000000-0000-0000-0000-000000000000}"/>
  <bookViews>
    <workbookView xWindow="-120" yWindow="-120" windowWidth="29040" windowHeight="15840" firstSheet="8" activeTab="8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3주 박소영" sheetId="9" state="hidden" r:id="rId8"/>
    <sheet name="10월4주 박소영" sheetId="10" r:id="rId9"/>
    <sheet name="10월2주 왕은별" sheetId="11" state="hidden" r:id="rId10"/>
    <sheet name="10월3주 왕은별" sheetId="12" state="hidden" r:id="rId11"/>
    <sheet name="10월 1주 홍서율" sheetId="14" state="hidden" r:id="rId12"/>
    <sheet name="10월 2주 홍서율" sheetId="15" state="hidden" r:id="rId13"/>
    <sheet name="10월 3주 홍서율" sheetId="16" state="hidden" r:id="rId14"/>
    <sheet name="9월 3주 홍서율" sheetId="18" state="hidden" r:id="rId15"/>
    <sheet name="9월 4주 홍서율" sheetId="19" state="hidden" r:id="rId16"/>
    <sheet name="9월 5주 홍서율" sheetId="20" state="hidden" r:id="rId17"/>
    <sheet name="9월 5주 이송하" sheetId="22" state="hidden" r:id="rId18"/>
    <sheet name="10월 1주 이송하" sheetId="23" state="hidden" r:id="rId19"/>
    <sheet name="10월 2주 이송하" sheetId="24" state="hidden" r:id="rId20"/>
    <sheet name="10월 3주 이송하" sheetId="25" state="hidden" r:id="rId21"/>
    <sheet name="9월 5주 최명신" sheetId="30" state="hidden" r:id="rId22"/>
    <sheet name="10월 1주 최명신" sheetId="31" state="hidden" r:id="rId23"/>
    <sheet name="10월 2주 최명신" sheetId="32" state="hidden" r:id="rId24"/>
    <sheet name="10월 3주 최명신" sheetId="33" state="hidden" r:id="rId25"/>
    <sheet name="9월3주 이송하" sheetId="34" state="hidden" r:id="rId26"/>
    <sheet name="9월 4주 최명신" sheetId="35" state="hidden" r:id="rId27"/>
    <sheet name="9월 3주 최명신" sheetId="36" state="hidden" r:id="rId28"/>
    <sheet name="샘플" sheetId="37" state="hidden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7" l="1"/>
  <c r="G35" i="37"/>
  <c r="G34" i="37"/>
  <c r="G33" i="37"/>
  <c r="G32" i="37"/>
  <c r="G31" i="37"/>
  <c r="G30" i="37"/>
  <c r="G29" i="37"/>
  <c r="G28" i="37"/>
  <c r="G27" i="37"/>
  <c r="G26" i="37"/>
  <c r="G25" i="37"/>
  <c r="G24" i="37"/>
  <c r="G23" i="37"/>
  <c r="G22" i="37"/>
  <c r="G21" i="37"/>
  <c r="G20" i="37"/>
  <c r="G19" i="37"/>
  <c r="G18" i="37"/>
  <c r="G17" i="37"/>
  <c r="G16" i="37"/>
  <c r="G15" i="37"/>
  <c r="G14" i="37"/>
  <c r="G13" i="37"/>
  <c r="G12" i="37"/>
  <c r="G11" i="37"/>
  <c r="G10" i="37"/>
  <c r="G9" i="37"/>
  <c r="G8" i="37"/>
  <c r="Q7" i="37"/>
  <c r="P7" i="37"/>
  <c r="O7" i="37"/>
  <c r="N7" i="37"/>
  <c r="M7" i="37"/>
  <c r="L7" i="37"/>
  <c r="K7" i="37"/>
  <c r="J7" i="37"/>
  <c r="I7" i="37"/>
  <c r="H7" i="37"/>
  <c r="G7" i="37"/>
  <c r="L2" i="37"/>
  <c r="K2" i="37"/>
  <c r="J2" i="37"/>
  <c r="I2" i="37"/>
  <c r="H2" i="37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7" i="36" s="1"/>
  <c r="G10" i="36"/>
  <c r="G9" i="36"/>
  <c r="Q7" i="36"/>
  <c r="P7" i="36"/>
  <c r="O7" i="36"/>
  <c r="N7" i="36"/>
  <c r="M7" i="36"/>
  <c r="L7" i="36"/>
  <c r="K7" i="36"/>
  <c r="J7" i="36"/>
  <c r="I7" i="36"/>
  <c r="H7" i="36"/>
  <c r="H2" i="36"/>
  <c r="G19" i="35"/>
  <c r="G18" i="35"/>
  <c r="G17" i="35"/>
  <c r="G16" i="35"/>
  <c r="G15" i="35"/>
  <c r="G14" i="35"/>
  <c r="G13" i="35"/>
  <c r="G7" i="35" s="1"/>
  <c r="G12" i="35"/>
  <c r="G11" i="35"/>
  <c r="G10" i="35"/>
  <c r="G9" i="35"/>
  <c r="G8" i="35"/>
  <c r="Q7" i="35"/>
  <c r="P7" i="35"/>
  <c r="O7" i="35"/>
  <c r="N7" i="35"/>
  <c r="M7" i="35"/>
  <c r="L7" i="35"/>
  <c r="K7" i="35"/>
  <c r="J7" i="35"/>
  <c r="I7" i="35"/>
  <c r="H7" i="35"/>
  <c r="H2" i="35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7" i="34" s="1"/>
  <c r="G9" i="34"/>
  <c r="G8" i="34"/>
  <c r="Q7" i="34"/>
  <c r="P7" i="34"/>
  <c r="O7" i="34"/>
  <c r="N7" i="34"/>
  <c r="M7" i="34"/>
  <c r="L7" i="34"/>
  <c r="K7" i="34"/>
  <c r="J7" i="34"/>
  <c r="I7" i="34"/>
  <c r="H7" i="34"/>
  <c r="G33" i="33"/>
  <c r="G32" i="33"/>
  <c r="G31" i="33"/>
  <c r="G30" i="33"/>
  <c r="G28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8" i="33"/>
  <c r="G7" i="33" s="1"/>
  <c r="Q7" i="33"/>
  <c r="P7" i="33"/>
  <c r="O7" i="33"/>
  <c r="N7" i="33"/>
  <c r="M7" i="33"/>
  <c r="L7" i="33"/>
  <c r="K7" i="33"/>
  <c r="J7" i="33"/>
  <c r="I7" i="33"/>
  <c r="H7" i="33"/>
  <c r="H2" i="33"/>
  <c r="G42" i="32"/>
  <c r="G41" i="32"/>
  <c r="G40" i="32"/>
  <c r="G39" i="32"/>
  <c r="G34" i="32"/>
  <c r="G33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4" i="32"/>
  <c r="G13" i="32"/>
  <c r="G12" i="32"/>
  <c r="G11" i="32"/>
  <c r="G10" i="32"/>
  <c r="G9" i="32"/>
  <c r="G8" i="32"/>
  <c r="Q7" i="32"/>
  <c r="P7" i="32"/>
  <c r="O7" i="32"/>
  <c r="N7" i="32"/>
  <c r="M7" i="32"/>
  <c r="L7" i="32"/>
  <c r="K7" i="32"/>
  <c r="J7" i="32"/>
  <c r="I7" i="32"/>
  <c r="H7" i="32"/>
  <c r="G7" i="32"/>
  <c r="H2" i="32"/>
  <c r="G44" i="31"/>
  <c r="G43" i="31"/>
  <c r="G42" i="31"/>
  <c r="G41" i="31"/>
  <c r="G40" i="31"/>
  <c r="G39" i="31"/>
  <c r="G38" i="31"/>
  <c r="G37" i="31"/>
  <c r="G36" i="31"/>
  <c r="G34" i="31"/>
  <c r="G33" i="31"/>
  <c r="G31" i="31"/>
  <c r="G30" i="31"/>
  <c r="G28" i="31"/>
  <c r="G27" i="31"/>
  <c r="G26" i="31"/>
  <c r="G25" i="31"/>
  <c r="G24" i="31"/>
  <c r="G23" i="31"/>
  <c r="G22" i="31"/>
  <c r="G19" i="31"/>
  <c r="G18" i="31"/>
  <c r="G17" i="31"/>
  <c r="G16" i="31"/>
  <c r="G14" i="31"/>
  <c r="G11" i="31"/>
  <c r="G10" i="31"/>
  <c r="G9" i="31"/>
  <c r="G8" i="31"/>
  <c r="G7" i="31" s="1"/>
  <c r="Q7" i="31"/>
  <c r="P7" i="31"/>
  <c r="O7" i="31"/>
  <c r="N7" i="31"/>
  <c r="M7" i="31"/>
  <c r="L7" i="31"/>
  <c r="K7" i="31"/>
  <c r="J7" i="31"/>
  <c r="I7" i="31"/>
  <c r="H7" i="31"/>
  <c r="H2" i="31"/>
  <c r="G35" i="30"/>
  <c r="G34" i="30"/>
  <c r="G33" i="30"/>
  <c r="G32" i="30"/>
  <c r="G31" i="30"/>
  <c r="G30" i="30"/>
  <c r="G29" i="30"/>
  <c r="G28" i="30"/>
  <c r="G27" i="30"/>
  <c r="G25" i="30"/>
  <c r="G24" i="30"/>
  <c r="G23" i="30"/>
  <c r="G22" i="30"/>
  <c r="G21" i="30"/>
  <c r="G18" i="30"/>
  <c r="G17" i="30"/>
  <c r="G15" i="30"/>
  <c r="G14" i="30"/>
  <c r="G13" i="30"/>
  <c r="G12" i="30"/>
  <c r="G11" i="30"/>
  <c r="G10" i="30"/>
  <c r="G9" i="30"/>
  <c r="G8" i="30"/>
  <c r="G7" i="30" s="1"/>
  <c r="Q7" i="30"/>
  <c r="P7" i="30"/>
  <c r="O7" i="30"/>
  <c r="N7" i="30"/>
  <c r="M7" i="30"/>
  <c r="L7" i="30"/>
  <c r="K7" i="30"/>
  <c r="J7" i="30"/>
  <c r="I7" i="30"/>
  <c r="H7" i="30"/>
  <c r="H2" i="30"/>
  <c r="G29" i="25"/>
  <c r="G28" i="25"/>
  <c r="G27" i="25"/>
  <c r="G26" i="25"/>
  <c r="G21" i="25"/>
  <c r="G20" i="25"/>
  <c r="G19" i="25"/>
  <c r="G18" i="25"/>
  <c r="G17" i="25"/>
  <c r="G16" i="25"/>
  <c r="G15" i="25"/>
  <c r="G14" i="25"/>
  <c r="G13" i="25"/>
  <c r="G11" i="25"/>
  <c r="G10" i="25"/>
  <c r="G9" i="25"/>
  <c r="G8" i="25"/>
  <c r="G7" i="25" s="1"/>
  <c r="Q7" i="25"/>
  <c r="P7" i="25"/>
  <c r="O7" i="25"/>
  <c r="N7" i="25"/>
  <c r="M7" i="25"/>
  <c r="L7" i="25"/>
  <c r="K7" i="25"/>
  <c r="J7" i="25"/>
  <c r="I7" i="25"/>
  <c r="H7" i="25"/>
  <c r="G30" i="24"/>
  <c r="G29" i="24"/>
  <c r="G28" i="24"/>
  <c r="G27" i="24"/>
  <c r="G24" i="24"/>
  <c r="G20" i="24"/>
  <c r="G19" i="24"/>
  <c r="G18" i="24"/>
  <c r="G17" i="24"/>
  <c r="G16" i="24"/>
  <c r="G13" i="24"/>
  <c r="G12" i="24"/>
  <c r="G11" i="24"/>
  <c r="G10" i="24"/>
  <c r="G7" i="24" s="1"/>
  <c r="G9" i="24"/>
  <c r="G8" i="24"/>
  <c r="Q7" i="24"/>
  <c r="P7" i="24"/>
  <c r="O7" i="24"/>
  <c r="N7" i="24"/>
  <c r="M7" i="24"/>
  <c r="L7" i="24"/>
  <c r="K7" i="24"/>
  <c r="J7" i="24"/>
  <c r="I7" i="24"/>
  <c r="H7" i="24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7" i="23" s="1"/>
  <c r="G11" i="23"/>
  <c r="G10" i="23"/>
  <c r="G9" i="23"/>
  <c r="G8" i="23"/>
  <c r="Q7" i="23"/>
  <c r="P7" i="23"/>
  <c r="O7" i="23"/>
  <c r="N7" i="23"/>
  <c r="M7" i="23"/>
  <c r="L7" i="23"/>
  <c r="K7" i="23"/>
  <c r="J7" i="23"/>
  <c r="I7" i="23"/>
  <c r="H7" i="23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 s="1"/>
  <c r="Q7" i="22"/>
  <c r="P7" i="22"/>
  <c r="O7" i="22"/>
  <c r="N7" i="22"/>
  <c r="M7" i="22"/>
  <c r="L7" i="22"/>
  <c r="K7" i="22"/>
  <c r="J7" i="22"/>
  <c r="I7" i="22"/>
  <c r="H7" i="22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19" i="20"/>
  <c r="G18" i="20"/>
  <c r="G17" i="20"/>
  <c r="G16" i="20"/>
  <c r="G15" i="20"/>
  <c r="G14" i="20"/>
  <c r="G13" i="20"/>
  <c r="G12" i="20"/>
  <c r="G11" i="20"/>
  <c r="G7" i="20" s="1"/>
  <c r="G10" i="20"/>
  <c r="G9" i="20"/>
  <c r="G8" i="20"/>
  <c r="Q7" i="20"/>
  <c r="P7" i="20"/>
  <c r="O7" i="20"/>
  <c r="N7" i="20"/>
  <c r="M7" i="20"/>
  <c r="L7" i="20"/>
  <c r="K7" i="20"/>
  <c r="J7" i="20"/>
  <c r="I7" i="20"/>
  <c r="H7" i="20"/>
  <c r="H2" i="20"/>
  <c r="G25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7" i="19" s="1"/>
  <c r="G9" i="19"/>
  <c r="G8" i="19"/>
  <c r="Q7" i="19"/>
  <c r="P7" i="19"/>
  <c r="O7" i="19"/>
  <c r="N7" i="19"/>
  <c r="M7" i="19"/>
  <c r="L7" i="19"/>
  <c r="K7" i="19"/>
  <c r="J7" i="19"/>
  <c r="I7" i="19"/>
  <c r="H7" i="19"/>
  <c r="H2" i="19"/>
  <c r="G25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Q7" i="18"/>
  <c r="P7" i="18"/>
  <c r="O7" i="18"/>
  <c r="N7" i="18"/>
  <c r="M7" i="18"/>
  <c r="L7" i="18"/>
  <c r="K7" i="18"/>
  <c r="J7" i="18"/>
  <c r="I7" i="18"/>
  <c r="H7" i="18"/>
  <c r="G7" i="18"/>
  <c r="H2" i="18"/>
  <c r="G37" i="16"/>
  <c r="G35" i="16"/>
  <c r="G34" i="16"/>
  <c r="G33" i="16"/>
  <c r="G32" i="16"/>
  <c r="G31" i="16"/>
  <c r="G30" i="16"/>
  <c r="G29" i="16"/>
  <c r="G27" i="16"/>
  <c r="G26" i="16"/>
  <c r="G25" i="16"/>
  <c r="G24" i="16"/>
  <c r="G23" i="16"/>
  <c r="G22" i="16"/>
  <c r="G21" i="16"/>
  <c r="G19" i="16"/>
  <c r="G18" i="16"/>
  <c r="G17" i="16"/>
  <c r="G15" i="16"/>
  <c r="G14" i="16"/>
  <c r="G13" i="16"/>
  <c r="G11" i="16"/>
  <c r="G10" i="16"/>
  <c r="G9" i="16"/>
  <c r="G8" i="16"/>
  <c r="Q7" i="16"/>
  <c r="P7" i="16"/>
  <c r="O7" i="16"/>
  <c r="N7" i="16"/>
  <c r="M7" i="16"/>
  <c r="L7" i="16"/>
  <c r="K7" i="16"/>
  <c r="J7" i="16"/>
  <c r="I7" i="16"/>
  <c r="H7" i="16"/>
  <c r="G7" i="16"/>
  <c r="H2" i="16"/>
  <c r="G37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3" i="15"/>
  <c r="G12" i="15"/>
  <c r="G7" i="15" s="1"/>
  <c r="G11" i="15"/>
  <c r="G10" i="15"/>
  <c r="G9" i="15"/>
  <c r="G8" i="15"/>
  <c r="Q7" i="15"/>
  <c r="P7" i="15"/>
  <c r="O7" i="15"/>
  <c r="N7" i="15"/>
  <c r="M7" i="15"/>
  <c r="L7" i="15"/>
  <c r="K7" i="15"/>
  <c r="J7" i="15"/>
  <c r="I7" i="15"/>
  <c r="H7" i="15"/>
  <c r="H2" i="15"/>
  <c r="G49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7" i="14"/>
  <c r="G16" i="14"/>
  <c r="G15" i="14"/>
  <c r="G14" i="14"/>
  <c r="G13" i="14"/>
  <c r="G12" i="14"/>
  <c r="G11" i="14"/>
  <c r="G10" i="14"/>
  <c r="G7" i="14" s="1"/>
  <c r="G9" i="14"/>
  <c r="G8" i="14"/>
  <c r="Q7" i="14"/>
  <c r="P7" i="14"/>
  <c r="O7" i="14"/>
  <c r="N7" i="14"/>
  <c r="M7" i="14"/>
  <c r="L7" i="14"/>
  <c r="K7" i="14"/>
  <c r="J7" i="14"/>
  <c r="I7" i="14"/>
  <c r="H7" i="14"/>
  <c r="H2" i="14"/>
  <c r="G41" i="12"/>
  <c r="G40" i="12"/>
  <c r="G36" i="12"/>
  <c r="G30" i="12"/>
  <c r="G28" i="12"/>
  <c r="G27" i="12"/>
  <c r="G26" i="12"/>
  <c r="G25" i="12"/>
  <c r="G20" i="12"/>
  <c r="G17" i="12"/>
  <c r="G16" i="12"/>
  <c r="G15" i="12"/>
  <c r="G12" i="12"/>
  <c r="G9" i="12"/>
  <c r="G7" i="12" s="1"/>
  <c r="Q7" i="12"/>
  <c r="P7" i="12"/>
  <c r="O7" i="12"/>
  <c r="N7" i="12"/>
  <c r="M7" i="12"/>
  <c r="L7" i="12"/>
  <c r="K7" i="12"/>
  <c r="J7" i="12"/>
  <c r="I7" i="12"/>
  <c r="H7" i="12"/>
  <c r="H2" i="12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0" i="11"/>
  <c r="G19" i="11"/>
  <c r="G18" i="11"/>
  <c r="G12" i="11"/>
  <c r="G11" i="11"/>
  <c r="G10" i="11"/>
  <c r="G9" i="11"/>
  <c r="G8" i="11"/>
  <c r="Q7" i="11"/>
  <c r="P7" i="11"/>
  <c r="O7" i="11"/>
  <c r="N7" i="11"/>
  <c r="M7" i="11"/>
  <c r="L7" i="11"/>
  <c r="K7" i="11"/>
  <c r="J7" i="11"/>
  <c r="I7" i="11"/>
  <c r="H7" i="11"/>
  <c r="G7" i="11"/>
  <c r="H2" i="11"/>
  <c r="G32" i="10"/>
  <c r="G31" i="10"/>
  <c r="G29" i="10"/>
  <c r="G28" i="10"/>
  <c r="G27" i="10"/>
  <c r="G26" i="10"/>
  <c r="G25" i="10"/>
  <c r="G24" i="10"/>
  <c r="G23" i="10"/>
  <c r="G21" i="10"/>
  <c r="G20" i="10"/>
  <c r="G19" i="10"/>
  <c r="G18" i="10"/>
  <c r="G17" i="10"/>
  <c r="G16" i="10"/>
  <c r="G15" i="10"/>
  <c r="G14" i="10"/>
  <c r="G13" i="10"/>
  <c r="G11" i="10"/>
  <c r="G10" i="10"/>
  <c r="G9" i="10"/>
  <c r="G8" i="10"/>
  <c r="G7" i="10" s="1"/>
  <c r="Q7" i="10"/>
  <c r="P7" i="10"/>
  <c r="O7" i="10"/>
  <c r="N7" i="10"/>
  <c r="M7" i="10"/>
  <c r="L7" i="10"/>
  <c r="K7" i="10"/>
  <c r="J7" i="10"/>
  <c r="I7" i="10"/>
  <c r="H7" i="10"/>
  <c r="N2" i="10"/>
  <c r="M2" i="10"/>
  <c r="L2" i="10"/>
  <c r="K2" i="10"/>
  <c r="J2" i="10"/>
  <c r="I2" i="10"/>
  <c r="H2" i="10"/>
  <c r="G49" i="9"/>
  <c r="G48" i="9"/>
  <c r="G46" i="9"/>
  <c r="G45" i="9"/>
  <c r="G44" i="9"/>
  <c r="G43" i="9"/>
  <c r="G42" i="9"/>
  <c r="G41" i="9"/>
  <c r="G40" i="9"/>
  <c r="G39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6" i="9"/>
  <c r="G15" i="9"/>
  <c r="G14" i="9"/>
  <c r="G13" i="9"/>
  <c r="G11" i="9"/>
  <c r="G10" i="9"/>
  <c r="G9" i="9"/>
  <c r="G8" i="9"/>
  <c r="Q7" i="9"/>
  <c r="P7" i="9"/>
  <c r="O7" i="9"/>
  <c r="N7" i="9"/>
  <c r="M7" i="9"/>
  <c r="L7" i="9"/>
  <c r="K7" i="9"/>
  <c r="J7" i="9"/>
  <c r="I7" i="9"/>
  <c r="H7" i="9"/>
  <c r="G7" i="9"/>
  <c r="N2" i="9"/>
  <c r="M2" i="9"/>
  <c r="L2" i="9"/>
  <c r="K2" i="9"/>
  <c r="J2" i="9"/>
  <c r="I2" i="9"/>
  <c r="H2" i="9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7" i="8" s="1"/>
  <c r="G9" i="8"/>
  <c r="G8" i="8"/>
  <c r="Q7" i="8"/>
  <c r="P7" i="8"/>
  <c r="O7" i="8"/>
  <c r="N7" i="8"/>
  <c r="M7" i="8"/>
  <c r="L7" i="8"/>
  <c r="K7" i="8"/>
  <c r="J7" i="8"/>
  <c r="I7" i="8"/>
  <c r="H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 s="1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7" i="5" s="1"/>
  <c r="G10" i="5"/>
  <c r="G9" i="5"/>
  <c r="G8" i="5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7" i="4" s="1"/>
  <c r="G10" i="4"/>
  <c r="G9" i="4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7" i="3" s="1"/>
  <c r="G8" i="3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9" i="2"/>
  <c r="G8" i="2"/>
  <c r="G7" i="2" s="1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</calcChain>
</file>

<file path=xl/sharedStrings.xml><?xml version="1.0" encoding="utf-8"?>
<sst xmlns="http://schemas.openxmlformats.org/spreadsheetml/2006/main" count="2295" uniqueCount="669">
  <si>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</si>
  <si>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</si>
  <si>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</si>
  <si>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</si>
  <si>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</si>
  <si>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</si>
  <si>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</si>
  <si>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</si>
  <si>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</si>
  <si>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</si>
  <si>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</si>
  <si>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</si>
  <si>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</si>
  <si>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</si>
  <si>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</si>
  <si>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</si>
  <si>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</si>
  <si>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</si>
  <si>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</si>
  <si>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</si>
  <si>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</si>
  <si>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</si>
  <si>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</si>
  <si>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</si>
  <si>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</si>
  <si>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</si>
  <si>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</si>
  <si>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</si>
  <si>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</si>
  <si>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</si>
  <si>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</si>
  <si>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</si>
  <si>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</si>
  <si>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</si>
  <si>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</si>
  <si>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</si>
  <si>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</si>
  <si>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</si>
  <si>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</si>
  <si>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</si>
  <si>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</si>
  <si>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</si>
  <si>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</si>
  <si>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</si>
  <si>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</si>
  <si>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</si>
  <si>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</si>
  <si>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</si>
  <si>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</si>
  <si>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</si>
  <si>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</si>
  <si>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</si>
  <si>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</si>
  <si>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</si>
  <si>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</si>
  <si>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</si>
  <si>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</si>
  <si>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</si>
  <si>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</si>
  <si>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</si>
  <si>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</si>
  <si>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</si>
  <si>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</si>
  <si>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</si>
  <si>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</si>
  <si>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</si>
  <si>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</si>
  <si>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</si>
  <si>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</si>
  <si>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</si>
  <si>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</si>
  <si>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</si>
  <si>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</si>
  <si>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</si>
  <si>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</si>
  <si>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</si>
  <si>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</si>
  <si>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</si>
  <si>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</si>
  <si>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</si>
  <si>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</si>
  <si>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</si>
  <si>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</si>
  <si>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</si>
  <si>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</si>
  <si>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</si>
  <si>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</si>
  <si>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</si>
  <si>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</si>
  <si>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</si>
  <si>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</si>
  <si>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</si>
  <si>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</si>
  <si>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</si>
  <si>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</si>
  <si>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</si>
  <si>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</si>
  <si>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</si>
  <si>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</si>
  <si>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</si>
  <si>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</si>
  <si>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</si>
  <si>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</si>
  <si>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</si>
  <si>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</si>
  <si>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</si>
  <si>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</si>
  <si>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</si>
  <si>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</si>
  <si>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</si>
  <si>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</si>
  <si>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</si>
  <si>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</si>
  <si>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</si>
  <si>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</si>
  <si>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</si>
  <si>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</si>
  <si>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</si>
  <si>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</si>
  <si>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</si>
  <si>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</si>
  <si>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</si>
  <si>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</si>
  <si>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</si>
  <si>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</si>
  <si>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</si>
  <si>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</si>
  <si>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</si>
  <si>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</si>
  <si>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</si>
  <si>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</si>
  <si>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</si>
  <si>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</si>
  <si>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</si>
  <si>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</si>
  <si>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</si>
  <si>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</si>
  <si>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</si>
  <si>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</si>
  <si>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</si>
  <si>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</si>
  <si>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</si>
  <si>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</si>
  <si>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</si>
  <si>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</si>
  <si>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</si>
  <si>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</si>
  <si>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</si>
  <si>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</si>
  <si>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</si>
  <si>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</si>
  <si>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</si>
  <si>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</si>
  <si>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</si>
  <si>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</si>
  <si>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</si>
  <si>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</si>
  <si>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</si>
  <si>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</si>
  <si>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</si>
  <si>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</si>
  <si>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</si>
  <si>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</si>
  <si>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</si>
  <si>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</si>
  <si>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</si>
  <si>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</si>
  <si>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</si>
  <si>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</si>
  <si>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</si>
  <si>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</si>
  <si>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</si>
  <si>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</si>
  <si>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</si>
  <si>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</si>
  <si>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</si>
  <si>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</si>
  <si>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</si>
  <si>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</si>
  <si>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</si>
  <si>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</si>
  <si>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</si>
  <si>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</si>
  <si>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</si>
  <si>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</si>
  <si>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</si>
  <si>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</si>
  <si>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</si>
  <si>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</si>
  <si>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</si>
  <si>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</si>
  <si>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</si>
  <si>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</si>
  <si>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</si>
  <si>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</si>
  <si>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</si>
  <si>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</si>
  <si>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</si>
  <si>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</si>
  <si>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</si>
  <si>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</si>
  <si>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</si>
  <si>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리스트배너 수정</t>
  </si>
  <si>
    <t>6차</t>
  </si>
  <si>
    <t>└ 메인대배너</t>
  </si>
  <si>
    <t>11월 바로가입  친구추천 수정(pc,mo)</t>
  </si>
  <si>
    <t>더슬림 요금제 카카오톡 관련</t>
  </si>
  <si>
    <t>└ 카톡 썸네일 (비주얼 변경)</t>
  </si>
  <si>
    <t>└ 게이트 페이지(750작업)</t>
  </si>
  <si>
    <t>A tv 사전신청 이벤트 (PC,MO)</t>
  </si>
  <si>
    <t>B시안 작업</t>
  </si>
  <si>
    <t>└ 비주얼 및 컨텐츠 작업</t>
  </si>
  <si>
    <t>└ 추가 혜택 작업</t>
  </si>
  <si>
    <t>MO 리뉴얼 작업 범위 확인</t>
  </si>
  <si>
    <t>10월 이벤트 관련</t>
  </si>
  <si>
    <t>리뉴얼 통합테스트 및 대응</t>
  </si>
  <si>
    <t>최명신,박소영</t>
  </si>
  <si>
    <t xml:space="preserve">IDC센터안내 '가산센터 문의하기' 버튼 삭제 </t>
  </si>
  <si>
    <t>└ pc,mo 작업범위 확인 및 작업</t>
  </si>
  <si>
    <t>Smart3 mini STB (pc)</t>
  </si>
  <si>
    <t>페이지 내용 추가</t>
  </si>
  <si>
    <t>11월 신규가입</t>
  </si>
  <si>
    <t>작업 및 모션 아이디어 전달</t>
  </si>
  <si>
    <t>└ 리스트배너, 공유썸네일 외 7종</t>
  </si>
  <si>
    <t>└ 상세페이지 (사전신청 관련 레이어팝업포함)</t>
  </si>
  <si>
    <t>3차 수정</t>
  </si>
  <si>
    <t>11월 추천신작 포스터 누끼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</si>
  <si>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25 ~ 2021. 10. 29</t>
    </r>
  </si>
  <si>
    <t>6~12차 수정</t>
  </si>
  <si>
    <t>└ 상세페이지, 사전예약팝업</t>
  </si>
  <si>
    <t>10/26 오픈대응</t>
  </si>
  <si>
    <t>A tv 본이벤트 (pc,mo)</t>
  </si>
  <si>
    <t>└ 상세페이지</t>
  </si>
  <si>
    <t>8차 수정</t>
  </si>
  <si>
    <t>11월 신규가입 메인대배너 (PC,MO)</t>
  </si>
  <si>
    <t>A tv 메인대배너 (PC,MO)</t>
  </si>
  <si>
    <t>수정</t>
  </si>
  <si>
    <t>└ 리스트배너 외</t>
  </si>
  <si>
    <t>A tv 셋탑박스 신규 추가 페이지</t>
  </si>
  <si>
    <t>작업공수 산정 및 스케쥴 조율</t>
  </si>
  <si>
    <t>11월 이달의 캐치온 (pc,mo)</t>
  </si>
  <si>
    <t>차주 11/05 연차</t>
  </si>
  <si>
    <t>부재시 업무 담당자: 양지선 책임, 장소전 선임, 왕은별 전임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</si>
  <si>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</si>
  <si>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</si>
  <si>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</si>
  <si>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</si>
  <si>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</si>
  <si>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</si>
  <si>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</si>
  <si>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</si>
  <si>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</si>
  <si>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</si>
  <si>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</si>
  <si>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</si>
  <si>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</si>
  <si>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</si>
  <si>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</si>
  <si>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</si>
  <si>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</si>
  <si>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</si>
  <si>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</si>
  <si>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</si>
  <si>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</si>
  <si>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</si>
  <si>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</si>
  <si>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</si>
  <si>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</si>
  <si>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</si>
  <si>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</si>
  <si>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</si>
  <si>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</si>
  <si>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</si>
  <si>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</si>
  <si>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</si>
  <si>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</si>
  <si>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</si>
  <si>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</si>
  <si>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</si>
  <si>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</si>
  <si>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</si>
  <si>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</si>
  <si>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</si>
  <si>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</si>
  <si>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</si>
  <si>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</si>
  <si>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t>1+1, 다이렉트 결합 이벤트(PC/MO)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</si>
  <si>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</si>
  <si>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</si>
  <si>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</si>
  <si>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</si>
  <si>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</si>
  <si>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</si>
  <si>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</si>
  <si>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</si>
  <si>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</si>
  <si>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</si>
  <si>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</si>
  <si>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</si>
  <si>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</si>
  <si>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</si>
  <si>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</si>
  <si>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</si>
  <si>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</si>
  <si>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</si>
  <si>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</si>
  <si>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</si>
  <si>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</si>
  <si>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</si>
  <si>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</si>
  <si>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</si>
  <si>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</si>
  <si>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</si>
  <si>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</si>
  <si>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</si>
  <si>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</si>
  <si>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</si>
  <si>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</si>
  <si>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</si>
  <si>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</si>
  <si>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</si>
  <si>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</si>
  <si>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</si>
  <si>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</si>
  <si>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</si>
  <si>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</si>
  <si>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</si>
  <si>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</si>
  <si>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</si>
  <si>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</si>
  <si>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</si>
  <si>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</si>
  <si>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</si>
  <si>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</si>
  <si>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</si>
  <si>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</si>
  <si>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</si>
  <si>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</si>
  <si>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</si>
  <si>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</si>
  <si>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</si>
  <si>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</si>
  <si>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</si>
  <si>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</si>
  <si>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</si>
  <si>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</si>
  <si>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</si>
  <si>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</si>
  <si>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</si>
  <si>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</si>
  <si>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</si>
  <si>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</si>
  <si>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</si>
  <si>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</si>
  <si>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</si>
  <si>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</si>
  <si>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</si>
  <si>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</si>
  <si>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</si>
  <si>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</si>
  <si>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</si>
  <si>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</si>
  <si>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</si>
  <si>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</si>
  <si>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</si>
  <si>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</si>
  <si>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</si>
  <si>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</si>
  <si>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</si>
  <si>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</si>
  <si>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</si>
  <si>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</si>
  <si>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</si>
  <si>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</si>
  <si>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</si>
  <si>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</si>
  <si>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</si>
  <si>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</si>
  <si>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</si>
  <si>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</si>
  <si>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</si>
  <si>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</si>
  <si>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</si>
  <si>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</si>
  <si>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</si>
  <si>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</si>
  <si>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</si>
  <si>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</si>
  <si>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</si>
  <si>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</si>
  <si>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</si>
  <si>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</si>
  <si>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</si>
  <si>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</si>
  <si>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</si>
  <si>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</si>
  <si>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</si>
  <si>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</si>
  <si>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</si>
  <si>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</si>
  <si>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</si>
  <si>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</si>
  <si>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</si>
  <si>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</si>
  <si>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</si>
  <si>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</si>
  <si>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</si>
  <si>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</si>
  <si>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</si>
  <si>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</si>
  <si>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</si>
  <si>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</si>
  <si>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</si>
  <si>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</si>
  <si>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</si>
  <si>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</si>
  <si>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</si>
  <si>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</si>
  <si>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</si>
  <si>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</si>
  <si>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</si>
  <si>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</si>
  <si>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</si>
  <si>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</si>
  <si>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</si>
  <si>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</si>
  <si>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</si>
  <si>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</si>
  <si>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</si>
  <si>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</si>
  <si>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</si>
  <si>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t>부재시 업무 담당자: 박소영 수석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</si>
  <si>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</si>
  <si>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</si>
  <si>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</si>
  <si>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</si>
  <si>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</si>
  <si>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</si>
  <si>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</si>
  <si>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</si>
  <si>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</si>
  <si>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</si>
  <si>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</si>
  <si>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</si>
  <si>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</si>
  <si>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</si>
  <si>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</si>
  <si>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</si>
  <si>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</si>
  <si>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</si>
  <si>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</si>
  <si>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</si>
  <si>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</si>
  <si>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</si>
  <si>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</si>
  <si>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</si>
  <si>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</si>
  <si>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</si>
  <si>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</si>
  <si>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</si>
  <si>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</si>
  <si>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</si>
  <si>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</si>
  <si>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</si>
  <si>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</si>
  <si>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</si>
  <si>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</si>
  <si>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</si>
  <si>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</si>
  <si>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</si>
  <si>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</si>
  <si>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</si>
  <si>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</si>
  <si>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</si>
  <si>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</si>
  <si>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</si>
  <si>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</si>
  <si>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</si>
  <si>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</si>
  <si>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</si>
  <si>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</si>
  <si>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</si>
  <si>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</si>
  <si>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</si>
  <si>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</si>
  <si>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</si>
  <si>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</si>
  <si>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t>부재시 업무 담당자: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</si>
  <si>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</si>
  <si>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</si>
  <si>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</si>
  <si>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</si>
  <si>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</si>
  <si>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</si>
  <si>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</si>
  <si>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</si>
  <si>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</si>
  <si>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</si>
  <si>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</si>
  <si>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</si>
  <si>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</si>
  <si>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</si>
  <si>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</si>
  <si>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</si>
  <si>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</si>
  <si>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</si>
  <si>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</si>
  <si>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</si>
  <si>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</si>
  <si>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</si>
  <si>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</si>
  <si>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</si>
  <si>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</si>
  <si>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</si>
  <si>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</si>
  <si>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</si>
  <si>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</si>
  <si>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</si>
  <si>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</si>
  <si>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</si>
  <si>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</si>
  <si>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</si>
  <si>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</si>
  <si>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</si>
  <si>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</si>
  <si>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</si>
  <si>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</si>
  <si>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</si>
  <si>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</si>
  <si>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</si>
  <si>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</si>
  <si>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</si>
  <si>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</si>
  <si>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</si>
  <si>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</si>
  <si>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</si>
  <si>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</si>
  <si>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</si>
  <si>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</si>
  <si>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</si>
  <si>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</si>
  <si>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</si>
  <si>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</si>
  <si>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</si>
  <si>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</si>
  <si>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</si>
  <si>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</si>
  <si>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</si>
  <si>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</si>
  <si>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</si>
  <si>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</si>
  <si>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</si>
  <si>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</si>
  <si>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</si>
  <si>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</si>
  <si>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</si>
  <si>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</si>
  <si>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</si>
  <si>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</si>
  <si>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</si>
  <si>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</si>
  <si>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</si>
  <si>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</si>
  <si>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</si>
  <si>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</si>
  <si>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</si>
  <si>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</si>
  <si>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</si>
  <si>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18 ~ 2021. 10. 22</t>
    </r>
  </si>
  <si>
    <t>└ PC, MO 키비주얼 1차 수정</t>
  </si>
  <si>
    <t>└ PC, MO 하단 콘텐츠 1차 수정</t>
  </si>
  <si>
    <t>└ PC, MO 이벤트 리스트 배너 제작</t>
  </si>
  <si>
    <t>└ PC, MO 이벤트 리스트 배너 1차 수정</t>
  </si>
  <si>
    <t>└ PC, MO 하단 콘텐츠 2차 수정</t>
  </si>
  <si>
    <t>└ PC, MO 사전예약 화면 1차 수정</t>
  </si>
  <si>
    <t>└ 이벤트 내용 추가 레이아웃 작업</t>
  </si>
  <si>
    <t>이미지 및 내용 10/22 수급예정</t>
  </si>
  <si>
    <t>└ PC, MO 하단 콘텐츠 3차 수정</t>
  </si>
  <si>
    <t>└ PC, MO 하단 콘텐츠 4차 수정</t>
  </si>
  <si>
    <t>└ PC, MO 키비주얼 2차 수정</t>
  </si>
  <si>
    <t>11월 추천 신작  콘텐츠 내 스틸 이미지 작업</t>
  </si>
  <si>
    <t>차주 월, 화 연차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</si>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</sst>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3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172B4D"/>
      <name val="Nanum Gothic"/>
    </font>
    <font>
      <sz val="10"/>
      <color rgb="FF000000"/>
      <name val="Roboto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  <font>
      <sz val="10"/>
      <color theme="1"/>
      <name val="나눔고딕"/>
      <family val="3"/>
      <charset val="129"/>
    </font>
    <font>
      <b/>
      <sz val="10"/>
      <name val="나눔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69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35" fillId="5" borderId="12" xfId="0" applyFont="1" applyFill="1" applyBorder="1" applyAlignment="1"/>
    <xf numFmtId="0" fontId="35" fillId="5" borderId="17" xfId="0" applyFont="1" applyFill="1" applyBorder="1" applyAlignment="1"/>
    <xf numFmtId="0" fontId="21" fillId="0" borderId="17" xfId="0" applyFont="1" applyBorder="1" applyAlignment="1"/>
    <xf numFmtId="0" fontId="33" fillId="0" borderId="12" xfId="0" applyFont="1" applyBorder="1" applyAlignment="1"/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6" borderId="12" xfId="0" applyNumberFormat="1" applyFont="1" applyFill="1" applyBorder="1" applyAlignment="1">
      <alignment horizontal="center"/>
    </xf>
    <xf numFmtId="178" fontId="19" fillId="6" borderId="17" xfId="0" applyNumberFormat="1" applyFont="1" applyFill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7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178" fontId="21" fillId="2" borderId="11" xfId="0" applyNumberFormat="1" applyFont="1" applyFill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36" fillId="5" borderId="12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9" fillId="0" borderId="0" xfId="0" applyNumberFormat="1" applyFont="1" applyAlignment="1">
      <alignment vertical="center"/>
    </xf>
    <xf numFmtId="176" fontId="41" fillId="0" borderId="0" xfId="0" applyNumberFormat="1" applyFont="1" applyAlignment="1">
      <alignment horizontal="right" vertical="center"/>
    </xf>
    <xf numFmtId="0" fontId="4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3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45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5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5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6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4" borderId="20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25" fillId="0" borderId="10" xfId="0" applyFont="1" applyBorder="1" applyAlignment="1"/>
    <xf numFmtId="0" fontId="25" fillId="0" borderId="12" xfId="0" applyFont="1" applyBorder="1" applyAlignment="1"/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47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2" borderId="3" xfId="0" applyNumberFormat="1" applyFont="1" applyFill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4" fillId="0" borderId="10" xfId="0" applyFont="1" applyBorder="1" applyAlignment="1"/>
    <xf numFmtId="0" fontId="25" fillId="0" borderId="10" xfId="0" applyFont="1" applyBorder="1" applyAlignment="1"/>
    <xf numFmtId="0" fontId="44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0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3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3" fillId="0" borderId="0" xfId="0" applyNumberFormat="1" applyFont="1" applyAlignment="1">
      <alignment horizontal="left"/>
    </xf>
    <xf numFmtId="0" fontId="34" fillId="5" borderId="12" xfId="0" applyFont="1" applyFill="1" applyBorder="1" applyAlignment="1">
      <alignment horizontal="left"/>
    </xf>
    <xf numFmtId="0" fontId="24" fillId="5" borderId="12" xfId="0" applyFont="1" applyFill="1" applyBorder="1" applyAlignment="1">
      <alignment horizontal="left"/>
    </xf>
    <xf numFmtId="0" fontId="51" fillId="0" borderId="12" xfId="0" applyFont="1" applyBorder="1" applyAlignment="1"/>
    <xf numFmtId="0" fontId="24" fillId="5" borderId="17" xfId="0" applyFont="1" applyFill="1" applyBorder="1" applyAlignment="1">
      <alignment horizontal="left"/>
    </xf>
    <xf numFmtId="0" fontId="52" fillId="0" borderId="12" xfId="0" applyFont="1" applyBorder="1" applyAlignment="1"/>
    <xf numFmtId="0" fontId="24" fillId="0" borderId="17" xfId="0" applyFont="1" applyBorder="1" applyAlignment="1">
      <alignment horizontal="left"/>
    </xf>
    <xf numFmtId="178" fontId="19" fillId="0" borderId="0" xfId="0" applyNumberFormat="1" applyFont="1" applyFill="1" applyAlignment="1">
      <alignment horizontal="center"/>
    </xf>
    <xf numFmtId="178" fontId="19" fillId="0" borderId="18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48" t="s">
        <v>47</v>
      </c>
      <c r="B3" s="64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669"/>
      <c r="D42" s="650"/>
      <c r="E42" s="650"/>
      <c r="F42" s="650"/>
      <c r="G42" s="650"/>
      <c r="H42" s="650"/>
      <c r="I42" s="650"/>
      <c r="J42" s="650"/>
      <c r="K42" s="650"/>
      <c r="L42" s="650"/>
      <c r="M42" s="650"/>
      <c r="N42" s="650"/>
      <c r="O42" s="650"/>
      <c r="P42" s="650"/>
      <c r="Q42" s="670"/>
    </row>
    <row r="43" spans="1:17" ht="12.75">
      <c r="A43" s="92"/>
      <c r="B43" s="93"/>
      <c r="C43" s="658"/>
      <c r="D43" s="646"/>
      <c r="E43" s="646"/>
      <c r="F43" s="646"/>
      <c r="G43" s="646"/>
      <c r="H43" s="646"/>
      <c r="I43" s="646"/>
      <c r="J43" s="646"/>
      <c r="K43" s="646"/>
      <c r="L43" s="646"/>
      <c r="M43" s="646"/>
      <c r="N43" s="646"/>
      <c r="O43" s="646"/>
      <c r="P43" s="646"/>
      <c r="Q43" s="659"/>
    </row>
    <row r="44" spans="1:17" ht="12.75">
      <c r="A44" s="94"/>
      <c r="B44" s="95"/>
      <c r="C44" s="660"/>
      <c r="D44" s="653"/>
      <c r="E44" s="653"/>
      <c r="F44" s="653"/>
      <c r="G44" s="653"/>
      <c r="H44" s="653"/>
      <c r="I44" s="653"/>
      <c r="J44" s="653"/>
      <c r="K44" s="653"/>
      <c r="L44" s="653"/>
      <c r="M44" s="653"/>
      <c r="N44" s="653"/>
      <c r="O44" s="653"/>
      <c r="P44" s="653"/>
      <c r="Q44" s="661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108"/>
      <c r="C2" s="671" t="s">
        <v>2</v>
      </c>
      <c r="D2" s="646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72" t="s">
        <v>83</v>
      </c>
      <c r="B3" s="64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669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70"/>
    </row>
    <row r="29" spans="1:26" ht="12.75">
      <c r="A29" s="92"/>
      <c r="B29" s="196"/>
      <c r="C29" s="658"/>
      <c r="D29" s="646"/>
      <c r="E29" s="646"/>
      <c r="F29" s="646"/>
      <c r="G29" s="646"/>
      <c r="H29" s="646"/>
      <c r="I29" s="646"/>
      <c r="J29" s="646"/>
      <c r="K29" s="646"/>
      <c r="L29" s="646"/>
      <c r="M29" s="646"/>
      <c r="N29" s="646"/>
      <c r="O29" s="646"/>
      <c r="P29" s="646"/>
      <c r="Q29" s="659"/>
    </row>
    <row r="30" spans="1:26" ht="12.75">
      <c r="A30" s="94"/>
      <c r="B30" s="197"/>
      <c r="C30" s="660"/>
      <c r="D30" s="653"/>
      <c r="E30" s="653"/>
      <c r="F30" s="653"/>
      <c r="G30" s="653"/>
      <c r="H30" s="653"/>
      <c r="I30" s="653"/>
      <c r="J30" s="653"/>
      <c r="K30" s="653"/>
      <c r="L30" s="653"/>
      <c r="M30" s="653"/>
      <c r="N30" s="653"/>
      <c r="O30" s="653"/>
      <c r="P30" s="653"/>
      <c r="Q30" s="661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8" ht="26.25">
      <c r="A2" s="4"/>
      <c r="B2" s="108"/>
      <c r="C2" s="671" t="s">
        <v>2</v>
      </c>
      <c r="D2" s="646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672" t="s">
        <v>103</v>
      </c>
      <c r="B3" s="64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8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8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63"/>
      <c r="B7" s="663"/>
      <c r="C7" s="663"/>
      <c r="D7" s="663"/>
      <c r="E7" s="663"/>
      <c r="F7" s="668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669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70"/>
    </row>
    <row r="29" spans="1:26" ht="12.75">
      <c r="A29" s="92"/>
      <c r="B29" s="196"/>
      <c r="C29" s="658"/>
      <c r="D29" s="646"/>
      <c r="E29" s="646"/>
      <c r="F29" s="646"/>
      <c r="G29" s="646"/>
      <c r="H29" s="646"/>
      <c r="I29" s="646"/>
      <c r="J29" s="646"/>
      <c r="K29" s="646"/>
      <c r="L29" s="646"/>
      <c r="M29" s="646"/>
      <c r="N29" s="646"/>
      <c r="O29" s="646"/>
      <c r="P29" s="646"/>
      <c r="Q29" s="659"/>
    </row>
    <row r="30" spans="1:26" ht="12.75">
      <c r="A30" s="94"/>
      <c r="B30" s="197"/>
      <c r="C30" s="660"/>
      <c r="D30" s="653"/>
      <c r="E30" s="653"/>
      <c r="F30" s="653"/>
      <c r="G30" s="653"/>
      <c r="H30" s="653"/>
      <c r="I30" s="653"/>
      <c r="J30" s="653"/>
      <c r="K30" s="653"/>
      <c r="L30" s="653"/>
      <c r="M30" s="653"/>
      <c r="N30" s="653"/>
      <c r="O30" s="653"/>
      <c r="P30" s="653"/>
      <c r="Q30" s="661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108"/>
      <c r="C2" s="671" t="s">
        <v>2</v>
      </c>
      <c r="D2" s="646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72" t="s">
        <v>113</v>
      </c>
      <c r="B3" s="64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669"/>
      <c r="D29" s="650"/>
      <c r="E29" s="650"/>
      <c r="F29" s="650"/>
      <c r="G29" s="650"/>
      <c r="H29" s="650"/>
      <c r="I29" s="650"/>
      <c r="J29" s="650"/>
      <c r="K29" s="650"/>
      <c r="L29" s="650"/>
      <c r="M29" s="650"/>
      <c r="N29" s="650"/>
      <c r="O29" s="650"/>
      <c r="P29" s="650"/>
      <c r="Q29" s="670"/>
    </row>
    <row r="30" spans="1:26" ht="12.75">
      <c r="A30" s="92"/>
      <c r="B30" s="196"/>
      <c r="C30" s="658"/>
      <c r="D30" s="646"/>
      <c r="E30" s="646"/>
      <c r="F30" s="646"/>
      <c r="G30" s="646"/>
      <c r="H30" s="646"/>
      <c r="I30" s="646"/>
      <c r="J30" s="646"/>
      <c r="K30" s="646"/>
      <c r="L30" s="646"/>
      <c r="M30" s="646"/>
      <c r="N30" s="646"/>
      <c r="O30" s="646"/>
      <c r="P30" s="646"/>
      <c r="Q30" s="659"/>
    </row>
    <row r="31" spans="1:26" ht="12.75">
      <c r="A31" s="94"/>
      <c r="B31" s="197"/>
      <c r="C31" s="660"/>
      <c r="D31" s="653"/>
      <c r="E31" s="653"/>
      <c r="F31" s="653"/>
      <c r="G31" s="653"/>
      <c r="H31" s="653"/>
      <c r="I31" s="653"/>
      <c r="J31" s="653"/>
      <c r="K31" s="653"/>
      <c r="L31" s="653"/>
      <c r="M31" s="653"/>
      <c r="N31" s="653"/>
      <c r="O31" s="653"/>
      <c r="P31" s="653"/>
      <c r="Q31" s="661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48" t="s">
        <v>134</v>
      </c>
      <c r="B3" s="64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669"/>
      <c r="D34" s="650"/>
      <c r="E34" s="650"/>
      <c r="F34" s="650"/>
      <c r="G34" s="650"/>
      <c r="H34" s="650"/>
      <c r="I34" s="650"/>
      <c r="J34" s="650"/>
      <c r="K34" s="650"/>
      <c r="L34" s="650"/>
      <c r="M34" s="650"/>
      <c r="N34" s="650"/>
      <c r="O34" s="650"/>
      <c r="P34" s="650"/>
      <c r="Q34" s="670"/>
    </row>
    <row r="35" spans="1:17" ht="12.75">
      <c r="A35" s="92"/>
      <c r="B35" s="93"/>
      <c r="C35" s="658"/>
      <c r="D35" s="646"/>
      <c r="E35" s="646"/>
      <c r="F35" s="646"/>
      <c r="G35" s="646"/>
      <c r="H35" s="646"/>
      <c r="I35" s="646"/>
      <c r="J35" s="646"/>
      <c r="K35" s="646"/>
      <c r="L35" s="646"/>
      <c r="M35" s="646"/>
      <c r="N35" s="646"/>
      <c r="O35" s="646"/>
      <c r="P35" s="646"/>
      <c r="Q35" s="659"/>
    </row>
    <row r="36" spans="1:17" ht="12.75">
      <c r="A36" s="94"/>
      <c r="B36" s="95"/>
      <c r="C36" s="660"/>
      <c r="D36" s="653"/>
      <c r="E36" s="653"/>
      <c r="F36" s="653"/>
      <c r="G36" s="653"/>
      <c r="H36" s="653"/>
      <c r="I36" s="653"/>
      <c r="J36" s="653"/>
      <c r="K36" s="653"/>
      <c r="L36" s="653"/>
      <c r="M36" s="653"/>
      <c r="N36" s="653"/>
      <c r="O36" s="653"/>
      <c r="P36" s="653"/>
      <c r="Q36" s="661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48" t="s">
        <v>153</v>
      </c>
      <c r="B3" s="64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2.75">
      <c r="A37" s="90" t="s">
        <v>46</v>
      </c>
      <c r="B37" s="91"/>
      <c r="C37" s="669"/>
      <c r="D37" s="650"/>
      <c r="E37" s="650"/>
      <c r="F37" s="650"/>
      <c r="G37" s="650"/>
      <c r="H37" s="650"/>
      <c r="I37" s="650"/>
      <c r="J37" s="650"/>
      <c r="K37" s="650"/>
      <c r="L37" s="650"/>
      <c r="M37" s="650"/>
      <c r="N37" s="650"/>
      <c r="O37" s="650"/>
      <c r="P37" s="650"/>
      <c r="Q37" s="670"/>
    </row>
    <row r="38" spans="1:17" ht="12.75">
      <c r="A38" s="92"/>
      <c r="B38" s="93"/>
      <c r="C38" s="658"/>
      <c r="D38" s="646"/>
      <c r="E38" s="646"/>
      <c r="F38" s="646"/>
      <c r="G38" s="646"/>
      <c r="H38" s="646"/>
      <c r="I38" s="646"/>
      <c r="J38" s="646"/>
      <c r="K38" s="646"/>
      <c r="L38" s="646"/>
      <c r="M38" s="646"/>
      <c r="N38" s="646"/>
      <c r="O38" s="646"/>
      <c r="P38" s="646"/>
      <c r="Q38" s="659"/>
    </row>
    <row r="39" spans="1:17" ht="12.75">
      <c r="A39" s="94"/>
      <c r="B39" s="95"/>
      <c r="C39" s="660"/>
      <c r="D39" s="653"/>
      <c r="E39" s="653"/>
      <c r="F39" s="653"/>
      <c r="G39" s="653"/>
      <c r="H39" s="653"/>
      <c r="I39" s="653"/>
      <c r="J39" s="653"/>
      <c r="K39" s="653"/>
      <c r="L39" s="653"/>
      <c r="M39" s="653"/>
      <c r="N39" s="653"/>
      <c r="O39" s="653"/>
      <c r="P39" s="653"/>
      <c r="Q39" s="661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108"/>
      <c r="C2" s="671" t="s">
        <v>2</v>
      </c>
      <c r="D2" s="646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72" t="s">
        <v>171</v>
      </c>
      <c r="B3" s="64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669"/>
      <c r="D39" s="650"/>
      <c r="E39" s="650"/>
      <c r="F39" s="650"/>
      <c r="G39" s="650"/>
      <c r="H39" s="650"/>
      <c r="I39" s="650"/>
      <c r="J39" s="650"/>
      <c r="K39" s="650"/>
      <c r="L39" s="650"/>
      <c r="M39" s="650"/>
      <c r="N39" s="650"/>
      <c r="O39" s="650"/>
      <c r="P39" s="650"/>
      <c r="Q39" s="670"/>
    </row>
    <row r="40" spans="1:17" ht="12.75">
      <c r="A40" s="92"/>
      <c r="B40" s="299"/>
      <c r="C40" s="658"/>
      <c r="D40" s="646"/>
      <c r="E40" s="646"/>
      <c r="F40" s="646"/>
      <c r="G40" s="646"/>
      <c r="H40" s="646"/>
      <c r="I40" s="646"/>
      <c r="J40" s="646"/>
      <c r="K40" s="646"/>
      <c r="L40" s="646"/>
      <c r="M40" s="646"/>
      <c r="N40" s="646"/>
      <c r="O40" s="646"/>
      <c r="P40" s="646"/>
      <c r="Q40" s="659"/>
    </row>
    <row r="41" spans="1:17" ht="12.75">
      <c r="A41" s="94"/>
      <c r="B41" s="300"/>
      <c r="C41" s="660"/>
      <c r="D41" s="653"/>
      <c r="E41" s="653"/>
      <c r="F41" s="653"/>
      <c r="G41" s="653"/>
      <c r="H41" s="653"/>
      <c r="I41" s="653"/>
      <c r="J41" s="653"/>
      <c r="K41" s="653"/>
      <c r="L41" s="653"/>
      <c r="M41" s="653"/>
      <c r="N41" s="653"/>
      <c r="O41" s="653"/>
      <c r="P41" s="653"/>
      <c r="Q41" s="661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01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48" t="s">
        <v>201</v>
      </c>
      <c r="B3" s="64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SUM(G8:G54)</f>
        <v>31.300000000000004</v>
      </c>
      <c r="H7" s="24">
        <f t="shared" si="0"/>
        <v>7.2000000000000011</v>
      </c>
      <c r="I7" s="23">
        <f t="shared" si="0"/>
        <v>5.0999999999999996</v>
      </c>
      <c r="J7" s="23">
        <f t="shared" si="0"/>
        <v>6.8999999999999995</v>
      </c>
      <c r="K7" s="23">
        <f t="shared" si="0"/>
        <v>5.0999999999999996</v>
      </c>
      <c r="L7" s="25">
        <f>SUM(L8:L354)</f>
        <v>7</v>
      </c>
      <c r="M7" s="23">
        <f t="shared" ref="M7:Q7" si="1">SUM(M8:M54)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202</v>
      </c>
      <c r="D8" s="28" t="s">
        <v>203</v>
      </c>
      <c r="E8" s="29" t="s">
        <v>1</v>
      </c>
      <c r="F8" s="30">
        <v>1</v>
      </c>
      <c r="G8" s="31">
        <f t="shared" ref="G8:G11" si="2">IF(SUM(H8:L8)=0,"",SUM(H8:L8))</f>
        <v>0.6</v>
      </c>
      <c r="H8" s="32">
        <v>0.6</v>
      </c>
      <c r="I8" s="32"/>
      <c r="J8" s="126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/>
      <c r="F9" s="30"/>
      <c r="G9" s="31">
        <f t="shared" si="2"/>
        <v>0.3</v>
      </c>
      <c r="H9" s="32"/>
      <c r="I9" s="32"/>
      <c r="J9" s="126"/>
      <c r="K9" s="32">
        <v>0.3</v>
      </c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1</v>
      </c>
      <c r="G10" s="31">
        <f t="shared" si="2"/>
        <v>3</v>
      </c>
      <c r="H10" s="32">
        <v>1.5</v>
      </c>
      <c r="I10" s="32"/>
      <c r="J10" s="126">
        <v>1.5</v>
      </c>
      <c r="K10" s="32"/>
      <c r="L10" s="35"/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169</v>
      </c>
      <c r="D11" s="28"/>
      <c r="E11" s="29" t="s">
        <v>1</v>
      </c>
      <c r="F11" s="30">
        <v>1</v>
      </c>
      <c r="G11" s="31">
        <f t="shared" si="2"/>
        <v>0.6</v>
      </c>
      <c r="H11" s="32">
        <v>0.6</v>
      </c>
      <c r="I11" s="32"/>
      <c r="J11" s="126"/>
      <c r="K11" s="32"/>
      <c r="L11" s="35"/>
      <c r="M11" s="32"/>
      <c r="N11" s="40"/>
      <c r="O11" s="121"/>
      <c r="P11" s="34"/>
      <c r="Q11" s="37"/>
    </row>
    <row r="12" spans="1:17" ht="12.75">
      <c r="A12" s="38"/>
      <c r="B12" s="41"/>
      <c r="C12" s="266" t="s">
        <v>204</v>
      </c>
      <c r="D12" s="28"/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7"/>
    </row>
    <row r="13" spans="1:17" ht="12.75">
      <c r="A13" s="38"/>
      <c r="B13" s="41"/>
      <c r="C13" s="267" t="s">
        <v>205</v>
      </c>
      <c r="D13" s="28"/>
      <c r="E13" s="29" t="s">
        <v>27</v>
      </c>
      <c r="F13" s="30">
        <v>1</v>
      </c>
      <c r="G13" s="31">
        <f t="shared" ref="G13:G16" si="3">IF(SUM(H13:L13)=0,"",SUM(H13:L13))</f>
        <v>0.6</v>
      </c>
      <c r="H13" s="32">
        <v>0.6</v>
      </c>
      <c r="I13" s="32"/>
      <c r="J13" s="126"/>
      <c r="K13" s="32"/>
      <c r="L13" s="37"/>
      <c r="M13" s="32"/>
      <c r="N13" s="40"/>
      <c r="O13" s="121"/>
      <c r="P13" s="34"/>
      <c r="Q13" s="37"/>
    </row>
    <row r="14" spans="1:17" ht="12.75">
      <c r="A14" s="38"/>
      <c r="B14" s="41"/>
      <c r="C14" s="267" t="s">
        <v>206</v>
      </c>
      <c r="D14" s="42"/>
      <c r="E14" s="29"/>
      <c r="F14" s="30"/>
      <c r="G14" s="31" t="str">
        <f t="shared" si="3"/>
        <v/>
      </c>
      <c r="H14" s="32"/>
      <c r="I14" s="32"/>
      <c r="J14" s="126"/>
      <c r="K14" s="32"/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6" t="s">
        <v>207</v>
      </c>
      <c r="D15" s="42"/>
      <c r="E15" s="29" t="s">
        <v>3</v>
      </c>
      <c r="F15" s="30">
        <v>1</v>
      </c>
      <c r="G15" s="31">
        <f t="shared" si="3"/>
        <v>1.5</v>
      </c>
      <c r="H15" s="32">
        <v>1.5</v>
      </c>
      <c r="I15" s="32"/>
      <c r="J15" s="126"/>
      <c r="K15" s="32"/>
      <c r="L15" s="37"/>
      <c r="M15" s="32"/>
      <c r="N15" s="40"/>
      <c r="O15" s="121"/>
      <c r="P15" s="34"/>
      <c r="Q15" s="37"/>
    </row>
    <row r="16" spans="1:17" ht="12.75">
      <c r="A16" s="38"/>
      <c r="B16" s="41"/>
      <c r="C16" s="266" t="s">
        <v>208</v>
      </c>
      <c r="D16" s="42"/>
      <c r="E16" s="29" t="s">
        <v>3</v>
      </c>
      <c r="F16" s="30">
        <v>1</v>
      </c>
      <c r="G16" s="31">
        <f t="shared" si="3"/>
        <v>0.2</v>
      </c>
      <c r="H16" s="32">
        <v>0.2</v>
      </c>
      <c r="I16" s="32"/>
      <c r="J16" s="126"/>
      <c r="K16" s="32"/>
      <c r="L16" s="37"/>
      <c r="M16" s="32"/>
      <c r="N16" s="40"/>
      <c r="O16" s="121"/>
      <c r="P16" s="34"/>
      <c r="Q16" s="37"/>
    </row>
    <row r="17" spans="1:17" ht="12.75">
      <c r="A17" s="38"/>
      <c r="B17" s="41"/>
      <c r="C17" s="267" t="s">
        <v>209</v>
      </c>
      <c r="D17" s="28" t="s">
        <v>210</v>
      </c>
      <c r="E17" s="29"/>
      <c r="F17" s="30"/>
      <c r="G17" s="31"/>
      <c r="H17" s="32"/>
      <c r="I17" s="32"/>
      <c r="J17" s="126"/>
      <c r="K17" s="32"/>
      <c r="L17" s="37"/>
      <c r="M17" s="32"/>
      <c r="N17" s="40"/>
      <c r="O17" s="121"/>
      <c r="P17" s="34"/>
      <c r="Q17" s="37"/>
    </row>
    <row r="18" spans="1:17" ht="12.75">
      <c r="A18" s="38"/>
      <c r="B18" s="41"/>
      <c r="C18" s="266" t="s">
        <v>211</v>
      </c>
      <c r="D18" s="42"/>
      <c r="E18" s="29" t="s">
        <v>1</v>
      </c>
      <c r="F18" s="30">
        <v>0.5</v>
      </c>
      <c r="G18" s="31">
        <f t="shared" ref="G18:G37" si="4">IF(SUM(H18:L18)=0,"",SUM(H18:L18))</f>
        <v>6.2</v>
      </c>
      <c r="H18" s="32">
        <v>2</v>
      </c>
      <c r="I18" s="32">
        <v>4.2</v>
      </c>
      <c r="J18" s="126"/>
      <c r="K18" s="32"/>
      <c r="L18" s="37"/>
      <c r="M18" s="32"/>
      <c r="N18" s="40"/>
      <c r="O18" s="121"/>
      <c r="P18" s="34"/>
      <c r="Q18" s="37"/>
    </row>
    <row r="19" spans="1:17" ht="12.75">
      <c r="A19" s="38"/>
      <c r="B19" s="41"/>
      <c r="C19" s="266" t="s">
        <v>212</v>
      </c>
      <c r="D19" s="42"/>
      <c r="E19" s="29" t="s">
        <v>1</v>
      </c>
      <c r="F19" s="30">
        <v>1</v>
      </c>
      <c r="G19" s="31">
        <f t="shared" si="4"/>
        <v>3</v>
      </c>
      <c r="H19" s="32"/>
      <c r="I19" s="32"/>
      <c r="J19" s="126"/>
      <c r="K19" s="32"/>
      <c r="L19" s="35">
        <v>3</v>
      </c>
      <c r="M19" s="32"/>
      <c r="N19" s="40"/>
      <c r="O19" s="121"/>
      <c r="P19" s="34"/>
      <c r="Q19" s="37"/>
    </row>
    <row r="20" spans="1:17" ht="12.75">
      <c r="A20" s="45"/>
      <c r="B20" s="46"/>
      <c r="C20" s="260"/>
      <c r="D20" s="47"/>
      <c r="E20" s="261"/>
      <c r="F20" s="262"/>
      <c r="G20" s="104" t="str">
        <f t="shared" si="4"/>
        <v/>
      </c>
      <c r="H20" s="133"/>
      <c r="I20" s="133"/>
      <c r="J20" s="302"/>
      <c r="K20" s="133"/>
      <c r="L20" s="53"/>
      <c r="M20" s="133"/>
      <c r="N20" s="52"/>
      <c r="O20" s="134"/>
      <c r="P20" s="51"/>
      <c r="Q20" s="53"/>
    </row>
    <row r="21" spans="1:17" ht="12.75">
      <c r="A21" s="26"/>
      <c r="B21" s="27" t="s">
        <v>30</v>
      </c>
      <c r="C21" s="28" t="s">
        <v>213</v>
      </c>
      <c r="D21" s="28" t="s">
        <v>214</v>
      </c>
      <c r="E21" s="29" t="s">
        <v>1</v>
      </c>
      <c r="F21" s="30">
        <v>1</v>
      </c>
      <c r="G21" s="31">
        <f t="shared" si="4"/>
        <v>0.3</v>
      </c>
      <c r="H21" s="32"/>
      <c r="I21" s="32">
        <v>0.3</v>
      </c>
      <c r="J21" s="126"/>
      <c r="K21" s="32"/>
      <c r="L21" s="37"/>
      <c r="M21" s="32"/>
      <c r="N21" s="40"/>
      <c r="O21" s="121"/>
      <c r="P21" s="34"/>
      <c r="Q21" s="37"/>
    </row>
    <row r="22" spans="1:17" ht="12.75">
      <c r="A22" s="38"/>
      <c r="B22" s="41"/>
      <c r="C22" s="303" t="s">
        <v>215</v>
      </c>
      <c r="D22" s="266" t="s">
        <v>216</v>
      </c>
      <c r="E22" s="29" t="s">
        <v>1</v>
      </c>
      <c r="F22" s="30">
        <v>1</v>
      </c>
      <c r="G22" s="31">
        <f t="shared" si="4"/>
        <v>2</v>
      </c>
      <c r="H22" s="34"/>
      <c r="I22" s="32"/>
      <c r="J22" s="126">
        <v>2</v>
      </c>
      <c r="K22" s="34"/>
      <c r="L22" s="35"/>
      <c r="M22" s="34"/>
      <c r="N22" s="40"/>
      <c r="O22" s="121"/>
      <c r="P22" s="34"/>
      <c r="Q22" s="37"/>
    </row>
    <row r="23" spans="1:17" ht="12.75">
      <c r="A23" s="38"/>
      <c r="B23" s="41"/>
      <c r="C23" s="266"/>
      <c r="D23" s="174"/>
      <c r="E23" s="29"/>
      <c r="F23" s="30"/>
      <c r="G23" s="31" t="str">
        <f t="shared" si="4"/>
        <v/>
      </c>
      <c r="H23" s="34"/>
      <c r="I23" s="32"/>
      <c r="J23" s="121"/>
      <c r="K23" s="34"/>
      <c r="L23" s="35"/>
      <c r="M23" s="34"/>
      <c r="N23" s="40"/>
      <c r="O23" s="121"/>
      <c r="P23" s="34"/>
      <c r="Q23" s="37"/>
    </row>
    <row r="24" spans="1:17" ht="12.75">
      <c r="A24" s="45"/>
      <c r="B24" s="46"/>
      <c r="C24" s="60"/>
      <c r="D24" s="60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53"/>
    </row>
    <row r="25" spans="1:17" ht="12.75">
      <c r="A25" s="38"/>
      <c r="B25" s="27" t="s">
        <v>58</v>
      </c>
      <c r="C25" s="303" t="s">
        <v>217</v>
      </c>
      <c r="D25" s="266"/>
      <c r="E25" s="29"/>
      <c r="F25" s="30"/>
      <c r="G25" s="31" t="str">
        <f t="shared" si="4"/>
        <v/>
      </c>
      <c r="H25" s="32"/>
      <c r="I25" s="32"/>
      <c r="J25" s="121"/>
      <c r="K25" s="32"/>
      <c r="L25" s="37"/>
      <c r="M25" s="34"/>
      <c r="N25" s="40"/>
      <c r="O25" s="121"/>
      <c r="P25" s="34"/>
      <c r="Q25" s="37"/>
    </row>
    <row r="26" spans="1:17" ht="12.75">
      <c r="A26" s="38"/>
      <c r="B26" s="27"/>
      <c r="C26" s="266" t="s">
        <v>218</v>
      </c>
      <c r="D26" s="266"/>
      <c r="E26" s="29" t="s">
        <v>3</v>
      </c>
      <c r="F26" s="30">
        <v>1</v>
      </c>
      <c r="G26" s="31">
        <f t="shared" si="4"/>
        <v>0.6</v>
      </c>
      <c r="H26" s="32"/>
      <c r="I26" s="32"/>
      <c r="J26" s="126">
        <v>0.6</v>
      </c>
      <c r="K26" s="32"/>
      <c r="L26" s="37"/>
      <c r="M26" s="34"/>
      <c r="N26" s="40"/>
      <c r="O26" s="121"/>
      <c r="P26" s="34"/>
      <c r="Q26" s="37"/>
    </row>
    <row r="27" spans="1:17" ht="12.75">
      <c r="A27" s="45"/>
      <c r="B27" s="177"/>
      <c r="C27" s="304"/>
      <c r="D27" s="305"/>
      <c r="E27" s="261"/>
      <c r="F27" s="262"/>
      <c r="G27" s="104" t="str">
        <f t="shared" si="4"/>
        <v/>
      </c>
      <c r="H27" s="133"/>
      <c r="I27" s="133"/>
      <c r="J27" s="134"/>
      <c r="K27" s="133"/>
      <c r="L27" s="53"/>
      <c r="M27" s="51"/>
      <c r="N27" s="52"/>
      <c r="O27" s="134"/>
      <c r="P27" s="51"/>
      <c r="Q27" s="53"/>
    </row>
    <row r="28" spans="1:17" ht="12.75">
      <c r="A28" s="38"/>
      <c r="B28" s="27" t="s">
        <v>31</v>
      </c>
      <c r="C28" s="303" t="s">
        <v>219</v>
      </c>
      <c r="D28" s="266" t="s">
        <v>220</v>
      </c>
      <c r="E28" s="29" t="s">
        <v>1</v>
      </c>
      <c r="F28" s="30">
        <v>1</v>
      </c>
      <c r="G28" s="31">
        <f t="shared" si="4"/>
        <v>0.2</v>
      </c>
      <c r="H28" s="32">
        <v>0.2</v>
      </c>
      <c r="I28" s="32"/>
      <c r="J28" s="121"/>
      <c r="K28" s="32"/>
      <c r="L28" s="37"/>
      <c r="M28" s="34"/>
      <c r="N28" s="40"/>
      <c r="O28" s="121"/>
      <c r="P28" s="34"/>
      <c r="Q28" s="37"/>
    </row>
    <row r="29" spans="1:17" ht="12.75">
      <c r="A29" s="38"/>
      <c r="B29" s="41"/>
      <c r="C29" s="306" t="s">
        <v>221</v>
      </c>
      <c r="D29" s="28"/>
      <c r="E29" s="29"/>
      <c r="F29" s="30"/>
      <c r="G29" s="31" t="str">
        <f t="shared" si="4"/>
        <v/>
      </c>
      <c r="H29" s="34"/>
      <c r="I29" s="32"/>
      <c r="J29" s="126"/>
      <c r="K29" s="32"/>
      <c r="L29" s="35"/>
      <c r="M29" s="34"/>
      <c r="N29" s="40"/>
      <c r="O29" s="121"/>
      <c r="P29" s="34"/>
      <c r="Q29" s="37"/>
    </row>
    <row r="30" spans="1:17" ht="12.75">
      <c r="A30" s="38"/>
      <c r="B30" s="41"/>
      <c r="C30" s="266" t="s">
        <v>141</v>
      </c>
      <c r="D30" s="28" t="s">
        <v>222</v>
      </c>
      <c r="E30" s="29" t="s">
        <v>1</v>
      </c>
      <c r="F30" s="30">
        <v>1</v>
      </c>
      <c r="G30" s="31">
        <f t="shared" si="4"/>
        <v>2.6</v>
      </c>
      <c r="H30" s="34"/>
      <c r="I30" s="32">
        <v>0.6</v>
      </c>
      <c r="J30" s="126">
        <v>2</v>
      </c>
      <c r="K30" s="32"/>
      <c r="L30" s="37"/>
      <c r="M30" s="34"/>
      <c r="N30" s="40"/>
      <c r="O30" s="121"/>
      <c r="P30" s="34"/>
      <c r="Q30" s="37"/>
    </row>
    <row r="31" spans="1:17" ht="12.75">
      <c r="A31" s="38"/>
      <c r="B31" s="41"/>
      <c r="C31" s="266" t="s">
        <v>223</v>
      </c>
      <c r="D31" s="42"/>
      <c r="E31" s="29" t="s">
        <v>3</v>
      </c>
      <c r="F31" s="30">
        <v>1</v>
      </c>
      <c r="G31" s="31">
        <f t="shared" si="4"/>
        <v>2.5</v>
      </c>
      <c r="H31" s="34"/>
      <c r="I31" s="32"/>
      <c r="J31" s="126">
        <v>0.5</v>
      </c>
      <c r="K31" s="32">
        <v>2</v>
      </c>
      <c r="L31" s="35"/>
      <c r="M31" s="34"/>
      <c r="N31" s="40"/>
      <c r="O31" s="121"/>
      <c r="P31" s="34"/>
      <c r="Q31" s="37"/>
    </row>
    <row r="32" spans="1:17" ht="12.75">
      <c r="A32" s="38"/>
      <c r="B32" s="41"/>
      <c r="C32" s="267" t="s">
        <v>209</v>
      </c>
      <c r="D32" s="42"/>
      <c r="E32" s="29"/>
      <c r="F32" s="30"/>
      <c r="G32" s="31" t="str">
        <f t="shared" si="4"/>
        <v/>
      </c>
      <c r="H32" s="34"/>
      <c r="I32" s="32"/>
      <c r="J32" s="121"/>
      <c r="K32" s="34"/>
      <c r="L32" s="37"/>
      <c r="M32" s="34"/>
      <c r="N32" s="40"/>
      <c r="O32" s="121"/>
      <c r="P32" s="34"/>
      <c r="Q32" s="37"/>
    </row>
    <row r="33" spans="1:17" ht="12.75">
      <c r="A33" s="38"/>
      <c r="B33" s="41"/>
      <c r="C33" s="266" t="s">
        <v>224</v>
      </c>
      <c r="D33" s="28" t="s">
        <v>225</v>
      </c>
      <c r="E33" s="29" t="s">
        <v>1</v>
      </c>
      <c r="F33" s="30">
        <v>1</v>
      </c>
      <c r="G33" s="31">
        <f t="shared" si="4"/>
        <v>3</v>
      </c>
      <c r="H33" s="34"/>
      <c r="I33" s="32"/>
      <c r="J33" s="121"/>
      <c r="K33" s="34"/>
      <c r="L33" s="35">
        <v>3</v>
      </c>
      <c r="M33" s="34"/>
      <c r="N33" s="40"/>
      <c r="O33" s="121"/>
      <c r="P33" s="34"/>
      <c r="Q33" s="37"/>
    </row>
    <row r="34" spans="1:17" ht="12.75">
      <c r="A34" s="38"/>
      <c r="B34" s="41"/>
      <c r="C34" s="266" t="s">
        <v>169</v>
      </c>
      <c r="D34" s="42"/>
      <c r="E34" s="29" t="s">
        <v>3</v>
      </c>
      <c r="F34" s="30">
        <v>1</v>
      </c>
      <c r="G34" s="31" t="str">
        <f t="shared" si="4"/>
        <v/>
      </c>
      <c r="H34" s="34"/>
      <c r="I34" s="32"/>
      <c r="J34" s="121"/>
      <c r="K34" s="34"/>
      <c r="L34" s="37"/>
      <c r="M34" s="34"/>
      <c r="N34" s="40"/>
      <c r="O34" s="121"/>
      <c r="P34" s="34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4"/>
        <v/>
      </c>
      <c r="H35" s="51"/>
      <c r="I35" s="51"/>
      <c r="J35" s="134"/>
      <c r="K35" s="51"/>
      <c r="L35" s="53"/>
      <c r="M35" s="51"/>
      <c r="N35" s="52"/>
      <c r="O35" s="134"/>
      <c r="P35" s="51"/>
      <c r="Q35" s="53"/>
    </row>
    <row r="36" spans="1:17" ht="12.75">
      <c r="A36" s="26"/>
      <c r="B36" s="27" t="s">
        <v>32</v>
      </c>
      <c r="C36" s="28" t="s">
        <v>226</v>
      </c>
      <c r="D36" s="28"/>
      <c r="E36" s="29" t="s">
        <v>3</v>
      </c>
      <c r="F36" s="30">
        <v>1</v>
      </c>
      <c r="G36" s="31">
        <f t="shared" si="4"/>
        <v>0.5</v>
      </c>
      <c r="H36" s="32"/>
      <c r="I36" s="32"/>
      <c r="J36" s="126"/>
      <c r="K36" s="32">
        <v>0.5</v>
      </c>
      <c r="L36" s="35"/>
      <c r="M36" s="32"/>
      <c r="N36" s="33"/>
      <c r="O36" s="126"/>
      <c r="P36" s="32"/>
      <c r="Q36" s="37"/>
    </row>
    <row r="37" spans="1:17" ht="12.75">
      <c r="A37" s="26"/>
      <c r="B37" s="27"/>
      <c r="C37" s="28"/>
      <c r="D37" s="28"/>
      <c r="E37" s="29"/>
      <c r="F37" s="30"/>
      <c r="G37" s="31" t="str">
        <f t="shared" si="4"/>
        <v/>
      </c>
      <c r="H37" s="32"/>
      <c r="I37" s="32"/>
      <c r="J37" s="126"/>
      <c r="K37" s="32"/>
      <c r="L37" s="35"/>
      <c r="M37" s="32"/>
      <c r="N37" s="33"/>
      <c r="O37" s="126"/>
      <c r="P37" s="32"/>
      <c r="Q37" s="37"/>
    </row>
    <row r="38" spans="1:17" ht="12.75">
      <c r="A38" s="307"/>
      <c r="B38" s="177"/>
      <c r="C38" s="178"/>
      <c r="D38" s="178"/>
      <c r="E38" s="261"/>
      <c r="F38" s="262"/>
      <c r="G38" s="104"/>
      <c r="H38" s="133"/>
      <c r="I38" s="133"/>
      <c r="J38" s="302"/>
      <c r="K38" s="133"/>
      <c r="L38" s="308"/>
      <c r="M38" s="133"/>
      <c r="N38" s="309"/>
      <c r="O38" s="302"/>
      <c r="P38" s="133"/>
      <c r="Q38" s="53"/>
    </row>
    <row r="39" spans="1:17" ht="12.75">
      <c r="A39" s="26"/>
      <c r="B39" s="27" t="s">
        <v>77</v>
      </c>
      <c r="C39" s="28" t="s">
        <v>78</v>
      </c>
      <c r="D39" s="28" t="s">
        <v>79</v>
      </c>
      <c r="E39" s="29" t="s">
        <v>1</v>
      </c>
      <c r="F39" s="30">
        <v>1</v>
      </c>
      <c r="G39" s="31">
        <f t="shared" ref="G39:G46" si="5">IF(SUM(H39:L39)=0,"",SUM(H39:L39))</f>
        <v>2.2999999999999998</v>
      </c>
      <c r="H39" s="32"/>
      <c r="I39" s="32"/>
      <c r="J39" s="126">
        <v>0.3</v>
      </c>
      <c r="K39" s="32">
        <v>1</v>
      </c>
      <c r="L39" s="35">
        <v>1</v>
      </c>
      <c r="M39" s="32"/>
      <c r="N39" s="33"/>
      <c r="O39" s="126"/>
      <c r="P39" s="32"/>
      <c r="Q39" s="37"/>
    </row>
    <row r="40" spans="1:17" ht="12.75">
      <c r="A40" s="38"/>
      <c r="B40" s="41"/>
      <c r="C40" s="28"/>
      <c r="D40" s="42"/>
      <c r="E40" s="29"/>
      <c r="F40" s="30"/>
      <c r="G40" s="31" t="str">
        <f t="shared" si="5"/>
        <v/>
      </c>
      <c r="H40" s="34"/>
      <c r="I40" s="34"/>
      <c r="J40" s="126"/>
      <c r="K40" s="34"/>
      <c r="L40" s="37"/>
      <c r="M40" s="34"/>
      <c r="N40" s="40"/>
      <c r="O40" s="121"/>
      <c r="P40" s="34"/>
      <c r="Q40" s="37"/>
    </row>
    <row r="41" spans="1:17" ht="12.75">
      <c r="A41" s="61"/>
      <c r="B41" s="46"/>
      <c r="C41" s="47"/>
      <c r="D41" s="47"/>
      <c r="E41" s="48"/>
      <c r="F41" s="49"/>
      <c r="G41" s="104" t="str">
        <f t="shared" si="5"/>
        <v/>
      </c>
      <c r="H41" s="51"/>
      <c r="I41" s="51"/>
      <c r="J41" s="134"/>
      <c r="K41" s="51"/>
      <c r="L41" s="53"/>
      <c r="M41" s="51"/>
      <c r="N41" s="52"/>
      <c r="O41" s="134"/>
      <c r="P41" s="51"/>
      <c r="Q41" s="53"/>
    </row>
    <row r="42" spans="1:17" ht="12.75">
      <c r="A42" s="26"/>
      <c r="B42" s="27" t="s">
        <v>33</v>
      </c>
      <c r="C42" s="28" t="s">
        <v>80</v>
      </c>
      <c r="D42" s="28"/>
      <c r="E42" s="29" t="s">
        <v>1</v>
      </c>
      <c r="F42" s="30">
        <v>1</v>
      </c>
      <c r="G42" s="31" t="str">
        <f t="shared" si="5"/>
        <v/>
      </c>
      <c r="H42" s="32"/>
      <c r="I42" s="32"/>
      <c r="J42" s="126"/>
      <c r="K42" s="32"/>
      <c r="L42" s="35"/>
      <c r="M42" s="34"/>
      <c r="N42" s="40"/>
      <c r="O42" s="121"/>
      <c r="P42" s="34"/>
      <c r="Q42" s="37"/>
    </row>
    <row r="43" spans="1:17" ht="12.75">
      <c r="A43" s="38"/>
      <c r="B43" s="41"/>
      <c r="C43" s="28" t="s">
        <v>35</v>
      </c>
      <c r="D43" s="28" t="s">
        <v>36</v>
      </c>
      <c r="E43" s="29" t="s">
        <v>3</v>
      </c>
      <c r="F43" s="30">
        <v>1</v>
      </c>
      <c r="G43" s="31" t="str">
        <f t="shared" si="5"/>
        <v/>
      </c>
      <c r="H43" s="32"/>
      <c r="I43" s="32"/>
      <c r="J43" s="126"/>
      <c r="K43" s="34"/>
      <c r="L43" s="35"/>
      <c r="M43" s="34"/>
      <c r="N43" s="40"/>
      <c r="O43" s="121"/>
      <c r="P43" s="34"/>
      <c r="Q43" s="37"/>
    </row>
    <row r="44" spans="1:17" ht="12.75">
      <c r="A44" s="45"/>
      <c r="B44" s="46"/>
      <c r="C44" s="47"/>
      <c r="D44" s="47"/>
      <c r="E44" s="48"/>
      <c r="F44" s="49"/>
      <c r="G44" s="104" t="str">
        <f t="shared" si="5"/>
        <v/>
      </c>
      <c r="H44" s="51"/>
      <c r="I44" s="51"/>
      <c r="J44" s="134"/>
      <c r="K44" s="51"/>
      <c r="L44" s="53"/>
      <c r="M44" s="51"/>
      <c r="N44" s="52"/>
      <c r="O44" s="134"/>
      <c r="P44" s="51"/>
      <c r="Q44" s="53"/>
    </row>
    <row r="45" spans="1:17" ht="12.75">
      <c r="A45" s="26" t="s">
        <v>37</v>
      </c>
      <c r="B45" s="27" t="s">
        <v>39</v>
      </c>
      <c r="C45" s="28"/>
      <c r="D45" s="42"/>
      <c r="E45" s="29" t="s">
        <v>3</v>
      </c>
      <c r="F45" s="30">
        <v>1</v>
      </c>
      <c r="G45" s="31">
        <f t="shared" si="5"/>
        <v>0.3</v>
      </c>
      <c r="H45" s="32"/>
      <c r="I45" s="32"/>
      <c r="J45" s="126"/>
      <c r="K45" s="32">
        <v>0.3</v>
      </c>
      <c r="L45" s="35"/>
      <c r="M45" s="34"/>
      <c r="N45" s="40"/>
      <c r="O45" s="121"/>
      <c r="P45" s="32"/>
      <c r="Q45" s="37"/>
    </row>
    <row r="46" spans="1:17" ht="12.75">
      <c r="A46" s="38"/>
      <c r="B46" s="27" t="s">
        <v>41</v>
      </c>
      <c r="C46" s="42"/>
      <c r="D46" s="42"/>
      <c r="E46" s="29" t="s">
        <v>3</v>
      </c>
      <c r="F46" s="30">
        <v>1</v>
      </c>
      <c r="G46" s="31">
        <f t="shared" si="5"/>
        <v>1</v>
      </c>
      <c r="H46" s="32"/>
      <c r="I46" s="34"/>
      <c r="J46" s="121"/>
      <c r="K46" s="32">
        <v>1</v>
      </c>
      <c r="L46" s="35"/>
      <c r="M46" s="34"/>
      <c r="N46" s="40"/>
      <c r="O46" s="126"/>
      <c r="P46" s="32"/>
      <c r="Q46" s="37"/>
    </row>
    <row r="47" spans="1:17" ht="12.75">
      <c r="A47" s="38"/>
      <c r="B47" s="27" t="s">
        <v>40</v>
      </c>
      <c r="C47" s="42"/>
      <c r="D47" s="42"/>
      <c r="E47" s="29" t="s">
        <v>3</v>
      </c>
      <c r="F47" s="30">
        <v>1</v>
      </c>
      <c r="G47" s="31"/>
      <c r="H47" s="34"/>
      <c r="I47" s="34"/>
      <c r="J47" s="121"/>
      <c r="K47" s="34"/>
      <c r="L47" s="35"/>
      <c r="M47" s="34"/>
      <c r="N47" s="40"/>
      <c r="O47" s="121"/>
      <c r="P47" s="34"/>
      <c r="Q47" s="37"/>
    </row>
    <row r="48" spans="1:17" ht="12.75">
      <c r="A48" s="38"/>
      <c r="B48" s="41"/>
      <c r="C48" s="42"/>
      <c r="D48" s="42"/>
      <c r="E48" s="58"/>
      <c r="F48" s="59"/>
      <c r="G48" s="31" t="str">
        <f t="shared" ref="G48:G49" si="6">IF(SUM(H48:L48)=0,"",SUM(H48:L48))</f>
        <v/>
      </c>
      <c r="H48" s="34"/>
      <c r="I48" s="34"/>
      <c r="J48" s="121"/>
      <c r="K48" s="34"/>
      <c r="L48" s="37"/>
      <c r="M48" s="34"/>
      <c r="N48" s="40"/>
      <c r="O48" s="121"/>
      <c r="P48" s="34"/>
      <c r="Q48" s="37"/>
    </row>
    <row r="49" spans="1:17" ht="12.75">
      <c r="A49" s="62" t="s">
        <v>42</v>
      </c>
      <c r="B49" s="63" t="s">
        <v>43</v>
      </c>
      <c r="C49" s="65"/>
      <c r="D49" s="65"/>
      <c r="E49" s="66"/>
      <c r="F49" s="67"/>
      <c r="G49" s="68" t="str">
        <f t="shared" si="6"/>
        <v/>
      </c>
      <c r="H49" s="69"/>
      <c r="I49" s="69"/>
      <c r="J49" s="71"/>
      <c r="K49" s="71"/>
      <c r="L49" s="72"/>
      <c r="M49" s="71"/>
      <c r="N49" s="69"/>
      <c r="O49" s="71"/>
      <c r="P49" s="71"/>
      <c r="Q49" s="72"/>
    </row>
    <row r="50" spans="1:17" ht="12.75">
      <c r="A50" s="74"/>
      <c r="B50" s="75" t="s">
        <v>44</v>
      </c>
      <c r="C50" s="77"/>
      <c r="D50" s="77"/>
      <c r="E50" s="78"/>
      <c r="F50" s="59"/>
      <c r="G50" s="79"/>
      <c r="H50" s="32"/>
      <c r="I50" s="34"/>
      <c r="J50" s="34"/>
      <c r="K50" s="34"/>
      <c r="L50" s="37"/>
      <c r="M50" s="32"/>
      <c r="N50" s="32"/>
      <c r="O50" s="32"/>
      <c r="P50" s="34"/>
      <c r="Q50" s="35"/>
    </row>
    <row r="51" spans="1:17" ht="12.75">
      <c r="A51" s="80"/>
      <c r="B51" s="81"/>
      <c r="C51" s="82"/>
      <c r="D51" s="82"/>
      <c r="E51" s="83"/>
      <c r="F51" s="84"/>
      <c r="G51" s="85"/>
      <c r="H51" s="86"/>
      <c r="I51" s="86"/>
      <c r="J51" s="86"/>
      <c r="K51" s="86"/>
      <c r="L51" s="88"/>
      <c r="M51" s="86"/>
      <c r="N51" s="86"/>
      <c r="O51" s="86"/>
      <c r="P51" s="86"/>
      <c r="Q51" s="88"/>
    </row>
    <row r="52" spans="1:17" ht="12.75">
      <c r="A52" s="90" t="s">
        <v>46</v>
      </c>
      <c r="B52" s="91"/>
      <c r="C52" s="669"/>
      <c r="D52" s="650"/>
      <c r="E52" s="650"/>
      <c r="F52" s="650"/>
      <c r="G52" s="650"/>
      <c r="H52" s="650"/>
      <c r="I52" s="650"/>
      <c r="J52" s="650"/>
      <c r="K52" s="650"/>
      <c r="L52" s="650"/>
      <c r="M52" s="650"/>
      <c r="N52" s="650"/>
      <c r="O52" s="650"/>
      <c r="P52" s="650"/>
      <c r="Q52" s="670"/>
    </row>
    <row r="53" spans="1:17" ht="12.75">
      <c r="A53" s="92"/>
      <c r="B53" s="93"/>
      <c r="C53" s="658"/>
      <c r="D53" s="646"/>
      <c r="E53" s="646"/>
      <c r="F53" s="646"/>
      <c r="G53" s="646"/>
      <c r="H53" s="646"/>
      <c r="I53" s="646"/>
      <c r="J53" s="646"/>
      <c r="K53" s="646"/>
      <c r="L53" s="646"/>
      <c r="M53" s="646"/>
      <c r="N53" s="646"/>
      <c r="O53" s="646"/>
      <c r="P53" s="646"/>
      <c r="Q53" s="659"/>
    </row>
    <row r="54" spans="1:17" ht="12.75">
      <c r="A54" s="94"/>
      <c r="B54" s="95"/>
      <c r="C54" s="660"/>
      <c r="D54" s="653"/>
      <c r="E54" s="653"/>
      <c r="F54" s="653"/>
      <c r="G54" s="653"/>
      <c r="H54" s="653"/>
      <c r="I54" s="653"/>
      <c r="J54" s="653"/>
      <c r="K54" s="653"/>
      <c r="L54" s="653"/>
      <c r="M54" s="653"/>
      <c r="N54" s="653"/>
      <c r="O54" s="653"/>
      <c r="P54" s="653"/>
      <c r="Q54" s="661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  <row r="1009" spans="1:2" ht="12.75">
      <c r="A1009" s="96"/>
      <c r="B1009" s="97"/>
    </row>
    <row r="1010" spans="1:2" ht="12.75">
      <c r="A1010" s="96"/>
      <c r="B1010" s="97"/>
    </row>
    <row r="1011" spans="1:2" ht="12.75">
      <c r="A1011" s="96"/>
      <c r="B1011" s="97"/>
    </row>
    <row r="1012" spans="1:2" ht="12.75">
      <c r="A1012" s="96"/>
      <c r="B1012" s="97"/>
    </row>
    <row r="1013" spans="1:2" ht="12.75">
      <c r="A1013" s="96"/>
      <c r="B1013" s="97"/>
    </row>
  </sheetData>
  <mergeCells count="16">
    <mergeCell ref="C53:Q53"/>
    <mergeCell ref="C54:Q54"/>
    <mergeCell ref="A6:A7"/>
    <mergeCell ref="B6:B7"/>
    <mergeCell ref="C6:C7"/>
    <mergeCell ref="D6:D7"/>
    <mergeCell ref="E6:E7"/>
    <mergeCell ref="F6:F7"/>
    <mergeCell ref="C52:Q52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Q996"/>
  <sheetViews>
    <sheetView tabSelected="1" workbookViewId="0">
      <selection activeCell="I21" sqref="I21"/>
    </sheetView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48" t="s">
        <v>227</v>
      </c>
      <c r="B3" s="64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SUM(G8:G37)</f>
        <v>27.800000000000004</v>
      </c>
      <c r="H7" s="24">
        <f t="shared" si="0"/>
        <v>6.5</v>
      </c>
      <c r="I7" s="23">
        <f t="shared" si="0"/>
        <v>5.6999999999999993</v>
      </c>
      <c r="J7" s="23">
        <f t="shared" si="0"/>
        <v>5</v>
      </c>
      <c r="K7" s="23">
        <f t="shared" si="0"/>
        <v>5.3</v>
      </c>
      <c r="L7" s="25">
        <f>SUM(L8:L337)</f>
        <v>5.3</v>
      </c>
      <c r="M7" s="23">
        <f t="shared" ref="M7:Q7" si="1">SUM(M8:M37)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7" t="s">
        <v>28</v>
      </c>
      <c r="C8" s="683" t="s">
        <v>209</v>
      </c>
      <c r="D8" s="28" t="s">
        <v>228</v>
      </c>
      <c r="E8" s="29" t="s">
        <v>1</v>
      </c>
      <c r="F8" s="30">
        <v>1</v>
      </c>
      <c r="G8" s="31">
        <f t="shared" ref="G8:G11" si="2">IF(SUM(H8:L8)=0,"",SUM(H8:L8))</f>
        <v>6</v>
      </c>
      <c r="H8" s="32">
        <v>3</v>
      </c>
      <c r="I8" s="32">
        <v>3</v>
      </c>
      <c r="J8" s="126"/>
      <c r="K8" s="34"/>
      <c r="L8" s="35"/>
      <c r="M8" s="34"/>
      <c r="N8" s="689"/>
      <c r="O8" s="121"/>
      <c r="P8" s="34"/>
      <c r="Q8" s="310"/>
    </row>
    <row r="9" spans="1:17" ht="12.75">
      <c r="A9" s="38"/>
      <c r="B9" s="27"/>
      <c r="C9" s="684" t="s">
        <v>229</v>
      </c>
      <c r="D9" s="28" t="s">
        <v>230</v>
      </c>
      <c r="E9" s="29" t="s">
        <v>1</v>
      </c>
      <c r="F9" s="30">
        <v>1</v>
      </c>
      <c r="G9" s="31">
        <f t="shared" si="2"/>
        <v>4.8</v>
      </c>
      <c r="H9" s="32">
        <v>2</v>
      </c>
      <c r="I9" s="32"/>
      <c r="J9" s="126">
        <v>2.5</v>
      </c>
      <c r="K9" s="32"/>
      <c r="L9" s="35">
        <v>0.3</v>
      </c>
      <c r="M9" s="34"/>
      <c r="N9" s="689"/>
      <c r="O9" s="121"/>
      <c r="P9" s="34"/>
      <c r="Q9" s="310"/>
    </row>
    <row r="10" spans="1:17" ht="12.75">
      <c r="A10" s="38"/>
      <c r="B10" s="41"/>
      <c r="C10" s="684" t="s">
        <v>169</v>
      </c>
      <c r="D10" s="28"/>
      <c r="E10" s="29"/>
      <c r="F10" s="30"/>
      <c r="G10" s="31" t="str">
        <f t="shared" si="2"/>
        <v/>
      </c>
      <c r="H10" s="32"/>
      <c r="I10" s="32"/>
      <c r="J10" s="126"/>
      <c r="K10" s="32"/>
      <c r="L10" s="35"/>
      <c r="M10" s="32"/>
      <c r="N10" s="689"/>
      <c r="O10" s="121"/>
      <c r="P10" s="34"/>
      <c r="Q10" s="310"/>
    </row>
    <row r="11" spans="1:17" ht="12.75">
      <c r="A11" s="38"/>
      <c r="B11" s="41"/>
      <c r="C11" s="685" t="s">
        <v>231</v>
      </c>
      <c r="D11" s="28"/>
      <c r="E11" s="29"/>
      <c r="F11" s="30"/>
      <c r="G11" s="31">
        <f t="shared" si="2"/>
        <v>4</v>
      </c>
      <c r="H11" s="32"/>
      <c r="I11" s="32"/>
      <c r="J11" s="126">
        <v>1</v>
      </c>
      <c r="K11" s="32">
        <v>3</v>
      </c>
      <c r="L11" s="35"/>
      <c r="M11" s="32"/>
      <c r="N11" s="689"/>
      <c r="O11" s="121"/>
      <c r="P11" s="34"/>
      <c r="Q11" s="310"/>
    </row>
    <row r="12" spans="1:17" ht="12.75">
      <c r="A12" s="38"/>
      <c r="B12" s="41"/>
      <c r="C12" s="684" t="s">
        <v>232</v>
      </c>
      <c r="D12" s="28" t="s">
        <v>225</v>
      </c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689"/>
      <c r="O12" s="121"/>
      <c r="P12" s="34"/>
      <c r="Q12" s="310"/>
    </row>
    <row r="13" spans="1:17" ht="12.75">
      <c r="A13" s="45"/>
      <c r="B13" s="46"/>
      <c r="C13" s="686"/>
      <c r="D13" s="47"/>
      <c r="E13" s="261"/>
      <c r="F13" s="262"/>
      <c r="G13" s="104" t="str">
        <f t="shared" ref="G13:G21" si="3">IF(SUM(H13:L13)=0,"",SUM(H13:L13))</f>
        <v/>
      </c>
      <c r="H13" s="133"/>
      <c r="I13" s="133"/>
      <c r="J13" s="302"/>
      <c r="K13" s="133"/>
      <c r="L13" s="53"/>
      <c r="M13" s="133"/>
      <c r="N13" s="690"/>
      <c r="O13" s="134"/>
      <c r="P13" s="51"/>
      <c r="Q13" s="311"/>
    </row>
    <row r="14" spans="1:17" ht="12.75">
      <c r="A14" s="38"/>
      <c r="B14" s="27" t="s">
        <v>31</v>
      </c>
      <c r="C14" s="683" t="s">
        <v>209</v>
      </c>
      <c r="D14" s="266" t="s">
        <v>233</v>
      </c>
      <c r="E14" s="29" t="s">
        <v>1</v>
      </c>
      <c r="F14" s="30">
        <v>1</v>
      </c>
      <c r="G14" s="31">
        <f t="shared" si="3"/>
        <v>1.5</v>
      </c>
      <c r="H14" s="32"/>
      <c r="I14" s="32">
        <v>1.5</v>
      </c>
      <c r="J14" s="121"/>
      <c r="K14" s="32"/>
      <c r="L14" s="37"/>
      <c r="M14" s="34"/>
      <c r="N14" s="689"/>
      <c r="O14" s="121"/>
      <c r="P14" s="34"/>
      <c r="Q14" s="310"/>
    </row>
    <row r="15" spans="1:17" ht="12.75">
      <c r="A15" s="38"/>
      <c r="B15" s="41"/>
      <c r="C15" s="684" t="s">
        <v>229</v>
      </c>
      <c r="D15" s="28"/>
      <c r="E15" s="29"/>
      <c r="F15" s="30"/>
      <c r="G15" s="31" t="str">
        <f t="shared" si="3"/>
        <v/>
      </c>
      <c r="H15" s="34"/>
      <c r="I15" s="32"/>
      <c r="J15" s="126"/>
      <c r="K15" s="32"/>
      <c r="L15" s="35"/>
      <c r="M15" s="34"/>
      <c r="N15" s="689"/>
      <c r="O15" s="121"/>
      <c r="P15" s="34"/>
      <c r="Q15" s="310"/>
    </row>
    <row r="16" spans="1:17" ht="12.75">
      <c r="A16" s="38"/>
      <c r="B16" s="41"/>
      <c r="C16" s="685" t="s">
        <v>234</v>
      </c>
      <c r="D16" s="28" t="s">
        <v>68</v>
      </c>
      <c r="E16" s="29" t="s">
        <v>1</v>
      </c>
      <c r="F16" s="30">
        <v>1</v>
      </c>
      <c r="G16" s="31" t="str">
        <f t="shared" si="3"/>
        <v/>
      </c>
      <c r="H16" s="34"/>
      <c r="I16" s="32"/>
      <c r="J16" s="126"/>
      <c r="K16" s="32"/>
      <c r="L16" s="37"/>
      <c r="M16" s="34"/>
      <c r="N16" s="689"/>
      <c r="O16" s="121"/>
      <c r="P16" s="34"/>
      <c r="Q16" s="310"/>
    </row>
    <row r="17" spans="1:17" ht="12.75">
      <c r="A17" s="38"/>
      <c r="B17" s="41"/>
      <c r="C17" s="687" t="s">
        <v>235</v>
      </c>
      <c r="D17" s="28" t="s">
        <v>236</v>
      </c>
      <c r="E17" s="29" t="s">
        <v>27</v>
      </c>
      <c r="F17" s="30">
        <v>1</v>
      </c>
      <c r="G17" s="31">
        <f t="shared" si="3"/>
        <v>4</v>
      </c>
      <c r="H17" s="34"/>
      <c r="I17" s="32"/>
      <c r="J17" s="126"/>
      <c r="K17" s="32">
        <v>1</v>
      </c>
      <c r="L17" s="35">
        <v>3</v>
      </c>
      <c r="M17" s="34"/>
      <c r="N17" s="689"/>
      <c r="O17" s="121"/>
      <c r="P17" s="34"/>
      <c r="Q17" s="310"/>
    </row>
    <row r="18" spans="1:17" ht="12.75">
      <c r="A18" s="38"/>
      <c r="B18" s="41"/>
      <c r="C18" s="684" t="s">
        <v>237</v>
      </c>
      <c r="D18" s="42"/>
      <c r="E18" s="29" t="s">
        <v>3</v>
      </c>
      <c r="F18" s="30">
        <v>1</v>
      </c>
      <c r="G18" s="31">
        <f t="shared" si="3"/>
        <v>2</v>
      </c>
      <c r="H18" s="34"/>
      <c r="I18" s="32"/>
      <c r="J18" s="121"/>
      <c r="K18" s="34"/>
      <c r="L18" s="35">
        <v>2</v>
      </c>
      <c r="M18" s="34"/>
      <c r="N18" s="689"/>
      <c r="O18" s="121"/>
      <c r="P18" s="34"/>
      <c r="Q18" s="310"/>
    </row>
    <row r="19" spans="1:17" ht="12.75">
      <c r="A19" s="38"/>
      <c r="B19" s="41"/>
      <c r="C19" s="684" t="s">
        <v>238</v>
      </c>
      <c r="D19" s="28" t="s">
        <v>239</v>
      </c>
      <c r="E19" s="29" t="s">
        <v>1</v>
      </c>
      <c r="F19" s="30">
        <v>1</v>
      </c>
      <c r="G19" s="31">
        <f t="shared" si="3"/>
        <v>0.3</v>
      </c>
      <c r="H19" s="34"/>
      <c r="I19" s="32"/>
      <c r="J19" s="121"/>
      <c r="K19" s="32">
        <v>0.3</v>
      </c>
      <c r="L19" s="35"/>
      <c r="M19" s="34"/>
      <c r="N19" s="689"/>
      <c r="O19" s="121"/>
      <c r="P19" s="34"/>
      <c r="Q19" s="310"/>
    </row>
    <row r="20" spans="1:17" ht="12.75">
      <c r="A20" s="45"/>
      <c r="B20" s="46"/>
      <c r="C20" s="688"/>
      <c r="D20" s="47"/>
      <c r="E20" s="48"/>
      <c r="F20" s="49"/>
      <c r="G20" s="104" t="str">
        <f t="shared" si="3"/>
        <v/>
      </c>
      <c r="H20" s="51"/>
      <c r="I20" s="51"/>
      <c r="J20" s="134"/>
      <c r="K20" s="51"/>
      <c r="L20" s="53"/>
      <c r="M20" s="51"/>
      <c r="N20" s="690"/>
      <c r="O20" s="134"/>
      <c r="P20" s="51"/>
      <c r="Q20" s="311"/>
    </row>
    <row r="21" spans="1:17" ht="12.75">
      <c r="A21" s="26"/>
      <c r="B21" s="27" t="s">
        <v>32</v>
      </c>
      <c r="C21" s="572" t="s">
        <v>240</v>
      </c>
      <c r="D21" s="28"/>
      <c r="E21" s="29"/>
      <c r="F21" s="30"/>
      <c r="G21" s="31" t="str">
        <f t="shared" si="3"/>
        <v/>
      </c>
      <c r="H21" s="32"/>
      <c r="I21" s="32"/>
      <c r="J21" s="126"/>
      <c r="K21" s="32"/>
      <c r="L21" s="35"/>
      <c r="M21" s="32"/>
      <c r="N21" s="689"/>
      <c r="O21" s="126"/>
      <c r="P21" s="32"/>
      <c r="Q21" s="310"/>
    </row>
    <row r="22" spans="1:17" ht="12.75">
      <c r="A22" s="307"/>
      <c r="B22" s="177"/>
      <c r="C22" s="178"/>
      <c r="D22" s="178"/>
      <c r="E22" s="261"/>
      <c r="F22" s="262"/>
      <c r="G22" s="104"/>
      <c r="H22" s="133"/>
      <c r="I22" s="133"/>
      <c r="J22" s="302"/>
      <c r="K22" s="133"/>
      <c r="L22" s="308"/>
      <c r="M22" s="133"/>
      <c r="N22" s="690"/>
      <c r="O22" s="302"/>
      <c r="P22" s="133"/>
      <c r="Q22" s="311"/>
    </row>
    <row r="23" spans="1:17" ht="12.75">
      <c r="A23" s="26"/>
      <c r="B23" s="27" t="s">
        <v>77</v>
      </c>
      <c r="C23" s="572" t="s">
        <v>78</v>
      </c>
      <c r="D23" s="28" t="s">
        <v>79</v>
      </c>
      <c r="E23" s="29" t="s">
        <v>3</v>
      </c>
      <c r="F23" s="30">
        <v>1</v>
      </c>
      <c r="G23" s="31">
        <f t="shared" ref="G23:G29" si="4">IF(SUM(H23:L23)=0,"",SUM(H23:L23))</f>
        <v>3.6</v>
      </c>
      <c r="H23" s="32">
        <v>1.5</v>
      </c>
      <c r="I23" s="32">
        <v>0.6</v>
      </c>
      <c r="J23" s="126">
        <v>1.5</v>
      </c>
      <c r="K23" s="32"/>
      <c r="L23" s="35"/>
      <c r="M23" s="32"/>
      <c r="N23" s="689"/>
      <c r="O23" s="126"/>
      <c r="P23" s="32"/>
      <c r="Q23" s="310"/>
    </row>
    <row r="24" spans="1:17" ht="12.75">
      <c r="A24" s="61"/>
      <c r="B24" s="46"/>
      <c r="C24" s="178"/>
      <c r="D24" s="47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690"/>
      <c r="O24" s="134"/>
      <c r="P24" s="51"/>
      <c r="Q24" s="311"/>
    </row>
    <row r="25" spans="1:17" ht="12.75">
      <c r="A25" s="26"/>
      <c r="B25" s="27" t="s">
        <v>33</v>
      </c>
      <c r="C25" s="572" t="s">
        <v>80</v>
      </c>
      <c r="D25" s="28"/>
      <c r="E25" s="29"/>
      <c r="F25" s="30"/>
      <c r="G25" s="31" t="str">
        <f t="shared" si="4"/>
        <v/>
      </c>
      <c r="H25" s="32"/>
      <c r="I25" s="32"/>
      <c r="J25" s="126"/>
      <c r="K25" s="32"/>
      <c r="L25" s="35"/>
      <c r="M25" s="34"/>
      <c r="N25" s="689"/>
      <c r="O25" s="121"/>
      <c r="P25" s="34"/>
      <c r="Q25" s="310"/>
    </row>
    <row r="26" spans="1:17" ht="12.75">
      <c r="A26" s="38"/>
      <c r="B26" s="41"/>
      <c r="C26" s="572" t="s">
        <v>35</v>
      </c>
      <c r="D26" s="28" t="s">
        <v>36</v>
      </c>
      <c r="E26" s="29"/>
      <c r="F26" s="30"/>
      <c r="G26" s="31" t="str">
        <f t="shared" si="4"/>
        <v/>
      </c>
      <c r="H26" s="32"/>
      <c r="I26" s="32"/>
      <c r="J26" s="126"/>
      <c r="K26" s="34"/>
      <c r="L26" s="35"/>
      <c r="M26" s="34"/>
      <c r="N26" s="689"/>
      <c r="O26" s="121"/>
      <c r="P26" s="34"/>
      <c r="Q26" s="310"/>
    </row>
    <row r="27" spans="1:17" ht="12.75">
      <c r="A27" s="45"/>
      <c r="B27" s="46"/>
      <c r="C27" s="178"/>
      <c r="D27" s="47"/>
      <c r="E27" s="48"/>
      <c r="F27" s="49"/>
      <c r="G27" s="104" t="str">
        <f t="shared" si="4"/>
        <v/>
      </c>
      <c r="H27" s="51"/>
      <c r="I27" s="51"/>
      <c r="J27" s="134"/>
      <c r="K27" s="51"/>
      <c r="L27" s="53"/>
      <c r="M27" s="51"/>
      <c r="N27" s="690"/>
      <c r="O27" s="134"/>
      <c r="P27" s="51"/>
      <c r="Q27" s="311"/>
    </row>
    <row r="28" spans="1:17" ht="12.75">
      <c r="A28" s="26" t="s">
        <v>37</v>
      </c>
      <c r="B28" s="27" t="s">
        <v>39</v>
      </c>
      <c r="C28" s="28"/>
      <c r="D28" s="42"/>
      <c r="E28" s="29"/>
      <c r="F28" s="30"/>
      <c r="G28" s="31">
        <f t="shared" si="4"/>
        <v>0.6</v>
      </c>
      <c r="H28" s="32"/>
      <c r="I28" s="32">
        <v>0.6</v>
      </c>
      <c r="J28" s="126"/>
      <c r="K28" s="32"/>
      <c r="L28" s="35"/>
      <c r="M28" s="34"/>
      <c r="N28" s="689"/>
      <c r="O28" s="121"/>
      <c r="P28" s="32"/>
      <c r="Q28" s="310"/>
    </row>
    <row r="29" spans="1:17" ht="12.75">
      <c r="A29" s="38"/>
      <c r="B29" s="27" t="s">
        <v>41</v>
      </c>
      <c r="C29" s="42"/>
      <c r="D29" s="42"/>
      <c r="E29" s="29"/>
      <c r="F29" s="30"/>
      <c r="G29" s="31">
        <f t="shared" si="4"/>
        <v>1</v>
      </c>
      <c r="H29" s="32"/>
      <c r="I29" s="34"/>
      <c r="J29" s="121"/>
      <c r="K29" s="32">
        <v>1</v>
      </c>
      <c r="L29" s="35"/>
      <c r="M29" s="34"/>
      <c r="N29" s="689"/>
      <c r="O29" s="126"/>
      <c r="P29" s="32"/>
      <c r="Q29" s="310"/>
    </row>
    <row r="30" spans="1:17" ht="12.75">
      <c r="A30" s="38"/>
      <c r="B30" s="27" t="s">
        <v>40</v>
      </c>
      <c r="C30" s="42"/>
      <c r="D30" s="42"/>
      <c r="E30" s="29"/>
      <c r="F30" s="30"/>
      <c r="G30" s="31"/>
      <c r="H30" s="34"/>
      <c r="I30" s="34"/>
      <c r="J30" s="121"/>
      <c r="K30" s="34"/>
      <c r="L30" s="35"/>
      <c r="M30" s="34"/>
      <c r="N30" s="689"/>
      <c r="O30" s="121"/>
      <c r="P30" s="34"/>
      <c r="Q30" s="310"/>
    </row>
    <row r="31" spans="1:17" ht="12.75">
      <c r="A31" s="38"/>
      <c r="B31" s="41"/>
      <c r="C31" s="42"/>
      <c r="D31" s="42"/>
      <c r="E31" s="58"/>
      <c r="F31" s="59"/>
      <c r="G31" s="31" t="str">
        <f t="shared" ref="G31:G32" si="5">IF(SUM(H31:L31)=0,"",SUM(H31:L31))</f>
        <v/>
      </c>
      <c r="H31" s="34"/>
      <c r="I31" s="34"/>
      <c r="J31" s="121"/>
      <c r="K31" s="34"/>
      <c r="L31" s="37"/>
      <c r="M31" s="34"/>
      <c r="N31" s="689"/>
      <c r="O31" s="121"/>
      <c r="P31" s="34"/>
      <c r="Q31" s="310"/>
    </row>
    <row r="32" spans="1:17" ht="12.75">
      <c r="A32" s="62" t="s">
        <v>42</v>
      </c>
      <c r="B32" s="63" t="s">
        <v>43</v>
      </c>
      <c r="C32" s="65" t="s">
        <v>241</v>
      </c>
      <c r="D32" s="312" t="s">
        <v>242</v>
      </c>
      <c r="E32" s="66"/>
      <c r="F32" s="67"/>
      <c r="G32" s="68" t="str">
        <f t="shared" si="5"/>
        <v/>
      </c>
      <c r="H32" s="69"/>
      <c r="I32" s="69"/>
      <c r="J32" s="71"/>
      <c r="K32" s="71"/>
      <c r="L32" s="72"/>
      <c r="M32" s="71"/>
      <c r="N32" s="69"/>
      <c r="O32" s="71"/>
      <c r="P32" s="71"/>
      <c r="Q32" s="218">
        <v>5</v>
      </c>
    </row>
    <row r="33" spans="1:17" ht="12.75">
      <c r="A33" s="74"/>
      <c r="B33" s="75" t="s">
        <v>44</v>
      </c>
      <c r="C33" s="77"/>
      <c r="D33" s="77"/>
      <c r="E33" s="78"/>
      <c r="F33" s="59"/>
      <c r="G33" s="79"/>
      <c r="H33" s="32"/>
      <c r="I33" s="34"/>
      <c r="J33" s="34"/>
      <c r="K33" s="34"/>
      <c r="L33" s="37"/>
      <c r="M33" s="32"/>
      <c r="N33" s="32"/>
      <c r="O33" s="32"/>
      <c r="P33" s="34"/>
      <c r="Q33" s="35"/>
    </row>
    <row r="34" spans="1:17" ht="12.75">
      <c r="A34" s="80"/>
      <c r="B34" s="81"/>
      <c r="C34" s="82"/>
      <c r="D34" s="82"/>
      <c r="E34" s="83"/>
      <c r="F34" s="84"/>
      <c r="G34" s="85"/>
      <c r="H34" s="86"/>
      <c r="I34" s="86"/>
      <c r="J34" s="86"/>
      <c r="K34" s="86"/>
      <c r="L34" s="88"/>
      <c r="M34" s="86"/>
      <c r="N34" s="86"/>
      <c r="O34" s="86"/>
      <c r="P34" s="86"/>
      <c r="Q34" s="88"/>
    </row>
    <row r="35" spans="1:17" ht="12.75">
      <c r="A35" s="90" t="s">
        <v>46</v>
      </c>
      <c r="B35" s="91"/>
      <c r="C35" s="669"/>
      <c r="D35" s="650"/>
      <c r="E35" s="650"/>
      <c r="F35" s="650"/>
      <c r="G35" s="650"/>
      <c r="H35" s="650"/>
      <c r="I35" s="650"/>
      <c r="J35" s="650"/>
      <c r="K35" s="650"/>
      <c r="L35" s="650"/>
      <c r="M35" s="650"/>
      <c r="N35" s="650"/>
      <c r="O35" s="650"/>
      <c r="P35" s="650"/>
      <c r="Q35" s="670"/>
    </row>
    <row r="36" spans="1:17" ht="12.75">
      <c r="A36" s="92"/>
      <c r="B36" s="93"/>
      <c r="C36" s="658"/>
      <c r="D36" s="646"/>
      <c r="E36" s="646"/>
      <c r="F36" s="646"/>
      <c r="G36" s="646"/>
      <c r="H36" s="646"/>
      <c r="I36" s="646"/>
      <c r="J36" s="646"/>
      <c r="K36" s="646"/>
      <c r="L36" s="646"/>
      <c r="M36" s="646"/>
      <c r="N36" s="646"/>
      <c r="O36" s="646"/>
      <c r="P36" s="646"/>
      <c r="Q36" s="659"/>
    </row>
    <row r="37" spans="1:17" ht="12.75">
      <c r="A37" s="94"/>
      <c r="B37" s="95"/>
      <c r="C37" s="660"/>
      <c r="D37" s="653"/>
      <c r="E37" s="653"/>
      <c r="F37" s="653"/>
      <c r="G37" s="653"/>
      <c r="H37" s="653"/>
      <c r="I37" s="653"/>
      <c r="J37" s="653"/>
      <c r="K37" s="653"/>
      <c r="L37" s="653"/>
      <c r="M37" s="653"/>
      <c r="N37" s="653"/>
      <c r="O37" s="653"/>
      <c r="P37" s="653"/>
      <c r="Q37" s="661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108"/>
      <c r="C2" s="671" t="s">
        <v>2</v>
      </c>
      <c r="D2" s="646"/>
      <c r="E2" s="109"/>
      <c r="F2" s="4"/>
      <c r="G2" s="110">
        <v>5</v>
      </c>
      <c r="H2" s="111">
        <f>G2*0.625</f>
        <v>3.125</v>
      </c>
      <c r="I2" s="112"/>
      <c r="J2" s="3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72" t="s">
        <v>243</v>
      </c>
      <c r="B3" s="64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244</v>
      </c>
      <c r="D8" s="214" t="s">
        <v>245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14"/>
      <c r="M8" s="200"/>
      <c r="N8" s="34"/>
      <c r="O8" s="34"/>
      <c r="P8" s="34"/>
      <c r="Q8" s="37"/>
    </row>
    <row r="9" spans="1:17" ht="12.75">
      <c r="A9" s="123"/>
      <c r="B9" s="273"/>
      <c r="C9" s="315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15" t="s">
        <v>246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16">
        <v>1.3</v>
      </c>
      <c r="K10" s="142"/>
      <c r="L10" s="317"/>
      <c r="M10" s="146"/>
      <c r="N10" s="146"/>
      <c r="O10" s="146"/>
      <c r="P10" s="146"/>
      <c r="Q10" s="147"/>
    </row>
    <row r="11" spans="1:17" ht="12.75">
      <c r="A11" s="155"/>
      <c r="B11" s="212"/>
      <c r="C11" s="315" t="s">
        <v>247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8"/>
      <c r="K11" s="142"/>
      <c r="L11" s="317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248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16">
        <v>0.6</v>
      </c>
      <c r="K12" s="142"/>
      <c r="L12" s="317"/>
      <c r="M12" s="146"/>
      <c r="N12" s="146"/>
      <c r="O12" s="146"/>
      <c r="P12" s="146"/>
      <c r="Q12" s="147"/>
    </row>
    <row r="13" spans="1:17" ht="12.75">
      <c r="A13" s="155"/>
      <c r="B13" s="212"/>
      <c r="C13" s="319"/>
      <c r="D13" s="224"/>
      <c r="E13" s="225"/>
      <c r="F13" s="233"/>
      <c r="G13" s="39"/>
      <c r="H13" s="276"/>
      <c r="I13" s="228"/>
      <c r="J13" s="318"/>
      <c r="K13" s="142"/>
      <c r="L13" s="317"/>
      <c r="M13" s="146"/>
      <c r="N13" s="146"/>
      <c r="O13" s="146"/>
      <c r="P13" s="146"/>
      <c r="Q13" s="147"/>
    </row>
    <row r="14" spans="1:17" ht="12.75">
      <c r="A14" s="155"/>
      <c r="B14" s="212"/>
      <c r="C14" s="320" t="s">
        <v>249</v>
      </c>
      <c r="D14" s="224"/>
      <c r="E14" s="225"/>
      <c r="F14" s="233"/>
      <c r="G14" s="39"/>
      <c r="H14" s="276"/>
      <c r="I14" s="228"/>
      <c r="J14" s="318"/>
      <c r="K14" s="142"/>
      <c r="L14" s="317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250</v>
      </c>
      <c r="D15" s="224"/>
      <c r="E15" s="225"/>
      <c r="F15" s="233"/>
      <c r="G15" s="39"/>
      <c r="H15" s="276"/>
      <c r="I15" s="228"/>
      <c r="J15" s="318"/>
      <c r="K15" s="125">
        <v>2.5</v>
      </c>
      <c r="L15" s="317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251</v>
      </c>
      <c r="D16" s="224"/>
      <c r="E16" s="225"/>
      <c r="F16" s="233"/>
      <c r="G16" s="39"/>
      <c r="H16" s="276"/>
      <c r="I16" s="228"/>
      <c r="J16" s="318"/>
      <c r="K16" s="142"/>
      <c r="L16" s="317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18"/>
      <c r="K17" s="142"/>
      <c r="L17" s="317"/>
      <c r="M17" s="146"/>
      <c r="N17" s="146"/>
      <c r="O17" s="146"/>
      <c r="P17" s="146"/>
      <c r="Q17" s="147"/>
    </row>
    <row r="18" spans="1:17" ht="12.75">
      <c r="A18" s="155"/>
      <c r="B18" s="212"/>
      <c r="C18" s="321" t="s">
        <v>252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8"/>
      <c r="K18" s="142"/>
      <c r="L18" s="317"/>
      <c r="M18" s="146"/>
      <c r="N18" s="146"/>
      <c r="O18" s="146"/>
      <c r="P18" s="146"/>
      <c r="Q18" s="147"/>
    </row>
    <row r="19" spans="1:17" ht="12.75">
      <c r="A19" s="155"/>
      <c r="B19" s="212"/>
      <c r="C19" s="315" t="s">
        <v>29</v>
      </c>
      <c r="D19" s="235" t="s">
        <v>253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16">
        <v>0.6</v>
      </c>
      <c r="K19" s="125"/>
      <c r="L19" s="317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248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16">
        <v>0.4</v>
      </c>
      <c r="K20" s="142"/>
      <c r="L20" s="317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18"/>
      <c r="K21" s="142"/>
      <c r="L21" s="317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279" t="s">
        <v>254</v>
      </c>
      <c r="D22" s="224"/>
      <c r="E22" s="225"/>
      <c r="F22" s="280"/>
      <c r="G22" s="39"/>
      <c r="H22" s="276"/>
      <c r="I22" s="228"/>
      <c r="J22" s="316"/>
      <c r="K22" s="142"/>
      <c r="L22" s="317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255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16">
        <v>1.6</v>
      </c>
      <c r="K23" s="125">
        <v>0.3</v>
      </c>
      <c r="L23" s="317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16"/>
      <c r="K24" s="142"/>
      <c r="L24" s="317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256</v>
      </c>
      <c r="D25" s="224"/>
      <c r="E25" s="225"/>
      <c r="F25" s="233"/>
      <c r="G25" s="39" t="str">
        <f t="shared" si="4"/>
        <v/>
      </c>
      <c r="H25" s="276"/>
      <c r="I25" s="228"/>
      <c r="J25" s="316"/>
      <c r="K25" s="142"/>
      <c r="L25" s="317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255</v>
      </c>
      <c r="D26" s="28"/>
      <c r="E26" s="225"/>
      <c r="F26" s="280"/>
      <c r="G26" s="39">
        <f>SUM(H26:L26)</f>
        <v>1.3</v>
      </c>
      <c r="H26" s="276"/>
      <c r="I26" s="228"/>
      <c r="J26" s="318"/>
      <c r="K26" s="125">
        <v>1.3</v>
      </c>
      <c r="L26" s="317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257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8"/>
      <c r="K27" s="125">
        <v>0.8</v>
      </c>
      <c r="L27" s="317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258</v>
      </c>
      <c r="D28" s="224"/>
      <c r="E28" s="225"/>
      <c r="F28" s="280"/>
      <c r="G28" s="39">
        <f t="shared" si="5"/>
        <v>0.4</v>
      </c>
      <c r="H28" s="276"/>
      <c r="I28" s="228"/>
      <c r="J28" s="318"/>
      <c r="K28" s="125">
        <v>0.4</v>
      </c>
      <c r="L28" s="317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259</v>
      </c>
      <c r="D29" s="234"/>
      <c r="E29" s="225"/>
      <c r="F29" s="233"/>
      <c r="G29" s="39">
        <f t="shared" si="5"/>
        <v>0.4</v>
      </c>
      <c r="H29" s="276"/>
      <c r="I29" s="229"/>
      <c r="J29" s="316"/>
      <c r="K29" s="125">
        <v>0.4</v>
      </c>
      <c r="L29" s="322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16"/>
      <c r="K30" s="125"/>
      <c r="L30" s="317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16"/>
      <c r="K31" s="125"/>
      <c r="L31" s="317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8"/>
      <c r="K32" s="125"/>
      <c r="L32" s="322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16"/>
      <c r="K33" s="125"/>
      <c r="L33" s="322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8"/>
      <c r="K34" s="125"/>
      <c r="L34" s="317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8"/>
      <c r="K35" s="125"/>
      <c r="L35" s="317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23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260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669"/>
      <c r="D42" s="650"/>
      <c r="E42" s="650"/>
      <c r="F42" s="650"/>
      <c r="G42" s="650"/>
      <c r="H42" s="650"/>
      <c r="I42" s="650"/>
      <c r="J42" s="650"/>
      <c r="K42" s="650"/>
      <c r="L42" s="650"/>
      <c r="M42" s="650"/>
      <c r="N42" s="650"/>
      <c r="O42" s="650"/>
      <c r="P42" s="650"/>
      <c r="Q42" s="670"/>
    </row>
    <row r="43" spans="1:26" ht="12.75">
      <c r="A43" s="92"/>
      <c r="B43" s="299"/>
      <c r="C43" s="658"/>
      <c r="D43" s="646"/>
      <c r="E43" s="646"/>
      <c r="F43" s="646"/>
      <c r="G43" s="646"/>
      <c r="H43" s="646"/>
      <c r="I43" s="646"/>
      <c r="J43" s="646"/>
      <c r="K43" s="646"/>
      <c r="L43" s="646"/>
      <c r="M43" s="646"/>
      <c r="N43" s="646"/>
      <c r="O43" s="646"/>
      <c r="P43" s="646"/>
      <c r="Q43" s="659"/>
    </row>
    <row r="44" spans="1:26" ht="12.75">
      <c r="A44" s="94"/>
      <c r="B44" s="300"/>
      <c r="C44" s="660"/>
      <c r="D44" s="653"/>
      <c r="E44" s="653"/>
      <c r="F44" s="653"/>
      <c r="G44" s="653"/>
      <c r="H44" s="653"/>
      <c r="I44" s="653"/>
      <c r="J44" s="653"/>
      <c r="K44" s="653"/>
      <c r="L44" s="653"/>
      <c r="M44" s="653"/>
      <c r="N44" s="653"/>
      <c r="O44" s="653"/>
      <c r="P44" s="653"/>
      <c r="Q44" s="661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FF"/>
    <outlinePr summaryBelow="0" summaryRight="0"/>
  </sheetPr>
  <dimension ref="A1:Z1006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108"/>
      <c r="C2" s="671" t="s">
        <v>2</v>
      </c>
      <c r="D2" s="646"/>
      <c r="E2" s="109"/>
      <c r="F2" s="4"/>
      <c r="G2" s="110">
        <v>5</v>
      </c>
      <c r="H2" s="111">
        <f>G2*0.625</f>
        <v>3.125</v>
      </c>
      <c r="I2" s="112"/>
      <c r="J2" s="3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72" t="s">
        <v>261</v>
      </c>
      <c r="B3" s="646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262</v>
      </c>
      <c r="D8" s="214"/>
      <c r="E8" s="119" t="s">
        <v>173</v>
      </c>
      <c r="F8" s="269" t="s">
        <v>173</v>
      </c>
      <c r="G8" s="39"/>
      <c r="H8" s="324"/>
      <c r="I8" s="71"/>
      <c r="J8" s="71"/>
      <c r="K8" s="69"/>
      <c r="L8" s="218"/>
      <c r="M8" s="200"/>
      <c r="N8" s="34"/>
      <c r="O8" s="34"/>
      <c r="P8" s="34"/>
      <c r="Q8" s="37"/>
    </row>
    <row r="9" spans="1:17" ht="12.75">
      <c r="A9" s="123"/>
      <c r="B9" s="273"/>
      <c r="C9" s="325" t="s">
        <v>263</v>
      </c>
      <c r="D9" s="57"/>
      <c r="E9" s="119" t="s">
        <v>1</v>
      </c>
      <c r="F9" s="120">
        <v>1</v>
      </c>
      <c r="G9" s="39">
        <f>SUM(H9:L9)</f>
        <v>1.6</v>
      </c>
      <c r="H9" s="326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2.75">
      <c r="A10" s="155"/>
      <c r="B10" s="212"/>
      <c r="C10" s="315"/>
      <c r="D10" s="224"/>
      <c r="E10" s="225"/>
      <c r="F10" s="233"/>
      <c r="G10" s="39"/>
      <c r="H10" s="327"/>
      <c r="I10" s="316"/>
      <c r="J10" s="316"/>
      <c r="K10" s="142"/>
      <c r="L10" s="206"/>
      <c r="M10" s="146"/>
      <c r="N10" s="146"/>
      <c r="O10" s="146"/>
      <c r="P10" s="146"/>
      <c r="Q10" s="147"/>
    </row>
    <row r="11" spans="1:17" ht="12.75">
      <c r="A11" s="155"/>
      <c r="B11" s="212"/>
      <c r="C11" s="315" t="s">
        <v>264</v>
      </c>
      <c r="D11" s="224"/>
      <c r="E11" s="225"/>
      <c r="F11" s="233"/>
      <c r="G11" s="39"/>
      <c r="H11" s="327"/>
      <c r="I11" s="316"/>
      <c r="J11" s="316"/>
      <c r="K11" s="142"/>
      <c r="L11" s="206"/>
      <c r="M11" s="146"/>
      <c r="N11" s="146"/>
      <c r="O11" s="146"/>
      <c r="P11" s="146"/>
      <c r="Q11" s="147"/>
    </row>
    <row r="12" spans="1:17" ht="12.75">
      <c r="A12" s="155"/>
      <c r="B12" s="212"/>
      <c r="C12" s="325" t="s">
        <v>265</v>
      </c>
      <c r="D12" s="235" t="s">
        <v>266</v>
      </c>
      <c r="E12" s="225" t="s">
        <v>1</v>
      </c>
      <c r="F12" s="233">
        <v>1</v>
      </c>
      <c r="G12" s="39">
        <f>SUM(H12:L12)</f>
        <v>1</v>
      </c>
      <c r="H12" s="327"/>
      <c r="I12" s="316"/>
      <c r="J12" s="316"/>
      <c r="K12" s="142"/>
      <c r="L12" s="206">
        <v>1</v>
      </c>
      <c r="M12" s="146"/>
      <c r="N12" s="146"/>
      <c r="O12" s="146"/>
      <c r="P12" s="146"/>
      <c r="Q12" s="147"/>
    </row>
    <row r="13" spans="1:17" ht="12.75">
      <c r="A13" s="155"/>
      <c r="B13" s="212"/>
      <c r="C13" s="328"/>
      <c r="D13" s="224"/>
      <c r="E13" s="225"/>
      <c r="F13" s="233"/>
      <c r="G13" s="39"/>
      <c r="H13" s="327"/>
      <c r="I13" s="316"/>
      <c r="J13" s="318"/>
      <c r="K13" s="142"/>
      <c r="L13" s="206"/>
      <c r="M13" s="146"/>
      <c r="N13" s="146"/>
      <c r="O13" s="146"/>
      <c r="P13" s="146"/>
      <c r="Q13" s="147"/>
    </row>
    <row r="14" spans="1:17" ht="12.75">
      <c r="A14" s="155"/>
      <c r="B14" s="212" t="s">
        <v>28</v>
      </c>
      <c r="C14" s="329" t="s">
        <v>267</v>
      </c>
      <c r="D14" s="224"/>
      <c r="E14" s="225"/>
      <c r="F14" s="233"/>
      <c r="G14" s="39"/>
      <c r="H14" s="327"/>
      <c r="I14" s="316"/>
      <c r="J14" s="318"/>
      <c r="K14" s="142"/>
      <c r="L14" s="206"/>
      <c r="M14" s="146"/>
      <c r="N14" s="146"/>
      <c r="O14" s="146"/>
      <c r="P14" s="146"/>
      <c r="Q14" s="147"/>
    </row>
    <row r="15" spans="1:17" ht="12.75">
      <c r="A15" s="155"/>
      <c r="B15" s="212"/>
      <c r="C15" s="330" t="s">
        <v>268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31">
        <v>1.2</v>
      </c>
      <c r="I15" s="316"/>
      <c r="J15" s="316"/>
      <c r="K15" s="142"/>
      <c r="L15" s="206"/>
      <c r="M15" s="146"/>
      <c r="N15" s="146"/>
      <c r="O15" s="146"/>
      <c r="P15" s="146"/>
      <c r="Q15" s="147"/>
    </row>
    <row r="16" spans="1:17" ht="12.75">
      <c r="A16" s="155"/>
      <c r="B16" s="212"/>
      <c r="C16" s="201" t="s">
        <v>269</v>
      </c>
      <c r="D16" s="224"/>
      <c r="E16" s="225" t="s">
        <v>1</v>
      </c>
      <c r="F16" s="233">
        <v>1</v>
      </c>
      <c r="G16" s="39">
        <f t="shared" si="2"/>
        <v>1.8</v>
      </c>
      <c r="H16" s="331">
        <v>1.8</v>
      </c>
      <c r="I16" s="316"/>
      <c r="J16" s="318"/>
      <c r="K16" s="142"/>
      <c r="L16" s="206"/>
      <c r="M16" s="146"/>
      <c r="N16" s="146"/>
      <c r="O16" s="146"/>
      <c r="P16" s="146"/>
      <c r="Q16" s="147"/>
    </row>
    <row r="17" spans="1:17" ht="12.75">
      <c r="A17" s="155"/>
      <c r="B17" s="212"/>
      <c r="C17" s="57" t="s">
        <v>270</v>
      </c>
      <c r="D17" s="224"/>
      <c r="E17" s="225" t="s">
        <v>1</v>
      </c>
      <c r="F17" s="233">
        <v>1</v>
      </c>
      <c r="G17" s="39">
        <f t="shared" si="2"/>
        <v>1.2</v>
      </c>
      <c r="H17" s="327"/>
      <c r="I17" s="316">
        <v>1.2</v>
      </c>
      <c r="J17" s="318"/>
      <c r="K17" s="142"/>
      <c r="L17" s="206"/>
      <c r="M17" s="146"/>
      <c r="N17" s="146"/>
      <c r="O17" s="146"/>
      <c r="P17" s="146"/>
      <c r="Q17" s="147"/>
    </row>
    <row r="18" spans="1:17" ht="12.75">
      <c r="A18" s="155"/>
      <c r="B18" s="212"/>
      <c r="C18" s="57"/>
      <c r="D18" s="224"/>
      <c r="E18" s="225"/>
      <c r="F18" s="233"/>
      <c r="G18" s="39"/>
      <c r="H18" s="327"/>
      <c r="I18" s="316"/>
      <c r="J18" s="318"/>
      <c r="K18" s="125"/>
      <c r="L18" s="206"/>
      <c r="M18" s="146"/>
      <c r="N18" s="146"/>
      <c r="O18" s="146"/>
      <c r="P18" s="146"/>
      <c r="Q18" s="147"/>
    </row>
    <row r="19" spans="1:17" ht="12.75">
      <c r="A19" s="155"/>
      <c r="B19" s="212"/>
      <c r="C19" s="320" t="s">
        <v>271</v>
      </c>
      <c r="D19" s="224"/>
      <c r="E19" s="225"/>
      <c r="F19" s="233"/>
      <c r="G19" s="39"/>
      <c r="H19" s="327"/>
      <c r="I19" s="316"/>
      <c r="J19" s="318"/>
      <c r="K19" s="142"/>
      <c r="L19" s="206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272</v>
      </c>
      <c r="D20" s="224"/>
      <c r="E20" s="225" t="s">
        <v>3</v>
      </c>
      <c r="F20" s="233">
        <v>1</v>
      </c>
      <c r="G20" s="39">
        <f>SUM(H20:L20)</f>
        <v>0.5</v>
      </c>
      <c r="H20" s="327"/>
      <c r="I20" s="316">
        <v>0.5</v>
      </c>
      <c r="J20" s="318"/>
      <c r="K20" s="142"/>
      <c r="L20" s="206"/>
      <c r="M20" s="146"/>
      <c r="N20" s="146"/>
      <c r="O20" s="146"/>
      <c r="P20" s="146"/>
      <c r="Q20" s="147"/>
    </row>
    <row r="21" spans="1:17" ht="12.75">
      <c r="A21" s="155"/>
      <c r="B21" s="212"/>
      <c r="C21" s="274" t="s">
        <v>273</v>
      </c>
      <c r="D21" s="235"/>
      <c r="E21" s="225"/>
      <c r="F21" s="280"/>
      <c r="G21" s="39"/>
      <c r="H21" s="327"/>
      <c r="I21" s="316"/>
      <c r="J21" s="318"/>
      <c r="K21" s="142"/>
      <c r="L21" s="206">
        <v>0.2</v>
      </c>
      <c r="M21" s="146"/>
      <c r="N21" s="146"/>
      <c r="O21" s="146"/>
      <c r="P21" s="146"/>
      <c r="Q21" s="147"/>
    </row>
    <row r="22" spans="1:17" ht="12.75">
      <c r="A22" s="155"/>
      <c r="B22" s="212"/>
      <c r="C22" s="274" t="s">
        <v>274</v>
      </c>
      <c r="D22" s="235"/>
      <c r="E22" s="225"/>
      <c r="F22" s="280"/>
      <c r="G22" s="39"/>
      <c r="H22" s="327"/>
      <c r="I22" s="316"/>
      <c r="J22" s="318"/>
      <c r="K22" s="142"/>
      <c r="L22" s="206">
        <v>0.3</v>
      </c>
      <c r="M22" s="146"/>
      <c r="N22" s="146"/>
      <c r="O22" s="146"/>
      <c r="P22" s="146"/>
      <c r="Q22" s="147"/>
    </row>
    <row r="23" spans="1:17" ht="12.75">
      <c r="A23" s="155"/>
      <c r="B23" s="212"/>
      <c r="C23" s="321"/>
      <c r="D23" s="235"/>
      <c r="E23" s="225"/>
      <c r="F23" s="280"/>
      <c r="G23" s="39"/>
      <c r="H23" s="327"/>
      <c r="I23" s="316"/>
      <c r="J23" s="318"/>
      <c r="K23" s="142"/>
      <c r="L23" s="206"/>
      <c r="M23" s="146"/>
      <c r="N23" s="146"/>
      <c r="O23" s="146"/>
      <c r="P23" s="146"/>
      <c r="Q23" s="147"/>
    </row>
    <row r="24" spans="1:17" ht="12.75">
      <c r="A24" s="155"/>
      <c r="B24" s="332"/>
      <c r="C24" s="329" t="s">
        <v>275</v>
      </c>
      <c r="D24" s="235"/>
      <c r="E24" s="225"/>
      <c r="F24" s="233"/>
      <c r="G24" s="39"/>
      <c r="H24" s="327"/>
      <c r="I24" s="316"/>
      <c r="J24" s="316"/>
      <c r="K24" s="125"/>
      <c r="L24" s="206"/>
      <c r="M24" s="146"/>
      <c r="N24" s="146"/>
      <c r="O24" s="146"/>
      <c r="P24" s="146"/>
      <c r="Q24" s="147"/>
    </row>
    <row r="25" spans="1:17" ht="12.75">
      <c r="A25" s="242"/>
      <c r="B25" s="333"/>
      <c r="C25" s="274" t="s">
        <v>276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34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2.75">
      <c r="A26" s="335"/>
      <c r="B26" s="333"/>
      <c r="C26" s="274" t="s">
        <v>277</v>
      </c>
      <c r="D26" s="243"/>
      <c r="E26" s="119" t="s">
        <v>3</v>
      </c>
      <c r="F26" s="120">
        <v>1</v>
      </c>
      <c r="G26" s="39">
        <f t="shared" si="3"/>
        <v>2.6999999999999997</v>
      </c>
      <c r="H26" s="334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2.75">
      <c r="A27" s="242"/>
      <c r="B27" s="333"/>
      <c r="C27" s="274" t="s">
        <v>278</v>
      </c>
      <c r="D27" s="243"/>
      <c r="E27" s="119" t="s">
        <v>1</v>
      </c>
      <c r="F27" s="120">
        <v>1</v>
      </c>
      <c r="G27" s="39">
        <f t="shared" si="3"/>
        <v>1.4</v>
      </c>
      <c r="H27" s="334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2.75">
      <c r="A28" s="289"/>
      <c r="B28" s="290"/>
      <c r="C28" s="201" t="s">
        <v>279</v>
      </c>
      <c r="D28" s="243"/>
      <c r="E28" s="119" t="s">
        <v>1</v>
      </c>
      <c r="F28" s="120">
        <v>1</v>
      </c>
      <c r="G28" s="39">
        <f t="shared" si="3"/>
        <v>1.3</v>
      </c>
      <c r="H28" s="334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2.75">
      <c r="A29" s="289"/>
      <c r="B29" s="290"/>
      <c r="C29" s="201"/>
      <c r="D29" s="243"/>
      <c r="E29" s="119"/>
      <c r="F29" s="120"/>
      <c r="G29" s="39"/>
      <c r="H29" s="334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2.75">
      <c r="A30" s="289"/>
      <c r="B30" s="290"/>
      <c r="C30" s="319" t="s">
        <v>280</v>
      </c>
      <c r="D30" s="243"/>
      <c r="E30" s="119" t="s">
        <v>1</v>
      </c>
      <c r="F30" s="120">
        <v>1</v>
      </c>
      <c r="G30" s="39">
        <f>SUM(H30:L30)</f>
        <v>4.8</v>
      </c>
      <c r="H30" s="334"/>
      <c r="I30" s="32"/>
      <c r="J30" s="32">
        <v>1</v>
      </c>
      <c r="K30" s="32">
        <v>1.9</v>
      </c>
      <c r="L30" s="35">
        <v>1.9</v>
      </c>
      <c r="M30" s="34"/>
      <c r="N30" s="34"/>
      <c r="O30" s="34"/>
      <c r="P30" s="32"/>
      <c r="Q30" s="37"/>
    </row>
    <row r="31" spans="1:17" ht="12.75">
      <c r="A31" s="289"/>
      <c r="B31" s="290"/>
      <c r="C31" s="201"/>
      <c r="D31" s="243"/>
      <c r="E31" s="119"/>
      <c r="F31" s="120"/>
      <c r="G31" s="39"/>
      <c r="H31" s="334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2.75">
      <c r="A32" s="289"/>
      <c r="B32" s="290"/>
      <c r="C32" s="201" t="s">
        <v>281</v>
      </c>
      <c r="D32" s="243"/>
      <c r="E32" s="119"/>
      <c r="F32" s="120"/>
      <c r="G32" s="39"/>
      <c r="H32" s="334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2.75">
      <c r="A33" s="289"/>
      <c r="B33" s="290"/>
      <c r="C33" s="201" t="s">
        <v>282</v>
      </c>
      <c r="D33" s="243"/>
      <c r="E33" s="119"/>
      <c r="F33" s="120"/>
      <c r="G33" s="39"/>
      <c r="H33" s="334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283</v>
      </c>
      <c r="D34" s="243"/>
      <c r="E34" s="119"/>
      <c r="F34" s="120"/>
      <c r="G34" s="39"/>
      <c r="H34" s="334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2.75">
      <c r="A35" s="289"/>
      <c r="B35" s="290"/>
      <c r="C35" s="201"/>
      <c r="D35" s="243"/>
      <c r="E35" s="119"/>
      <c r="F35" s="120"/>
      <c r="G35" s="39"/>
      <c r="H35" s="334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2.75">
      <c r="A36" s="289"/>
      <c r="B36" s="290" t="s">
        <v>186</v>
      </c>
      <c r="C36" s="319" t="s">
        <v>284</v>
      </c>
      <c r="D36" s="243"/>
      <c r="E36" s="119" t="s">
        <v>1</v>
      </c>
      <c r="F36" s="120">
        <v>1</v>
      </c>
      <c r="G36" s="39">
        <f>SUM(H36:L36)</f>
        <v>2.1</v>
      </c>
      <c r="H36" s="334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2.75">
      <c r="A37" s="289"/>
      <c r="B37" s="290"/>
      <c r="C37" s="201"/>
      <c r="D37" s="243"/>
      <c r="E37" s="119"/>
      <c r="F37" s="120"/>
      <c r="G37" s="39"/>
      <c r="H37" s="334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2.75">
      <c r="A38" s="289"/>
      <c r="B38" s="290"/>
      <c r="C38" s="201"/>
      <c r="D38" s="243"/>
      <c r="E38" s="119"/>
      <c r="F38" s="120"/>
      <c r="G38" s="39"/>
      <c r="H38" s="334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2.75">
      <c r="A39" s="289"/>
      <c r="B39" s="290"/>
      <c r="C39" s="201"/>
      <c r="D39" s="243"/>
      <c r="E39" s="119"/>
      <c r="F39" s="120"/>
      <c r="G39" s="39"/>
      <c r="H39" s="334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2.75">
      <c r="A40" s="289" t="s">
        <v>37</v>
      </c>
      <c r="B40" s="290" t="s">
        <v>39</v>
      </c>
      <c r="C40" s="201" t="s">
        <v>106</v>
      </c>
      <c r="D40" s="57" t="s">
        <v>285</v>
      </c>
      <c r="E40" s="119" t="s">
        <v>27</v>
      </c>
      <c r="F40" s="120"/>
      <c r="G40" s="39">
        <f t="shared" ref="G40:G41" si="4">IF(SUM(H40:L40)=0,"",SUM(H40:L40))</f>
        <v>0.1</v>
      </c>
      <c r="H40" s="334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2.75">
      <c r="A41" s="183"/>
      <c r="B41" s="293"/>
      <c r="C41" s="185"/>
      <c r="D41" s="258"/>
      <c r="E41" s="187"/>
      <c r="F41" s="259"/>
      <c r="G41" s="188" t="str">
        <f t="shared" si="4"/>
        <v/>
      </c>
      <c r="H41" s="336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2.75">
      <c r="A42" s="191" t="s">
        <v>42</v>
      </c>
      <c r="B42" s="296" t="s">
        <v>43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2.75">
      <c r="A43" s="74"/>
      <c r="B43" s="296" t="s">
        <v>44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2.75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2.75">
      <c r="A45" s="90" t="s">
        <v>46</v>
      </c>
      <c r="B45" s="298"/>
      <c r="C45" s="669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/>
      <c r="Q45" s="670"/>
    </row>
    <row r="46" spans="1:17" ht="12.75">
      <c r="A46" s="92"/>
      <c r="B46" s="299"/>
      <c r="C46" s="658"/>
      <c r="D46" s="646"/>
      <c r="E46" s="646"/>
      <c r="F46" s="646"/>
      <c r="G46" s="646"/>
      <c r="H46" s="646"/>
      <c r="I46" s="646"/>
      <c r="J46" s="646"/>
      <c r="K46" s="646"/>
      <c r="L46" s="646"/>
      <c r="M46" s="646"/>
      <c r="N46" s="646"/>
      <c r="O46" s="646"/>
      <c r="P46" s="646"/>
      <c r="Q46" s="659"/>
    </row>
    <row r="47" spans="1:17" ht="12.75">
      <c r="A47" s="94"/>
      <c r="B47" s="300"/>
      <c r="C47" s="660"/>
      <c r="D47" s="653"/>
      <c r="E47" s="653"/>
      <c r="F47" s="653"/>
      <c r="G47" s="653"/>
      <c r="H47" s="653"/>
      <c r="I47" s="653"/>
      <c r="J47" s="653"/>
      <c r="K47" s="653"/>
      <c r="L47" s="653"/>
      <c r="M47" s="653"/>
      <c r="N47" s="653"/>
      <c r="O47" s="653"/>
      <c r="P47" s="653"/>
      <c r="Q47" s="661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  <row r="1004" spans="1:11" ht="12.75">
      <c r="A1004" s="96"/>
      <c r="B1004" s="301"/>
      <c r="C1004" s="199"/>
      <c r="E1004" s="96"/>
      <c r="F1004" s="96"/>
      <c r="J1004" s="96"/>
      <c r="K1004" s="96"/>
    </row>
    <row r="1005" spans="1:11" ht="12.75">
      <c r="A1005" s="96"/>
      <c r="B1005" s="301"/>
      <c r="C1005" s="199"/>
      <c r="E1005" s="96"/>
      <c r="F1005" s="96"/>
      <c r="J1005" s="96"/>
      <c r="K1005" s="96"/>
    </row>
    <row r="1006" spans="1:11" ht="12.75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673" t="s">
        <v>0</v>
      </c>
      <c r="H1" s="646"/>
      <c r="I1" s="646"/>
      <c r="J1" s="646"/>
      <c r="K1" s="646"/>
      <c r="L1" s="646"/>
      <c r="M1" s="646"/>
      <c r="N1" s="646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674" t="s">
        <v>2</v>
      </c>
      <c r="D2" s="646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675" t="s">
        <v>287</v>
      </c>
      <c r="B3" s="646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676" t="s">
        <v>9</v>
      </c>
      <c r="B4" s="650"/>
      <c r="C4" s="650"/>
      <c r="D4" s="650"/>
      <c r="E4" s="651"/>
      <c r="F4" s="677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52"/>
      <c r="B5" s="653"/>
      <c r="C5" s="653"/>
      <c r="D5" s="653"/>
      <c r="E5" s="654"/>
      <c r="F5" s="677" t="s">
        <v>11</v>
      </c>
      <c r="G5" s="656"/>
      <c r="H5" s="656"/>
      <c r="I5" s="656"/>
      <c r="J5" s="656"/>
      <c r="K5" s="656"/>
      <c r="L5" s="657"/>
      <c r="M5" s="677" t="s">
        <v>12</v>
      </c>
      <c r="N5" s="656"/>
      <c r="O5" s="656"/>
      <c r="P5" s="656"/>
      <c r="Q5" s="657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62" t="s">
        <v>13</v>
      </c>
      <c r="B6" s="664" t="s">
        <v>14</v>
      </c>
      <c r="C6" s="680" t="s">
        <v>15</v>
      </c>
      <c r="D6" s="665" t="s">
        <v>16</v>
      </c>
      <c r="E6" s="665" t="s">
        <v>17</v>
      </c>
      <c r="F6" s="667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63"/>
      <c r="B7" s="663"/>
      <c r="C7" s="663"/>
      <c r="D7" s="663"/>
      <c r="E7" s="663"/>
      <c r="F7" s="668"/>
      <c r="G7" s="355">
        <f t="shared" ref="G7:K7" si="0">SUM(G8:G52)</f>
        <v>21.35</v>
      </c>
      <c r="H7" s="356">
        <f t="shared" si="0"/>
        <v>5</v>
      </c>
      <c r="I7" s="355">
        <f t="shared" si="0"/>
        <v>5.5499999999999989</v>
      </c>
      <c r="J7" s="355">
        <f t="shared" si="0"/>
        <v>5</v>
      </c>
      <c r="K7" s="355">
        <f t="shared" si="0"/>
        <v>6.5</v>
      </c>
      <c r="L7" s="357">
        <f>SUM(L8:L352)</f>
        <v>5</v>
      </c>
      <c r="M7" s="355">
        <f t="shared" ref="M7:Q7" si="1">SUM(M8:M52)</f>
        <v>5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28</v>
      </c>
      <c r="C8" s="360" t="s">
        <v>288</v>
      </c>
      <c r="D8" s="361"/>
      <c r="E8" s="362" t="s">
        <v>173</v>
      </c>
      <c r="F8" s="363"/>
      <c r="G8" s="364" t="str">
        <f t="shared" ref="G8:G17" si="2">IF(SUM(H8:L8)=0,"",SUM(H8:L8))</f>
        <v/>
      </c>
      <c r="H8" s="365"/>
      <c r="I8" s="366"/>
      <c r="J8" s="367"/>
      <c r="K8" s="368"/>
      <c r="L8" s="369"/>
      <c r="M8" s="370"/>
      <c r="N8" s="371"/>
      <c r="O8" s="371"/>
      <c r="P8" s="367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289</v>
      </c>
      <c r="D9" s="376"/>
      <c r="E9" s="362" t="s">
        <v>1</v>
      </c>
      <c r="F9" s="363">
        <v>1</v>
      </c>
      <c r="G9" s="364">
        <f t="shared" si="2"/>
        <v>0.3</v>
      </c>
      <c r="H9" s="365"/>
      <c r="I9" s="366">
        <v>0.3</v>
      </c>
      <c r="J9" s="366"/>
      <c r="K9" s="377"/>
      <c r="L9" s="369"/>
      <c r="M9" s="370"/>
      <c r="N9" s="371"/>
      <c r="O9" s="371"/>
      <c r="P9" s="367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290</v>
      </c>
      <c r="D10" s="379"/>
      <c r="E10" s="362" t="s">
        <v>1</v>
      </c>
      <c r="F10" s="363">
        <v>1</v>
      </c>
      <c r="G10" s="364">
        <f t="shared" si="2"/>
        <v>0.5</v>
      </c>
      <c r="H10" s="365"/>
      <c r="I10" s="366">
        <v>0.5</v>
      </c>
      <c r="J10" s="366"/>
      <c r="K10" s="377"/>
      <c r="L10" s="369"/>
      <c r="M10" s="365"/>
      <c r="N10" s="371"/>
      <c r="O10" s="371"/>
      <c r="P10" s="367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291</v>
      </c>
      <c r="D11" s="379"/>
      <c r="E11" s="362" t="s">
        <v>1</v>
      </c>
      <c r="F11" s="363">
        <v>1</v>
      </c>
      <c r="G11" s="364">
        <f t="shared" si="2"/>
        <v>0.15</v>
      </c>
      <c r="H11" s="365"/>
      <c r="I11" s="366">
        <v>0.15</v>
      </c>
      <c r="J11" s="366"/>
      <c r="K11" s="377"/>
      <c r="L11" s="369"/>
      <c r="M11" s="365"/>
      <c r="N11" s="381"/>
      <c r="O11" s="381"/>
      <c r="P11" s="366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75" t="s">
        <v>292</v>
      </c>
      <c r="D12" s="379"/>
      <c r="E12" s="362" t="s">
        <v>1</v>
      </c>
      <c r="F12" s="363">
        <v>1</v>
      </c>
      <c r="G12" s="364">
        <f t="shared" si="2"/>
        <v>0.3</v>
      </c>
      <c r="H12" s="365"/>
      <c r="I12" s="366"/>
      <c r="J12" s="366">
        <v>0.3</v>
      </c>
      <c r="K12" s="377"/>
      <c r="L12" s="369"/>
      <c r="M12" s="365"/>
      <c r="N12" s="381"/>
      <c r="O12" s="381"/>
      <c r="P12" s="366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80"/>
      <c r="B13" s="374"/>
      <c r="C13" s="375" t="s">
        <v>293</v>
      </c>
      <c r="D13" s="379"/>
      <c r="E13" s="362"/>
      <c r="F13" s="363"/>
      <c r="G13" s="364">
        <f t="shared" si="2"/>
        <v>0.3</v>
      </c>
      <c r="H13" s="365"/>
      <c r="I13" s="366"/>
      <c r="J13" s="366">
        <v>0.3</v>
      </c>
      <c r="K13" s="377"/>
      <c r="L13" s="369"/>
      <c r="M13" s="365"/>
      <c r="N13" s="381"/>
      <c r="O13" s="381"/>
      <c r="P13" s="366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80"/>
      <c r="B14" s="374"/>
      <c r="C14" s="375" t="s">
        <v>294</v>
      </c>
      <c r="D14" s="379"/>
      <c r="E14" s="362" t="s">
        <v>1</v>
      </c>
      <c r="F14" s="363">
        <v>1</v>
      </c>
      <c r="G14" s="364">
        <f t="shared" si="2"/>
        <v>0.1</v>
      </c>
      <c r="H14" s="365"/>
      <c r="I14" s="366"/>
      <c r="J14" s="366"/>
      <c r="K14" s="377">
        <v>0.1</v>
      </c>
      <c r="L14" s="369"/>
      <c r="M14" s="365"/>
      <c r="N14" s="381"/>
      <c r="O14" s="381"/>
      <c r="P14" s="366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58"/>
      <c r="B15" s="374"/>
      <c r="C15" s="339" t="s">
        <v>295</v>
      </c>
      <c r="D15" s="376"/>
      <c r="E15" s="362" t="s">
        <v>173</v>
      </c>
      <c r="F15" s="363"/>
      <c r="G15" s="364" t="str">
        <f t="shared" si="2"/>
        <v/>
      </c>
      <c r="H15" s="365"/>
      <c r="I15" s="367"/>
      <c r="J15" s="367"/>
      <c r="K15" s="377"/>
      <c r="L15" s="382"/>
      <c r="M15" s="365"/>
      <c r="N15" s="371"/>
      <c r="O15" s="371"/>
      <c r="P15" s="367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358"/>
      <c r="B16" s="374"/>
      <c r="C16" s="340" t="s">
        <v>296</v>
      </c>
      <c r="D16" s="379"/>
      <c r="E16" s="362" t="s">
        <v>1</v>
      </c>
      <c r="F16" s="363">
        <v>1</v>
      </c>
      <c r="G16" s="364">
        <f t="shared" si="2"/>
        <v>3.1</v>
      </c>
      <c r="H16" s="365"/>
      <c r="I16" s="366">
        <v>3.1</v>
      </c>
      <c r="J16" s="366"/>
      <c r="K16" s="377"/>
      <c r="L16" s="369"/>
      <c r="M16" s="365"/>
      <c r="N16" s="371"/>
      <c r="O16" s="371"/>
      <c r="P16" s="367"/>
      <c r="Q16" s="3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83"/>
      <c r="B17" s="384"/>
      <c r="C17" s="385" t="s">
        <v>297</v>
      </c>
      <c r="D17" s="386"/>
      <c r="E17" s="387" t="s">
        <v>1</v>
      </c>
      <c r="F17" s="388">
        <v>1</v>
      </c>
      <c r="G17" s="364">
        <f t="shared" si="2"/>
        <v>1.4</v>
      </c>
      <c r="H17" s="365"/>
      <c r="I17" s="366">
        <v>1.4</v>
      </c>
      <c r="J17" s="367"/>
      <c r="K17" s="377"/>
      <c r="L17" s="382"/>
      <c r="M17" s="370"/>
      <c r="N17" s="371"/>
      <c r="O17" s="371"/>
      <c r="P17" s="367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2.75">
      <c r="A18" s="383"/>
      <c r="B18" s="384"/>
      <c r="C18" s="385" t="s">
        <v>298</v>
      </c>
      <c r="D18" s="386"/>
      <c r="E18" s="389" t="s">
        <v>27</v>
      </c>
      <c r="F18" s="388">
        <v>1</v>
      </c>
      <c r="G18" s="364"/>
      <c r="H18" s="365"/>
      <c r="I18" s="366"/>
      <c r="J18" s="366">
        <v>0.2</v>
      </c>
      <c r="K18" s="377"/>
      <c r="L18" s="382"/>
      <c r="M18" s="370"/>
      <c r="N18" s="371"/>
      <c r="O18" s="371"/>
      <c r="P18" s="367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2.75">
      <c r="A19" s="383"/>
      <c r="B19" s="384"/>
      <c r="C19" s="385" t="s">
        <v>299</v>
      </c>
      <c r="D19" s="386"/>
      <c r="E19" s="389" t="s">
        <v>1</v>
      </c>
      <c r="F19" s="388">
        <v>1</v>
      </c>
      <c r="G19" s="364"/>
      <c r="H19" s="365"/>
      <c r="I19" s="366"/>
      <c r="J19" s="366"/>
      <c r="K19" s="377">
        <v>0.5</v>
      </c>
      <c r="L19" s="382"/>
      <c r="M19" s="370"/>
      <c r="N19" s="371"/>
      <c r="O19" s="371"/>
      <c r="P19" s="367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90"/>
      <c r="B20" s="384"/>
      <c r="C20" s="338" t="s">
        <v>300</v>
      </c>
      <c r="D20" s="386"/>
      <c r="E20" s="389" t="s">
        <v>173</v>
      </c>
      <c r="F20" s="388"/>
      <c r="G20" s="364" t="str">
        <f t="shared" ref="G20:G47" si="3">IF(SUM(H20:L20)=0,"",SUM(H20:L20))</f>
        <v/>
      </c>
      <c r="H20" s="365"/>
      <c r="I20" s="366"/>
      <c r="J20" s="367"/>
      <c r="K20" s="377"/>
      <c r="L20" s="382"/>
      <c r="M20" s="370"/>
      <c r="N20" s="371"/>
      <c r="O20" s="371"/>
      <c r="P20" s="367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2.75">
      <c r="A21" s="390"/>
      <c r="B21" s="384"/>
      <c r="C21" s="337" t="s">
        <v>301</v>
      </c>
      <c r="D21" s="386"/>
      <c r="E21" s="389" t="s">
        <v>1</v>
      </c>
      <c r="F21" s="388">
        <v>1</v>
      </c>
      <c r="G21" s="364">
        <f t="shared" si="3"/>
        <v>0.3</v>
      </c>
      <c r="H21" s="365"/>
      <c r="I21" s="366"/>
      <c r="J21" s="366"/>
      <c r="K21" s="377">
        <v>0.3</v>
      </c>
      <c r="L21" s="382"/>
      <c r="M21" s="370"/>
      <c r="N21" s="371"/>
      <c r="O21" s="371"/>
      <c r="P21" s="367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358"/>
      <c r="B22" s="359"/>
      <c r="C22" s="338" t="s">
        <v>302</v>
      </c>
      <c r="D22" s="386"/>
      <c r="E22" s="362" t="s">
        <v>173</v>
      </c>
      <c r="F22" s="363"/>
      <c r="G22" s="364" t="str">
        <f t="shared" si="3"/>
        <v/>
      </c>
      <c r="H22" s="365"/>
      <c r="I22" s="366"/>
      <c r="J22" s="367"/>
      <c r="K22" s="377"/>
      <c r="L22" s="382"/>
      <c r="M22" s="370"/>
      <c r="N22" s="371"/>
      <c r="O22" s="371"/>
      <c r="P22" s="367"/>
      <c r="Q22" s="3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58"/>
      <c r="B23" s="359"/>
      <c r="C23" s="274" t="s">
        <v>303</v>
      </c>
      <c r="D23" s="386"/>
      <c r="E23" s="362" t="s">
        <v>1</v>
      </c>
      <c r="F23" s="363">
        <v>1</v>
      </c>
      <c r="G23" s="364">
        <f t="shared" si="3"/>
        <v>1.2</v>
      </c>
      <c r="H23" s="365"/>
      <c r="I23" s="366"/>
      <c r="J23" s="367"/>
      <c r="K23" s="377">
        <v>1.2</v>
      </c>
      <c r="L23" s="382"/>
      <c r="M23" s="370"/>
      <c r="N23" s="371"/>
      <c r="O23" s="371"/>
      <c r="P23" s="367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58"/>
      <c r="B24" s="359"/>
      <c r="C24" s="274" t="s">
        <v>304</v>
      </c>
      <c r="D24" s="386"/>
      <c r="E24" s="362" t="s">
        <v>1</v>
      </c>
      <c r="F24" s="363">
        <v>1</v>
      </c>
      <c r="G24" s="364">
        <f t="shared" si="3"/>
        <v>1.4</v>
      </c>
      <c r="H24" s="365"/>
      <c r="I24" s="366"/>
      <c r="J24" s="367"/>
      <c r="K24" s="377">
        <v>1.4</v>
      </c>
      <c r="L24" s="382"/>
      <c r="M24" s="370"/>
      <c r="N24" s="371"/>
      <c r="O24" s="371"/>
      <c r="P24" s="367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358"/>
      <c r="B25" s="359"/>
      <c r="C25" s="274" t="s">
        <v>305</v>
      </c>
      <c r="D25" s="386"/>
      <c r="E25" s="362" t="s">
        <v>1</v>
      </c>
      <c r="F25" s="363">
        <v>1</v>
      </c>
      <c r="G25" s="364">
        <f t="shared" si="3"/>
        <v>1.5</v>
      </c>
      <c r="H25" s="365"/>
      <c r="I25" s="366"/>
      <c r="J25" s="367"/>
      <c r="K25" s="377">
        <v>1.5</v>
      </c>
      <c r="L25" s="382"/>
      <c r="M25" s="370"/>
      <c r="N25" s="371"/>
      <c r="O25" s="371"/>
      <c r="P25" s="367"/>
      <c r="Q25" s="372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380"/>
      <c r="B26" s="359" t="s">
        <v>30</v>
      </c>
      <c r="C26" s="339" t="s">
        <v>306</v>
      </c>
      <c r="D26" s="361"/>
      <c r="E26" s="362" t="s">
        <v>27</v>
      </c>
      <c r="F26" s="363">
        <v>1</v>
      </c>
      <c r="G26" s="364">
        <f t="shared" si="3"/>
        <v>0.1</v>
      </c>
      <c r="H26" s="365"/>
      <c r="I26" s="366"/>
      <c r="J26" s="366">
        <v>0.1</v>
      </c>
      <c r="K26" s="377"/>
      <c r="L26" s="382"/>
      <c r="M26" s="370"/>
      <c r="N26" s="371"/>
      <c r="O26" s="371"/>
      <c r="P26" s="367"/>
      <c r="Q26" s="372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358"/>
      <c r="B27" s="359" t="s">
        <v>307</v>
      </c>
      <c r="C27" s="391" t="s">
        <v>308</v>
      </c>
      <c r="D27" s="379"/>
      <c r="E27" s="362" t="s">
        <v>173</v>
      </c>
      <c r="F27" s="363"/>
      <c r="G27" s="364" t="str">
        <f t="shared" si="3"/>
        <v/>
      </c>
      <c r="H27" s="365"/>
      <c r="I27" s="366"/>
      <c r="J27" s="367"/>
      <c r="K27" s="368"/>
      <c r="L27" s="369"/>
      <c r="M27" s="370"/>
      <c r="N27" s="371"/>
      <c r="O27" s="371"/>
      <c r="P27" s="367"/>
      <c r="Q27" s="372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358"/>
      <c r="B28" s="359"/>
      <c r="C28" s="385" t="s">
        <v>309</v>
      </c>
      <c r="D28" s="361"/>
      <c r="E28" s="389" t="s">
        <v>1</v>
      </c>
      <c r="F28" s="388">
        <v>1</v>
      </c>
      <c r="G28" s="364">
        <f t="shared" si="3"/>
        <v>0.2</v>
      </c>
      <c r="H28" s="392"/>
      <c r="I28" s="366"/>
      <c r="J28" s="366">
        <v>0.2</v>
      </c>
      <c r="K28" s="368"/>
      <c r="L28" s="369"/>
      <c r="M28" s="370"/>
      <c r="N28" s="371"/>
      <c r="O28" s="371"/>
      <c r="P28" s="367"/>
      <c r="Q28" s="372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2.75">
      <c r="A29" s="358"/>
      <c r="B29" s="359"/>
      <c r="C29" s="385" t="s">
        <v>310</v>
      </c>
      <c r="D29" s="361"/>
      <c r="E29" s="389" t="s">
        <v>1</v>
      </c>
      <c r="F29" s="388">
        <v>1</v>
      </c>
      <c r="G29" s="364">
        <f t="shared" si="3"/>
        <v>0.4</v>
      </c>
      <c r="H29" s="365"/>
      <c r="I29" s="366"/>
      <c r="J29" s="366">
        <v>0.4</v>
      </c>
      <c r="K29" s="368"/>
      <c r="L29" s="369"/>
      <c r="M29" s="370"/>
      <c r="N29" s="371"/>
      <c r="O29" s="371"/>
      <c r="P29" s="367"/>
      <c r="Q29" s="372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358"/>
      <c r="B30" s="359"/>
      <c r="C30" s="385"/>
      <c r="D30" s="361"/>
      <c r="E30" s="389"/>
      <c r="F30" s="388"/>
      <c r="G30" s="364" t="str">
        <f t="shared" si="3"/>
        <v/>
      </c>
      <c r="H30" s="365"/>
      <c r="I30" s="366"/>
      <c r="J30" s="366"/>
      <c r="K30" s="368"/>
      <c r="L30" s="369"/>
      <c r="M30" s="370"/>
      <c r="N30" s="371"/>
      <c r="O30" s="371"/>
      <c r="P30" s="367"/>
      <c r="Q30" s="372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358"/>
      <c r="B31" s="359"/>
      <c r="C31" s="393"/>
      <c r="D31" s="361"/>
      <c r="E31" s="389"/>
      <c r="F31" s="388"/>
      <c r="G31" s="364" t="str">
        <f t="shared" si="3"/>
        <v/>
      </c>
      <c r="H31" s="365"/>
      <c r="I31" s="366"/>
      <c r="J31" s="366"/>
      <c r="K31" s="368"/>
      <c r="L31" s="369"/>
      <c r="M31" s="370"/>
      <c r="N31" s="371"/>
      <c r="O31" s="371"/>
      <c r="P31" s="367"/>
      <c r="Q31" s="372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394"/>
      <c r="B32" s="395" t="s">
        <v>31</v>
      </c>
      <c r="C32" s="396" t="s">
        <v>311</v>
      </c>
      <c r="D32" s="397"/>
      <c r="E32" s="398" t="s">
        <v>173</v>
      </c>
      <c r="F32" s="399"/>
      <c r="G32" s="400" t="str">
        <f t="shared" si="3"/>
        <v/>
      </c>
      <c r="H32" s="401"/>
      <c r="I32" s="402"/>
      <c r="J32" s="402"/>
      <c r="K32" s="403"/>
      <c r="L32" s="404"/>
      <c r="M32" s="405"/>
      <c r="N32" s="406"/>
      <c r="O32" s="406"/>
      <c r="P32" s="407"/>
      <c r="Q32" s="408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358"/>
      <c r="B33" s="359"/>
      <c r="C33" s="385" t="s">
        <v>312</v>
      </c>
      <c r="D33" s="361"/>
      <c r="E33" s="389" t="s">
        <v>1</v>
      </c>
      <c r="F33" s="388">
        <v>1</v>
      </c>
      <c r="G33" s="364">
        <f t="shared" si="3"/>
        <v>0.4</v>
      </c>
      <c r="H33" s="365"/>
      <c r="I33" s="366"/>
      <c r="J33" s="366">
        <v>0.4</v>
      </c>
      <c r="K33" s="368"/>
      <c r="L33" s="369"/>
      <c r="M33" s="370"/>
      <c r="N33" s="371"/>
      <c r="O33" s="371"/>
      <c r="P33" s="367"/>
      <c r="Q33" s="372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358"/>
      <c r="B34" s="359"/>
      <c r="C34" s="385" t="s">
        <v>313</v>
      </c>
      <c r="D34" s="361"/>
      <c r="E34" s="389" t="s">
        <v>1</v>
      </c>
      <c r="F34" s="388">
        <v>1</v>
      </c>
      <c r="G34" s="364">
        <f t="shared" si="3"/>
        <v>0.9</v>
      </c>
      <c r="H34" s="365"/>
      <c r="I34" s="366"/>
      <c r="J34" s="366">
        <v>0.9</v>
      </c>
      <c r="K34" s="368"/>
      <c r="L34" s="369"/>
      <c r="M34" s="370"/>
      <c r="N34" s="371"/>
      <c r="O34" s="371"/>
      <c r="P34" s="367"/>
      <c r="Q34" s="372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358"/>
      <c r="B35" s="359"/>
      <c r="C35" s="385" t="s">
        <v>314</v>
      </c>
      <c r="D35" s="361"/>
      <c r="E35" s="389" t="s">
        <v>1</v>
      </c>
      <c r="F35" s="388">
        <v>1</v>
      </c>
      <c r="G35" s="364">
        <f t="shared" si="3"/>
        <v>0.5</v>
      </c>
      <c r="H35" s="365"/>
      <c r="I35" s="366"/>
      <c r="J35" s="366">
        <v>0.5</v>
      </c>
      <c r="K35" s="368"/>
      <c r="L35" s="369"/>
      <c r="M35" s="370"/>
      <c r="N35" s="371"/>
      <c r="O35" s="371"/>
      <c r="P35" s="367"/>
      <c r="Q35" s="372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358"/>
      <c r="B36" s="359"/>
      <c r="C36" s="393" t="s">
        <v>315</v>
      </c>
      <c r="D36" s="361"/>
      <c r="E36" s="389" t="s">
        <v>173</v>
      </c>
      <c r="F36" s="388"/>
      <c r="G36" s="364" t="str">
        <f t="shared" si="3"/>
        <v/>
      </c>
      <c r="H36" s="365"/>
      <c r="I36" s="366"/>
      <c r="J36" s="366"/>
      <c r="K36" s="368"/>
      <c r="L36" s="369"/>
      <c r="M36" s="370"/>
      <c r="N36" s="371"/>
      <c r="O36" s="371"/>
      <c r="P36" s="367"/>
      <c r="Q36" s="372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358"/>
      <c r="B37" s="359"/>
      <c r="C37" s="385" t="s">
        <v>316</v>
      </c>
      <c r="D37" s="361"/>
      <c r="E37" s="389" t="s">
        <v>1</v>
      </c>
      <c r="F37" s="388">
        <v>1</v>
      </c>
      <c r="G37" s="364">
        <f t="shared" si="3"/>
        <v>0.6</v>
      </c>
      <c r="H37" s="365"/>
      <c r="I37" s="366"/>
      <c r="J37" s="366">
        <v>0.6</v>
      </c>
      <c r="K37" s="368"/>
      <c r="L37" s="369"/>
      <c r="M37" s="370"/>
      <c r="N37" s="371"/>
      <c r="O37" s="371"/>
      <c r="P37" s="367"/>
      <c r="Q37" s="372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358"/>
      <c r="B38" s="359"/>
      <c r="C38" s="385" t="s">
        <v>317</v>
      </c>
      <c r="D38" s="361"/>
      <c r="E38" s="389" t="s">
        <v>1</v>
      </c>
      <c r="F38" s="388">
        <v>1</v>
      </c>
      <c r="G38" s="364">
        <f t="shared" si="3"/>
        <v>0.4</v>
      </c>
      <c r="H38" s="365"/>
      <c r="I38" s="366"/>
      <c r="J38" s="366">
        <v>0.4</v>
      </c>
      <c r="K38" s="377"/>
      <c r="L38" s="369"/>
      <c r="M38" s="370"/>
      <c r="N38" s="371"/>
      <c r="O38" s="371"/>
      <c r="P38" s="367"/>
      <c r="Q38" s="372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358"/>
      <c r="B39" s="359"/>
      <c r="C39" s="385" t="s">
        <v>318</v>
      </c>
      <c r="D39" s="361"/>
      <c r="E39" s="389" t="s">
        <v>1</v>
      </c>
      <c r="F39" s="388">
        <v>1</v>
      </c>
      <c r="G39" s="364">
        <f t="shared" si="3"/>
        <v>0.4</v>
      </c>
      <c r="H39" s="365"/>
      <c r="I39" s="366"/>
      <c r="J39" s="366">
        <v>0.4</v>
      </c>
      <c r="K39" s="377"/>
      <c r="L39" s="369"/>
      <c r="M39" s="370"/>
      <c r="N39" s="371"/>
      <c r="O39" s="371"/>
      <c r="P39" s="367"/>
      <c r="Q39" s="372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358"/>
      <c r="B40" s="359"/>
      <c r="C40" s="385" t="s">
        <v>319</v>
      </c>
      <c r="D40" s="361"/>
      <c r="E40" s="389" t="s">
        <v>1</v>
      </c>
      <c r="F40" s="388">
        <v>1</v>
      </c>
      <c r="G40" s="364">
        <f t="shared" si="3"/>
        <v>0.3</v>
      </c>
      <c r="H40" s="365"/>
      <c r="I40" s="366"/>
      <c r="J40" s="366">
        <v>0.3</v>
      </c>
      <c r="K40" s="377"/>
      <c r="L40" s="369"/>
      <c r="M40" s="370"/>
      <c r="N40" s="371"/>
      <c r="O40" s="371"/>
      <c r="P40" s="367"/>
      <c r="Q40" s="372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358"/>
      <c r="B41" s="359" t="s">
        <v>320</v>
      </c>
      <c r="C41" s="385" t="s">
        <v>321</v>
      </c>
      <c r="D41" s="361"/>
      <c r="E41" s="389" t="s">
        <v>173</v>
      </c>
      <c r="F41" s="409"/>
      <c r="G41" s="364">
        <f t="shared" si="3"/>
        <v>1.5</v>
      </c>
      <c r="H41" s="365"/>
      <c r="I41" s="366"/>
      <c r="J41" s="366"/>
      <c r="K41" s="377">
        <v>1.5</v>
      </c>
      <c r="L41" s="369"/>
      <c r="M41" s="370"/>
      <c r="N41" s="371"/>
      <c r="O41" s="371"/>
      <c r="P41" s="367"/>
      <c r="Q41" s="372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358"/>
      <c r="B42" s="359"/>
      <c r="C42" s="340"/>
      <c r="D42" s="379"/>
      <c r="E42" s="389"/>
      <c r="F42" s="388"/>
      <c r="G42" s="364" t="str">
        <f t="shared" si="3"/>
        <v/>
      </c>
      <c r="H42" s="365"/>
      <c r="I42" s="366"/>
      <c r="J42" s="366"/>
      <c r="K42" s="377"/>
      <c r="L42" s="369"/>
      <c r="M42" s="370"/>
      <c r="N42" s="371"/>
      <c r="O42" s="371"/>
      <c r="P42" s="367"/>
      <c r="Q42" s="372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394" t="s">
        <v>37</v>
      </c>
      <c r="B43" s="395" t="s">
        <v>39</v>
      </c>
      <c r="C43" s="410" t="s">
        <v>106</v>
      </c>
      <c r="D43" s="411"/>
      <c r="E43" s="412"/>
      <c r="F43" s="413"/>
      <c r="G43" s="400">
        <f t="shared" si="3"/>
        <v>0.1</v>
      </c>
      <c r="H43" s="401"/>
      <c r="I43" s="402">
        <v>0.1</v>
      </c>
      <c r="J43" s="402"/>
      <c r="K43" s="414"/>
      <c r="L43" s="415"/>
      <c r="M43" s="405"/>
      <c r="N43" s="406"/>
      <c r="O43" s="406"/>
      <c r="P43" s="407"/>
      <c r="Q43" s="408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358"/>
      <c r="B44" s="359"/>
      <c r="C44" s="375"/>
      <c r="D44" s="376"/>
      <c r="E44" s="362"/>
      <c r="F44" s="363"/>
      <c r="G44" s="416" t="str">
        <f t="shared" si="3"/>
        <v/>
      </c>
      <c r="H44" s="365"/>
      <c r="I44" s="367"/>
      <c r="J44" s="366"/>
      <c r="K44" s="368"/>
      <c r="L44" s="382"/>
      <c r="M44" s="365"/>
      <c r="N44" s="381"/>
      <c r="O44" s="381"/>
      <c r="P44" s="367"/>
      <c r="Q44" s="372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358"/>
      <c r="B45" s="374"/>
      <c r="C45" s="375"/>
      <c r="D45" s="376"/>
      <c r="E45" s="362"/>
      <c r="F45" s="363"/>
      <c r="G45" s="416" t="str">
        <f t="shared" si="3"/>
        <v/>
      </c>
      <c r="H45" s="370"/>
      <c r="I45" s="367"/>
      <c r="J45" s="366"/>
      <c r="K45" s="368"/>
      <c r="L45" s="382"/>
      <c r="M45" s="365"/>
      <c r="N45" s="381"/>
      <c r="O45" s="381"/>
      <c r="P45" s="367"/>
      <c r="Q45" s="372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358"/>
      <c r="B46" s="374"/>
      <c r="C46" s="375"/>
      <c r="D46" s="376"/>
      <c r="E46" s="362"/>
      <c r="F46" s="363"/>
      <c r="G46" s="416" t="str">
        <f t="shared" si="3"/>
        <v/>
      </c>
      <c r="H46" s="370"/>
      <c r="I46" s="367"/>
      <c r="J46" s="366"/>
      <c r="K46" s="368"/>
      <c r="L46" s="382"/>
      <c r="M46" s="365"/>
      <c r="N46" s="381"/>
      <c r="O46" s="381"/>
      <c r="P46" s="367"/>
      <c r="Q46" s="372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17" t="s">
        <v>322</v>
      </c>
      <c r="B47" s="418" t="s">
        <v>323</v>
      </c>
      <c r="C47" s="419" t="s">
        <v>324</v>
      </c>
      <c r="D47" s="312" t="s">
        <v>325</v>
      </c>
      <c r="E47" s="420"/>
      <c r="F47" s="421"/>
      <c r="G47" s="422">
        <f t="shared" si="3"/>
        <v>5</v>
      </c>
      <c r="H47" s="423"/>
      <c r="I47" s="424"/>
      <c r="J47" s="424"/>
      <c r="K47" s="425"/>
      <c r="L47" s="426">
        <v>5</v>
      </c>
      <c r="M47" s="427"/>
      <c r="N47" s="428"/>
      <c r="O47" s="428"/>
      <c r="P47" s="428"/>
      <c r="Q47" s="429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30"/>
      <c r="B48" s="431" t="s">
        <v>44</v>
      </c>
      <c r="C48" s="432" t="s">
        <v>326</v>
      </c>
      <c r="D48" s="315"/>
      <c r="E48" s="376"/>
      <c r="F48" s="433"/>
      <c r="G48" s="434"/>
      <c r="H48" s="365">
        <v>5</v>
      </c>
      <c r="I48" s="367"/>
      <c r="J48" s="367"/>
      <c r="K48" s="368"/>
      <c r="L48" s="382"/>
      <c r="M48" s="365">
        <v>5</v>
      </c>
      <c r="N48" s="366"/>
      <c r="O48" s="366"/>
      <c r="P48" s="367"/>
      <c r="Q48" s="435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36"/>
      <c r="B49" s="437"/>
      <c r="C49" s="438"/>
      <c r="D49" s="439"/>
      <c r="E49" s="440"/>
      <c r="F49" s="441"/>
      <c r="G49" s="416" t="str">
        <f>IF(SUM(H49:L49)=0,"",SUM(H49:L49))</f>
        <v/>
      </c>
      <c r="H49" s="442"/>
      <c r="I49" s="443"/>
      <c r="J49" s="443"/>
      <c r="K49" s="444"/>
      <c r="L49" s="445"/>
      <c r="M49" s="442"/>
      <c r="N49" s="443"/>
      <c r="O49" s="443"/>
      <c r="P49" s="443"/>
      <c r="Q49" s="446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90" t="s">
        <v>46</v>
      </c>
      <c r="B50" s="447"/>
      <c r="C50" s="681"/>
      <c r="D50" s="650"/>
      <c r="E50" s="650"/>
      <c r="F50" s="650"/>
      <c r="G50" s="650"/>
      <c r="H50" s="650"/>
      <c r="I50" s="650"/>
      <c r="J50" s="650"/>
      <c r="K50" s="650"/>
      <c r="L50" s="650"/>
      <c r="M50" s="650"/>
      <c r="N50" s="650"/>
      <c r="O50" s="650"/>
      <c r="P50" s="650"/>
      <c r="Q50" s="670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48"/>
      <c r="B51" s="449"/>
      <c r="C51" s="678"/>
      <c r="D51" s="646"/>
      <c r="E51" s="646"/>
      <c r="F51" s="646"/>
      <c r="G51" s="646"/>
      <c r="H51" s="646"/>
      <c r="I51" s="646"/>
      <c r="J51" s="646"/>
      <c r="K51" s="646"/>
      <c r="L51" s="646"/>
      <c r="M51" s="646"/>
      <c r="N51" s="646"/>
      <c r="O51" s="646"/>
      <c r="P51" s="646"/>
      <c r="Q51" s="659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0"/>
      <c r="B52" s="451"/>
      <c r="C52" s="679"/>
      <c r="D52" s="653"/>
      <c r="E52" s="653"/>
      <c r="F52" s="653"/>
      <c r="G52" s="653"/>
      <c r="H52" s="653"/>
      <c r="I52" s="653"/>
      <c r="J52" s="653"/>
      <c r="K52" s="653"/>
      <c r="L52" s="653"/>
      <c r="M52" s="653"/>
      <c r="N52" s="653"/>
      <c r="O52" s="653"/>
      <c r="P52" s="653"/>
      <c r="Q52" s="661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  <row r="990" spans="1:26" ht="12.75">
      <c r="A990" s="452"/>
      <c r="B990" s="453"/>
      <c r="C990" s="454"/>
      <c r="D990" s="344"/>
      <c r="E990" s="344"/>
      <c r="F990" s="344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</row>
    <row r="991" spans="1:26" ht="12.75">
      <c r="A991" s="452"/>
      <c r="B991" s="453"/>
      <c r="C991" s="454"/>
      <c r="D991" s="344"/>
      <c r="E991" s="344"/>
      <c r="F991" s="344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</row>
    <row r="992" spans="1:26" ht="12.75">
      <c r="A992" s="452"/>
      <c r="B992" s="453"/>
      <c r="C992" s="454"/>
      <c r="D992" s="344"/>
      <c r="E992" s="344"/>
      <c r="F992" s="344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</row>
    <row r="993" spans="1:26" ht="12.75">
      <c r="A993" s="452"/>
      <c r="B993" s="453"/>
      <c r="C993" s="454"/>
      <c r="D993" s="344"/>
      <c r="E993" s="344"/>
      <c r="F993" s="344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</row>
    <row r="994" spans="1:26" ht="12.75">
      <c r="A994" s="452"/>
      <c r="B994" s="453"/>
      <c r="C994" s="454"/>
      <c r="D994" s="344"/>
      <c r="E994" s="344"/>
      <c r="F994" s="344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</row>
    <row r="995" spans="1:26" ht="12.75">
      <c r="A995" s="452"/>
      <c r="B995" s="453"/>
      <c r="C995" s="454"/>
      <c r="D995" s="344"/>
      <c r="E995" s="344"/>
      <c r="F995" s="344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</row>
    <row r="996" spans="1:26" ht="12.75">
      <c r="A996" s="452"/>
      <c r="B996" s="453"/>
      <c r="C996" s="454"/>
      <c r="D996" s="344"/>
      <c r="E996" s="344"/>
      <c r="F996" s="344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</row>
    <row r="997" spans="1:26" ht="12.75">
      <c r="A997" s="452"/>
      <c r="B997" s="453"/>
      <c r="C997" s="454"/>
      <c r="D997" s="344"/>
      <c r="E997" s="344"/>
      <c r="F997" s="344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</row>
    <row r="998" spans="1:26" ht="12.75">
      <c r="A998" s="452"/>
      <c r="B998" s="453"/>
      <c r="C998" s="454"/>
      <c r="D998" s="344"/>
      <c r="E998" s="344"/>
      <c r="F998" s="344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</row>
    <row r="999" spans="1:26" ht="12.75">
      <c r="A999" s="452"/>
      <c r="B999" s="453"/>
      <c r="C999" s="454"/>
      <c r="D999" s="344"/>
      <c r="E999" s="344"/>
      <c r="F999" s="344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</row>
    <row r="1000" spans="1:26" ht="12.75">
      <c r="A1000" s="452"/>
      <c r="B1000" s="453"/>
      <c r="C1000" s="454"/>
      <c r="D1000" s="344"/>
      <c r="E1000" s="344"/>
      <c r="F1000" s="344"/>
      <c r="G1000" s="344"/>
      <c r="H1000" s="344"/>
      <c r="I1000" s="344"/>
      <c r="J1000" s="344"/>
      <c r="K1000" s="344"/>
      <c r="L1000" s="344"/>
      <c r="M1000" s="344"/>
      <c r="N1000" s="344"/>
      <c r="O1000" s="344"/>
      <c r="P1000" s="344"/>
      <c r="Q1000" s="344"/>
      <c r="R1000" s="344"/>
      <c r="S1000" s="344"/>
      <c r="T1000" s="344"/>
      <c r="U1000" s="344"/>
      <c r="V1000" s="344"/>
      <c r="W1000" s="344"/>
      <c r="X1000" s="344"/>
      <c r="Y1000" s="344"/>
      <c r="Z1000" s="344"/>
    </row>
    <row r="1001" spans="1:26" ht="12.75">
      <c r="A1001" s="452"/>
      <c r="B1001" s="453"/>
      <c r="C1001" s="454"/>
      <c r="D1001" s="344"/>
      <c r="E1001" s="344"/>
      <c r="F1001" s="344"/>
      <c r="G1001" s="344"/>
      <c r="H1001" s="344"/>
      <c r="I1001" s="344"/>
      <c r="J1001" s="344"/>
      <c r="K1001" s="344"/>
      <c r="L1001" s="344"/>
      <c r="M1001" s="344"/>
      <c r="N1001" s="344"/>
      <c r="O1001" s="344"/>
      <c r="P1001" s="344"/>
      <c r="Q1001" s="344"/>
      <c r="R1001" s="344"/>
      <c r="S1001" s="344"/>
      <c r="T1001" s="344"/>
      <c r="U1001" s="344"/>
      <c r="V1001" s="344"/>
      <c r="W1001" s="344"/>
      <c r="X1001" s="344"/>
      <c r="Y1001" s="344"/>
      <c r="Z1001" s="344"/>
    </row>
    <row r="1002" spans="1:26" ht="12.75">
      <c r="A1002" s="452"/>
      <c r="B1002" s="453"/>
      <c r="C1002" s="454"/>
      <c r="D1002" s="344"/>
      <c r="E1002" s="344"/>
      <c r="F1002" s="344"/>
      <c r="G1002" s="344"/>
      <c r="H1002" s="344"/>
      <c r="I1002" s="344"/>
      <c r="J1002" s="344"/>
      <c r="K1002" s="344"/>
      <c r="L1002" s="344"/>
      <c r="M1002" s="344"/>
      <c r="N1002" s="344"/>
      <c r="O1002" s="344"/>
      <c r="P1002" s="344"/>
      <c r="Q1002" s="344"/>
      <c r="R1002" s="344"/>
      <c r="S1002" s="344"/>
      <c r="T1002" s="344"/>
      <c r="U1002" s="344"/>
      <c r="V1002" s="344"/>
      <c r="W1002" s="344"/>
      <c r="X1002" s="344"/>
      <c r="Y1002" s="344"/>
      <c r="Z1002" s="344"/>
    </row>
    <row r="1003" spans="1:26" ht="12.75">
      <c r="A1003" s="452"/>
      <c r="B1003" s="453"/>
      <c r="C1003" s="454"/>
      <c r="D1003" s="344"/>
      <c r="E1003" s="344"/>
      <c r="F1003" s="344"/>
      <c r="G1003" s="344"/>
      <c r="H1003" s="344"/>
      <c r="I1003" s="344"/>
      <c r="J1003" s="344"/>
      <c r="K1003" s="344"/>
      <c r="L1003" s="344"/>
      <c r="M1003" s="344"/>
      <c r="N1003" s="344"/>
      <c r="O1003" s="344"/>
      <c r="P1003" s="344"/>
      <c r="Q1003" s="344"/>
      <c r="R1003" s="344"/>
      <c r="S1003" s="344"/>
      <c r="T1003" s="344"/>
      <c r="U1003" s="344"/>
      <c r="V1003" s="344"/>
      <c r="W1003" s="344"/>
      <c r="X1003" s="344"/>
      <c r="Y1003" s="344"/>
      <c r="Z1003" s="344"/>
    </row>
    <row r="1004" spans="1:26" ht="12.75">
      <c r="A1004" s="452"/>
      <c r="B1004" s="453"/>
      <c r="C1004" s="454"/>
      <c r="D1004" s="344"/>
      <c r="E1004" s="344"/>
      <c r="F1004" s="344"/>
      <c r="G1004" s="344"/>
      <c r="H1004" s="344"/>
      <c r="I1004" s="344"/>
      <c r="J1004" s="344"/>
      <c r="K1004" s="344"/>
      <c r="L1004" s="344"/>
      <c r="M1004" s="344"/>
      <c r="N1004" s="344"/>
      <c r="O1004" s="344"/>
      <c r="P1004" s="344"/>
      <c r="Q1004" s="344"/>
      <c r="R1004" s="344"/>
      <c r="S1004" s="344"/>
      <c r="T1004" s="344"/>
      <c r="U1004" s="344"/>
      <c r="V1004" s="344"/>
      <c r="W1004" s="344"/>
      <c r="X1004" s="344"/>
      <c r="Y1004" s="344"/>
      <c r="Z1004" s="344"/>
    </row>
    <row r="1005" spans="1:26" ht="12.75">
      <c r="A1005" s="452"/>
      <c r="B1005" s="453"/>
      <c r="C1005" s="454"/>
      <c r="D1005" s="344"/>
      <c r="E1005" s="344"/>
      <c r="F1005" s="344"/>
      <c r="G1005" s="344"/>
      <c r="H1005" s="344"/>
      <c r="I1005" s="344"/>
      <c r="J1005" s="344"/>
      <c r="K1005" s="344"/>
      <c r="L1005" s="344"/>
      <c r="M1005" s="344"/>
      <c r="N1005" s="344"/>
      <c r="O1005" s="344"/>
      <c r="P1005" s="344"/>
      <c r="Q1005" s="344"/>
      <c r="R1005" s="344"/>
      <c r="S1005" s="344"/>
      <c r="T1005" s="344"/>
      <c r="U1005" s="344"/>
      <c r="V1005" s="344"/>
      <c r="W1005" s="344"/>
      <c r="X1005" s="344"/>
      <c r="Y1005" s="344"/>
      <c r="Z1005" s="344"/>
    </row>
    <row r="1006" spans="1:26" ht="12.75">
      <c r="A1006" s="452"/>
      <c r="B1006" s="453"/>
      <c r="C1006" s="454"/>
      <c r="D1006" s="344"/>
      <c r="E1006" s="344"/>
      <c r="F1006" s="344"/>
      <c r="G1006" s="344"/>
      <c r="H1006" s="344"/>
      <c r="I1006" s="344"/>
      <c r="J1006" s="344"/>
      <c r="K1006" s="344"/>
      <c r="L1006" s="344"/>
      <c r="M1006" s="344"/>
      <c r="N1006" s="344"/>
      <c r="O1006" s="344"/>
      <c r="P1006" s="344"/>
      <c r="Q1006" s="344"/>
      <c r="R1006" s="344"/>
      <c r="S1006" s="344"/>
      <c r="T1006" s="344"/>
      <c r="U1006" s="344"/>
      <c r="V1006" s="344"/>
      <c r="W1006" s="344"/>
      <c r="X1006" s="344"/>
      <c r="Y1006" s="344"/>
      <c r="Z1006" s="344"/>
    </row>
    <row r="1007" spans="1:26" ht="12.75">
      <c r="A1007" s="452"/>
      <c r="B1007" s="453"/>
      <c r="C1007" s="454"/>
      <c r="D1007" s="344"/>
      <c r="E1007" s="344"/>
      <c r="F1007" s="344"/>
      <c r="G1007" s="344"/>
      <c r="H1007" s="344"/>
      <c r="I1007" s="344"/>
      <c r="J1007" s="344"/>
      <c r="K1007" s="344"/>
      <c r="L1007" s="344"/>
      <c r="M1007" s="344"/>
      <c r="N1007" s="344"/>
      <c r="O1007" s="344"/>
      <c r="P1007" s="344"/>
      <c r="Q1007" s="344"/>
      <c r="R1007" s="344"/>
      <c r="S1007" s="344"/>
      <c r="T1007" s="344"/>
      <c r="U1007" s="344"/>
      <c r="V1007" s="344"/>
      <c r="W1007" s="344"/>
      <c r="X1007" s="344"/>
      <c r="Y1007" s="344"/>
      <c r="Z1007" s="344"/>
    </row>
    <row r="1008" spans="1:26" ht="12.75">
      <c r="A1008" s="452"/>
      <c r="B1008" s="453"/>
      <c r="C1008" s="454"/>
      <c r="D1008" s="344"/>
      <c r="E1008" s="344"/>
      <c r="F1008" s="344"/>
      <c r="G1008" s="344"/>
      <c r="H1008" s="344"/>
      <c r="I1008" s="344"/>
      <c r="J1008" s="344"/>
      <c r="K1008" s="344"/>
      <c r="L1008" s="344"/>
      <c r="M1008" s="344"/>
      <c r="N1008" s="344"/>
      <c r="O1008" s="344"/>
      <c r="P1008" s="344"/>
      <c r="Q1008" s="344"/>
      <c r="R1008" s="344"/>
      <c r="S1008" s="344"/>
      <c r="T1008" s="344"/>
      <c r="U1008" s="344"/>
      <c r="V1008" s="344"/>
      <c r="W1008" s="344"/>
      <c r="X1008" s="344"/>
      <c r="Y1008" s="344"/>
      <c r="Z1008" s="344"/>
    </row>
    <row r="1009" spans="1:26" ht="12.75">
      <c r="A1009" s="452"/>
      <c r="B1009" s="453"/>
      <c r="C1009" s="454"/>
      <c r="D1009" s="344"/>
      <c r="E1009" s="344"/>
      <c r="F1009" s="344"/>
      <c r="G1009" s="344"/>
      <c r="H1009" s="344"/>
      <c r="I1009" s="344"/>
      <c r="J1009" s="344"/>
      <c r="K1009" s="344"/>
      <c r="L1009" s="344"/>
      <c r="M1009" s="344"/>
      <c r="N1009" s="344"/>
      <c r="O1009" s="344"/>
      <c r="P1009" s="344"/>
      <c r="Q1009" s="344"/>
      <c r="R1009" s="344"/>
      <c r="S1009" s="344"/>
      <c r="T1009" s="344"/>
      <c r="U1009" s="344"/>
      <c r="V1009" s="344"/>
      <c r="W1009" s="344"/>
      <c r="X1009" s="344"/>
      <c r="Y1009" s="344"/>
      <c r="Z1009" s="344"/>
    </row>
    <row r="1010" spans="1:26" ht="12.75">
      <c r="A1010" s="452"/>
      <c r="B1010" s="453"/>
      <c r="C1010" s="454"/>
      <c r="D1010" s="344"/>
      <c r="E1010" s="344"/>
      <c r="F1010" s="344"/>
      <c r="G1010" s="344"/>
      <c r="H1010" s="344"/>
      <c r="I1010" s="344"/>
      <c r="J1010" s="344"/>
      <c r="K1010" s="344"/>
      <c r="L1010" s="344"/>
      <c r="M1010" s="344"/>
      <c r="N1010" s="344"/>
      <c r="O1010" s="344"/>
      <c r="P1010" s="344"/>
      <c r="Q1010" s="344"/>
      <c r="R1010" s="344"/>
      <c r="S1010" s="344"/>
      <c r="T1010" s="344"/>
      <c r="U1010" s="344"/>
      <c r="V1010" s="344"/>
      <c r="W1010" s="344"/>
      <c r="X1010" s="344"/>
      <c r="Y1010" s="344"/>
      <c r="Z1010" s="344"/>
    </row>
    <row r="1011" spans="1:26" ht="12.75">
      <c r="A1011" s="452"/>
      <c r="B1011" s="453"/>
      <c r="C1011" s="454"/>
      <c r="D1011" s="344"/>
      <c r="E1011" s="344"/>
      <c r="F1011" s="344"/>
      <c r="G1011" s="344"/>
      <c r="H1011" s="344"/>
      <c r="I1011" s="344"/>
      <c r="J1011" s="344"/>
      <c r="K1011" s="344"/>
      <c r="L1011" s="344"/>
      <c r="M1011" s="344"/>
      <c r="N1011" s="344"/>
      <c r="O1011" s="344"/>
      <c r="P1011" s="344"/>
      <c r="Q1011" s="344"/>
      <c r="R1011" s="344"/>
      <c r="S1011" s="344"/>
      <c r="T1011" s="344"/>
      <c r="U1011" s="344"/>
      <c r="V1011" s="344"/>
      <c r="W1011" s="344"/>
      <c r="X1011" s="344"/>
      <c r="Y1011" s="344"/>
      <c r="Z1011" s="344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673" t="s">
        <v>0</v>
      </c>
      <c r="H1" s="646"/>
      <c r="I1" s="646"/>
      <c r="J1" s="646"/>
      <c r="K1" s="646"/>
      <c r="L1" s="646"/>
      <c r="M1" s="646"/>
      <c r="N1" s="646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674" t="s">
        <v>2</v>
      </c>
      <c r="D2" s="646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675" t="s">
        <v>327</v>
      </c>
      <c r="B3" s="646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676" t="s">
        <v>9</v>
      </c>
      <c r="B4" s="650"/>
      <c r="C4" s="650"/>
      <c r="D4" s="650"/>
      <c r="E4" s="651"/>
      <c r="F4" s="677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52"/>
      <c r="B5" s="653"/>
      <c r="C5" s="653"/>
      <c r="D5" s="653"/>
      <c r="E5" s="654"/>
      <c r="F5" s="677" t="s">
        <v>11</v>
      </c>
      <c r="G5" s="656"/>
      <c r="H5" s="656"/>
      <c r="I5" s="656"/>
      <c r="J5" s="656"/>
      <c r="K5" s="656"/>
      <c r="L5" s="657"/>
      <c r="M5" s="677" t="s">
        <v>12</v>
      </c>
      <c r="N5" s="656"/>
      <c r="O5" s="656"/>
      <c r="P5" s="656"/>
      <c r="Q5" s="657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62" t="s">
        <v>13</v>
      </c>
      <c r="B6" s="664" t="s">
        <v>14</v>
      </c>
      <c r="C6" s="680" t="s">
        <v>15</v>
      </c>
      <c r="D6" s="665" t="s">
        <v>16</v>
      </c>
      <c r="E6" s="665" t="s">
        <v>17</v>
      </c>
      <c r="F6" s="667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63"/>
      <c r="B7" s="663"/>
      <c r="C7" s="663"/>
      <c r="D7" s="663"/>
      <c r="E7" s="663"/>
      <c r="F7" s="668"/>
      <c r="G7" s="355">
        <f t="shared" ref="G7:K7" si="0">SUM(G8:G40)</f>
        <v>18.799999999999997</v>
      </c>
      <c r="H7" s="356">
        <f t="shared" si="0"/>
        <v>0</v>
      </c>
      <c r="I7" s="355">
        <f t="shared" si="0"/>
        <v>5</v>
      </c>
      <c r="J7" s="355">
        <f t="shared" si="0"/>
        <v>5</v>
      </c>
      <c r="K7" s="355">
        <f t="shared" si="0"/>
        <v>4.9999999999999982</v>
      </c>
      <c r="L7" s="357">
        <f>SUM(L8:L340)</f>
        <v>3.8000000000000003</v>
      </c>
      <c r="M7" s="355">
        <f t="shared" ref="M7:Q7" si="1">SUM(M8:M40)</f>
        <v>0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28</v>
      </c>
      <c r="C8" s="360" t="s">
        <v>328</v>
      </c>
      <c r="D8" s="361"/>
      <c r="E8" s="362" t="s">
        <v>173</v>
      </c>
      <c r="F8" s="363"/>
      <c r="G8" s="364" t="str">
        <f t="shared" ref="G8:G13" si="2">IF(SUM(H8:L8)=0,"",SUM(H8:L8))</f>
        <v/>
      </c>
      <c r="H8" s="365"/>
      <c r="I8" s="365"/>
      <c r="J8" s="368"/>
      <c r="K8" s="367"/>
      <c r="L8" s="435"/>
      <c r="M8" s="367"/>
      <c r="N8" s="371"/>
      <c r="O8" s="371"/>
      <c r="P8" s="368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329</v>
      </c>
      <c r="D9" s="376"/>
      <c r="E9" s="362" t="s">
        <v>1</v>
      </c>
      <c r="F9" s="363">
        <v>1</v>
      </c>
      <c r="G9" s="364">
        <f t="shared" si="2"/>
        <v>0.3</v>
      </c>
      <c r="H9" s="365"/>
      <c r="I9" s="365"/>
      <c r="J9" s="377">
        <v>0.3</v>
      </c>
      <c r="K9" s="366"/>
      <c r="L9" s="435"/>
      <c r="M9" s="367"/>
      <c r="N9" s="371"/>
      <c r="O9" s="371"/>
      <c r="P9" s="368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330</v>
      </c>
      <c r="D10" s="379"/>
      <c r="E10" s="362" t="s">
        <v>1</v>
      </c>
      <c r="F10" s="363">
        <v>1</v>
      </c>
      <c r="G10" s="364">
        <f t="shared" si="2"/>
        <v>0.2</v>
      </c>
      <c r="H10" s="365"/>
      <c r="I10" s="365"/>
      <c r="J10" s="377">
        <v>0.2</v>
      </c>
      <c r="K10" s="366"/>
      <c r="L10" s="435"/>
      <c r="M10" s="366"/>
      <c r="N10" s="371"/>
      <c r="O10" s="371"/>
      <c r="P10" s="368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331</v>
      </c>
      <c r="D11" s="379"/>
      <c r="E11" s="362" t="s">
        <v>1</v>
      </c>
      <c r="F11" s="363">
        <v>1</v>
      </c>
      <c r="G11" s="364">
        <f t="shared" si="2"/>
        <v>1.6</v>
      </c>
      <c r="H11" s="365"/>
      <c r="I11" s="365"/>
      <c r="J11" s="377">
        <v>1.6</v>
      </c>
      <c r="K11" s="366"/>
      <c r="L11" s="435"/>
      <c r="M11" s="366"/>
      <c r="N11" s="381"/>
      <c r="O11" s="381"/>
      <c r="P11" s="377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39" t="s">
        <v>332</v>
      </c>
      <c r="D12" s="379"/>
      <c r="E12" s="362"/>
      <c r="F12" s="363"/>
      <c r="G12" s="364" t="str">
        <f t="shared" si="2"/>
        <v/>
      </c>
      <c r="H12" s="365"/>
      <c r="I12" s="365"/>
      <c r="J12" s="377"/>
      <c r="K12" s="366"/>
      <c r="L12" s="435"/>
      <c r="M12" s="366"/>
      <c r="N12" s="381"/>
      <c r="O12" s="381"/>
      <c r="P12" s="377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59"/>
      <c r="C13" s="274" t="s">
        <v>333</v>
      </c>
      <c r="D13" s="386"/>
      <c r="E13" s="362" t="s">
        <v>1</v>
      </c>
      <c r="F13" s="363">
        <v>1</v>
      </c>
      <c r="G13" s="364">
        <f t="shared" si="2"/>
        <v>0.3</v>
      </c>
      <c r="H13" s="365"/>
      <c r="I13" s="365"/>
      <c r="J13" s="368"/>
      <c r="K13" s="366">
        <v>0.3</v>
      </c>
      <c r="L13" s="372"/>
      <c r="M13" s="367"/>
      <c r="N13" s="371"/>
      <c r="O13" s="371"/>
      <c r="P13" s="368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59"/>
      <c r="C14" s="274"/>
      <c r="D14" s="386"/>
      <c r="E14" s="362"/>
      <c r="F14" s="363"/>
      <c r="G14" s="364"/>
      <c r="H14" s="365"/>
      <c r="I14" s="365"/>
      <c r="J14" s="368"/>
      <c r="K14" s="366"/>
      <c r="L14" s="372"/>
      <c r="M14" s="367"/>
      <c r="N14" s="371"/>
      <c r="O14" s="371"/>
      <c r="P14" s="368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80"/>
      <c r="B15" s="359" t="s">
        <v>30</v>
      </c>
      <c r="C15" s="339" t="s">
        <v>286</v>
      </c>
      <c r="D15" s="361"/>
      <c r="E15" s="362" t="s">
        <v>173</v>
      </c>
      <c r="F15" s="363"/>
      <c r="G15" s="364" t="str">
        <f t="shared" ref="G15:G35" si="3">IF(SUM(H15:L15)=0,"",SUM(H15:L15))</f>
        <v/>
      </c>
      <c r="H15" s="365"/>
      <c r="I15" s="365"/>
      <c r="J15" s="377"/>
      <c r="K15" s="366"/>
      <c r="L15" s="372"/>
      <c r="M15" s="367"/>
      <c r="N15" s="371"/>
      <c r="O15" s="371"/>
      <c r="P15" s="368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358"/>
      <c r="B16" s="359"/>
      <c r="C16" s="340" t="s">
        <v>334</v>
      </c>
      <c r="D16" s="379" t="s">
        <v>335</v>
      </c>
      <c r="E16" s="362" t="s">
        <v>1</v>
      </c>
      <c r="F16" s="363">
        <v>0.3</v>
      </c>
      <c r="G16" s="364">
        <f t="shared" si="3"/>
        <v>6.9</v>
      </c>
      <c r="H16" s="365"/>
      <c r="I16" s="365"/>
      <c r="J16" s="377">
        <v>2.9</v>
      </c>
      <c r="K16" s="366">
        <v>3</v>
      </c>
      <c r="L16" s="435">
        <v>1</v>
      </c>
      <c r="M16" s="367"/>
      <c r="N16" s="371"/>
      <c r="O16" s="371"/>
      <c r="P16" s="368"/>
      <c r="Q16" s="3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58"/>
      <c r="B17" s="359"/>
      <c r="C17" s="385" t="s">
        <v>336</v>
      </c>
      <c r="D17" s="361"/>
      <c r="E17" s="389" t="s">
        <v>1</v>
      </c>
      <c r="F17" s="388">
        <v>0.3</v>
      </c>
      <c r="G17" s="364">
        <f t="shared" si="3"/>
        <v>3</v>
      </c>
      <c r="H17" s="392"/>
      <c r="I17" s="365"/>
      <c r="J17" s="377"/>
      <c r="K17" s="366">
        <v>1.4</v>
      </c>
      <c r="L17" s="435">
        <v>1.6</v>
      </c>
      <c r="M17" s="367"/>
      <c r="N17" s="371"/>
      <c r="O17" s="371"/>
      <c r="P17" s="368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2.75">
      <c r="A18" s="358"/>
      <c r="B18" s="359"/>
      <c r="C18" s="385" t="s">
        <v>337</v>
      </c>
      <c r="D18" s="361"/>
      <c r="E18" s="389" t="s">
        <v>1</v>
      </c>
      <c r="F18" s="388">
        <v>0.7</v>
      </c>
      <c r="G18" s="364">
        <f t="shared" si="3"/>
        <v>0.9</v>
      </c>
      <c r="H18" s="365"/>
      <c r="I18" s="365"/>
      <c r="J18" s="377"/>
      <c r="K18" s="367"/>
      <c r="L18" s="435">
        <v>0.9</v>
      </c>
      <c r="M18" s="367"/>
      <c r="N18" s="371"/>
      <c r="O18" s="371"/>
      <c r="P18" s="368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2.75">
      <c r="A19" s="358"/>
      <c r="B19" s="359"/>
      <c r="C19" s="393"/>
      <c r="D19" s="361"/>
      <c r="E19" s="389"/>
      <c r="F19" s="388"/>
      <c r="G19" s="364" t="str">
        <f t="shared" si="3"/>
        <v/>
      </c>
      <c r="H19" s="365"/>
      <c r="I19" s="365"/>
      <c r="J19" s="377"/>
      <c r="K19" s="367"/>
      <c r="L19" s="435"/>
      <c r="M19" s="367"/>
      <c r="N19" s="371"/>
      <c r="O19" s="371"/>
      <c r="P19" s="368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94"/>
      <c r="B20" s="395" t="s">
        <v>31</v>
      </c>
      <c r="C20" s="396" t="s">
        <v>338</v>
      </c>
      <c r="D20" s="397"/>
      <c r="E20" s="398" t="s">
        <v>173</v>
      </c>
      <c r="F20" s="399"/>
      <c r="G20" s="400" t="str">
        <f t="shared" si="3"/>
        <v/>
      </c>
      <c r="H20" s="401"/>
      <c r="I20" s="401"/>
      <c r="J20" s="414"/>
      <c r="K20" s="407"/>
      <c r="L20" s="455"/>
      <c r="M20" s="407"/>
      <c r="N20" s="406"/>
      <c r="O20" s="406"/>
      <c r="P20" s="403"/>
      <c r="Q20" s="408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2.75">
      <c r="A21" s="358"/>
      <c r="B21" s="359"/>
      <c r="C21" s="385" t="s">
        <v>339</v>
      </c>
      <c r="D21" s="361" t="s">
        <v>340</v>
      </c>
      <c r="E21" s="389" t="s">
        <v>1</v>
      </c>
      <c r="F21" s="388">
        <v>1</v>
      </c>
      <c r="G21" s="364">
        <f t="shared" si="3"/>
        <v>0.2</v>
      </c>
      <c r="H21" s="365"/>
      <c r="I21" s="365"/>
      <c r="J21" s="377"/>
      <c r="K21" s="366">
        <v>0.1</v>
      </c>
      <c r="L21" s="435">
        <v>0.1</v>
      </c>
      <c r="M21" s="367"/>
      <c r="N21" s="371"/>
      <c r="O21" s="371"/>
      <c r="P21" s="368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358"/>
      <c r="B22" s="359"/>
      <c r="C22" s="385" t="s">
        <v>341</v>
      </c>
      <c r="D22" s="361" t="s">
        <v>340</v>
      </c>
      <c r="E22" s="389" t="s">
        <v>1</v>
      </c>
      <c r="F22" s="388">
        <v>1</v>
      </c>
      <c r="G22" s="364">
        <f t="shared" si="3"/>
        <v>0.2</v>
      </c>
      <c r="H22" s="365"/>
      <c r="I22" s="365"/>
      <c r="J22" s="377"/>
      <c r="K22" s="366">
        <v>0.1</v>
      </c>
      <c r="L22" s="435">
        <v>0.1</v>
      </c>
      <c r="M22" s="367"/>
      <c r="N22" s="371"/>
      <c r="O22" s="371"/>
      <c r="P22" s="368"/>
      <c r="Q22" s="3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58"/>
      <c r="B23" s="359"/>
      <c r="C23" s="385" t="s">
        <v>342</v>
      </c>
      <c r="D23" s="361" t="s">
        <v>340</v>
      </c>
      <c r="E23" s="389" t="s">
        <v>1</v>
      </c>
      <c r="F23" s="388">
        <v>1</v>
      </c>
      <c r="G23" s="364">
        <f t="shared" si="3"/>
        <v>0.2</v>
      </c>
      <c r="H23" s="365"/>
      <c r="I23" s="365"/>
      <c r="J23" s="377"/>
      <c r="K23" s="366">
        <v>0.1</v>
      </c>
      <c r="L23" s="435">
        <v>0.1</v>
      </c>
      <c r="M23" s="367"/>
      <c r="N23" s="371"/>
      <c r="O23" s="371"/>
      <c r="P23" s="368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58"/>
      <c r="B24" s="359"/>
      <c r="C24" s="393"/>
      <c r="D24" s="361"/>
      <c r="E24" s="389"/>
      <c r="F24" s="388"/>
      <c r="G24" s="364" t="str">
        <f t="shared" si="3"/>
        <v/>
      </c>
      <c r="H24" s="365"/>
      <c r="I24" s="365"/>
      <c r="J24" s="377"/>
      <c r="K24" s="367"/>
      <c r="L24" s="435"/>
      <c r="M24" s="367"/>
      <c r="N24" s="371"/>
      <c r="O24" s="371"/>
      <c r="P24" s="368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358"/>
      <c r="B25" s="359"/>
      <c r="C25" s="385"/>
      <c r="D25" s="361"/>
      <c r="E25" s="389"/>
      <c r="F25" s="388"/>
      <c r="G25" s="364" t="str">
        <f t="shared" si="3"/>
        <v/>
      </c>
      <c r="H25" s="365"/>
      <c r="I25" s="365"/>
      <c r="J25" s="377"/>
      <c r="K25" s="367"/>
      <c r="L25" s="435"/>
      <c r="M25" s="367"/>
      <c r="N25" s="371"/>
      <c r="O25" s="371"/>
      <c r="P25" s="368"/>
      <c r="Q25" s="372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358"/>
      <c r="B26" s="359"/>
      <c r="C26" s="385"/>
      <c r="D26" s="361"/>
      <c r="E26" s="389"/>
      <c r="F26" s="388"/>
      <c r="G26" s="364" t="str">
        <f t="shared" si="3"/>
        <v/>
      </c>
      <c r="H26" s="365"/>
      <c r="I26" s="365"/>
      <c r="J26" s="377"/>
      <c r="K26" s="366"/>
      <c r="L26" s="435"/>
      <c r="M26" s="367"/>
      <c r="N26" s="371"/>
      <c r="O26" s="371"/>
      <c r="P26" s="368"/>
      <c r="Q26" s="372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358"/>
      <c r="B27" s="359"/>
      <c r="C27" s="385"/>
      <c r="D27" s="361"/>
      <c r="E27" s="389"/>
      <c r="F27" s="388"/>
      <c r="G27" s="364" t="str">
        <f t="shared" si="3"/>
        <v/>
      </c>
      <c r="H27" s="365"/>
      <c r="I27" s="365"/>
      <c r="J27" s="377"/>
      <c r="K27" s="366"/>
      <c r="L27" s="435"/>
      <c r="M27" s="367"/>
      <c r="N27" s="371"/>
      <c r="O27" s="371"/>
      <c r="P27" s="368"/>
      <c r="Q27" s="372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358"/>
      <c r="B28" s="359"/>
      <c r="C28" s="385"/>
      <c r="D28" s="361"/>
      <c r="E28" s="389"/>
      <c r="F28" s="388"/>
      <c r="G28" s="364" t="str">
        <f t="shared" si="3"/>
        <v/>
      </c>
      <c r="H28" s="365"/>
      <c r="I28" s="365"/>
      <c r="J28" s="377"/>
      <c r="K28" s="366"/>
      <c r="L28" s="435"/>
      <c r="M28" s="367"/>
      <c r="N28" s="371"/>
      <c r="O28" s="371"/>
      <c r="P28" s="368"/>
      <c r="Q28" s="372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2.75">
      <c r="A29" s="358"/>
      <c r="B29" s="359"/>
      <c r="C29" s="385"/>
      <c r="D29" s="361"/>
      <c r="E29" s="389"/>
      <c r="F29" s="409"/>
      <c r="G29" s="364" t="str">
        <f t="shared" si="3"/>
        <v/>
      </c>
      <c r="H29" s="365"/>
      <c r="I29" s="365"/>
      <c r="J29" s="377"/>
      <c r="K29" s="366"/>
      <c r="L29" s="435"/>
      <c r="M29" s="367"/>
      <c r="N29" s="371"/>
      <c r="O29" s="371"/>
      <c r="P29" s="368"/>
      <c r="Q29" s="372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358"/>
      <c r="B30" s="359"/>
      <c r="C30" s="340"/>
      <c r="D30" s="379"/>
      <c r="E30" s="389"/>
      <c r="F30" s="388"/>
      <c r="G30" s="364" t="str">
        <f t="shared" si="3"/>
        <v/>
      </c>
      <c r="H30" s="365"/>
      <c r="I30" s="365"/>
      <c r="J30" s="377"/>
      <c r="K30" s="366"/>
      <c r="L30" s="435"/>
      <c r="M30" s="367"/>
      <c r="N30" s="371"/>
      <c r="O30" s="371"/>
      <c r="P30" s="368"/>
      <c r="Q30" s="372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394" t="s">
        <v>37</v>
      </c>
      <c r="B31" s="395" t="s">
        <v>39</v>
      </c>
      <c r="C31" s="410"/>
      <c r="D31" s="411"/>
      <c r="E31" s="412"/>
      <c r="F31" s="413"/>
      <c r="G31" s="400" t="str">
        <f t="shared" si="3"/>
        <v/>
      </c>
      <c r="H31" s="401"/>
      <c r="I31" s="401"/>
      <c r="J31" s="414"/>
      <c r="K31" s="402"/>
      <c r="L31" s="408"/>
      <c r="M31" s="407"/>
      <c r="N31" s="406"/>
      <c r="O31" s="406"/>
      <c r="P31" s="403"/>
      <c r="Q31" s="408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358"/>
      <c r="B32" s="359"/>
      <c r="C32" s="375"/>
      <c r="D32" s="376"/>
      <c r="E32" s="362"/>
      <c r="F32" s="363"/>
      <c r="G32" s="416" t="str">
        <f t="shared" si="3"/>
        <v/>
      </c>
      <c r="H32" s="365"/>
      <c r="I32" s="370"/>
      <c r="J32" s="377"/>
      <c r="K32" s="367"/>
      <c r="L32" s="372"/>
      <c r="M32" s="366"/>
      <c r="N32" s="381"/>
      <c r="O32" s="381"/>
      <c r="P32" s="368"/>
      <c r="Q32" s="372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358"/>
      <c r="B33" s="374"/>
      <c r="C33" s="375"/>
      <c r="D33" s="376"/>
      <c r="E33" s="362"/>
      <c r="F33" s="363"/>
      <c r="G33" s="416" t="str">
        <f t="shared" si="3"/>
        <v/>
      </c>
      <c r="H33" s="370"/>
      <c r="I33" s="370"/>
      <c r="J33" s="377"/>
      <c r="K33" s="367"/>
      <c r="L33" s="372"/>
      <c r="M33" s="366"/>
      <c r="N33" s="381"/>
      <c r="O33" s="381"/>
      <c r="P33" s="368"/>
      <c r="Q33" s="372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358"/>
      <c r="B34" s="374"/>
      <c r="C34" s="375"/>
      <c r="D34" s="376"/>
      <c r="E34" s="362"/>
      <c r="F34" s="363"/>
      <c r="G34" s="416" t="str">
        <f t="shared" si="3"/>
        <v/>
      </c>
      <c r="H34" s="370"/>
      <c r="I34" s="370"/>
      <c r="J34" s="377"/>
      <c r="K34" s="367"/>
      <c r="L34" s="372"/>
      <c r="M34" s="366"/>
      <c r="N34" s="381"/>
      <c r="O34" s="381"/>
      <c r="P34" s="368"/>
      <c r="Q34" s="372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417" t="s">
        <v>322</v>
      </c>
      <c r="B35" s="418" t="s">
        <v>323</v>
      </c>
      <c r="C35" s="419" t="s">
        <v>343</v>
      </c>
      <c r="D35" s="312" t="s">
        <v>325</v>
      </c>
      <c r="E35" s="420"/>
      <c r="F35" s="421"/>
      <c r="G35" s="422">
        <f t="shared" si="3"/>
        <v>5</v>
      </c>
      <c r="H35" s="423"/>
      <c r="I35" s="423">
        <v>5</v>
      </c>
      <c r="J35" s="425"/>
      <c r="K35" s="424"/>
      <c r="L35" s="456"/>
      <c r="M35" s="428"/>
      <c r="N35" s="428"/>
      <c r="O35" s="428"/>
      <c r="P35" s="457"/>
      <c r="Q35" s="429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430"/>
      <c r="B36" s="431" t="s">
        <v>44</v>
      </c>
      <c r="C36" s="432" t="s">
        <v>344</v>
      </c>
      <c r="D36" s="315"/>
      <c r="E36" s="376"/>
      <c r="F36" s="433"/>
      <c r="G36" s="434"/>
      <c r="H36" s="365"/>
      <c r="I36" s="370"/>
      <c r="J36" s="368"/>
      <c r="K36" s="367"/>
      <c r="L36" s="372"/>
      <c r="M36" s="366"/>
      <c r="N36" s="366"/>
      <c r="O36" s="366"/>
      <c r="P36" s="368"/>
      <c r="Q36" s="435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436"/>
      <c r="B37" s="437"/>
      <c r="C37" s="438"/>
      <c r="D37" s="439"/>
      <c r="E37" s="440"/>
      <c r="F37" s="441"/>
      <c r="G37" s="416" t="str">
        <f>IF(SUM(H37:L37)=0,"",SUM(H37:L37))</f>
        <v/>
      </c>
      <c r="H37" s="442"/>
      <c r="I37" s="442"/>
      <c r="J37" s="444"/>
      <c r="K37" s="443"/>
      <c r="L37" s="446"/>
      <c r="M37" s="443"/>
      <c r="N37" s="443"/>
      <c r="O37" s="443"/>
      <c r="P37" s="444"/>
      <c r="Q37" s="446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90" t="s">
        <v>46</v>
      </c>
      <c r="B38" s="447"/>
      <c r="C38" s="681"/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70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448"/>
      <c r="B39" s="449"/>
      <c r="C39" s="678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P39" s="646"/>
      <c r="Q39" s="659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450"/>
      <c r="B40" s="451"/>
      <c r="C40" s="679"/>
      <c r="D40" s="653"/>
      <c r="E40" s="653"/>
      <c r="F40" s="653"/>
      <c r="G40" s="653"/>
      <c r="H40" s="653"/>
      <c r="I40" s="653"/>
      <c r="J40" s="653"/>
      <c r="K40" s="653"/>
      <c r="L40" s="653"/>
      <c r="M40" s="653"/>
      <c r="N40" s="653"/>
      <c r="O40" s="653"/>
      <c r="P40" s="653"/>
      <c r="Q40" s="661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452"/>
      <c r="B41" s="453"/>
      <c r="C41" s="45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452"/>
      <c r="B42" s="453"/>
      <c r="C42" s="45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452"/>
      <c r="B43" s="453"/>
      <c r="C43" s="454"/>
      <c r="D43" s="344"/>
      <c r="E43" s="344"/>
      <c r="F43" s="344"/>
      <c r="G43" s="344"/>
      <c r="H43" s="344"/>
      <c r="I43" s="344"/>
      <c r="J43" s="344"/>
      <c r="K43" s="344"/>
      <c r="L43" s="344"/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52"/>
      <c r="B44" s="453"/>
      <c r="C44" s="45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52"/>
      <c r="B45" s="453"/>
      <c r="C45" s="45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52"/>
      <c r="B46" s="453"/>
      <c r="C46" s="45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52"/>
      <c r="B47" s="453"/>
      <c r="C47" s="454"/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52"/>
      <c r="B48" s="453"/>
      <c r="C48" s="45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2"/>
      <c r="B49" s="453"/>
      <c r="C49" s="45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  <row r="990" spans="1:26" ht="12.75">
      <c r="A990" s="452"/>
      <c r="B990" s="453"/>
      <c r="C990" s="454"/>
      <c r="D990" s="344"/>
      <c r="E990" s="344"/>
      <c r="F990" s="344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</row>
    <row r="991" spans="1:26" ht="12.75">
      <c r="A991" s="452"/>
      <c r="B991" s="453"/>
      <c r="C991" s="454"/>
      <c r="D991" s="344"/>
      <c r="E991" s="344"/>
      <c r="F991" s="344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</row>
    <row r="992" spans="1:26" ht="12.75">
      <c r="A992" s="452"/>
      <c r="B992" s="453"/>
      <c r="C992" s="454"/>
      <c r="D992" s="344"/>
      <c r="E992" s="344"/>
      <c r="F992" s="344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</row>
    <row r="993" spans="1:26" ht="12.75">
      <c r="A993" s="452"/>
      <c r="B993" s="453"/>
      <c r="C993" s="454"/>
      <c r="D993" s="344"/>
      <c r="E993" s="344"/>
      <c r="F993" s="344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</row>
    <row r="994" spans="1:26" ht="12.75">
      <c r="A994" s="452"/>
      <c r="B994" s="453"/>
      <c r="C994" s="454"/>
      <c r="D994" s="344"/>
      <c r="E994" s="344"/>
      <c r="F994" s="344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</row>
    <row r="995" spans="1:26" ht="12.75">
      <c r="A995" s="452"/>
      <c r="B995" s="453"/>
      <c r="C995" s="454"/>
      <c r="D995" s="344"/>
      <c r="E995" s="344"/>
      <c r="F995" s="344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</row>
    <row r="996" spans="1:26" ht="12.75">
      <c r="A996" s="452"/>
      <c r="B996" s="453"/>
      <c r="C996" s="454"/>
      <c r="D996" s="344"/>
      <c r="E996" s="344"/>
      <c r="F996" s="344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</row>
    <row r="997" spans="1:26" ht="12.75">
      <c r="A997" s="452"/>
      <c r="B997" s="453"/>
      <c r="C997" s="454"/>
      <c r="D997" s="344"/>
      <c r="E997" s="344"/>
      <c r="F997" s="344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</row>
    <row r="998" spans="1:26" ht="12.75">
      <c r="A998" s="452"/>
      <c r="B998" s="453"/>
      <c r="C998" s="454"/>
      <c r="D998" s="344"/>
      <c r="E998" s="344"/>
      <c r="F998" s="344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</row>
    <row r="999" spans="1:26" ht="12.75">
      <c r="A999" s="452"/>
      <c r="B999" s="453"/>
      <c r="C999" s="454"/>
      <c r="D999" s="344"/>
      <c r="E999" s="344"/>
      <c r="F999" s="344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673" t="s">
        <v>0</v>
      </c>
      <c r="H1" s="646"/>
      <c r="I1" s="646"/>
      <c r="J1" s="646"/>
      <c r="K1" s="646"/>
      <c r="L1" s="646"/>
      <c r="M1" s="646"/>
      <c r="N1" s="646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674" t="s">
        <v>2</v>
      </c>
      <c r="D2" s="646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675" t="s">
        <v>345</v>
      </c>
      <c r="B3" s="646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676" t="s">
        <v>9</v>
      </c>
      <c r="B4" s="650"/>
      <c r="C4" s="650"/>
      <c r="D4" s="650"/>
      <c r="E4" s="651"/>
      <c r="F4" s="677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52"/>
      <c r="B5" s="653"/>
      <c r="C5" s="653"/>
      <c r="D5" s="653"/>
      <c r="E5" s="654"/>
      <c r="F5" s="677" t="s">
        <v>11</v>
      </c>
      <c r="G5" s="656"/>
      <c r="H5" s="656"/>
      <c r="I5" s="656"/>
      <c r="J5" s="656"/>
      <c r="K5" s="656"/>
      <c r="L5" s="657"/>
      <c r="M5" s="677" t="s">
        <v>12</v>
      </c>
      <c r="N5" s="656"/>
      <c r="O5" s="656"/>
      <c r="P5" s="656"/>
      <c r="Q5" s="657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62" t="s">
        <v>13</v>
      </c>
      <c r="B6" s="664" t="s">
        <v>14</v>
      </c>
      <c r="C6" s="680" t="s">
        <v>15</v>
      </c>
      <c r="D6" s="665" t="s">
        <v>16</v>
      </c>
      <c r="E6" s="665" t="s">
        <v>17</v>
      </c>
      <c r="F6" s="667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63"/>
      <c r="B7" s="663"/>
      <c r="C7" s="663"/>
      <c r="D7" s="663"/>
      <c r="E7" s="663"/>
      <c r="F7" s="668"/>
      <c r="G7" s="355">
        <f t="shared" ref="G7:K7" si="0">SUM(G8:G40)</f>
        <v>22.900000000000002</v>
      </c>
      <c r="H7" s="356">
        <f t="shared" si="0"/>
        <v>5</v>
      </c>
      <c r="I7" s="355">
        <f t="shared" si="0"/>
        <v>5</v>
      </c>
      <c r="J7" s="355">
        <f t="shared" si="0"/>
        <v>5</v>
      </c>
      <c r="K7" s="355">
        <f t="shared" si="0"/>
        <v>5</v>
      </c>
      <c r="L7" s="357">
        <f>SUM(L8:L340)</f>
        <v>5</v>
      </c>
      <c r="M7" s="355">
        <f t="shared" ref="M7:Q7" si="1">SUM(M8:M40)</f>
        <v>0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32</v>
      </c>
      <c r="C8" s="339" t="s">
        <v>346</v>
      </c>
      <c r="D8" s="361"/>
      <c r="E8" s="362" t="s">
        <v>1</v>
      </c>
      <c r="F8" s="363">
        <v>1</v>
      </c>
      <c r="G8" s="364">
        <f t="shared" ref="G8:G11" si="2">IF(SUM(H8:L8)=0,"",SUM(H8:L8))</f>
        <v>0.3</v>
      </c>
      <c r="H8" s="366"/>
      <c r="I8" s="366"/>
      <c r="J8" s="367"/>
      <c r="K8" s="377">
        <v>0.3</v>
      </c>
      <c r="L8" s="369"/>
      <c r="M8" s="367"/>
      <c r="N8" s="371"/>
      <c r="O8" s="371"/>
      <c r="P8" s="368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80"/>
      <c r="B9" s="359" t="s">
        <v>30</v>
      </c>
      <c r="C9" s="339" t="s">
        <v>286</v>
      </c>
      <c r="D9" s="361"/>
      <c r="E9" s="362" t="s">
        <v>173</v>
      </c>
      <c r="F9" s="363"/>
      <c r="G9" s="364" t="str">
        <f t="shared" si="2"/>
        <v/>
      </c>
      <c r="H9" s="366"/>
      <c r="I9" s="366"/>
      <c r="J9" s="366"/>
      <c r="K9" s="377"/>
      <c r="L9" s="382"/>
      <c r="M9" s="367"/>
      <c r="N9" s="371"/>
      <c r="O9" s="371"/>
      <c r="P9" s="368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58"/>
      <c r="B10" s="359"/>
      <c r="C10" s="340" t="s">
        <v>347</v>
      </c>
      <c r="D10" s="379" t="s">
        <v>348</v>
      </c>
      <c r="E10" s="362" t="s">
        <v>1</v>
      </c>
      <c r="F10" s="363">
        <v>1</v>
      </c>
      <c r="G10" s="364">
        <f t="shared" si="2"/>
        <v>1.2</v>
      </c>
      <c r="H10" s="366">
        <v>1.2</v>
      </c>
      <c r="I10" s="366"/>
      <c r="J10" s="366"/>
      <c r="K10" s="377"/>
      <c r="L10" s="369"/>
      <c r="M10" s="367"/>
      <c r="N10" s="371"/>
      <c r="O10" s="371"/>
      <c r="P10" s="368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58"/>
      <c r="B11" s="359"/>
      <c r="C11" s="385" t="s">
        <v>349</v>
      </c>
      <c r="D11" s="361"/>
      <c r="E11" s="389" t="s">
        <v>1</v>
      </c>
      <c r="F11" s="388">
        <v>1</v>
      </c>
      <c r="G11" s="364">
        <f t="shared" si="2"/>
        <v>0.6</v>
      </c>
      <c r="H11" s="458">
        <v>0.6</v>
      </c>
      <c r="I11" s="366"/>
      <c r="J11" s="366"/>
      <c r="K11" s="377"/>
      <c r="L11" s="369"/>
      <c r="M11" s="367"/>
      <c r="N11" s="371"/>
      <c r="O11" s="371"/>
      <c r="P11" s="368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58"/>
      <c r="B12" s="359"/>
      <c r="C12" s="385"/>
      <c r="D12" s="361"/>
      <c r="E12" s="389"/>
      <c r="F12" s="388"/>
      <c r="G12" s="364"/>
      <c r="H12" s="366"/>
      <c r="I12" s="366"/>
      <c r="J12" s="366"/>
      <c r="K12" s="377"/>
      <c r="L12" s="369"/>
      <c r="M12" s="367"/>
      <c r="N12" s="371"/>
      <c r="O12" s="371"/>
      <c r="P12" s="368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59"/>
      <c r="C13" s="393" t="s">
        <v>350</v>
      </c>
      <c r="D13" s="361"/>
      <c r="E13" s="389" t="s">
        <v>173</v>
      </c>
      <c r="F13" s="388"/>
      <c r="G13" s="364" t="str">
        <f t="shared" ref="G13:G15" si="3">IF(SUM(H13:L13)=0,"",SUM(H13:L13))</f>
        <v/>
      </c>
      <c r="H13" s="366"/>
      <c r="I13" s="366"/>
      <c r="J13" s="366"/>
      <c r="K13" s="368"/>
      <c r="L13" s="369"/>
      <c r="M13" s="367"/>
      <c r="N13" s="371"/>
      <c r="O13" s="371"/>
      <c r="P13" s="368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59"/>
      <c r="C14" s="385" t="s">
        <v>351</v>
      </c>
      <c r="D14" s="361"/>
      <c r="E14" s="389" t="s">
        <v>1</v>
      </c>
      <c r="F14" s="388">
        <v>1</v>
      </c>
      <c r="G14" s="364">
        <f t="shared" si="3"/>
        <v>3.2</v>
      </c>
      <c r="H14" s="366">
        <v>2.6</v>
      </c>
      <c r="I14" s="366">
        <v>0.6</v>
      </c>
      <c r="J14" s="366"/>
      <c r="K14" s="368"/>
      <c r="L14" s="369"/>
      <c r="M14" s="367"/>
      <c r="N14" s="371"/>
      <c r="O14" s="371"/>
      <c r="P14" s="368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58"/>
      <c r="B15" s="359"/>
      <c r="C15" s="385" t="s">
        <v>352</v>
      </c>
      <c r="D15" s="361"/>
      <c r="E15" s="389" t="s">
        <v>1</v>
      </c>
      <c r="F15" s="388">
        <v>0.3</v>
      </c>
      <c r="G15" s="364">
        <f t="shared" si="3"/>
        <v>2.9</v>
      </c>
      <c r="H15" s="366"/>
      <c r="I15" s="366"/>
      <c r="J15" s="366">
        <v>0.4</v>
      </c>
      <c r="K15" s="377">
        <v>2.5</v>
      </c>
      <c r="L15" s="369"/>
      <c r="M15" s="367"/>
      <c r="N15" s="371"/>
      <c r="O15" s="371"/>
      <c r="P15" s="368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358"/>
      <c r="B16" s="359"/>
      <c r="C16" s="385" t="s">
        <v>353</v>
      </c>
      <c r="D16" s="361"/>
      <c r="E16" s="389" t="s">
        <v>1</v>
      </c>
      <c r="F16" s="388"/>
      <c r="G16" s="364"/>
      <c r="H16" s="366"/>
      <c r="I16" s="366"/>
      <c r="J16" s="366"/>
      <c r="K16" s="377">
        <v>2</v>
      </c>
      <c r="L16" s="369"/>
      <c r="M16" s="367"/>
      <c r="N16" s="371"/>
      <c r="O16" s="371"/>
      <c r="P16" s="368"/>
      <c r="Q16" s="3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94"/>
      <c r="B17" s="395" t="s">
        <v>31</v>
      </c>
      <c r="C17" s="396" t="s">
        <v>354</v>
      </c>
      <c r="D17" s="397"/>
      <c r="E17" s="398" t="s">
        <v>173</v>
      </c>
      <c r="F17" s="399"/>
      <c r="G17" s="400" t="str">
        <f t="shared" ref="G17:G19" si="4">IF(SUM(H17:L17)=0,"",SUM(H17:L17))</f>
        <v/>
      </c>
      <c r="H17" s="402"/>
      <c r="I17" s="402"/>
      <c r="J17" s="402"/>
      <c r="K17" s="403"/>
      <c r="L17" s="404"/>
      <c r="M17" s="407"/>
      <c r="N17" s="406"/>
      <c r="O17" s="406"/>
      <c r="P17" s="403"/>
      <c r="Q17" s="408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2.75">
      <c r="A18" s="358"/>
      <c r="B18" s="359"/>
      <c r="C18" s="385" t="s">
        <v>355</v>
      </c>
      <c r="D18" s="361" t="s">
        <v>356</v>
      </c>
      <c r="E18" s="389" t="s">
        <v>1</v>
      </c>
      <c r="F18" s="388">
        <v>1</v>
      </c>
      <c r="G18" s="364">
        <f t="shared" si="4"/>
        <v>0.6</v>
      </c>
      <c r="H18" s="366">
        <v>0.6</v>
      </c>
      <c r="I18" s="366"/>
      <c r="J18" s="366"/>
      <c r="K18" s="377"/>
      <c r="L18" s="369"/>
      <c r="M18" s="367"/>
      <c r="N18" s="371"/>
      <c r="O18" s="371"/>
      <c r="P18" s="368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2.75">
      <c r="A19" s="358"/>
      <c r="B19" s="359"/>
      <c r="C19" s="385" t="s">
        <v>357</v>
      </c>
      <c r="D19" s="361" t="s">
        <v>358</v>
      </c>
      <c r="E19" s="389" t="s">
        <v>1</v>
      </c>
      <c r="F19" s="388">
        <v>1</v>
      </c>
      <c r="G19" s="364">
        <f t="shared" si="4"/>
        <v>1</v>
      </c>
      <c r="H19" s="366"/>
      <c r="I19" s="366">
        <v>1</v>
      </c>
      <c r="J19" s="366"/>
      <c r="K19" s="377"/>
      <c r="L19" s="369"/>
      <c r="M19" s="367"/>
      <c r="N19" s="371"/>
      <c r="O19" s="371"/>
      <c r="P19" s="368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58"/>
      <c r="B20" s="359"/>
      <c r="C20" s="385" t="s">
        <v>359</v>
      </c>
      <c r="D20" s="361"/>
      <c r="E20" s="389" t="s">
        <v>1</v>
      </c>
      <c r="F20" s="388">
        <v>1</v>
      </c>
      <c r="G20" s="364"/>
      <c r="H20" s="366"/>
      <c r="I20" s="366"/>
      <c r="J20" s="366">
        <v>0.1</v>
      </c>
      <c r="K20" s="377"/>
      <c r="L20" s="369"/>
      <c r="M20" s="367"/>
      <c r="N20" s="371"/>
      <c r="O20" s="371"/>
      <c r="P20" s="368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2.75">
      <c r="A21" s="358"/>
      <c r="B21" s="359"/>
      <c r="C21" s="385" t="s">
        <v>360</v>
      </c>
      <c r="D21" s="361" t="s">
        <v>356</v>
      </c>
      <c r="E21" s="389" t="s">
        <v>1</v>
      </c>
      <c r="F21" s="388">
        <v>1</v>
      </c>
      <c r="G21" s="364">
        <f t="shared" ref="G21:G27" si="5">IF(SUM(H21:L21)=0,"",SUM(H21:L21))</f>
        <v>1.6</v>
      </c>
      <c r="H21" s="366"/>
      <c r="I21" s="366"/>
      <c r="J21" s="366">
        <v>1.6</v>
      </c>
      <c r="K21" s="377"/>
      <c r="L21" s="369"/>
      <c r="M21" s="367"/>
      <c r="N21" s="371"/>
      <c r="O21" s="371"/>
      <c r="P21" s="368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358"/>
      <c r="B22" s="359"/>
      <c r="C22" s="385" t="s">
        <v>361</v>
      </c>
      <c r="D22" s="361" t="s">
        <v>362</v>
      </c>
      <c r="E22" s="389" t="s">
        <v>1</v>
      </c>
      <c r="F22" s="388">
        <v>1</v>
      </c>
      <c r="G22" s="364">
        <f t="shared" si="5"/>
        <v>2</v>
      </c>
      <c r="H22" s="366"/>
      <c r="I22" s="366">
        <v>2</v>
      </c>
      <c r="J22" s="366"/>
      <c r="K22" s="377"/>
      <c r="L22" s="369"/>
      <c r="M22" s="367"/>
      <c r="N22" s="371"/>
      <c r="O22" s="371"/>
      <c r="P22" s="368"/>
      <c r="Q22" s="3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58"/>
      <c r="B23" s="359"/>
      <c r="C23" s="385" t="s">
        <v>363</v>
      </c>
      <c r="D23" s="361" t="s">
        <v>362</v>
      </c>
      <c r="E23" s="389" t="s">
        <v>1</v>
      </c>
      <c r="F23" s="388">
        <v>1</v>
      </c>
      <c r="G23" s="364">
        <f t="shared" si="5"/>
        <v>1.4</v>
      </c>
      <c r="H23" s="366"/>
      <c r="I23" s="366">
        <v>1.4</v>
      </c>
      <c r="J23" s="366"/>
      <c r="K23" s="368"/>
      <c r="L23" s="369"/>
      <c r="M23" s="367"/>
      <c r="N23" s="371"/>
      <c r="O23" s="371"/>
      <c r="P23" s="368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58"/>
      <c r="B24" s="359"/>
      <c r="C24" s="393" t="s">
        <v>364</v>
      </c>
      <c r="D24" s="361"/>
      <c r="E24" s="389" t="s">
        <v>173</v>
      </c>
      <c r="F24" s="388"/>
      <c r="G24" s="364" t="str">
        <f t="shared" si="5"/>
        <v/>
      </c>
      <c r="H24" s="366"/>
      <c r="I24" s="366"/>
      <c r="J24" s="366"/>
      <c r="K24" s="368"/>
      <c r="L24" s="369"/>
      <c r="M24" s="367"/>
      <c r="N24" s="371"/>
      <c r="O24" s="371"/>
      <c r="P24" s="368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358"/>
      <c r="B25" s="359"/>
      <c r="C25" s="385" t="s">
        <v>365</v>
      </c>
      <c r="D25" s="361" t="s">
        <v>356</v>
      </c>
      <c r="E25" s="389" t="s">
        <v>1</v>
      </c>
      <c r="F25" s="388">
        <v>1</v>
      </c>
      <c r="G25" s="364">
        <f t="shared" si="5"/>
        <v>1</v>
      </c>
      <c r="H25" s="366"/>
      <c r="I25" s="366"/>
      <c r="J25" s="366">
        <v>1</v>
      </c>
      <c r="K25" s="377"/>
      <c r="L25" s="369"/>
      <c r="M25" s="367"/>
      <c r="N25" s="371"/>
      <c r="O25" s="371"/>
      <c r="P25" s="368"/>
      <c r="Q25" s="372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358"/>
      <c r="B26" s="359"/>
      <c r="C26" s="385" t="s">
        <v>366</v>
      </c>
      <c r="D26" s="361"/>
      <c r="E26" s="389" t="s">
        <v>1</v>
      </c>
      <c r="F26" s="388">
        <v>1</v>
      </c>
      <c r="G26" s="364">
        <f t="shared" si="5"/>
        <v>1.1000000000000001</v>
      </c>
      <c r="H26" s="366"/>
      <c r="I26" s="366"/>
      <c r="J26" s="366">
        <v>1.1000000000000001</v>
      </c>
      <c r="K26" s="377"/>
      <c r="L26" s="369"/>
      <c r="M26" s="367"/>
      <c r="N26" s="371"/>
      <c r="O26" s="371"/>
      <c r="P26" s="368"/>
      <c r="Q26" s="372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358"/>
      <c r="B27" s="359"/>
      <c r="C27" s="393" t="s">
        <v>367</v>
      </c>
      <c r="D27" s="361"/>
      <c r="E27" s="389" t="s">
        <v>1</v>
      </c>
      <c r="F27" s="388">
        <v>1</v>
      </c>
      <c r="G27" s="364">
        <f t="shared" si="5"/>
        <v>0.8</v>
      </c>
      <c r="H27" s="366"/>
      <c r="I27" s="366"/>
      <c r="J27" s="366">
        <v>0.8</v>
      </c>
      <c r="K27" s="377"/>
      <c r="L27" s="369"/>
      <c r="M27" s="367"/>
      <c r="N27" s="371"/>
      <c r="O27" s="371"/>
      <c r="P27" s="368"/>
      <c r="Q27" s="372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358"/>
      <c r="B28" s="359"/>
      <c r="C28" s="393"/>
      <c r="D28" s="361"/>
      <c r="E28" s="389"/>
      <c r="F28" s="388"/>
      <c r="G28" s="364"/>
      <c r="H28" s="366"/>
      <c r="I28" s="366"/>
      <c r="J28" s="366"/>
      <c r="K28" s="377"/>
      <c r="L28" s="369"/>
      <c r="M28" s="367"/>
      <c r="N28" s="371"/>
      <c r="O28" s="371"/>
      <c r="P28" s="368"/>
      <c r="Q28" s="372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2.75">
      <c r="A29" s="358"/>
      <c r="B29" s="359" t="s">
        <v>58</v>
      </c>
      <c r="C29" s="393" t="s">
        <v>368</v>
      </c>
      <c r="D29" s="361"/>
      <c r="E29" s="389" t="s">
        <v>1</v>
      </c>
      <c r="F29" s="388">
        <v>1</v>
      </c>
      <c r="G29" s="364">
        <f t="shared" ref="G29:G35" si="6">IF(SUM(H29:L29)=0,"",SUM(H29:L29))</f>
        <v>0.2</v>
      </c>
      <c r="H29" s="366"/>
      <c r="I29" s="366"/>
      <c r="J29" s="366"/>
      <c r="K29" s="377">
        <v>0.2</v>
      </c>
      <c r="L29" s="369"/>
      <c r="M29" s="367"/>
      <c r="N29" s="371"/>
      <c r="O29" s="371"/>
      <c r="P29" s="368"/>
      <c r="Q29" s="372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358"/>
      <c r="B30" s="359"/>
      <c r="C30" s="340"/>
      <c r="D30" s="379"/>
      <c r="E30" s="389"/>
      <c r="F30" s="388"/>
      <c r="G30" s="364" t="str">
        <f t="shared" si="6"/>
        <v/>
      </c>
      <c r="H30" s="366"/>
      <c r="I30" s="366"/>
      <c r="J30" s="366"/>
      <c r="K30" s="377"/>
      <c r="L30" s="369"/>
      <c r="M30" s="367"/>
      <c r="N30" s="371"/>
      <c r="O30" s="371"/>
      <c r="P30" s="368"/>
      <c r="Q30" s="372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394" t="s">
        <v>37</v>
      </c>
      <c r="B31" s="395"/>
      <c r="C31" s="410"/>
      <c r="D31" s="411"/>
      <c r="E31" s="412"/>
      <c r="F31" s="413"/>
      <c r="G31" s="400" t="str">
        <f t="shared" si="6"/>
        <v/>
      </c>
      <c r="H31" s="402"/>
      <c r="I31" s="402"/>
      <c r="J31" s="402"/>
      <c r="K31" s="414"/>
      <c r="L31" s="415"/>
      <c r="M31" s="407"/>
      <c r="N31" s="406"/>
      <c r="O31" s="406"/>
      <c r="P31" s="403"/>
      <c r="Q31" s="408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358"/>
      <c r="B32" s="359"/>
      <c r="C32" s="375"/>
      <c r="D32" s="376"/>
      <c r="E32" s="362"/>
      <c r="F32" s="363"/>
      <c r="G32" s="416" t="str">
        <f t="shared" si="6"/>
        <v/>
      </c>
      <c r="H32" s="366"/>
      <c r="I32" s="367"/>
      <c r="J32" s="366"/>
      <c r="K32" s="368"/>
      <c r="L32" s="382"/>
      <c r="M32" s="366"/>
      <c r="N32" s="381"/>
      <c r="O32" s="381"/>
      <c r="P32" s="368"/>
      <c r="Q32" s="372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358"/>
      <c r="B33" s="374"/>
      <c r="C33" s="375"/>
      <c r="D33" s="376"/>
      <c r="E33" s="362"/>
      <c r="F33" s="363"/>
      <c r="G33" s="416" t="str">
        <f t="shared" si="6"/>
        <v/>
      </c>
      <c r="H33" s="367"/>
      <c r="I33" s="367"/>
      <c r="J33" s="366"/>
      <c r="K33" s="368"/>
      <c r="L33" s="382"/>
      <c r="M33" s="366"/>
      <c r="N33" s="381"/>
      <c r="O33" s="381"/>
      <c r="P33" s="368"/>
      <c r="Q33" s="372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358"/>
      <c r="B34" s="374"/>
      <c r="C34" s="375"/>
      <c r="D34" s="376"/>
      <c r="E34" s="362"/>
      <c r="F34" s="363"/>
      <c r="G34" s="416" t="str">
        <f t="shared" si="6"/>
        <v/>
      </c>
      <c r="H34" s="367"/>
      <c r="I34" s="367"/>
      <c r="J34" s="366"/>
      <c r="K34" s="368"/>
      <c r="L34" s="382"/>
      <c r="M34" s="366"/>
      <c r="N34" s="381"/>
      <c r="O34" s="381"/>
      <c r="P34" s="368"/>
      <c r="Q34" s="372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417" t="s">
        <v>322</v>
      </c>
      <c r="B35" s="418" t="s">
        <v>323</v>
      </c>
      <c r="C35" s="419" t="s">
        <v>369</v>
      </c>
      <c r="D35" s="312" t="s">
        <v>325</v>
      </c>
      <c r="E35" s="420"/>
      <c r="F35" s="421"/>
      <c r="G35" s="422">
        <f t="shared" si="6"/>
        <v>5</v>
      </c>
      <c r="H35" s="424"/>
      <c r="I35" s="424"/>
      <c r="J35" s="424"/>
      <c r="K35" s="425"/>
      <c r="L35" s="426">
        <v>5</v>
      </c>
      <c r="M35" s="428"/>
      <c r="N35" s="428"/>
      <c r="O35" s="428"/>
      <c r="P35" s="457"/>
      <c r="Q35" s="429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430"/>
      <c r="B36" s="431" t="s">
        <v>44</v>
      </c>
      <c r="C36" s="432"/>
      <c r="D36" s="315"/>
      <c r="E36" s="376"/>
      <c r="F36" s="433"/>
      <c r="G36" s="434"/>
      <c r="H36" s="366"/>
      <c r="I36" s="367"/>
      <c r="J36" s="367"/>
      <c r="K36" s="368"/>
      <c r="L36" s="382"/>
      <c r="M36" s="366"/>
      <c r="N36" s="366"/>
      <c r="O36" s="366"/>
      <c r="P36" s="368"/>
      <c r="Q36" s="435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436"/>
      <c r="B37" s="437"/>
      <c r="C37" s="438"/>
      <c r="D37" s="439"/>
      <c r="E37" s="440"/>
      <c r="F37" s="441"/>
      <c r="G37" s="416" t="str">
        <f>IF(SUM(H37:L37)=0,"",SUM(H37:L37))</f>
        <v/>
      </c>
      <c r="H37" s="443"/>
      <c r="I37" s="443"/>
      <c r="J37" s="443"/>
      <c r="K37" s="444"/>
      <c r="L37" s="445"/>
      <c r="M37" s="443"/>
      <c r="N37" s="443"/>
      <c r="O37" s="443"/>
      <c r="P37" s="444"/>
      <c r="Q37" s="446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90" t="s">
        <v>46</v>
      </c>
      <c r="B38" s="447"/>
      <c r="C38" s="681"/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70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448"/>
      <c r="B39" s="449"/>
      <c r="C39" s="678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P39" s="646"/>
      <c r="Q39" s="659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450"/>
      <c r="B40" s="451"/>
      <c r="C40" s="679"/>
      <c r="D40" s="653"/>
      <c r="E40" s="653"/>
      <c r="F40" s="653"/>
      <c r="G40" s="653"/>
      <c r="H40" s="653"/>
      <c r="I40" s="653"/>
      <c r="J40" s="653"/>
      <c r="K40" s="653"/>
      <c r="L40" s="653"/>
      <c r="M40" s="653"/>
      <c r="N40" s="653"/>
      <c r="O40" s="653"/>
      <c r="P40" s="653"/>
      <c r="Q40" s="661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452"/>
      <c r="B41" s="453"/>
      <c r="C41" s="45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452"/>
      <c r="B42" s="453"/>
      <c r="C42" s="45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452"/>
      <c r="B43" s="453"/>
      <c r="C43" s="454"/>
      <c r="D43" s="344"/>
      <c r="E43" s="344"/>
      <c r="F43" s="344"/>
      <c r="G43" s="344"/>
      <c r="H43" s="344"/>
      <c r="I43" s="344"/>
      <c r="J43" s="344"/>
      <c r="K43" s="344"/>
      <c r="L43" s="344"/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52"/>
      <c r="B44" s="453"/>
      <c r="C44" s="45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52"/>
      <c r="B45" s="453"/>
      <c r="C45" s="45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52"/>
      <c r="B46" s="453"/>
      <c r="C46" s="45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52"/>
      <c r="B47" s="453"/>
      <c r="C47" s="454"/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52"/>
      <c r="B48" s="453"/>
      <c r="C48" s="45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2"/>
      <c r="B49" s="453"/>
      <c r="C49" s="45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  <row r="990" spans="1:26" ht="12.75">
      <c r="A990" s="452"/>
      <c r="B990" s="453"/>
      <c r="C990" s="454"/>
      <c r="D990" s="344"/>
      <c r="E990" s="344"/>
      <c r="F990" s="344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</row>
    <row r="991" spans="1:26" ht="12.75">
      <c r="A991" s="452"/>
      <c r="B991" s="453"/>
      <c r="C991" s="454"/>
      <c r="D991" s="344"/>
      <c r="E991" s="344"/>
      <c r="F991" s="344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</row>
    <row r="992" spans="1:26" ht="12.75">
      <c r="A992" s="452"/>
      <c r="B992" s="453"/>
      <c r="C992" s="454"/>
      <c r="D992" s="344"/>
      <c r="E992" s="344"/>
      <c r="F992" s="344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</row>
    <row r="993" spans="1:26" ht="12.75">
      <c r="A993" s="452"/>
      <c r="B993" s="453"/>
      <c r="C993" s="454"/>
      <c r="D993" s="344"/>
      <c r="E993" s="344"/>
      <c r="F993" s="344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</row>
    <row r="994" spans="1:26" ht="12.75">
      <c r="A994" s="452"/>
      <c r="B994" s="453"/>
      <c r="C994" s="454"/>
      <c r="D994" s="344"/>
      <c r="E994" s="344"/>
      <c r="F994" s="344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</row>
    <row r="995" spans="1:26" ht="12.75">
      <c r="A995" s="452"/>
      <c r="B995" s="453"/>
      <c r="C995" s="454"/>
      <c r="D995" s="344"/>
      <c r="E995" s="344"/>
      <c r="F995" s="344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</row>
    <row r="996" spans="1:26" ht="12.75">
      <c r="A996" s="452"/>
      <c r="B996" s="453"/>
      <c r="C996" s="454"/>
      <c r="D996" s="344"/>
      <c r="E996" s="344"/>
      <c r="F996" s="344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</row>
    <row r="997" spans="1:26" ht="12.75">
      <c r="A997" s="452"/>
      <c r="B997" s="453"/>
      <c r="C997" s="454"/>
      <c r="D997" s="344"/>
      <c r="E997" s="344"/>
      <c r="F997" s="344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</row>
    <row r="998" spans="1:26" ht="12.75">
      <c r="A998" s="452"/>
      <c r="B998" s="453"/>
      <c r="C998" s="454"/>
      <c r="D998" s="344"/>
      <c r="E998" s="344"/>
      <c r="F998" s="344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</row>
    <row r="999" spans="1:26" ht="12.75">
      <c r="A999" s="452"/>
      <c r="B999" s="453"/>
      <c r="C999" s="454"/>
      <c r="D999" s="344"/>
      <c r="E999" s="344"/>
      <c r="F999" s="344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673" t="s">
        <v>0</v>
      </c>
      <c r="H1" s="646"/>
      <c r="I1" s="646"/>
      <c r="J1" s="646"/>
      <c r="K1" s="646"/>
      <c r="L1" s="646"/>
      <c r="M1" s="646"/>
      <c r="N1" s="646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674" t="s">
        <v>2</v>
      </c>
      <c r="D2" s="646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675" t="s">
        <v>370</v>
      </c>
      <c r="B3" s="646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676" t="s">
        <v>9</v>
      </c>
      <c r="B4" s="650"/>
      <c r="C4" s="650"/>
      <c r="D4" s="650"/>
      <c r="E4" s="651"/>
      <c r="F4" s="677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52"/>
      <c r="B5" s="653"/>
      <c r="C5" s="653"/>
      <c r="D5" s="653"/>
      <c r="E5" s="654"/>
      <c r="F5" s="677" t="s">
        <v>11</v>
      </c>
      <c r="G5" s="656"/>
      <c r="H5" s="656"/>
      <c r="I5" s="656"/>
      <c r="J5" s="656"/>
      <c r="K5" s="656"/>
      <c r="L5" s="657"/>
      <c r="M5" s="677" t="s">
        <v>12</v>
      </c>
      <c r="N5" s="656"/>
      <c r="O5" s="656"/>
      <c r="P5" s="656"/>
      <c r="Q5" s="657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62" t="s">
        <v>13</v>
      </c>
      <c r="B6" s="664" t="s">
        <v>14</v>
      </c>
      <c r="C6" s="680" t="s">
        <v>15</v>
      </c>
      <c r="D6" s="665" t="s">
        <v>16</v>
      </c>
      <c r="E6" s="665" t="s">
        <v>17</v>
      </c>
      <c r="F6" s="667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63"/>
      <c r="B7" s="663"/>
      <c r="C7" s="663"/>
      <c r="D7" s="663"/>
      <c r="E7" s="663"/>
      <c r="F7" s="668"/>
      <c r="G7" s="355">
        <f t="shared" ref="G7:K7" si="0">SUM(G8:G30)</f>
        <v>26.900000000000002</v>
      </c>
      <c r="H7" s="356">
        <f t="shared" si="0"/>
        <v>4.8999999999999995</v>
      </c>
      <c r="I7" s="355">
        <f t="shared" si="0"/>
        <v>5.2</v>
      </c>
      <c r="J7" s="355">
        <f t="shared" si="0"/>
        <v>6.7</v>
      </c>
      <c r="K7" s="355">
        <f t="shared" si="0"/>
        <v>5.0999999999999996</v>
      </c>
      <c r="L7" s="357">
        <f>SUM(L8:L330)</f>
        <v>5</v>
      </c>
      <c r="M7" s="355">
        <f t="shared" ref="M7:Q7" si="1">SUM(M8:M30)</f>
        <v>5</v>
      </c>
      <c r="N7" s="355">
        <f t="shared" si="1"/>
        <v>5</v>
      </c>
      <c r="O7" s="355">
        <f t="shared" si="1"/>
        <v>5</v>
      </c>
      <c r="P7" s="355">
        <f t="shared" si="1"/>
        <v>1.3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30</v>
      </c>
      <c r="C8" s="360" t="s">
        <v>371</v>
      </c>
      <c r="D8" s="361" t="s">
        <v>372</v>
      </c>
      <c r="E8" s="362"/>
      <c r="F8" s="363"/>
      <c r="G8" s="364" t="str">
        <f t="shared" ref="G8:G23" si="2">IF(SUM(H8:L8)=0,"",SUM(H8:L8))</f>
        <v/>
      </c>
      <c r="H8" s="366"/>
      <c r="I8" s="366"/>
      <c r="J8" s="367"/>
      <c r="K8" s="368"/>
      <c r="L8" s="435"/>
      <c r="M8" s="459"/>
      <c r="N8" s="459"/>
      <c r="O8" s="459"/>
      <c r="P8" s="367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373</v>
      </c>
      <c r="D9" s="376"/>
      <c r="E9" s="362" t="s">
        <v>1</v>
      </c>
      <c r="F9" s="363">
        <v>1</v>
      </c>
      <c r="G9" s="364">
        <f t="shared" si="2"/>
        <v>3.2</v>
      </c>
      <c r="H9" s="366">
        <v>1.4</v>
      </c>
      <c r="I9" s="366"/>
      <c r="J9" s="366">
        <v>0.3</v>
      </c>
      <c r="K9" s="377">
        <v>1.5</v>
      </c>
      <c r="L9" s="372"/>
      <c r="M9" s="459"/>
      <c r="N9" s="459"/>
      <c r="O9" s="459"/>
      <c r="P9" s="367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374</v>
      </c>
      <c r="D10" s="379" t="s">
        <v>375</v>
      </c>
      <c r="E10" s="362" t="s">
        <v>1</v>
      </c>
      <c r="F10" s="363">
        <v>1</v>
      </c>
      <c r="G10" s="364">
        <f t="shared" si="2"/>
        <v>2.5</v>
      </c>
      <c r="H10" s="366">
        <v>1</v>
      </c>
      <c r="I10" s="366">
        <v>0.6</v>
      </c>
      <c r="J10" s="366">
        <v>0.3</v>
      </c>
      <c r="K10" s="377">
        <v>0.6</v>
      </c>
      <c r="L10" s="372"/>
      <c r="M10" s="460"/>
      <c r="N10" s="459"/>
      <c r="O10" s="459"/>
      <c r="P10" s="367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376</v>
      </c>
      <c r="D11" s="379" t="s">
        <v>375</v>
      </c>
      <c r="E11" s="362" t="s">
        <v>1</v>
      </c>
      <c r="F11" s="363">
        <v>1</v>
      </c>
      <c r="G11" s="364">
        <f t="shared" si="2"/>
        <v>3.1</v>
      </c>
      <c r="H11" s="366">
        <v>0.3</v>
      </c>
      <c r="I11" s="366">
        <v>0.6</v>
      </c>
      <c r="J11" s="366">
        <v>1.6</v>
      </c>
      <c r="K11" s="377">
        <v>0.6</v>
      </c>
      <c r="L11" s="372"/>
      <c r="M11" s="460"/>
      <c r="N11" s="460"/>
      <c r="O11" s="460"/>
      <c r="P11" s="366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75" t="s">
        <v>377</v>
      </c>
      <c r="D12" s="379" t="s">
        <v>378</v>
      </c>
      <c r="E12" s="362" t="s">
        <v>27</v>
      </c>
      <c r="F12" s="363"/>
      <c r="G12" s="364" t="str">
        <f t="shared" si="2"/>
        <v/>
      </c>
      <c r="H12" s="461"/>
      <c r="I12" s="367"/>
      <c r="J12" s="366"/>
      <c r="K12" s="377"/>
      <c r="L12" s="372"/>
      <c r="M12" s="460"/>
      <c r="N12" s="460"/>
      <c r="O12" s="460"/>
      <c r="P12" s="366">
        <v>0.3</v>
      </c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74"/>
      <c r="C13" s="375" t="s">
        <v>379</v>
      </c>
      <c r="D13" s="376"/>
      <c r="E13" s="362" t="s">
        <v>27</v>
      </c>
      <c r="F13" s="363">
        <v>1</v>
      </c>
      <c r="G13" s="364">
        <f t="shared" si="2"/>
        <v>0.3</v>
      </c>
      <c r="H13" s="366"/>
      <c r="I13" s="367"/>
      <c r="J13" s="367"/>
      <c r="K13" s="377">
        <v>0.3</v>
      </c>
      <c r="L13" s="372"/>
      <c r="M13" s="460"/>
      <c r="N13" s="459"/>
      <c r="O13" s="459"/>
      <c r="P13" s="367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74"/>
      <c r="C14" s="339" t="s">
        <v>380</v>
      </c>
      <c r="D14" s="376"/>
      <c r="E14" s="362"/>
      <c r="F14" s="363"/>
      <c r="G14" s="364" t="str">
        <f t="shared" si="2"/>
        <v/>
      </c>
      <c r="H14" s="366"/>
      <c r="I14" s="367"/>
      <c r="J14" s="367"/>
      <c r="K14" s="377"/>
      <c r="L14" s="372"/>
      <c r="M14" s="460"/>
      <c r="N14" s="459"/>
      <c r="O14" s="459"/>
      <c r="P14" s="367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58"/>
      <c r="B15" s="374"/>
      <c r="C15" s="340" t="s">
        <v>381</v>
      </c>
      <c r="D15" s="379" t="s">
        <v>382</v>
      </c>
      <c r="E15" s="362" t="s">
        <v>27</v>
      </c>
      <c r="F15" s="363">
        <v>1</v>
      </c>
      <c r="G15" s="364">
        <f t="shared" si="2"/>
        <v>0.30000000000000004</v>
      </c>
      <c r="H15" s="366"/>
      <c r="I15" s="367"/>
      <c r="J15" s="366">
        <v>0.2</v>
      </c>
      <c r="K15" s="377">
        <v>0.1</v>
      </c>
      <c r="L15" s="372"/>
      <c r="M15" s="460"/>
      <c r="N15" s="459"/>
      <c r="O15" s="459"/>
      <c r="P15" s="367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462"/>
      <c r="B16" s="463"/>
      <c r="C16" s="464"/>
      <c r="D16" s="465"/>
      <c r="E16" s="466"/>
      <c r="F16" s="467"/>
      <c r="G16" s="468" t="str">
        <f t="shared" si="2"/>
        <v/>
      </c>
      <c r="H16" s="469"/>
      <c r="I16" s="470"/>
      <c r="J16" s="469"/>
      <c r="K16" s="471"/>
      <c r="L16" s="472"/>
      <c r="M16" s="473"/>
      <c r="N16" s="473"/>
      <c r="O16" s="473"/>
      <c r="P16" s="469"/>
      <c r="Q16" s="4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73"/>
      <c r="B17" s="359" t="s">
        <v>28</v>
      </c>
      <c r="C17" s="339" t="s">
        <v>383</v>
      </c>
      <c r="D17" s="386"/>
      <c r="E17" s="389"/>
      <c r="F17" s="388"/>
      <c r="G17" s="364" t="str">
        <f t="shared" si="2"/>
        <v/>
      </c>
      <c r="H17" s="367"/>
      <c r="I17" s="366"/>
      <c r="J17" s="367"/>
      <c r="K17" s="377"/>
      <c r="L17" s="372"/>
      <c r="M17" s="459"/>
      <c r="N17" s="459"/>
      <c r="O17" s="459"/>
      <c r="P17" s="367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2.75">
      <c r="A18" s="380"/>
      <c r="B18" s="374"/>
      <c r="C18" s="385" t="s">
        <v>384</v>
      </c>
      <c r="D18" s="361"/>
      <c r="E18" s="362" t="s">
        <v>1</v>
      </c>
      <c r="F18" s="363">
        <v>1</v>
      </c>
      <c r="G18" s="364">
        <f t="shared" si="2"/>
        <v>4.0999999999999996</v>
      </c>
      <c r="H18" s="366">
        <v>1.6</v>
      </c>
      <c r="I18" s="366">
        <v>1.5</v>
      </c>
      <c r="J18" s="366">
        <v>1</v>
      </c>
      <c r="K18" s="377"/>
      <c r="L18" s="372"/>
      <c r="M18" s="459"/>
      <c r="N18" s="459"/>
      <c r="O18" s="459"/>
      <c r="P18" s="367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2.75">
      <c r="A19" s="380"/>
      <c r="B19" s="359"/>
      <c r="C19" s="385" t="s">
        <v>385</v>
      </c>
      <c r="D19" s="361"/>
      <c r="E19" s="362" t="s">
        <v>1</v>
      </c>
      <c r="F19" s="363">
        <v>1</v>
      </c>
      <c r="G19" s="364">
        <f t="shared" si="2"/>
        <v>5.8</v>
      </c>
      <c r="H19" s="367"/>
      <c r="I19" s="366">
        <v>2.5</v>
      </c>
      <c r="J19" s="366">
        <v>3.3</v>
      </c>
      <c r="K19" s="377"/>
      <c r="L19" s="372"/>
      <c r="M19" s="459"/>
      <c r="N19" s="459"/>
      <c r="O19" s="459"/>
      <c r="P19" s="367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73"/>
      <c r="B20" s="359"/>
      <c r="C20" s="339" t="s">
        <v>308</v>
      </c>
      <c r="D20" s="379"/>
      <c r="E20" s="362"/>
      <c r="F20" s="363"/>
      <c r="G20" s="364" t="str">
        <f t="shared" si="2"/>
        <v/>
      </c>
      <c r="H20" s="367"/>
      <c r="I20" s="366" t="s">
        <v>386</v>
      </c>
      <c r="J20" s="367"/>
      <c r="K20" s="377"/>
      <c r="L20" s="435"/>
      <c r="M20" s="459"/>
      <c r="N20" s="459"/>
      <c r="O20" s="459"/>
      <c r="P20" s="367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2.75">
      <c r="A21" s="373"/>
      <c r="B21" s="359"/>
      <c r="C21" s="340" t="s">
        <v>387</v>
      </c>
      <c r="D21" s="379" t="s">
        <v>388</v>
      </c>
      <c r="E21" s="362" t="s">
        <v>1</v>
      </c>
      <c r="F21" s="363">
        <v>0.5</v>
      </c>
      <c r="G21" s="364">
        <f t="shared" si="2"/>
        <v>2</v>
      </c>
      <c r="H21" s="367"/>
      <c r="I21" s="366"/>
      <c r="J21" s="367"/>
      <c r="K21" s="377">
        <v>2</v>
      </c>
      <c r="L21" s="435"/>
      <c r="M21" s="459"/>
      <c r="N21" s="459"/>
      <c r="O21" s="459"/>
      <c r="P21" s="366">
        <v>1</v>
      </c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462"/>
      <c r="B22" s="463"/>
      <c r="C22" s="474"/>
      <c r="D22" s="475"/>
      <c r="E22" s="466"/>
      <c r="F22" s="467"/>
      <c r="G22" s="468" t="str">
        <f t="shared" si="2"/>
        <v/>
      </c>
      <c r="H22" s="469"/>
      <c r="I22" s="470"/>
      <c r="J22" s="469"/>
      <c r="K22" s="476"/>
      <c r="L22" s="477"/>
      <c r="M22" s="473"/>
      <c r="N22" s="473"/>
      <c r="O22" s="473"/>
      <c r="P22" s="469"/>
      <c r="Q22" s="4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80"/>
      <c r="B23" s="359" t="s">
        <v>39</v>
      </c>
      <c r="C23" s="375" t="s">
        <v>389</v>
      </c>
      <c r="D23" s="376"/>
      <c r="E23" s="362" t="s">
        <v>3</v>
      </c>
      <c r="F23" s="363">
        <v>1</v>
      </c>
      <c r="G23" s="364">
        <f t="shared" si="2"/>
        <v>0.6</v>
      </c>
      <c r="H23" s="366">
        <v>0.6</v>
      </c>
      <c r="I23" s="367"/>
      <c r="J23" s="366"/>
      <c r="K23" s="368"/>
      <c r="L23" s="372"/>
      <c r="M23" s="459"/>
      <c r="N23" s="459"/>
      <c r="O23" s="459"/>
      <c r="P23" s="367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58"/>
      <c r="B24" s="374"/>
      <c r="C24" s="375"/>
      <c r="D24" s="376"/>
      <c r="E24" s="362"/>
      <c r="F24" s="363"/>
      <c r="G24" s="416"/>
      <c r="H24" s="367"/>
      <c r="I24" s="367"/>
      <c r="J24" s="366"/>
      <c r="K24" s="368"/>
      <c r="L24" s="372"/>
      <c r="M24" s="460"/>
      <c r="N24" s="460"/>
      <c r="O24" s="460"/>
      <c r="P24" s="367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417" t="s">
        <v>322</v>
      </c>
      <c r="B25" s="418" t="s">
        <v>43</v>
      </c>
      <c r="C25" s="478"/>
      <c r="D25" s="65" t="s">
        <v>390</v>
      </c>
      <c r="E25" s="420"/>
      <c r="F25" s="421"/>
      <c r="G25" s="422">
        <f>IF(SUM(H25:L25)=0,"",SUM(H25:L25))</f>
        <v>5</v>
      </c>
      <c r="H25" s="428"/>
      <c r="I25" s="428"/>
      <c r="J25" s="428"/>
      <c r="K25" s="425"/>
      <c r="L25" s="456">
        <v>5</v>
      </c>
      <c r="M25" s="479"/>
      <c r="N25" s="479"/>
      <c r="O25" s="479"/>
      <c r="P25" s="428"/>
      <c r="Q25" s="429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430"/>
      <c r="B26" s="431" t="s">
        <v>44</v>
      </c>
      <c r="C26" s="432"/>
      <c r="D26" s="77" t="s">
        <v>45</v>
      </c>
      <c r="E26" s="376"/>
      <c r="F26" s="480"/>
      <c r="G26" s="481"/>
      <c r="H26" s="367"/>
      <c r="I26" s="367"/>
      <c r="J26" s="367"/>
      <c r="K26" s="368"/>
      <c r="L26" s="372"/>
      <c r="M26" s="460">
        <v>5</v>
      </c>
      <c r="N26" s="460">
        <v>5</v>
      </c>
      <c r="O26" s="460">
        <v>5</v>
      </c>
      <c r="P26" s="367"/>
      <c r="Q26" s="435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436"/>
      <c r="B27" s="437"/>
      <c r="C27" s="438"/>
      <c r="D27" s="439"/>
      <c r="E27" s="440"/>
      <c r="F27" s="441"/>
      <c r="G27" s="482"/>
      <c r="H27" s="443"/>
      <c r="I27" s="443"/>
      <c r="J27" s="443"/>
      <c r="K27" s="444"/>
      <c r="L27" s="446"/>
      <c r="M27" s="442"/>
      <c r="N27" s="442"/>
      <c r="O27" s="442"/>
      <c r="P27" s="443"/>
      <c r="Q27" s="446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90" t="s">
        <v>46</v>
      </c>
      <c r="B28" s="447"/>
      <c r="C28" s="681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70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2.75">
      <c r="A29" s="448"/>
      <c r="B29" s="449"/>
      <c r="C29" s="678"/>
      <c r="D29" s="646"/>
      <c r="E29" s="646"/>
      <c r="F29" s="646"/>
      <c r="G29" s="646"/>
      <c r="H29" s="646"/>
      <c r="I29" s="646"/>
      <c r="J29" s="646"/>
      <c r="K29" s="646"/>
      <c r="L29" s="646"/>
      <c r="M29" s="646"/>
      <c r="N29" s="646"/>
      <c r="O29" s="646"/>
      <c r="P29" s="646"/>
      <c r="Q29" s="659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450"/>
      <c r="B30" s="451"/>
      <c r="C30" s="679"/>
      <c r="D30" s="653"/>
      <c r="E30" s="653"/>
      <c r="F30" s="653"/>
      <c r="G30" s="653"/>
      <c r="H30" s="653"/>
      <c r="I30" s="653"/>
      <c r="J30" s="653"/>
      <c r="K30" s="653"/>
      <c r="L30" s="653"/>
      <c r="M30" s="653"/>
      <c r="N30" s="653"/>
      <c r="O30" s="653"/>
      <c r="P30" s="653"/>
      <c r="Q30" s="661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452"/>
      <c r="B31" s="453"/>
      <c r="C31" s="454"/>
      <c r="D31" s="344"/>
      <c r="E31" s="344"/>
      <c r="F31" s="344"/>
      <c r="G31" s="344"/>
      <c r="H31" s="344"/>
      <c r="I31" s="344"/>
      <c r="J31" s="344"/>
      <c r="K31" s="344"/>
      <c r="L31" s="344"/>
      <c r="M31" s="344"/>
      <c r="N31" s="344"/>
      <c r="O31" s="344"/>
      <c r="P31" s="344"/>
      <c r="Q31" s="344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452"/>
      <c r="B32" s="453"/>
      <c r="C32" s="454"/>
      <c r="D32" s="344"/>
      <c r="E32" s="344"/>
      <c r="F32" s="344"/>
      <c r="G32" s="344"/>
      <c r="H32" s="344"/>
      <c r="I32" s="344"/>
      <c r="J32" s="344"/>
      <c r="K32" s="344"/>
      <c r="L32" s="344"/>
      <c r="M32" s="344"/>
      <c r="N32" s="344"/>
      <c r="O32" s="344"/>
      <c r="P32" s="344"/>
      <c r="Q32" s="344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452"/>
      <c r="B33" s="453"/>
      <c r="C33" s="454"/>
      <c r="D33" s="344"/>
      <c r="E33" s="344"/>
      <c r="F33" s="344"/>
      <c r="G33" s="344"/>
      <c r="H33" s="344"/>
      <c r="I33" s="344"/>
      <c r="J33" s="344"/>
      <c r="K33" s="344"/>
      <c r="L33" s="344"/>
      <c r="M33" s="344"/>
      <c r="N33" s="344"/>
      <c r="O33" s="344"/>
      <c r="P33" s="344"/>
      <c r="Q33" s="344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452"/>
      <c r="B34" s="453"/>
      <c r="C34" s="454"/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452"/>
      <c r="B35" s="453"/>
      <c r="C35" s="454"/>
      <c r="D35" s="344"/>
      <c r="E35" s="344"/>
      <c r="F35" s="344"/>
      <c r="G35" s="344"/>
      <c r="H35" s="344"/>
      <c r="I35" s="344"/>
      <c r="J35" s="344"/>
      <c r="K35" s="344"/>
      <c r="L35" s="344"/>
      <c r="M35" s="344"/>
      <c r="N35" s="344"/>
      <c r="O35" s="344"/>
      <c r="P35" s="344"/>
      <c r="Q35" s="344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452"/>
      <c r="B36" s="453"/>
      <c r="C36" s="454"/>
      <c r="D36" s="344"/>
      <c r="E36" s="344"/>
      <c r="F36" s="344"/>
      <c r="G36" s="344"/>
      <c r="H36" s="344"/>
      <c r="I36" s="344"/>
      <c r="J36" s="344"/>
      <c r="K36" s="344"/>
      <c r="L36" s="344"/>
      <c r="M36" s="344"/>
      <c r="N36" s="344"/>
      <c r="O36" s="344"/>
      <c r="P36" s="344"/>
      <c r="Q36" s="344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452"/>
      <c r="B37" s="453"/>
      <c r="C37" s="454"/>
      <c r="D37" s="344"/>
      <c r="E37" s="344"/>
      <c r="F37" s="344"/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4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452"/>
      <c r="B38" s="453"/>
      <c r="C38" s="454"/>
      <c r="D38" s="344"/>
      <c r="E38" s="344"/>
      <c r="F38" s="344"/>
      <c r="G38" s="344"/>
      <c r="H38" s="344"/>
      <c r="I38" s="344"/>
      <c r="J38" s="344"/>
      <c r="K38" s="344"/>
      <c r="L38" s="344"/>
      <c r="M38" s="344"/>
      <c r="N38" s="344"/>
      <c r="O38" s="344"/>
      <c r="P38" s="344"/>
      <c r="Q38" s="344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452"/>
      <c r="B39" s="453"/>
      <c r="C39" s="454"/>
      <c r="D39" s="344"/>
      <c r="E39" s="344"/>
      <c r="F39" s="344"/>
      <c r="G39" s="344"/>
      <c r="H39" s="344"/>
      <c r="I39" s="344"/>
      <c r="J39" s="344"/>
      <c r="K39" s="344"/>
      <c r="L39" s="344"/>
      <c r="M39" s="344"/>
      <c r="N39" s="344"/>
      <c r="O39" s="344"/>
      <c r="P39" s="344"/>
      <c r="Q39" s="344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452"/>
      <c r="B40" s="453"/>
      <c r="C40" s="454"/>
      <c r="D40" s="344"/>
      <c r="E40" s="344"/>
      <c r="F40" s="344"/>
      <c r="G40" s="344"/>
      <c r="H40" s="344"/>
      <c r="I40" s="344"/>
      <c r="J40" s="344"/>
      <c r="K40" s="344"/>
      <c r="L40" s="344"/>
      <c r="M40" s="344"/>
      <c r="N40" s="344"/>
      <c r="O40" s="344"/>
      <c r="P40" s="344"/>
      <c r="Q40" s="344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452"/>
      <c r="B41" s="453"/>
      <c r="C41" s="45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452"/>
      <c r="B42" s="453"/>
      <c r="C42" s="45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452"/>
      <c r="B43" s="453"/>
      <c r="C43" s="454"/>
      <c r="D43" s="344"/>
      <c r="E43" s="344"/>
      <c r="F43" s="344"/>
      <c r="G43" s="344"/>
      <c r="H43" s="344"/>
      <c r="I43" s="344"/>
      <c r="J43" s="344"/>
      <c r="K43" s="344"/>
      <c r="L43" s="344"/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52"/>
      <c r="B44" s="453"/>
      <c r="C44" s="45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52"/>
      <c r="B45" s="453"/>
      <c r="C45" s="45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52"/>
      <c r="B46" s="453"/>
      <c r="C46" s="45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52"/>
      <c r="B47" s="453"/>
      <c r="C47" s="454"/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52"/>
      <c r="B48" s="453"/>
      <c r="C48" s="45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2"/>
      <c r="B49" s="453"/>
      <c r="C49" s="45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673" t="s">
        <v>0</v>
      </c>
      <c r="H1" s="646"/>
      <c r="I1" s="646"/>
      <c r="J1" s="646"/>
      <c r="K1" s="646"/>
      <c r="L1" s="646"/>
      <c r="M1" s="646"/>
      <c r="N1" s="646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674" t="s">
        <v>2</v>
      </c>
      <c r="D2" s="646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675" t="s">
        <v>391</v>
      </c>
      <c r="B3" s="646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676" t="s">
        <v>9</v>
      </c>
      <c r="B4" s="650"/>
      <c r="C4" s="650"/>
      <c r="D4" s="650"/>
      <c r="E4" s="651"/>
      <c r="F4" s="677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52"/>
      <c r="B5" s="653"/>
      <c r="C5" s="653"/>
      <c r="D5" s="653"/>
      <c r="E5" s="654"/>
      <c r="F5" s="677" t="s">
        <v>11</v>
      </c>
      <c r="G5" s="656"/>
      <c r="H5" s="656"/>
      <c r="I5" s="656"/>
      <c r="J5" s="656"/>
      <c r="K5" s="656"/>
      <c r="L5" s="657"/>
      <c r="M5" s="677" t="s">
        <v>12</v>
      </c>
      <c r="N5" s="656"/>
      <c r="O5" s="656"/>
      <c r="P5" s="656"/>
      <c r="Q5" s="657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62" t="s">
        <v>13</v>
      </c>
      <c r="B6" s="664" t="s">
        <v>14</v>
      </c>
      <c r="C6" s="680" t="s">
        <v>15</v>
      </c>
      <c r="D6" s="665" t="s">
        <v>16</v>
      </c>
      <c r="E6" s="665" t="s">
        <v>17</v>
      </c>
      <c r="F6" s="667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63"/>
      <c r="B7" s="663"/>
      <c r="C7" s="663"/>
      <c r="D7" s="663"/>
      <c r="E7" s="663"/>
      <c r="F7" s="668"/>
      <c r="G7" s="355">
        <f t="shared" ref="G7:K7" si="0">SUM(G8:G30)</f>
        <v>23.700000000000003</v>
      </c>
      <c r="H7" s="356">
        <f t="shared" si="0"/>
        <v>5</v>
      </c>
      <c r="I7" s="355">
        <f t="shared" si="0"/>
        <v>5</v>
      </c>
      <c r="J7" s="355">
        <f t="shared" si="0"/>
        <v>5</v>
      </c>
      <c r="K7" s="355">
        <f t="shared" si="0"/>
        <v>3.6999999999999997</v>
      </c>
      <c r="L7" s="357">
        <f>SUM(L8:L330)</f>
        <v>5</v>
      </c>
      <c r="M7" s="355">
        <f t="shared" ref="M7:Q7" si="1">SUM(M8:M30)</f>
        <v>0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28</v>
      </c>
      <c r="C8" s="360" t="s">
        <v>308</v>
      </c>
      <c r="D8" s="361"/>
      <c r="E8" s="362"/>
      <c r="F8" s="363"/>
      <c r="G8" s="364" t="str">
        <f t="shared" ref="G8:G23" si="2">IF(SUM(H8:L8)=0,"",SUM(H8:L8))</f>
        <v/>
      </c>
      <c r="H8" s="460"/>
      <c r="I8" s="460"/>
      <c r="J8" s="459"/>
      <c r="K8" s="367"/>
      <c r="L8" s="435"/>
      <c r="M8" s="371"/>
      <c r="N8" s="371"/>
      <c r="O8" s="371"/>
      <c r="P8" s="367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373</v>
      </c>
      <c r="D9" s="376"/>
      <c r="E9" s="362" t="s">
        <v>1</v>
      </c>
      <c r="F9" s="363">
        <v>1</v>
      </c>
      <c r="G9" s="364">
        <f t="shared" si="2"/>
        <v>1.6</v>
      </c>
      <c r="H9" s="460"/>
      <c r="I9" s="460"/>
      <c r="J9" s="460"/>
      <c r="K9" s="366">
        <v>1</v>
      </c>
      <c r="L9" s="435">
        <v>0.6</v>
      </c>
      <c r="M9" s="371"/>
      <c r="N9" s="371"/>
      <c r="O9" s="371"/>
      <c r="P9" s="367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392</v>
      </c>
      <c r="D10" s="379"/>
      <c r="E10" s="362" t="s">
        <v>1</v>
      </c>
      <c r="F10" s="363">
        <v>0.5</v>
      </c>
      <c r="G10" s="364">
        <f t="shared" si="2"/>
        <v>1.4</v>
      </c>
      <c r="H10" s="460"/>
      <c r="I10" s="460"/>
      <c r="J10" s="460"/>
      <c r="K10" s="366">
        <v>0.8</v>
      </c>
      <c r="L10" s="435">
        <v>0.6</v>
      </c>
      <c r="M10" s="381"/>
      <c r="N10" s="371"/>
      <c r="O10" s="371"/>
      <c r="P10" s="367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393</v>
      </c>
      <c r="D11" s="379" t="s">
        <v>394</v>
      </c>
      <c r="E11" s="362" t="s">
        <v>1</v>
      </c>
      <c r="F11" s="363">
        <v>0.2</v>
      </c>
      <c r="G11" s="364">
        <f t="shared" si="2"/>
        <v>1.5</v>
      </c>
      <c r="H11" s="460"/>
      <c r="I11" s="460"/>
      <c r="J11" s="460"/>
      <c r="K11" s="366"/>
      <c r="L11" s="435">
        <v>1.5</v>
      </c>
      <c r="M11" s="381"/>
      <c r="N11" s="381"/>
      <c r="O11" s="381"/>
      <c r="P11" s="366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75" t="s">
        <v>395</v>
      </c>
      <c r="D12" s="379"/>
      <c r="E12" s="362" t="s">
        <v>1</v>
      </c>
      <c r="F12" s="363">
        <v>0.1</v>
      </c>
      <c r="G12" s="364">
        <f t="shared" si="2"/>
        <v>0.6</v>
      </c>
      <c r="H12" s="483"/>
      <c r="I12" s="459"/>
      <c r="J12" s="460"/>
      <c r="K12" s="366">
        <v>0.3</v>
      </c>
      <c r="L12" s="435">
        <v>0.3</v>
      </c>
      <c r="M12" s="381"/>
      <c r="N12" s="381"/>
      <c r="O12" s="381"/>
      <c r="P12" s="366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74"/>
      <c r="C13" s="375" t="s">
        <v>396</v>
      </c>
      <c r="D13" s="376"/>
      <c r="E13" s="362" t="s">
        <v>1</v>
      </c>
      <c r="F13" s="363">
        <v>0.5</v>
      </c>
      <c r="G13" s="364">
        <f t="shared" si="2"/>
        <v>0.7</v>
      </c>
      <c r="H13" s="460"/>
      <c r="I13" s="459"/>
      <c r="J13" s="459"/>
      <c r="K13" s="366"/>
      <c r="L13" s="435">
        <v>0.7</v>
      </c>
      <c r="M13" s="381"/>
      <c r="N13" s="371"/>
      <c r="O13" s="371"/>
      <c r="P13" s="367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74"/>
      <c r="C14" s="339" t="s">
        <v>397</v>
      </c>
      <c r="D14" s="376"/>
      <c r="E14" s="362"/>
      <c r="F14" s="363"/>
      <c r="G14" s="364" t="str">
        <f t="shared" si="2"/>
        <v/>
      </c>
      <c r="H14" s="460"/>
      <c r="I14" s="459"/>
      <c r="J14" s="459"/>
      <c r="K14" s="366"/>
      <c r="L14" s="372"/>
      <c r="M14" s="381"/>
      <c r="N14" s="371"/>
      <c r="O14" s="371"/>
      <c r="P14" s="367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58"/>
      <c r="B15" s="374"/>
      <c r="C15" s="340" t="s">
        <v>398</v>
      </c>
      <c r="D15" s="379" t="s">
        <v>399</v>
      </c>
      <c r="E15" s="362" t="s">
        <v>1</v>
      </c>
      <c r="F15" s="363"/>
      <c r="G15" s="364">
        <f t="shared" si="2"/>
        <v>2</v>
      </c>
      <c r="H15" s="460"/>
      <c r="I15" s="459"/>
      <c r="J15" s="460"/>
      <c r="K15" s="366">
        <v>0.7</v>
      </c>
      <c r="L15" s="435">
        <v>1.3</v>
      </c>
      <c r="M15" s="381"/>
      <c r="N15" s="371"/>
      <c r="O15" s="371"/>
      <c r="P15" s="367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462"/>
      <c r="B16" s="463"/>
      <c r="C16" s="464"/>
      <c r="D16" s="465"/>
      <c r="E16" s="466"/>
      <c r="F16" s="467"/>
      <c r="G16" s="468" t="str">
        <f t="shared" si="2"/>
        <v/>
      </c>
      <c r="H16" s="473"/>
      <c r="I16" s="484"/>
      <c r="J16" s="473"/>
      <c r="K16" s="470"/>
      <c r="L16" s="472"/>
      <c r="M16" s="485"/>
      <c r="N16" s="485"/>
      <c r="O16" s="485"/>
      <c r="P16" s="469"/>
      <c r="Q16" s="4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58" t="s">
        <v>37</v>
      </c>
      <c r="B17" s="359" t="s">
        <v>39</v>
      </c>
      <c r="C17" s="375" t="s">
        <v>106</v>
      </c>
      <c r="D17" s="386"/>
      <c r="E17" s="389" t="s">
        <v>3</v>
      </c>
      <c r="F17" s="388">
        <v>1</v>
      </c>
      <c r="G17" s="364">
        <f t="shared" si="2"/>
        <v>0.6</v>
      </c>
      <c r="H17" s="459"/>
      <c r="I17" s="460"/>
      <c r="J17" s="459"/>
      <c r="K17" s="366">
        <v>0.6</v>
      </c>
      <c r="L17" s="372"/>
      <c r="M17" s="371"/>
      <c r="N17" s="371"/>
      <c r="O17" s="371"/>
      <c r="P17" s="367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2.75">
      <c r="A18" s="380"/>
      <c r="B18" s="359" t="s">
        <v>34</v>
      </c>
      <c r="C18" s="385" t="s">
        <v>400</v>
      </c>
      <c r="D18" s="361"/>
      <c r="E18" s="362" t="s">
        <v>27</v>
      </c>
      <c r="F18" s="363">
        <v>1</v>
      </c>
      <c r="G18" s="364">
        <f t="shared" si="2"/>
        <v>0.3</v>
      </c>
      <c r="H18" s="460"/>
      <c r="I18" s="460"/>
      <c r="J18" s="460"/>
      <c r="K18" s="366">
        <v>0.3</v>
      </c>
      <c r="L18" s="372"/>
      <c r="M18" s="371"/>
      <c r="N18" s="371"/>
      <c r="O18" s="371"/>
      <c r="P18" s="367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2.75">
      <c r="A19" s="380"/>
      <c r="B19" s="359"/>
      <c r="C19" s="385"/>
      <c r="D19" s="361"/>
      <c r="E19" s="362"/>
      <c r="F19" s="363"/>
      <c r="G19" s="364" t="str">
        <f t="shared" si="2"/>
        <v/>
      </c>
      <c r="H19" s="459"/>
      <c r="I19" s="460"/>
      <c r="J19" s="460"/>
      <c r="K19" s="366"/>
      <c r="L19" s="372"/>
      <c r="M19" s="371"/>
      <c r="N19" s="371"/>
      <c r="O19" s="371"/>
      <c r="P19" s="367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73"/>
      <c r="B20" s="359"/>
      <c r="C20" s="339"/>
      <c r="D20" s="379"/>
      <c r="E20" s="362"/>
      <c r="F20" s="363"/>
      <c r="G20" s="364" t="str">
        <f t="shared" si="2"/>
        <v/>
      </c>
      <c r="H20" s="459"/>
      <c r="I20" s="460"/>
      <c r="J20" s="459"/>
      <c r="K20" s="366"/>
      <c r="L20" s="435"/>
      <c r="M20" s="371"/>
      <c r="N20" s="371"/>
      <c r="O20" s="371"/>
      <c r="P20" s="367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2.75">
      <c r="A21" s="373"/>
      <c r="B21" s="359"/>
      <c r="C21" s="340"/>
      <c r="D21" s="379"/>
      <c r="E21" s="362"/>
      <c r="F21" s="363"/>
      <c r="G21" s="364" t="str">
        <f t="shared" si="2"/>
        <v/>
      </c>
      <c r="H21" s="459"/>
      <c r="I21" s="460"/>
      <c r="J21" s="459"/>
      <c r="K21" s="366"/>
      <c r="L21" s="435"/>
      <c r="M21" s="371"/>
      <c r="N21" s="371"/>
      <c r="O21" s="371"/>
      <c r="P21" s="366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462"/>
      <c r="B22" s="463"/>
      <c r="C22" s="474"/>
      <c r="D22" s="475"/>
      <c r="E22" s="466"/>
      <c r="F22" s="467"/>
      <c r="G22" s="468" t="str">
        <f t="shared" si="2"/>
        <v/>
      </c>
      <c r="H22" s="473"/>
      <c r="I22" s="484"/>
      <c r="J22" s="473"/>
      <c r="K22" s="469"/>
      <c r="L22" s="477"/>
      <c r="M22" s="485"/>
      <c r="N22" s="485"/>
      <c r="O22" s="485"/>
      <c r="P22" s="469"/>
      <c r="Q22" s="4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80"/>
      <c r="B23" s="359"/>
      <c r="C23" s="375"/>
      <c r="D23" s="376"/>
      <c r="E23" s="362"/>
      <c r="F23" s="363"/>
      <c r="G23" s="364" t="str">
        <f t="shared" si="2"/>
        <v/>
      </c>
      <c r="H23" s="460"/>
      <c r="I23" s="459"/>
      <c r="J23" s="460"/>
      <c r="K23" s="366"/>
      <c r="L23" s="372"/>
      <c r="M23" s="371"/>
      <c r="N23" s="371"/>
      <c r="O23" s="371"/>
      <c r="P23" s="367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58"/>
      <c r="B24" s="374"/>
      <c r="C24" s="375"/>
      <c r="D24" s="376"/>
      <c r="E24" s="362"/>
      <c r="F24" s="363"/>
      <c r="G24" s="416"/>
      <c r="H24" s="459"/>
      <c r="I24" s="459"/>
      <c r="J24" s="460"/>
      <c r="K24" s="367"/>
      <c r="L24" s="372"/>
      <c r="M24" s="381"/>
      <c r="N24" s="381"/>
      <c r="O24" s="381"/>
      <c r="P24" s="367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417" t="s">
        <v>322</v>
      </c>
      <c r="B25" s="418" t="s">
        <v>44</v>
      </c>
      <c r="C25" s="478"/>
      <c r="D25" s="65" t="s">
        <v>401</v>
      </c>
      <c r="E25" s="420"/>
      <c r="F25" s="421"/>
      <c r="G25" s="422">
        <f>IF(SUM(H25:L25)=0,"",SUM(H25:L25))</f>
        <v>15</v>
      </c>
      <c r="H25" s="486">
        <v>5</v>
      </c>
      <c r="I25" s="486">
        <v>5</v>
      </c>
      <c r="J25" s="486">
        <v>5</v>
      </c>
      <c r="K25" s="424"/>
      <c r="L25" s="456"/>
      <c r="M25" s="428"/>
      <c r="N25" s="428"/>
      <c r="O25" s="428"/>
      <c r="P25" s="428"/>
      <c r="Q25" s="429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430"/>
      <c r="B26" s="431"/>
      <c r="C26" s="432"/>
      <c r="D26" s="77"/>
      <c r="E26" s="376"/>
      <c r="F26" s="480"/>
      <c r="G26" s="481"/>
      <c r="H26" s="459"/>
      <c r="I26" s="459"/>
      <c r="J26" s="459"/>
      <c r="K26" s="367"/>
      <c r="L26" s="372"/>
      <c r="M26" s="366"/>
      <c r="N26" s="366"/>
      <c r="O26" s="366"/>
      <c r="P26" s="367"/>
      <c r="Q26" s="435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436"/>
      <c r="B27" s="437"/>
      <c r="C27" s="438"/>
      <c r="D27" s="439"/>
      <c r="E27" s="440"/>
      <c r="F27" s="441"/>
      <c r="G27" s="482"/>
      <c r="H27" s="487"/>
      <c r="I27" s="487"/>
      <c r="J27" s="487"/>
      <c r="K27" s="443"/>
      <c r="L27" s="446"/>
      <c r="M27" s="443"/>
      <c r="N27" s="443"/>
      <c r="O27" s="443"/>
      <c r="P27" s="443"/>
      <c r="Q27" s="446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90" t="s">
        <v>46</v>
      </c>
      <c r="B28" s="447"/>
      <c r="C28" s="681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70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2.75">
      <c r="A29" s="448"/>
      <c r="B29" s="449"/>
      <c r="C29" s="678"/>
      <c r="D29" s="646"/>
      <c r="E29" s="646"/>
      <c r="F29" s="646"/>
      <c r="G29" s="646"/>
      <c r="H29" s="646"/>
      <c r="I29" s="646"/>
      <c r="J29" s="646"/>
      <c r="K29" s="646"/>
      <c r="L29" s="646"/>
      <c r="M29" s="646"/>
      <c r="N29" s="646"/>
      <c r="O29" s="646"/>
      <c r="P29" s="646"/>
      <c r="Q29" s="659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450"/>
      <c r="B30" s="451"/>
      <c r="C30" s="679"/>
      <c r="D30" s="653"/>
      <c r="E30" s="653"/>
      <c r="F30" s="653"/>
      <c r="G30" s="653"/>
      <c r="H30" s="653"/>
      <c r="I30" s="653"/>
      <c r="J30" s="653"/>
      <c r="K30" s="653"/>
      <c r="L30" s="653"/>
      <c r="M30" s="653"/>
      <c r="N30" s="653"/>
      <c r="O30" s="653"/>
      <c r="P30" s="653"/>
      <c r="Q30" s="661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452"/>
      <c r="B31" s="453"/>
      <c r="C31" s="454"/>
      <c r="D31" s="344"/>
      <c r="E31" s="344"/>
      <c r="F31" s="344"/>
      <c r="G31" s="344"/>
      <c r="H31" s="344"/>
      <c r="I31" s="344"/>
      <c r="J31" s="344"/>
      <c r="K31" s="344"/>
      <c r="L31" s="344"/>
      <c r="M31" s="344"/>
      <c r="N31" s="344"/>
      <c r="O31" s="344"/>
      <c r="P31" s="344"/>
      <c r="Q31" s="344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452"/>
      <c r="B32" s="453"/>
      <c r="C32" s="454"/>
      <c r="D32" s="344"/>
      <c r="E32" s="344"/>
      <c r="F32" s="344"/>
      <c r="G32" s="344"/>
      <c r="H32" s="344"/>
      <c r="I32" s="344"/>
      <c r="J32" s="344"/>
      <c r="K32" s="344"/>
      <c r="L32" s="344"/>
      <c r="M32" s="344"/>
      <c r="N32" s="344"/>
      <c r="O32" s="344"/>
      <c r="P32" s="344"/>
      <c r="Q32" s="344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452"/>
      <c r="B33" s="453"/>
      <c r="C33" s="454"/>
      <c r="D33" s="344"/>
      <c r="E33" s="344"/>
      <c r="F33" s="344"/>
      <c r="G33" s="344"/>
      <c r="H33" s="344"/>
      <c r="I33" s="344"/>
      <c r="J33" s="344"/>
      <c r="K33" s="344"/>
      <c r="L33" s="344"/>
      <c r="M33" s="344"/>
      <c r="N33" s="344"/>
      <c r="O33" s="344"/>
      <c r="P33" s="344"/>
      <c r="Q33" s="344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452"/>
      <c r="B34" s="453"/>
      <c r="C34" s="454"/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452"/>
      <c r="B35" s="453"/>
      <c r="C35" s="454"/>
      <c r="D35" s="344"/>
      <c r="E35" s="344"/>
      <c r="F35" s="344"/>
      <c r="G35" s="344"/>
      <c r="H35" s="344"/>
      <c r="I35" s="344"/>
      <c r="J35" s="344"/>
      <c r="K35" s="344"/>
      <c r="L35" s="344"/>
      <c r="M35" s="344"/>
      <c r="N35" s="344"/>
      <c r="O35" s="344"/>
      <c r="P35" s="344"/>
      <c r="Q35" s="344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452"/>
      <c r="B36" s="453"/>
      <c r="C36" s="454"/>
      <c r="D36" s="344"/>
      <c r="E36" s="344"/>
      <c r="F36" s="344"/>
      <c r="G36" s="344"/>
      <c r="H36" s="344"/>
      <c r="I36" s="344"/>
      <c r="J36" s="344"/>
      <c r="K36" s="344"/>
      <c r="L36" s="344"/>
      <c r="M36" s="344"/>
      <c r="N36" s="344"/>
      <c r="O36" s="344"/>
      <c r="P36" s="344"/>
      <c r="Q36" s="344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452"/>
      <c r="B37" s="453"/>
      <c r="C37" s="454"/>
      <c r="D37" s="344"/>
      <c r="E37" s="344"/>
      <c r="F37" s="344"/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4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452"/>
      <c r="B38" s="453"/>
      <c r="C38" s="454"/>
      <c r="D38" s="344"/>
      <c r="E38" s="344"/>
      <c r="F38" s="344"/>
      <c r="G38" s="344"/>
      <c r="H38" s="344"/>
      <c r="I38" s="344"/>
      <c r="J38" s="344"/>
      <c r="K38" s="344"/>
      <c r="L38" s="344"/>
      <c r="M38" s="344"/>
      <c r="N38" s="344"/>
      <c r="O38" s="344"/>
      <c r="P38" s="344"/>
      <c r="Q38" s="344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452"/>
      <c r="B39" s="453"/>
      <c r="C39" s="454"/>
      <c r="D39" s="344"/>
      <c r="E39" s="344"/>
      <c r="F39" s="344"/>
      <c r="G39" s="344"/>
      <c r="H39" s="344"/>
      <c r="I39" s="344"/>
      <c r="J39" s="344"/>
      <c r="K39" s="344"/>
      <c r="L39" s="344"/>
      <c r="M39" s="344"/>
      <c r="N39" s="344"/>
      <c r="O39" s="344"/>
      <c r="P39" s="344"/>
      <c r="Q39" s="344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452"/>
      <c r="B40" s="453"/>
      <c r="C40" s="454"/>
      <c r="D40" s="344"/>
      <c r="E40" s="344"/>
      <c r="F40" s="344"/>
      <c r="G40" s="344"/>
      <c r="H40" s="344"/>
      <c r="I40" s="344"/>
      <c r="J40" s="344"/>
      <c r="K40" s="344"/>
      <c r="L40" s="344"/>
      <c r="M40" s="344"/>
      <c r="N40" s="344"/>
      <c r="O40" s="344"/>
      <c r="P40" s="344"/>
      <c r="Q40" s="344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452"/>
      <c r="B41" s="453"/>
      <c r="C41" s="45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452"/>
      <c r="B42" s="453"/>
      <c r="C42" s="45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452"/>
      <c r="B43" s="453"/>
      <c r="C43" s="454"/>
      <c r="D43" s="344"/>
      <c r="E43" s="344"/>
      <c r="F43" s="344"/>
      <c r="G43" s="344"/>
      <c r="H43" s="344"/>
      <c r="I43" s="344"/>
      <c r="J43" s="344"/>
      <c r="K43" s="344"/>
      <c r="L43" s="344"/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52"/>
      <c r="B44" s="453"/>
      <c r="C44" s="45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52"/>
      <c r="B45" s="453"/>
      <c r="C45" s="45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52"/>
      <c r="B46" s="453"/>
      <c r="C46" s="45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52"/>
      <c r="B47" s="453"/>
      <c r="C47" s="454"/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52"/>
      <c r="B48" s="453"/>
      <c r="C48" s="45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2"/>
      <c r="B49" s="453"/>
      <c r="C49" s="45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673" t="s">
        <v>0</v>
      </c>
      <c r="H1" s="646"/>
      <c r="I1" s="646"/>
      <c r="J1" s="646"/>
      <c r="K1" s="646"/>
      <c r="L1" s="646"/>
      <c r="M1" s="646"/>
      <c r="N1" s="646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674" t="s">
        <v>2</v>
      </c>
      <c r="D2" s="646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675" t="s">
        <v>402</v>
      </c>
      <c r="B3" s="646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676" t="s">
        <v>9</v>
      </c>
      <c r="B4" s="650"/>
      <c r="C4" s="650"/>
      <c r="D4" s="650"/>
      <c r="E4" s="651"/>
      <c r="F4" s="677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52"/>
      <c r="B5" s="653"/>
      <c r="C5" s="653"/>
      <c r="D5" s="653"/>
      <c r="E5" s="654"/>
      <c r="F5" s="677" t="s">
        <v>11</v>
      </c>
      <c r="G5" s="656"/>
      <c r="H5" s="656"/>
      <c r="I5" s="656"/>
      <c r="J5" s="656"/>
      <c r="K5" s="656"/>
      <c r="L5" s="657"/>
      <c r="M5" s="677" t="s">
        <v>12</v>
      </c>
      <c r="N5" s="656"/>
      <c r="O5" s="656"/>
      <c r="P5" s="656"/>
      <c r="Q5" s="657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62" t="s">
        <v>13</v>
      </c>
      <c r="B6" s="664" t="s">
        <v>14</v>
      </c>
      <c r="C6" s="680" t="s">
        <v>15</v>
      </c>
      <c r="D6" s="665" t="s">
        <v>16</v>
      </c>
      <c r="E6" s="665" t="s">
        <v>17</v>
      </c>
      <c r="F6" s="667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63"/>
      <c r="B7" s="663"/>
      <c r="C7" s="663"/>
      <c r="D7" s="663"/>
      <c r="E7" s="663"/>
      <c r="F7" s="668"/>
      <c r="G7" s="355">
        <f t="shared" ref="G7:K7" si="0">SUM(G8:G49)</f>
        <v>24.100000000000005</v>
      </c>
      <c r="H7" s="356">
        <f t="shared" si="0"/>
        <v>5.0000000000000009</v>
      </c>
      <c r="I7" s="355">
        <f t="shared" si="0"/>
        <v>4.9999999999999991</v>
      </c>
      <c r="J7" s="355">
        <f t="shared" si="0"/>
        <v>5.0999999999999979</v>
      </c>
      <c r="K7" s="355">
        <f t="shared" si="0"/>
        <v>5</v>
      </c>
      <c r="L7" s="357">
        <f>SUM(L8:L349)</f>
        <v>4.5999999999999996</v>
      </c>
      <c r="M7" s="355">
        <f t="shared" ref="M7:Q7" si="1">SUM(M8:M49)</f>
        <v>0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28</v>
      </c>
      <c r="C8" s="360" t="s">
        <v>308</v>
      </c>
      <c r="D8" s="361"/>
      <c r="E8" s="362"/>
      <c r="F8" s="363"/>
      <c r="G8" s="364" t="str">
        <f t="shared" ref="G8:G19" si="2">IF(SUM(H8:L8)=0,"",SUM(H8:L8))</f>
        <v/>
      </c>
      <c r="H8" s="366"/>
      <c r="I8" s="366"/>
      <c r="J8" s="367"/>
      <c r="K8" s="368"/>
      <c r="L8" s="488"/>
      <c r="M8" s="371"/>
      <c r="N8" s="371"/>
      <c r="O8" s="371"/>
      <c r="P8" s="367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373</v>
      </c>
      <c r="D9" s="376"/>
      <c r="E9" s="362" t="s">
        <v>1</v>
      </c>
      <c r="F9" s="363">
        <v>1</v>
      </c>
      <c r="G9" s="364" t="str">
        <f t="shared" si="2"/>
        <v/>
      </c>
      <c r="H9" s="366"/>
      <c r="I9" s="366"/>
      <c r="J9" s="366"/>
      <c r="K9" s="377"/>
      <c r="L9" s="488"/>
      <c r="M9" s="371"/>
      <c r="N9" s="371"/>
      <c r="O9" s="371"/>
      <c r="P9" s="367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392</v>
      </c>
      <c r="D10" s="379"/>
      <c r="E10" s="362" t="s">
        <v>1</v>
      </c>
      <c r="F10" s="363">
        <v>1</v>
      </c>
      <c r="G10" s="364">
        <f t="shared" si="2"/>
        <v>0.3</v>
      </c>
      <c r="H10" s="366">
        <v>0.3</v>
      </c>
      <c r="I10" s="366"/>
      <c r="J10" s="366"/>
      <c r="K10" s="377"/>
      <c r="L10" s="488"/>
      <c r="M10" s="381"/>
      <c r="N10" s="371"/>
      <c r="O10" s="371"/>
      <c r="P10" s="367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393</v>
      </c>
      <c r="D11" s="379" t="s">
        <v>394</v>
      </c>
      <c r="E11" s="362" t="s">
        <v>1</v>
      </c>
      <c r="F11" s="363"/>
      <c r="G11" s="364">
        <f t="shared" si="2"/>
        <v>0.2</v>
      </c>
      <c r="H11" s="366">
        <v>0.2</v>
      </c>
      <c r="I11" s="366"/>
      <c r="J11" s="366"/>
      <c r="K11" s="377"/>
      <c r="L11" s="488"/>
      <c r="M11" s="381"/>
      <c r="N11" s="381"/>
      <c r="O11" s="381"/>
      <c r="P11" s="366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75" t="s">
        <v>395</v>
      </c>
      <c r="D12" s="379"/>
      <c r="E12" s="362" t="s">
        <v>1</v>
      </c>
      <c r="F12" s="363">
        <v>0.1</v>
      </c>
      <c r="G12" s="364">
        <f t="shared" si="2"/>
        <v>0.3</v>
      </c>
      <c r="H12" s="489">
        <v>0.3</v>
      </c>
      <c r="I12" s="367"/>
      <c r="J12" s="366"/>
      <c r="K12" s="377"/>
      <c r="L12" s="488"/>
      <c r="M12" s="381"/>
      <c r="N12" s="381"/>
      <c r="O12" s="381"/>
      <c r="P12" s="366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74"/>
      <c r="C13" s="375" t="s">
        <v>396</v>
      </c>
      <c r="D13" s="376"/>
      <c r="E13" s="362" t="s">
        <v>1</v>
      </c>
      <c r="F13" s="363">
        <v>0.5</v>
      </c>
      <c r="G13" s="364">
        <f t="shared" si="2"/>
        <v>0.3</v>
      </c>
      <c r="H13" s="366">
        <v>0.3</v>
      </c>
      <c r="I13" s="367"/>
      <c r="J13" s="367"/>
      <c r="K13" s="377"/>
      <c r="L13" s="488"/>
      <c r="M13" s="381"/>
      <c r="N13" s="371"/>
      <c r="O13" s="371"/>
      <c r="P13" s="367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74"/>
      <c r="C14" s="339" t="s">
        <v>403</v>
      </c>
      <c r="D14" s="379"/>
      <c r="E14" s="362" t="s">
        <v>1</v>
      </c>
      <c r="F14" s="363">
        <v>1</v>
      </c>
      <c r="G14" s="364">
        <f t="shared" si="2"/>
        <v>3.6</v>
      </c>
      <c r="H14" s="366"/>
      <c r="I14" s="366">
        <v>0.6</v>
      </c>
      <c r="J14" s="366">
        <v>3</v>
      </c>
      <c r="K14" s="377"/>
      <c r="L14" s="490"/>
      <c r="M14" s="381"/>
      <c r="N14" s="371"/>
      <c r="O14" s="371"/>
      <c r="P14" s="367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58"/>
      <c r="B15" s="374"/>
      <c r="C15" s="375" t="s">
        <v>404</v>
      </c>
      <c r="D15" s="379" t="s">
        <v>405</v>
      </c>
      <c r="E15" s="362" t="s">
        <v>1</v>
      </c>
      <c r="F15" s="363">
        <v>1</v>
      </c>
      <c r="G15" s="364">
        <f t="shared" si="2"/>
        <v>1.8</v>
      </c>
      <c r="H15" s="366"/>
      <c r="I15" s="366">
        <v>0.9</v>
      </c>
      <c r="J15" s="366">
        <v>0.9</v>
      </c>
      <c r="K15" s="377"/>
      <c r="L15" s="490"/>
      <c r="M15" s="381"/>
      <c r="N15" s="371"/>
      <c r="O15" s="371"/>
      <c r="P15" s="367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358"/>
      <c r="B16" s="374"/>
      <c r="C16" s="375" t="s">
        <v>406</v>
      </c>
      <c r="D16" s="376"/>
      <c r="E16" s="362" t="s">
        <v>1</v>
      </c>
      <c r="F16" s="363">
        <v>1</v>
      </c>
      <c r="G16" s="364">
        <f t="shared" si="2"/>
        <v>2.0999999999999996</v>
      </c>
      <c r="H16" s="366"/>
      <c r="I16" s="366"/>
      <c r="J16" s="366"/>
      <c r="K16" s="377">
        <v>1.4</v>
      </c>
      <c r="L16" s="488">
        <v>0.7</v>
      </c>
      <c r="M16" s="381"/>
      <c r="N16" s="371"/>
      <c r="O16" s="371"/>
      <c r="P16" s="367"/>
      <c r="Q16" s="3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58"/>
      <c r="B17" s="374"/>
      <c r="C17" s="339" t="s">
        <v>407</v>
      </c>
      <c r="D17" s="376"/>
      <c r="E17" s="362"/>
      <c r="F17" s="363"/>
      <c r="G17" s="364" t="str">
        <f t="shared" si="2"/>
        <v/>
      </c>
      <c r="H17" s="366"/>
      <c r="I17" s="366"/>
      <c r="J17" s="366"/>
      <c r="K17" s="377"/>
      <c r="L17" s="490"/>
      <c r="M17" s="381"/>
      <c r="N17" s="371"/>
      <c r="O17" s="371"/>
      <c r="P17" s="367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2.75">
      <c r="A18" s="358"/>
      <c r="B18" s="374"/>
      <c r="C18" s="339" t="s">
        <v>408</v>
      </c>
      <c r="D18" s="376"/>
      <c r="E18" s="362" t="s">
        <v>1</v>
      </c>
      <c r="F18" s="363"/>
      <c r="G18" s="364">
        <f t="shared" si="2"/>
        <v>0.89999999999999991</v>
      </c>
      <c r="H18" s="366"/>
      <c r="I18" s="366"/>
      <c r="J18" s="366"/>
      <c r="K18" s="377">
        <v>0.2</v>
      </c>
      <c r="L18" s="488">
        <v>0.7</v>
      </c>
      <c r="M18" s="381"/>
      <c r="N18" s="371"/>
      <c r="O18" s="371"/>
      <c r="P18" s="367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2.75">
      <c r="A19" s="358"/>
      <c r="B19" s="374"/>
      <c r="C19" s="375" t="s">
        <v>409</v>
      </c>
      <c r="D19" s="379"/>
      <c r="E19" s="362" t="s">
        <v>1</v>
      </c>
      <c r="F19" s="363"/>
      <c r="G19" s="364">
        <f t="shared" si="2"/>
        <v>4.8</v>
      </c>
      <c r="H19" s="366"/>
      <c r="I19" s="366"/>
      <c r="J19" s="366"/>
      <c r="K19" s="377">
        <v>2</v>
      </c>
      <c r="L19" s="488">
        <v>2.8</v>
      </c>
      <c r="M19" s="381"/>
      <c r="N19" s="371"/>
      <c r="O19" s="371"/>
      <c r="P19" s="367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58"/>
      <c r="B20" s="374"/>
      <c r="C20" s="375" t="s">
        <v>410</v>
      </c>
      <c r="D20" s="376"/>
      <c r="E20" s="362"/>
      <c r="F20" s="363"/>
      <c r="G20" s="364"/>
      <c r="H20" s="366"/>
      <c r="I20" s="366"/>
      <c r="J20" s="366"/>
      <c r="K20" s="377">
        <v>0.2</v>
      </c>
      <c r="L20" s="488">
        <v>0.4</v>
      </c>
      <c r="M20" s="381"/>
      <c r="N20" s="371"/>
      <c r="O20" s="371"/>
      <c r="P20" s="367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2.75">
      <c r="A21" s="358"/>
      <c r="B21" s="374"/>
      <c r="C21" s="339" t="s">
        <v>411</v>
      </c>
      <c r="D21" s="376"/>
      <c r="E21" s="362"/>
      <c r="F21" s="363"/>
      <c r="G21" s="364" t="str">
        <f t="shared" ref="G21:G44" si="3">IF(SUM(H21:L21)=0,"",SUM(H21:L21))</f>
        <v/>
      </c>
      <c r="H21" s="366"/>
      <c r="I21" s="367"/>
      <c r="J21" s="367"/>
      <c r="K21" s="377"/>
      <c r="L21" s="490"/>
      <c r="M21" s="381"/>
      <c r="N21" s="371"/>
      <c r="O21" s="371"/>
      <c r="P21" s="367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358"/>
      <c r="B22" s="374"/>
      <c r="C22" s="340" t="s">
        <v>412</v>
      </c>
      <c r="D22" s="379"/>
      <c r="E22" s="362" t="s">
        <v>3</v>
      </c>
      <c r="F22" s="363">
        <v>1</v>
      </c>
      <c r="G22" s="364">
        <f t="shared" si="3"/>
        <v>0.6</v>
      </c>
      <c r="H22" s="366">
        <v>0.6</v>
      </c>
      <c r="I22" s="367"/>
      <c r="J22" s="366"/>
      <c r="K22" s="377"/>
      <c r="L22" s="488"/>
      <c r="M22" s="381"/>
      <c r="N22" s="371"/>
      <c r="O22" s="371"/>
      <c r="P22" s="367"/>
      <c r="Q22" s="3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83"/>
      <c r="B23" s="384"/>
      <c r="C23" s="385" t="s">
        <v>413</v>
      </c>
      <c r="D23" s="386"/>
      <c r="E23" s="387" t="s">
        <v>27</v>
      </c>
      <c r="F23" s="388">
        <v>1</v>
      </c>
      <c r="G23" s="364">
        <f t="shared" si="3"/>
        <v>0.1</v>
      </c>
      <c r="H23" s="366">
        <v>0.1</v>
      </c>
      <c r="I23" s="366"/>
      <c r="J23" s="367"/>
      <c r="K23" s="377"/>
      <c r="L23" s="490"/>
      <c r="M23" s="371"/>
      <c r="N23" s="371"/>
      <c r="O23" s="371"/>
      <c r="P23" s="367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90"/>
      <c r="B24" s="384" t="s">
        <v>30</v>
      </c>
      <c r="C24" s="338" t="s">
        <v>414</v>
      </c>
      <c r="D24" s="386"/>
      <c r="E24" s="389"/>
      <c r="F24" s="388"/>
      <c r="G24" s="364" t="str">
        <f t="shared" si="3"/>
        <v/>
      </c>
      <c r="H24" s="366"/>
      <c r="I24" s="366"/>
      <c r="J24" s="367"/>
      <c r="K24" s="377"/>
      <c r="L24" s="490"/>
      <c r="M24" s="371"/>
      <c r="N24" s="371"/>
      <c r="O24" s="371"/>
      <c r="P24" s="367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390"/>
      <c r="B25" s="384"/>
      <c r="C25" s="337" t="s">
        <v>415</v>
      </c>
      <c r="D25" s="386"/>
      <c r="E25" s="389" t="s">
        <v>1</v>
      </c>
      <c r="F25" s="388">
        <v>1</v>
      </c>
      <c r="G25" s="364">
        <f t="shared" si="3"/>
        <v>0.2</v>
      </c>
      <c r="H25" s="366"/>
      <c r="I25" s="366"/>
      <c r="J25" s="366">
        <v>0.2</v>
      </c>
      <c r="K25" s="377"/>
      <c r="L25" s="490"/>
      <c r="M25" s="371"/>
      <c r="N25" s="371"/>
      <c r="O25" s="371"/>
      <c r="P25" s="367"/>
      <c r="Q25" s="372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390"/>
      <c r="B26" s="384"/>
      <c r="C26" s="337" t="s">
        <v>416</v>
      </c>
      <c r="D26" s="386"/>
      <c r="E26" s="389" t="s">
        <v>1</v>
      </c>
      <c r="F26" s="388">
        <v>1</v>
      </c>
      <c r="G26" s="364">
        <f t="shared" si="3"/>
        <v>0.1</v>
      </c>
      <c r="H26" s="366"/>
      <c r="I26" s="366"/>
      <c r="J26" s="366">
        <v>0.1</v>
      </c>
      <c r="K26" s="377"/>
      <c r="L26" s="490"/>
      <c r="M26" s="371"/>
      <c r="N26" s="371"/>
      <c r="O26" s="371"/>
      <c r="P26" s="367"/>
      <c r="Q26" s="372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358"/>
      <c r="B27" s="384" t="s">
        <v>58</v>
      </c>
      <c r="C27" s="338" t="s">
        <v>417</v>
      </c>
      <c r="D27" s="386"/>
      <c r="E27" s="389" t="s">
        <v>27</v>
      </c>
      <c r="F27" s="388">
        <v>1</v>
      </c>
      <c r="G27" s="364">
        <f t="shared" si="3"/>
        <v>0.1</v>
      </c>
      <c r="H27" s="366">
        <v>0.1</v>
      </c>
      <c r="I27" s="366"/>
      <c r="J27" s="367"/>
      <c r="K27" s="377"/>
      <c r="L27" s="490"/>
      <c r="M27" s="371"/>
      <c r="N27" s="371"/>
      <c r="O27" s="371"/>
      <c r="P27" s="367"/>
      <c r="Q27" s="372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380"/>
      <c r="B28" s="359" t="s">
        <v>32</v>
      </c>
      <c r="C28" s="339" t="s">
        <v>418</v>
      </c>
      <c r="D28" s="361"/>
      <c r="E28" s="362" t="s">
        <v>1</v>
      </c>
      <c r="F28" s="363"/>
      <c r="G28" s="364" t="str">
        <f t="shared" si="3"/>
        <v/>
      </c>
      <c r="H28" s="366"/>
      <c r="I28" s="366"/>
      <c r="J28" s="366"/>
      <c r="K28" s="377"/>
      <c r="L28" s="490"/>
      <c r="M28" s="371"/>
      <c r="N28" s="371"/>
      <c r="O28" s="371"/>
      <c r="P28" s="367"/>
      <c r="Q28" s="372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2.75">
      <c r="A29" s="380"/>
      <c r="B29" s="359"/>
      <c r="C29" s="385" t="s">
        <v>419</v>
      </c>
      <c r="D29" s="361"/>
      <c r="E29" s="362" t="s">
        <v>1</v>
      </c>
      <c r="F29" s="363">
        <v>1</v>
      </c>
      <c r="G29" s="364">
        <f t="shared" si="3"/>
        <v>2</v>
      </c>
      <c r="H29" s="366">
        <v>2</v>
      </c>
      <c r="I29" s="366"/>
      <c r="J29" s="366"/>
      <c r="K29" s="377"/>
      <c r="L29" s="490"/>
      <c r="M29" s="371"/>
      <c r="N29" s="371"/>
      <c r="O29" s="371"/>
      <c r="P29" s="367"/>
      <c r="Q29" s="372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373"/>
      <c r="B30" s="359" t="s">
        <v>31</v>
      </c>
      <c r="C30" s="339" t="s">
        <v>420</v>
      </c>
      <c r="D30" s="379"/>
      <c r="E30" s="362"/>
      <c r="F30" s="363"/>
      <c r="G30" s="364" t="str">
        <f t="shared" si="3"/>
        <v/>
      </c>
      <c r="H30" s="367"/>
      <c r="I30" s="366"/>
      <c r="J30" s="367"/>
      <c r="K30" s="377"/>
      <c r="L30" s="488"/>
      <c r="M30" s="371"/>
      <c r="N30" s="371"/>
      <c r="O30" s="371"/>
      <c r="P30" s="367"/>
      <c r="Q30" s="372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358"/>
      <c r="B31" s="359"/>
      <c r="C31" s="375" t="s">
        <v>339</v>
      </c>
      <c r="D31" s="379" t="s">
        <v>421</v>
      </c>
      <c r="E31" s="362" t="s">
        <v>1</v>
      </c>
      <c r="F31" s="363">
        <v>1</v>
      </c>
      <c r="G31" s="364">
        <f t="shared" si="3"/>
        <v>3.7</v>
      </c>
      <c r="H31" s="366">
        <v>0.7</v>
      </c>
      <c r="I31" s="366">
        <v>3</v>
      </c>
      <c r="J31" s="367"/>
      <c r="K31" s="377"/>
      <c r="L31" s="488"/>
      <c r="M31" s="371"/>
      <c r="N31" s="371"/>
      <c r="O31" s="371"/>
      <c r="P31" s="366"/>
      <c r="Q31" s="372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358"/>
      <c r="B32" s="359"/>
      <c r="C32" s="340" t="s">
        <v>342</v>
      </c>
      <c r="D32" s="379"/>
      <c r="E32" s="362" t="s">
        <v>1</v>
      </c>
      <c r="F32" s="363">
        <v>1</v>
      </c>
      <c r="G32" s="364">
        <f t="shared" si="3"/>
        <v>0.1</v>
      </c>
      <c r="H32" s="366"/>
      <c r="I32" s="366">
        <v>0.1</v>
      </c>
      <c r="J32" s="367"/>
      <c r="K32" s="368"/>
      <c r="L32" s="488"/>
      <c r="M32" s="371"/>
      <c r="N32" s="371"/>
      <c r="O32" s="371"/>
      <c r="P32" s="367"/>
      <c r="Q32" s="372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358"/>
      <c r="B33" s="359"/>
      <c r="C33" s="385" t="s">
        <v>341</v>
      </c>
      <c r="D33" s="361"/>
      <c r="E33" s="389" t="s">
        <v>1</v>
      </c>
      <c r="F33" s="388">
        <v>1</v>
      </c>
      <c r="G33" s="491">
        <f t="shared" si="3"/>
        <v>0.1</v>
      </c>
      <c r="H33" s="458"/>
      <c r="I33" s="366">
        <v>0.1</v>
      </c>
      <c r="J33" s="367"/>
      <c r="K33" s="368"/>
      <c r="L33" s="488"/>
      <c r="M33" s="371"/>
      <c r="N33" s="371"/>
      <c r="O33" s="371"/>
      <c r="P33" s="367"/>
      <c r="Q33" s="372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358"/>
      <c r="B34" s="359"/>
      <c r="C34" s="385" t="s">
        <v>422</v>
      </c>
      <c r="D34" s="361"/>
      <c r="E34" s="389" t="s">
        <v>1</v>
      </c>
      <c r="F34" s="388">
        <v>1</v>
      </c>
      <c r="G34" s="364">
        <f t="shared" si="3"/>
        <v>0.3</v>
      </c>
      <c r="H34" s="366"/>
      <c r="I34" s="366">
        <v>0.3</v>
      </c>
      <c r="J34" s="367"/>
      <c r="K34" s="368"/>
      <c r="L34" s="488"/>
      <c r="M34" s="371"/>
      <c r="N34" s="371"/>
      <c r="O34" s="371"/>
      <c r="P34" s="367"/>
      <c r="Q34" s="372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358"/>
      <c r="B35" s="359"/>
      <c r="C35" s="385" t="s">
        <v>423</v>
      </c>
      <c r="D35" s="361"/>
      <c r="E35" s="389" t="s">
        <v>27</v>
      </c>
      <c r="F35" s="388">
        <v>1</v>
      </c>
      <c r="G35" s="364">
        <f t="shared" si="3"/>
        <v>0.1</v>
      </c>
      <c r="H35" s="366"/>
      <c r="I35" s="366"/>
      <c r="J35" s="366">
        <v>0.1</v>
      </c>
      <c r="K35" s="368"/>
      <c r="L35" s="488"/>
      <c r="M35" s="371"/>
      <c r="N35" s="371"/>
      <c r="O35" s="371"/>
      <c r="P35" s="367"/>
      <c r="Q35" s="372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358"/>
      <c r="B36" s="359"/>
      <c r="C36" s="393" t="s">
        <v>414</v>
      </c>
      <c r="D36" s="361"/>
      <c r="E36" s="389"/>
      <c r="F36" s="388"/>
      <c r="G36" s="364" t="str">
        <f t="shared" si="3"/>
        <v/>
      </c>
      <c r="H36" s="366"/>
      <c r="I36" s="366"/>
      <c r="J36" s="366"/>
      <c r="K36" s="368"/>
      <c r="L36" s="488"/>
      <c r="M36" s="371"/>
      <c r="N36" s="371"/>
      <c r="O36" s="371"/>
      <c r="P36" s="367"/>
      <c r="Q36" s="372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358"/>
      <c r="B37" s="359"/>
      <c r="C37" s="385" t="s">
        <v>424</v>
      </c>
      <c r="D37" s="361"/>
      <c r="E37" s="389" t="s">
        <v>1</v>
      </c>
      <c r="F37" s="388">
        <v>1</v>
      </c>
      <c r="G37" s="364">
        <f t="shared" si="3"/>
        <v>0.1</v>
      </c>
      <c r="H37" s="366"/>
      <c r="I37" s="366"/>
      <c r="J37" s="366">
        <v>0.1</v>
      </c>
      <c r="K37" s="368"/>
      <c r="L37" s="488"/>
      <c r="M37" s="371"/>
      <c r="N37" s="371"/>
      <c r="O37" s="371"/>
      <c r="P37" s="367"/>
      <c r="Q37" s="372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358"/>
      <c r="B38" s="359"/>
      <c r="C38" s="385" t="s">
        <v>425</v>
      </c>
      <c r="D38" s="361"/>
      <c r="E38" s="389" t="s">
        <v>3</v>
      </c>
      <c r="F38" s="388">
        <v>1</v>
      </c>
      <c r="G38" s="364">
        <f t="shared" si="3"/>
        <v>0.1</v>
      </c>
      <c r="H38" s="366"/>
      <c r="I38" s="366"/>
      <c r="J38" s="366">
        <v>0.1</v>
      </c>
      <c r="K38" s="368"/>
      <c r="L38" s="488"/>
      <c r="M38" s="371"/>
      <c r="N38" s="371"/>
      <c r="O38" s="371"/>
      <c r="P38" s="367"/>
      <c r="Q38" s="372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358"/>
      <c r="B39" s="359"/>
      <c r="C39" s="340" t="s">
        <v>426</v>
      </c>
      <c r="D39" s="379"/>
      <c r="E39" s="389"/>
      <c r="F39" s="388"/>
      <c r="G39" s="364">
        <f t="shared" si="3"/>
        <v>1.2</v>
      </c>
      <c r="H39" s="366"/>
      <c r="I39" s="366"/>
      <c r="J39" s="366"/>
      <c r="K39" s="377">
        <v>1.2</v>
      </c>
      <c r="L39" s="488"/>
      <c r="M39" s="371"/>
      <c r="N39" s="371"/>
      <c r="O39" s="371"/>
      <c r="P39" s="367"/>
      <c r="Q39" s="372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394" t="s">
        <v>37</v>
      </c>
      <c r="B40" s="395" t="s">
        <v>39</v>
      </c>
      <c r="C40" s="410" t="s">
        <v>106</v>
      </c>
      <c r="D40" s="411"/>
      <c r="E40" s="412" t="s">
        <v>3</v>
      </c>
      <c r="F40" s="413">
        <v>1</v>
      </c>
      <c r="G40" s="400">
        <f t="shared" si="3"/>
        <v>0.6</v>
      </c>
      <c r="H40" s="402"/>
      <c r="I40" s="407"/>
      <c r="J40" s="402">
        <v>0.6</v>
      </c>
      <c r="K40" s="414"/>
      <c r="L40" s="492"/>
      <c r="M40" s="406"/>
      <c r="N40" s="406"/>
      <c r="O40" s="406"/>
      <c r="P40" s="407"/>
      <c r="Q40" s="408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358"/>
      <c r="B41" s="359" t="s">
        <v>427</v>
      </c>
      <c r="C41" s="375" t="s">
        <v>428</v>
      </c>
      <c r="D41" s="376"/>
      <c r="E41" s="362" t="s">
        <v>3</v>
      </c>
      <c r="F41" s="363">
        <v>1</v>
      </c>
      <c r="G41" s="416">
        <f t="shared" si="3"/>
        <v>0.4</v>
      </c>
      <c r="H41" s="366">
        <v>0.4</v>
      </c>
      <c r="I41" s="367"/>
      <c r="J41" s="366"/>
      <c r="K41" s="368"/>
      <c r="L41" s="490"/>
      <c r="M41" s="381"/>
      <c r="N41" s="381"/>
      <c r="O41" s="381"/>
      <c r="P41" s="367"/>
      <c r="Q41" s="372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358"/>
      <c r="B42" s="374"/>
      <c r="C42" s="375"/>
      <c r="D42" s="376"/>
      <c r="E42" s="362"/>
      <c r="F42" s="363"/>
      <c r="G42" s="416" t="str">
        <f t="shared" si="3"/>
        <v/>
      </c>
      <c r="H42" s="367"/>
      <c r="I42" s="367"/>
      <c r="J42" s="366"/>
      <c r="K42" s="368"/>
      <c r="L42" s="490"/>
      <c r="M42" s="381"/>
      <c r="N42" s="381"/>
      <c r="O42" s="381"/>
      <c r="P42" s="367"/>
      <c r="Q42" s="372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358"/>
      <c r="B43" s="374"/>
      <c r="C43" s="375"/>
      <c r="D43" s="376"/>
      <c r="E43" s="362"/>
      <c r="F43" s="363"/>
      <c r="G43" s="416" t="str">
        <f t="shared" si="3"/>
        <v/>
      </c>
      <c r="H43" s="367"/>
      <c r="I43" s="367"/>
      <c r="J43" s="366"/>
      <c r="K43" s="368"/>
      <c r="L43" s="490"/>
      <c r="M43" s="381"/>
      <c r="N43" s="381"/>
      <c r="O43" s="381"/>
      <c r="P43" s="367"/>
      <c r="Q43" s="372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17" t="s">
        <v>322</v>
      </c>
      <c r="B44" s="418" t="s">
        <v>323</v>
      </c>
      <c r="C44" s="419" t="s">
        <v>429</v>
      </c>
      <c r="D44" s="65" t="s">
        <v>325</v>
      </c>
      <c r="E44" s="420"/>
      <c r="F44" s="421"/>
      <c r="G44" s="422" t="str">
        <f t="shared" si="3"/>
        <v/>
      </c>
      <c r="H44" s="424"/>
      <c r="I44" s="424"/>
      <c r="J44" s="424"/>
      <c r="K44" s="425"/>
      <c r="L44" s="493"/>
      <c r="M44" s="428"/>
      <c r="N44" s="428"/>
      <c r="O44" s="428"/>
      <c r="P44" s="428"/>
      <c r="Q44" s="429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30"/>
      <c r="B45" s="431" t="s">
        <v>44</v>
      </c>
      <c r="C45" s="432" t="s">
        <v>430</v>
      </c>
      <c r="D45" s="77"/>
      <c r="E45" s="376"/>
      <c r="F45" s="480"/>
      <c r="G45" s="481"/>
      <c r="H45" s="367"/>
      <c r="I45" s="367"/>
      <c r="J45" s="367"/>
      <c r="K45" s="368"/>
      <c r="L45" s="490"/>
      <c r="M45" s="366"/>
      <c r="N45" s="366"/>
      <c r="O45" s="366"/>
      <c r="P45" s="367"/>
      <c r="Q45" s="435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36"/>
      <c r="B46" s="437"/>
      <c r="C46" s="438"/>
      <c r="D46" s="439"/>
      <c r="E46" s="440"/>
      <c r="F46" s="441"/>
      <c r="G46" s="482"/>
      <c r="H46" s="443"/>
      <c r="I46" s="443"/>
      <c r="J46" s="443"/>
      <c r="K46" s="444"/>
      <c r="L46" s="494"/>
      <c r="M46" s="443"/>
      <c r="N46" s="443"/>
      <c r="O46" s="443"/>
      <c r="P46" s="443"/>
      <c r="Q46" s="446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90" t="s">
        <v>46</v>
      </c>
      <c r="B47" s="447"/>
      <c r="C47" s="681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70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48"/>
      <c r="B48" s="449"/>
      <c r="C48" s="678"/>
      <c r="D48" s="646"/>
      <c r="E48" s="646"/>
      <c r="F48" s="646"/>
      <c r="G48" s="646"/>
      <c r="H48" s="646"/>
      <c r="I48" s="646"/>
      <c r="J48" s="646"/>
      <c r="K48" s="646"/>
      <c r="L48" s="646"/>
      <c r="M48" s="646"/>
      <c r="N48" s="646"/>
      <c r="O48" s="646"/>
      <c r="P48" s="646"/>
      <c r="Q48" s="659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0"/>
      <c r="B49" s="451"/>
      <c r="C49" s="679"/>
      <c r="D49" s="653"/>
      <c r="E49" s="653"/>
      <c r="F49" s="653"/>
      <c r="G49" s="653"/>
      <c r="H49" s="653"/>
      <c r="I49" s="653"/>
      <c r="J49" s="653"/>
      <c r="K49" s="653"/>
      <c r="L49" s="653"/>
      <c r="M49" s="653"/>
      <c r="N49" s="653"/>
      <c r="O49" s="653"/>
      <c r="P49" s="653"/>
      <c r="Q49" s="661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  <row r="990" spans="1:26" ht="12.75">
      <c r="A990" s="452"/>
      <c r="B990" s="453"/>
      <c r="C990" s="454"/>
      <c r="D990" s="344"/>
      <c r="E990" s="344"/>
      <c r="F990" s="344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</row>
    <row r="991" spans="1:26" ht="12.75">
      <c r="A991" s="452"/>
      <c r="B991" s="453"/>
      <c r="C991" s="454"/>
      <c r="D991" s="344"/>
      <c r="E991" s="344"/>
      <c r="F991" s="344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</row>
    <row r="992" spans="1:26" ht="12.75">
      <c r="A992" s="452"/>
      <c r="B992" s="453"/>
      <c r="C992" s="454"/>
      <c r="D992" s="344"/>
      <c r="E992" s="344"/>
      <c r="F992" s="344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</row>
    <row r="993" spans="1:26" ht="12.75">
      <c r="A993" s="452"/>
      <c r="B993" s="453"/>
      <c r="C993" s="454"/>
      <c r="D993" s="344"/>
      <c r="E993" s="344"/>
      <c r="F993" s="344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</row>
    <row r="994" spans="1:26" ht="12.75">
      <c r="A994" s="452"/>
      <c r="B994" s="453"/>
      <c r="C994" s="454"/>
      <c r="D994" s="344"/>
      <c r="E994" s="344"/>
      <c r="F994" s="344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</row>
    <row r="995" spans="1:26" ht="12.75">
      <c r="A995" s="452"/>
      <c r="B995" s="453"/>
      <c r="C995" s="454"/>
      <c r="D995" s="344"/>
      <c r="E995" s="344"/>
      <c r="F995" s="344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</row>
    <row r="996" spans="1:26" ht="12.75">
      <c r="A996" s="452"/>
      <c r="B996" s="453"/>
      <c r="C996" s="454"/>
      <c r="D996" s="344"/>
      <c r="E996" s="344"/>
      <c r="F996" s="344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</row>
    <row r="997" spans="1:26" ht="12.75">
      <c r="A997" s="452"/>
      <c r="B997" s="453"/>
      <c r="C997" s="454"/>
      <c r="D997" s="344"/>
      <c r="E997" s="344"/>
      <c r="F997" s="344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</row>
    <row r="998" spans="1:26" ht="12.75">
      <c r="A998" s="452"/>
      <c r="B998" s="453"/>
      <c r="C998" s="454"/>
      <c r="D998" s="344"/>
      <c r="E998" s="344"/>
      <c r="F998" s="344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</row>
    <row r="999" spans="1:26" ht="12.75">
      <c r="A999" s="452"/>
      <c r="B999" s="453"/>
      <c r="C999" s="454"/>
      <c r="D999" s="344"/>
      <c r="E999" s="344"/>
      <c r="F999" s="344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</row>
    <row r="1000" spans="1:26" ht="12.75">
      <c r="A1000" s="452"/>
      <c r="B1000" s="453"/>
      <c r="C1000" s="454"/>
      <c r="D1000" s="344"/>
      <c r="E1000" s="344"/>
      <c r="F1000" s="344"/>
      <c r="G1000" s="344"/>
      <c r="H1000" s="344"/>
      <c r="I1000" s="344"/>
      <c r="J1000" s="344"/>
      <c r="K1000" s="344"/>
      <c r="L1000" s="344"/>
      <c r="M1000" s="344"/>
      <c r="N1000" s="344"/>
      <c r="O1000" s="344"/>
      <c r="P1000" s="344"/>
      <c r="Q1000" s="344"/>
      <c r="R1000" s="344"/>
      <c r="S1000" s="344"/>
      <c r="T1000" s="344"/>
      <c r="U1000" s="344"/>
      <c r="V1000" s="344"/>
      <c r="W1000" s="344"/>
      <c r="X1000" s="344"/>
      <c r="Y1000" s="344"/>
      <c r="Z1000" s="344"/>
    </row>
    <row r="1001" spans="1:26" ht="12.75">
      <c r="A1001" s="452"/>
      <c r="B1001" s="453"/>
      <c r="C1001" s="454"/>
      <c r="D1001" s="344"/>
      <c r="E1001" s="344"/>
      <c r="F1001" s="344"/>
      <c r="G1001" s="344"/>
      <c r="H1001" s="344"/>
      <c r="I1001" s="344"/>
      <c r="J1001" s="344"/>
      <c r="K1001" s="344"/>
      <c r="L1001" s="344"/>
      <c r="M1001" s="344"/>
      <c r="N1001" s="344"/>
      <c r="O1001" s="344"/>
      <c r="P1001" s="344"/>
      <c r="Q1001" s="344"/>
      <c r="R1001" s="344"/>
      <c r="S1001" s="344"/>
      <c r="T1001" s="344"/>
      <c r="U1001" s="344"/>
      <c r="V1001" s="344"/>
      <c r="W1001" s="344"/>
      <c r="X1001" s="344"/>
      <c r="Y1001" s="344"/>
      <c r="Z1001" s="344"/>
    </row>
    <row r="1002" spans="1:26" ht="12.75">
      <c r="A1002" s="452"/>
      <c r="B1002" s="453"/>
      <c r="C1002" s="454"/>
      <c r="D1002" s="344"/>
      <c r="E1002" s="344"/>
      <c r="F1002" s="344"/>
      <c r="G1002" s="344"/>
      <c r="H1002" s="344"/>
      <c r="I1002" s="344"/>
      <c r="J1002" s="344"/>
      <c r="K1002" s="344"/>
      <c r="L1002" s="344"/>
      <c r="M1002" s="344"/>
      <c r="N1002" s="344"/>
      <c r="O1002" s="344"/>
      <c r="P1002" s="344"/>
      <c r="Q1002" s="344"/>
      <c r="R1002" s="344"/>
      <c r="S1002" s="344"/>
      <c r="T1002" s="344"/>
      <c r="U1002" s="344"/>
      <c r="V1002" s="344"/>
      <c r="W1002" s="344"/>
      <c r="X1002" s="344"/>
      <c r="Y1002" s="344"/>
      <c r="Z1002" s="344"/>
    </row>
    <row r="1003" spans="1:26" ht="12.75">
      <c r="A1003" s="452"/>
      <c r="B1003" s="453"/>
      <c r="C1003" s="454"/>
      <c r="D1003" s="344"/>
      <c r="E1003" s="344"/>
      <c r="F1003" s="344"/>
      <c r="G1003" s="344"/>
      <c r="H1003" s="344"/>
      <c r="I1003" s="344"/>
      <c r="J1003" s="344"/>
      <c r="K1003" s="344"/>
      <c r="L1003" s="344"/>
      <c r="M1003" s="344"/>
      <c r="N1003" s="344"/>
      <c r="O1003" s="344"/>
      <c r="P1003" s="344"/>
      <c r="Q1003" s="344"/>
      <c r="R1003" s="344"/>
      <c r="S1003" s="344"/>
      <c r="T1003" s="344"/>
      <c r="U1003" s="344"/>
      <c r="V1003" s="344"/>
      <c r="W1003" s="344"/>
      <c r="X1003" s="344"/>
      <c r="Y1003" s="344"/>
      <c r="Z1003" s="344"/>
    </row>
    <row r="1004" spans="1:26" ht="12.75">
      <c r="A1004" s="452"/>
      <c r="B1004" s="453"/>
      <c r="C1004" s="454"/>
      <c r="D1004" s="344"/>
      <c r="E1004" s="344"/>
      <c r="F1004" s="344"/>
      <c r="G1004" s="344"/>
      <c r="H1004" s="344"/>
      <c r="I1004" s="344"/>
      <c r="J1004" s="344"/>
      <c r="K1004" s="344"/>
      <c r="L1004" s="344"/>
      <c r="M1004" s="344"/>
      <c r="N1004" s="344"/>
      <c r="O1004" s="344"/>
      <c r="P1004" s="344"/>
      <c r="Q1004" s="344"/>
      <c r="R1004" s="344"/>
      <c r="S1004" s="344"/>
      <c r="T1004" s="344"/>
      <c r="U1004" s="344"/>
      <c r="V1004" s="344"/>
      <c r="W1004" s="344"/>
      <c r="X1004" s="344"/>
      <c r="Y1004" s="344"/>
      <c r="Z1004" s="344"/>
    </row>
    <row r="1005" spans="1:26" ht="12.75">
      <c r="A1005" s="452"/>
      <c r="B1005" s="453"/>
      <c r="C1005" s="454"/>
      <c r="D1005" s="344"/>
      <c r="E1005" s="344"/>
      <c r="F1005" s="344"/>
      <c r="G1005" s="344"/>
      <c r="H1005" s="344"/>
      <c r="I1005" s="344"/>
      <c r="J1005" s="344"/>
      <c r="K1005" s="344"/>
      <c r="L1005" s="344"/>
      <c r="M1005" s="344"/>
      <c r="N1005" s="344"/>
      <c r="O1005" s="344"/>
      <c r="P1005" s="344"/>
      <c r="Q1005" s="344"/>
      <c r="R1005" s="344"/>
      <c r="S1005" s="344"/>
      <c r="T1005" s="344"/>
      <c r="U1005" s="344"/>
      <c r="V1005" s="344"/>
      <c r="W1005" s="344"/>
      <c r="X1005" s="344"/>
      <c r="Y1005" s="344"/>
      <c r="Z1005" s="344"/>
    </row>
    <row r="1006" spans="1:26" ht="12.75">
      <c r="A1006" s="452"/>
      <c r="B1006" s="453"/>
      <c r="C1006" s="454"/>
      <c r="D1006" s="344"/>
      <c r="E1006" s="344"/>
      <c r="F1006" s="344"/>
      <c r="G1006" s="344"/>
      <c r="H1006" s="344"/>
      <c r="I1006" s="344"/>
      <c r="J1006" s="344"/>
      <c r="K1006" s="344"/>
      <c r="L1006" s="344"/>
      <c r="M1006" s="344"/>
      <c r="N1006" s="344"/>
      <c r="O1006" s="344"/>
      <c r="P1006" s="344"/>
      <c r="Q1006" s="344"/>
      <c r="R1006" s="344"/>
      <c r="S1006" s="344"/>
      <c r="T1006" s="344"/>
      <c r="U1006" s="344"/>
      <c r="V1006" s="344"/>
      <c r="W1006" s="344"/>
      <c r="X1006" s="344"/>
      <c r="Y1006" s="344"/>
      <c r="Z1006" s="344"/>
    </row>
    <row r="1007" spans="1:26" ht="12.75">
      <c r="A1007" s="452"/>
      <c r="B1007" s="453"/>
      <c r="C1007" s="454"/>
      <c r="D1007" s="344"/>
      <c r="E1007" s="344"/>
      <c r="F1007" s="344"/>
      <c r="G1007" s="344"/>
      <c r="H1007" s="344"/>
      <c r="I1007" s="344"/>
      <c r="J1007" s="344"/>
      <c r="K1007" s="344"/>
      <c r="L1007" s="344"/>
      <c r="M1007" s="344"/>
      <c r="N1007" s="344"/>
      <c r="O1007" s="344"/>
      <c r="P1007" s="344"/>
      <c r="Q1007" s="344"/>
      <c r="R1007" s="344"/>
      <c r="S1007" s="344"/>
      <c r="T1007" s="344"/>
      <c r="U1007" s="344"/>
      <c r="V1007" s="344"/>
      <c r="W1007" s="344"/>
      <c r="X1007" s="344"/>
      <c r="Y1007" s="344"/>
      <c r="Z1007" s="344"/>
    </row>
    <row r="1008" spans="1:26" ht="12.75">
      <c r="A1008" s="452"/>
      <c r="B1008" s="453"/>
      <c r="C1008" s="454"/>
      <c r="D1008" s="344"/>
      <c r="E1008" s="344"/>
      <c r="F1008" s="344"/>
      <c r="G1008" s="344"/>
      <c r="H1008" s="344"/>
      <c r="I1008" s="344"/>
      <c r="J1008" s="344"/>
      <c r="K1008" s="344"/>
      <c r="L1008" s="344"/>
      <c r="M1008" s="344"/>
      <c r="N1008" s="344"/>
      <c r="O1008" s="344"/>
      <c r="P1008" s="344"/>
      <c r="Q1008" s="344"/>
      <c r="R1008" s="344"/>
      <c r="S1008" s="344"/>
      <c r="T1008" s="344"/>
      <c r="U1008" s="344"/>
      <c r="V1008" s="344"/>
      <c r="W1008" s="344"/>
      <c r="X1008" s="344"/>
      <c r="Y1008" s="344"/>
      <c r="Z1008" s="344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8" ht="26.25">
      <c r="A2" s="4"/>
      <c r="B2" s="5"/>
      <c r="C2" s="647" t="s">
        <v>2</v>
      </c>
      <c r="D2" s="646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82" t="s">
        <v>432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8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8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63"/>
      <c r="B7" s="663"/>
      <c r="C7" s="663"/>
      <c r="D7" s="663"/>
      <c r="E7" s="663"/>
      <c r="F7" s="668"/>
      <c r="G7" s="23">
        <f t="shared" ref="G7:K7" si="0">SUM(G8:G27)</f>
        <v>24.400000000000006</v>
      </c>
      <c r="H7" s="24">
        <f t="shared" si="0"/>
        <v>4.8</v>
      </c>
      <c r="I7" s="502">
        <f t="shared" si="0"/>
        <v>4.8</v>
      </c>
      <c r="J7" s="502">
        <f t="shared" si="0"/>
        <v>5</v>
      </c>
      <c r="K7" s="502">
        <f t="shared" si="0"/>
        <v>5</v>
      </c>
      <c r="L7" s="503">
        <f>SUM(L8:L327)</f>
        <v>4.8</v>
      </c>
      <c r="M7" s="502">
        <f t="shared" ref="M7:Q7" si="1">SUM(M8:M27)</f>
        <v>0</v>
      </c>
      <c r="N7" s="502">
        <f t="shared" si="1"/>
        <v>0</v>
      </c>
      <c r="O7" s="502">
        <f t="shared" si="1"/>
        <v>0</v>
      </c>
      <c r="P7" s="502">
        <f t="shared" si="1"/>
        <v>0</v>
      </c>
      <c r="Q7" s="503">
        <f t="shared" si="1"/>
        <v>0</v>
      </c>
    </row>
    <row r="8" spans="1:18" ht="12.75">
      <c r="A8" s="26" t="s">
        <v>433</v>
      </c>
      <c r="B8" s="27" t="s">
        <v>58</v>
      </c>
      <c r="C8" s="55" t="s">
        <v>434</v>
      </c>
      <c r="D8" s="28"/>
      <c r="E8" s="29" t="s">
        <v>1</v>
      </c>
      <c r="F8" s="30">
        <v>0.7</v>
      </c>
      <c r="G8" s="504" t="str">
        <f t="shared" ref="G8:G22" si="2">IF(SUM(H8:L8)=0,"",SUM(H8:L8))</f>
        <v/>
      </c>
      <c r="H8" s="505"/>
      <c r="I8" s="505"/>
      <c r="J8" s="506"/>
      <c r="K8" s="506"/>
      <c r="L8" s="507"/>
      <c r="M8" s="508"/>
      <c r="N8" s="508"/>
      <c r="O8" s="508"/>
      <c r="P8" s="509"/>
      <c r="Q8" s="510"/>
    </row>
    <row r="9" spans="1:18" ht="12.75">
      <c r="A9" s="38"/>
      <c r="B9" s="27"/>
      <c r="C9" s="77" t="s">
        <v>435</v>
      </c>
      <c r="D9" s="28" t="s">
        <v>436</v>
      </c>
      <c r="E9" s="29" t="s">
        <v>1</v>
      </c>
      <c r="F9" s="511">
        <v>1</v>
      </c>
      <c r="G9" s="512">
        <f t="shared" si="2"/>
        <v>12.100000000000001</v>
      </c>
      <c r="H9" s="505"/>
      <c r="I9" s="505">
        <v>3</v>
      </c>
      <c r="J9" s="513">
        <v>4.7</v>
      </c>
      <c r="K9" s="513">
        <v>4.4000000000000004</v>
      </c>
      <c r="L9" s="507"/>
      <c r="M9" s="505"/>
      <c r="N9" s="508"/>
      <c r="O9" s="508"/>
      <c r="P9" s="509"/>
      <c r="Q9" s="510"/>
    </row>
    <row r="10" spans="1:18" ht="12.75">
      <c r="A10" s="44"/>
      <c r="B10" s="41"/>
      <c r="C10" s="77" t="s">
        <v>437</v>
      </c>
      <c r="D10" s="28"/>
      <c r="E10" s="29" t="s">
        <v>1</v>
      </c>
      <c r="F10" s="30">
        <v>0.2</v>
      </c>
      <c r="G10" s="512">
        <f t="shared" si="2"/>
        <v>3.6</v>
      </c>
      <c r="H10" s="508"/>
      <c r="I10" s="508"/>
      <c r="J10" s="506"/>
      <c r="K10" s="513">
        <v>0.6</v>
      </c>
      <c r="L10" s="507">
        <v>3</v>
      </c>
      <c r="M10" s="505"/>
      <c r="N10" s="505"/>
      <c r="O10" s="505"/>
      <c r="P10" s="514"/>
      <c r="Q10" s="510"/>
    </row>
    <row r="11" spans="1:18" ht="12.75">
      <c r="A11" s="123"/>
      <c r="B11" s="27"/>
      <c r="C11" s="77" t="s">
        <v>438</v>
      </c>
      <c r="D11" s="42"/>
      <c r="E11" s="29" t="s">
        <v>1</v>
      </c>
      <c r="F11" s="59"/>
      <c r="G11" s="512">
        <f t="shared" si="2"/>
        <v>1.2</v>
      </c>
      <c r="H11" s="508"/>
      <c r="I11" s="508"/>
      <c r="J11" s="506"/>
      <c r="K11" s="506"/>
      <c r="L11" s="507">
        <v>1.2</v>
      </c>
      <c r="M11" s="505" t="s">
        <v>439</v>
      </c>
      <c r="N11" s="508"/>
      <c r="O11" s="508"/>
      <c r="P11" s="509"/>
      <c r="Q11" s="510"/>
    </row>
    <row r="12" spans="1:18" ht="12.75">
      <c r="A12" s="307"/>
      <c r="B12" s="177"/>
      <c r="C12" s="515" t="s">
        <v>440</v>
      </c>
      <c r="D12" s="47"/>
      <c r="E12" s="261"/>
      <c r="F12" s="60"/>
      <c r="G12" s="516">
        <f t="shared" si="2"/>
        <v>0.6</v>
      </c>
      <c r="H12" s="517"/>
      <c r="I12" s="518"/>
      <c r="J12" s="519"/>
      <c r="K12" s="519"/>
      <c r="L12" s="520">
        <v>0.6</v>
      </c>
      <c r="M12" s="521"/>
      <c r="N12" s="518"/>
      <c r="O12" s="518"/>
      <c r="P12" s="522"/>
      <c r="Q12" s="523"/>
      <c r="R12" s="209" t="s">
        <v>386</v>
      </c>
    </row>
    <row r="13" spans="1:18" ht="12.75">
      <c r="A13" s="26"/>
      <c r="B13" s="27" t="s">
        <v>186</v>
      </c>
      <c r="C13" s="55" t="s">
        <v>441</v>
      </c>
      <c r="D13" s="28" t="s">
        <v>442</v>
      </c>
      <c r="E13" s="29" t="s">
        <v>1</v>
      </c>
      <c r="F13" s="30">
        <v>1</v>
      </c>
      <c r="G13" s="512">
        <f t="shared" si="2"/>
        <v>6.3</v>
      </c>
      <c r="H13" s="505">
        <v>4.5</v>
      </c>
      <c r="I13" s="505">
        <v>1.8</v>
      </c>
      <c r="J13" s="506"/>
      <c r="K13" s="506"/>
      <c r="L13" s="510"/>
      <c r="M13" s="508"/>
      <c r="N13" s="508"/>
      <c r="O13" s="508"/>
      <c r="P13" s="509"/>
      <c r="Q13" s="510"/>
    </row>
    <row r="14" spans="1:18" ht="12.75">
      <c r="A14" s="44"/>
      <c r="B14" s="27"/>
      <c r="C14" s="28"/>
      <c r="D14" s="42"/>
      <c r="E14" s="29"/>
      <c r="F14" s="30"/>
      <c r="G14" s="504" t="str">
        <f t="shared" si="2"/>
        <v/>
      </c>
      <c r="H14" s="508"/>
      <c r="I14" s="508"/>
      <c r="J14" s="513"/>
      <c r="K14" s="513"/>
      <c r="L14" s="507"/>
      <c r="M14" s="508"/>
      <c r="N14" s="508"/>
      <c r="O14" s="508"/>
      <c r="P14" s="509"/>
      <c r="Q14" s="510"/>
    </row>
    <row r="15" spans="1:18" ht="12.75">
      <c r="A15" s="45"/>
      <c r="B15" s="46"/>
      <c r="C15" s="47"/>
      <c r="D15" s="47"/>
      <c r="E15" s="48"/>
      <c r="F15" s="49"/>
      <c r="G15" s="524" t="str">
        <f t="shared" si="2"/>
        <v/>
      </c>
      <c r="H15" s="518"/>
      <c r="I15" s="518"/>
      <c r="J15" s="519"/>
      <c r="K15" s="519"/>
      <c r="L15" s="523"/>
      <c r="M15" s="518"/>
      <c r="N15" s="518"/>
      <c r="O15" s="518"/>
      <c r="P15" s="522"/>
      <c r="Q15" s="523"/>
    </row>
    <row r="16" spans="1:18" ht="12.75">
      <c r="A16" s="26"/>
      <c r="B16" s="27" t="s">
        <v>28</v>
      </c>
      <c r="C16" s="55" t="s">
        <v>443</v>
      </c>
      <c r="D16" s="28" t="s">
        <v>444</v>
      </c>
      <c r="E16" s="29" t="s">
        <v>1</v>
      </c>
      <c r="F16" s="30">
        <v>0.2</v>
      </c>
      <c r="G16" s="504" t="str">
        <f t="shared" si="2"/>
        <v/>
      </c>
      <c r="H16" s="508"/>
      <c r="I16" s="508"/>
      <c r="J16" s="513"/>
      <c r="K16" s="506"/>
      <c r="L16" s="510"/>
      <c r="M16" s="505"/>
      <c r="N16" s="505"/>
      <c r="O16" s="505"/>
      <c r="P16" s="509"/>
      <c r="Q16" s="510"/>
    </row>
    <row r="17" spans="1:17" ht="12.75">
      <c r="A17" s="38"/>
      <c r="B17" s="41"/>
      <c r="C17" s="28" t="s">
        <v>445</v>
      </c>
      <c r="D17" s="42"/>
      <c r="E17" s="29" t="s">
        <v>1</v>
      </c>
      <c r="F17" s="30"/>
      <c r="G17" s="504" t="str">
        <f t="shared" si="2"/>
        <v/>
      </c>
      <c r="H17" s="505"/>
      <c r="I17" s="505"/>
      <c r="J17" s="513"/>
      <c r="K17" s="513"/>
      <c r="L17" s="507"/>
      <c r="M17" s="508"/>
      <c r="N17" s="508"/>
      <c r="O17" s="508"/>
      <c r="P17" s="509"/>
      <c r="Q17" s="510"/>
    </row>
    <row r="18" spans="1:17" ht="12.75">
      <c r="A18" s="38"/>
      <c r="B18" s="27"/>
      <c r="C18" s="55" t="s">
        <v>446</v>
      </c>
      <c r="D18" s="42"/>
      <c r="E18" s="29" t="s">
        <v>3</v>
      </c>
      <c r="F18" s="30">
        <v>1</v>
      </c>
      <c r="G18" s="504" t="str">
        <f t="shared" si="2"/>
        <v/>
      </c>
      <c r="H18" s="508"/>
      <c r="I18" s="505"/>
      <c r="J18" s="513"/>
      <c r="K18" s="506"/>
      <c r="L18" s="510"/>
      <c r="M18" s="508"/>
      <c r="N18" s="508"/>
      <c r="O18" s="508"/>
      <c r="P18" s="509"/>
      <c r="Q18" s="510"/>
    </row>
    <row r="19" spans="1:17" ht="12.75">
      <c r="A19" s="61"/>
      <c r="B19" s="177"/>
      <c r="C19" s="178"/>
      <c r="D19" s="178"/>
      <c r="E19" s="261"/>
      <c r="F19" s="262"/>
      <c r="G19" s="524" t="str">
        <f t="shared" si="2"/>
        <v/>
      </c>
      <c r="H19" s="518"/>
      <c r="I19" s="518"/>
      <c r="J19" s="519"/>
      <c r="K19" s="525"/>
      <c r="L19" s="523"/>
      <c r="M19" s="518"/>
      <c r="N19" s="521"/>
      <c r="O19" s="521"/>
      <c r="P19" s="522"/>
      <c r="Q19" s="523"/>
    </row>
    <row r="20" spans="1:17" ht="12.75">
      <c r="A20" s="26" t="s">
        <v>37</v>
      </c>
      <c r="B20" s="359" t="s">
        <v>80</v>
      </c>
      <c r="C20" s="340" t="s">
        <v>428</v>
      </c>
      <c r="D20" s="42"/>
      <c r="E20" s="29" t="s">
        <v>27</v>
      </c>
      <c r="F20" s="30">
        <v>1</v>
      </c>
      <c r="G20" s="512">
        <f t="shared" si="2"/>
        <v>0.6</v>
      </c>
      <c r="H20" s="505">
        <v>0.3</v>
      </c>
      <c r="I20" s="505"/>
      <c r="J20" s="513">
        <v>0.3</v>
      </c>
      <c r="K20" s="506"/>
      <c r="L20" s="507"/>
      <c r="M20" s="508"/>
      <c r="N20" s="508"/>
      <c r="O20" s="508"/>
      <c r="P20" s="514"/>
      <c r="Q20" s="510"/>
    </row>
    <row r="21" spans="1:17" ht="12.75">
      <c r="A21" s="38"/>
      <c r="B21" s="27"/>
      <c r="C21" s="42"/>
      <c r="D21" s="42"/>
      <c r="E21" s="29"/>
      <c r="F21" s="30"/>
      <c r="G21" s="504" t="str">
        <f t="shared" si="2"/>
        <v/>
      </c>
      <c r="H21" s="508"/>
      <c r="I21" s="508"/>
      <c r="J21" s="506"/>
      <c r="K21" s="506"/>
      <c r="L21" s="507"/>
      <c r="M21" s="508"/>
      <c r="N21" s="508"/>
      <c r="O21" s="505"/>
      <c r="P21" s="514"/>
      <c r="Q21" s="510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26" t="str">
        <f t="shared" si="2"/>
        <v/>
      </c>
      <c r="H22" s="527"/>
      <c r="I22" s="527"/>
      <c r="J22" s="528"/>
      <c r="K22" s="529"/>
      <c r="L22" s="530"/>
      <c r="M22" s="531"/>
      <c r="N22" s="531"/>
      <c r="O22" s="532"/>
      <c r="P22" s="533"/>
      <c r="Q22" s="534"/>
    </row>
    <row r="23" spans="1:17" ht="12.75">
      <c r="A23" s="74"/>
      <c r="B23" s="75" t="s">
        <v>44</v>
      </c>
      <c r="C23" s="76"/>
      <c r="D23" s="266"/>
      <c r="E23" s="78"/>
      <c r="F23" s="59"/>
      <c r="G23" s="535"/>
      <c r="H23" s="536"/>
      <c r="I23" s="536"/>
      <c r="J23" s="537"/>
      <c r="K23" s="537"/>
      <c r="L23" s="538"/>
      <c r="M23" s="505"/>
      <c r="N23" s="505"/>
      <c r="O23" s="505"/>
      <c r="P23" s="536"/>
      <c r="Q23" s="539"/>
    </row>
    <row r="24" spans="1:17" ht="12.75">
      <c r="A24" s="80"/>
      <c r="B24" s="540"/>
      <c r="C24" s="82"/>
      <c r="D24" s="541"/>
      <c r="E24" s="83"/>
      <c r="F24" s="84"/>
      <c r="G24" s="542"/>
      <c r="H24" s="543"/>
      <c r="I24" s="543"/>
      <c r="J24" s="544"/>
      <c r="K24" s="544"/>
      <c r="L24" s="545"/>
      <c r="M24" s="546"/>
      <c r="N24" s="546"/>
      <c r="O24" s="546"/>
      <c r="P24" s="543"/>
      <c r="Q24" s="547"/>
    </row>
    <row r="25" spans="1:17" ht="12.75">
      <c r="A25" s="90" t="s">
        <v>46</v>
      </c>
      <c r="B25" s="91"/>
      <c r="C25" s="669"/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70"/>
    </row>
    <row r="26" spans="1:17" ht="12.75">
      <c r="A26" s="92"/>
      <c r="B26" s="93"/>
      <c r="C26" s="658"/>
      <c r="D26" s="646"/>
      <c r="E26" s="646"/>
      <c r="F26" s="646"/>
      <c r="G26" s="646"/>
      <c r="H26" s="646"/>
      <c r="I26" s="646"/>
      <c r="J26" s="646"/>
      <c r="K26" s="646"/>
      <c r="L26" s="646"/>
      <c r="M26" s="646"/>
      <c r="N26" s="646"/>
      <c r="O26" s="646"/>
      <c r="P26" s="646"/>
      <c r="Q26" s="659"/>
    </row>
    <row r="27" spans="1:17" ht="12.75">
      <c r="A27" s="94"/>
      <c r="B27" s="95"/>
      <c r="C27" s="660"/>
      <c r="D27" s="653"/>
      <c r="E27" s="653"/>
      <c r="F27" s="653"/>
      <c r="G27" s="653"/>
      <c r="H27" s="653"/>
      <c r="I27" s="653"/>
      <c r="J27" s="653"/>
      <c r="K27" s="653"/>
      <c r="L27" s="653"/>
      <c r="M27" s="653"/>
      <c r="N27" s="653"/>
      <c r="O27" s="653"/>
      <c r="P27" s="653"/>
      <c r="Q27" s="661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8" ht="26.25">
      <c r="A2" s="4"/>
      <c r="B2" s="5"/>
      <c r="C2" s="647" t="s">
        <v>2</v>
      </c>
      <c r="D2" s="646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82" t="s">
        <v>447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8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8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63"/>
      <c r="B7" s="663"/>
      <c r="C7" s="663"/>
      <c r="D7" s="663"/>
      <c r="E7" s="663"/>
      <c r="F7" s="668"/>
      <c r="G7" s="23">
        <f t="shared" ref="G7:K7" si="0">SUM(G8:G33)</f>
        <v>19.3</v>
      </c>
      <c r="H7" s="24">
        <f t="shared" si="0"/>
        <v>5</v>
      </c>
      <c r="I7" s="502">
        <f t="shared" si="0"/>
        <v>5</v>
      </c>
      <c r="J7" s="502">
        <f t="shared" si="0"/>
        <v>4.5999999999999996</v>
      </c>
      <c r="K7" s="502">
        <f t="shared" si="0"/>
        <v>4.8999999999999995</v>
      </c>
      <c r="L7" s="503">
        <f>SUM(L8:L333)</f>
        <v>4.8</v>
      </c>
      <c r="M7" s="502">
        <f t="shared" ref="M7:Q7" si="1">SUM(M8:M33)</f>
        <v>0</v>
      </c>
      <c r="N7" s="502">
        <f t="shared" si="1"/>
        <v>0</v>
      </c>
      <c r="O7" s="502">
        <f t="shared" si="1"/>
        <v>0</v>
      </c>
      <c r="P7" s="502">
        <f t="shared" si="1"/>
        <v>0</v>
      </c>
      <c r="Q7" s="503">
        <f t="shared" si="1"/>
        <v>0</v>
      </c>
    </row>
    <row r="8" spans="1:18" ht="12.75">
      <c r="A8" s="26" t="s">
        <v>433</v>
      </c>
      <c r="B8" s="27" t="s">
        <v>58</v>
      </c>
      <c r="C8" s="55" t="s">
        <v>434</v>
      </c>
      <c r="D8" s="28"/>
      <c r="E8" s="29" t="s">
        <v>1</v>
      </c>
      <c r="F8" s="30">
        <v>0.9</v>
      </c>
      <c r="G8" s="504" t="str">
        <f t="shared" ref="G8:G28" si="2">IF(SUM(H8:L8)=0,"",SUM(H8:L8))</f>
        <v/>
      </c>
      <c r="H8" s="548"/>
      <c r="I8" s="505"/>
      <c r="J8" s="508"/>
      <c r="K8" s="506"/>
      <c r="L8" s="507"/>
      <c r="M8" s="508"/>
      <c r="N8" s="508"/>
      <c r="O8" s="508"/>
      <c r="P8" s="509"/>
      <c r="Q8" s="549"/>
    </row>
    <row r="9" spans="1:18" ht="12.75">
      <c r="A9" s="38"/>
      <c r="B9" s="27"/>
      <c r="C9" s="77" t="s">
        <v>435</v>
      </c>
      <c r="D9" s="28"/>
      <c r="E9" s="29" t="s">
        <v>1</v>
      </c>
      <c r="F9" s="511">
        <v>1</v>
      </c>
      <c r="G9" s="512">
        <f t="shared" si="2"/>
        <v>1.8</v>
      </c>
      <c r="H9" s="548"/>
      <c r="I9" s="505">
        <v>1.8</v>
      </c>
      <c r="J9" s="505"/>
      <c r="K9" s="513"/>
      <c r="L9" s="507"/>
      <c r="M9" s="505"/>
      <c r="N9" s="508"/>
      <c r="O9" s="508"/>
      <c r="P9" s="509"/>
      <c r="Q9" s="549"/>
    </row>
    <row r="10" spans="1:18" ht="12.75">
      <c r="A10" s="44"/>
      <c r="B10" s="41"/>
      <c r="C10" s="77" t="s">
        <v>437</v>
      </c>
      <c r="D10" s="28"/>
      <c r="E10" s="29" t="s">
        <v>1</v>
      </c>
      <c r="F10" s="511">
        <v>1</v>
      </c>
      <c r="G10" s="512">
        <f t="shared" si="2"/>
        <v>0.6</v>
      </c>
      <c r="H10" s="550"/>
      <c r="I10" s="505">
        <v>0.3</v>
      </c>
      <c r="J10" s="505">
        <v>0.3</v>
      </c>
      <c r="K10" s="513"/>
      <c r="L10" s="507"/>
      <c r="M10" s="505"/>
      <c r="N10" s="505"/>
      <c r="O10" s="505"/>
      <c r="P10" s="514"/>
      <c r="Q10" s="549"/>
    </row>
    <row r="11" spans="1:18" ht="12.75">
      <c r="A11" s="123"/>
      <c r="B11" s="27"/>
      <c r="C11" s="77" t="s">
        <v>438</v>
      </c>
      <c r="D11" s="42"/>
      <c r="E11" s="29" t="s">
        <v>1</v>
      </c>
      <c r="F11" s="511">
        <v>1</v>
      </c>
      <c r="G11" s="512">
        <f t="shared" si="2"/>
        <v>0.6</v>
      </c>
      <c r="H11" s="550"/>
      <c r="I11" s="505">
        <v>0.3</v>
      </c>
      <c r="J11" s="505">
        <v>0.3</v>
      </c>
      <c r="K11" s="506"/>
      <c r="L11" s="507"/>
      <c r="M11" s="505"/>
      <c r="N11" s="508"/>
      <c r="O11" s="508"/>
      <c r="P11" s="509"/>
      <c r="Q11" s="549"/>
    </row>
    <row r="12" spans="1:18" ht="12.75">
      <c r="A12" s="123"/>
      <c r="B12" s="551"/>
      <c r="C12" s="552" t="s">
        <v>440</v>
      </c>
      <c r="D12" s="42"/>
      <c r="E12" s="29" t="s">
        <v>1</v>
      </c>
      <c r="F12" s="59"/>
      <c r="G12" s="512">
        <f t="shared" si="2"/>
        <v>1.2</v>
      </c>
      <c r="H12" s="550"/>
      <c r="I12" s="508"/>
      <c r="J12" s="508"/>
      <c r="K12" s="506"/>
      <c r="L12" s="507">
        <v>1.2</v>
      </c>
      <c r="M12" s="505" t="s">
        <v>439</v>
      </c>
      <c r="N12" s="508"/>
      <c r="O12" s="508"/>
      <c r="P12" s="509"/>
      <c r="Q12" s="549"/>
    </row>
    <row r="13" spans="1:18" ht="12.75">
      <c r="A13" s="123"/>
      <c r="B13" s="551"/>
      <c r="C13" s="553" t="s">
        <v>448</v>
      </c>
      <c r="D13" s="42"/>
      <c r="E13" s="29" t="s">
        <v>1</v>
      </c>
      <c r="F13" s="30">
        <v>1</v>
      </c>
      <c r="G13" s="512">
        <f t="shared" si="2"/>
        <v>0.6</v>
      </c>
      <c r="H13" s="550"/>
      <c r="I13" s="505">
        <v>0.6</v>
      </c>
      <c r="J13" s="508"/>
      <c r="K13" s="513"/>
      <c r="L13" s="507"/>
      <c r="M13" s="505"/>
      <c r="N13" s="508"/>
      <c r="O13" s="508"/>
      <c r="P13" s="509"/>
      <c r="Q13" s="549"/>
    </row>
    <row r="14" spans="1:18" ht="12.75">
      <c r="A14" s="123"/>
      <c r="B14" s="551"/>
      <c r="C14" s="552" t="s">
        <v>449</v>
      </c>
      <c r="D14" s="42"/>
      <c r="E14" s="29" t="s">
        <v>1</v>
      </c>
      <c r="F14" s="30"/>
      <c r="G14" s="512">
        <f t="shared" si="2"/>
        <v>1</v>
      </c>
      <c r="H14" s="550"/>
      <c r="I14" s="505"/>
      <c r="J14" s="508"/>
      <c r="K14" s="513">
        <v>1</v>
      </c>
      <c r="L14" s="507"/>
      <c r="M14" s="505"/>
      <c r="N14" s="508"/>
      <c r="O14" s="508"/>
      <c r="P14" s="509"/>
      <c r="Q14" s="549"/>
    </row>
    <row r="15" spans="1:18" ht="12.75">
      <c r="A15" s="123"/>
      <c r="B15" s="551"/>
      <c r="C15" s="552" t="s">
        <v>450</v>
      </c>
      <c r="D15" s="42"/>
      <c r="E15" s="29" t="s">
        <v>1</v>
      </c>
      <c r="F15" s="30"/>
      <c r="G15" s="512">
        <f t="shared" si="2"/>
        <v>3.6</v>
      </c>
      <c r="H15" s="550"/>
      <c r="I15" s="505"/>
      <c r="J15" s="508"/>
      <c r="K15" s="513">
        <v>3.6</v>
      </c>
      <c r="L15" s="507"/>
      <c r="M15" s="505"/>
      <c r="N15" s="508"/>
      <c r="O15" s="508"/>
      <c r="P15" s="509"/>
      <c r="Q15" s="549"/>
    </row>
    <row r="16" spans="1:18" ht="12.75">
      <c r="A16" s="307"/>
      <c r="B16" s="177"/>
      <c r="C16" s="554"/>
      <c r="D16" s="47"/>
      <c r="E16" s="261"/>
      <c r="F16" s="60"/>
      <c r="G16" s="524" t="str">
        <f t="shared" si="2"/>
        <v/>
      </c>
      <c r="H16" s="555"/>
      <c r="I16" s="518"/>
      <c r="J16" s="518"/>
      <c r="K16" s="519"/>
      <c r="L16" s="520"/>
      <c r="M16" s="521"/>
      <c r="N16" s="518"/>
      <c r="O16" s="518"/>
      <c r="P16" s="522"/>
      <c r="Q16" s="556"/>
      <c r="R16" s="209" t="s">
        <v>386</v>
      </c>
    </row>
    <row r="17" spans="1:17" ht="12.75">
      <c r="A17" s="26"/>
      <c r="B17" s="27" t="s">
        <v>186</v>
      </c>
      <c r="C17" s="55" t="s">
        <v>451</v>
      </c>
      <c r="D17" s="28"/>
      <c r="E17" s="29" t="s">
        <v>3</v>
      </c>
      <c r="F17" s="30">
        <v>1</v>
      </c>
      <c r="G17" s="512">
        <f t="shared" si="2"/>
        <v>1.5</v>
      </c>
      <c r="H17" s="548"/>
      <c r="I17" s="505">
        <v>1.2</v>
      </c>
      <c r="J17" s="508"/>
      <c r="K17" s="513">
        <v>0.3</v>
      </c>
      <c r="L17" s="510"/>
      <c r="M17" s="508"/>
      <c r="N17" s="508"/>
      <c r="O17" s="508"/>
      <c r="P17" s="509"/>
      <c r="Q17" s="549"/>
    </row>
    <row r="18" spans="1:17" ht="12.75">
      <c r="A18" s="44"/>
      <c r="B18" s="27"/>
      <c r="C18" s="28"/>
      <c r="D18" s="42"/>
      <c r="E18" s="29"/>
      <c r="F18" s="30"/>
      <c r="G18" s="524" t="str">
        <f t="shared" si="2"/>
        <v/>
      </c>
      <c r="H18" s="550"/>
      <c r="I18" s="508"/>
      <c r="J18" s="505"/>
      <c r="K18" s="513"/>
      <c r="L18" s="507"/>
      <c r="M18" s="508"/>
      <c r="N18" s="508"/>
      <c r="O18" s="508"/>
      <c r="P18" s="509"/>
      <c r="Q18" s="549"/>
    </row>
    <row r="19" spans="1:17" ht="12.75">
      <c r="A19" s="557"/>
      <c r="B19" s="558" t="s">
        <v>31</v>
      </c>
      <c r="C19" s="559" t="s">
        <v>221</v>
      </c>
      <c r="D19" s="560"/>
      <c r="E19" s="561" t="s">
        <v>1</v>
      </c>
      <c r="F19" s="562"/>
      <c r="G19" s="504" t="str">
        <f t="shared" si="2"/>
        <v/>
      </c>
      <c r="H19" s="563"/>
      <c r="I19" s="564"/>
      <c r="J19" s="565"/>
      <c r="K19" s="566"/>
      <c r="L19" s="567"/>
      <c r="M19" s="564"/>
      <c r="N19" s="564"/>
      <c r="O19" s="564"/>
      <c r="P19" s="568"/>
      <c r="Q19" s="569"/>
    </row>
    <row r="20" spans="1:17" ht="12.75">
      <c r="A20" s="44"/>
      <c r="B20" s="27"/>
      <c r="C20" s="570" t="s">
        <v>435</v>
      </c>
      <c r="D20" s="42"/>
      <c r="E20" s="29"/>
      <c r="F20" s="30"/>
      <c r="G20" s="512">
        <f t="shared" si="2"/>
        <v>3.6</v>
      </c>
      <c r="H20" s="550"/>
      <c r="I20" s="508"/>
      <c r="J20" s="505"/>
      <c r="K20" s="513"/>
      <c r="L20" s="507">
        <v>3.6</v>
      </c>
      <c r="M20" s="508"/>
      <c r="N20" s="508"/>
      <c r="O20" s="508"/>
      <c r="P20" s="509"/>
      <c r="Q20" s="549"/>
    </row>
    <row r="21" spans="1:17" ht="12.75">
      <c r="A21" s="45"/>
      <c r="B21" s="46"/>
      <c r="C21" s="47"/>
      <c r="D21" s="47"/>
      <c r="E21" s="48"/>
      <c r="F21" s="49"/>
      <c r="G21" s="524" t="str">
        <f t="shared" si="2"/>
        <v/>
      </c>
      <c r="H21" s="571"/>
      <c r="I21" s="518"/>
      <c r="J21" s="518"/>
      <c r="K21" s="519"/>
      <c r="L21" s="523"/>
      <c r="M21" s="518"/>
      <c r="N21" s="518"/>
      <c r="O21" s="518"/>
      <c r="P21" s="522"/>
      <c r="Q21" s="556"/>
    </row>
    <row r="22" spans="1:17" ht="12.75">
      <c r="A22" s="26"/>
      <c r="B22" s="27" t="s">
        <v>28</v>
      </c>
      <c r="C22" s="55" t="s">
        <v>452</v>
      </c>
      <c r="D22" s="28"/>
      <c r="E22" s="29" t="s">
        <v>3</v>
      </c>
      <c r="F22" s="30">
        <v>1</v>
      </c>
      <c r="G22" s="504" t="str">
        <f t="shared" si="2"/>
        <v/>
      </c>
      <c r="H22" s="550"/>
      <c r="I22" s="505"/>
      <c r="J22" s="505"/>
      <c r="K22" s="506"/>
      <c r="L22" s="510"/>
      <c r="M22" s="505"/>
      <c r="N22" s="505"/>
      <c r="O22" s="505"/>
      <c r="P22" s="509"/>
      <c r="Q22" s="549"/>
    </row>
    <row r="23" spans="1:17" ht="12.75">
      <c r="A23" s="38"/>
      <c r="B23" s="41"/>
      <c r="C23" s="28" t="s">
        <v>453</v>
      </c>
      <c r="D23" s="42"/>
      <c r="E23" s="29"/>
      <c r="F23" s="30"/>
      <c r="G23" s="512">
        <f t="shared" si="2"/>
        <v>0.6</v>
      </c>
      <c r="H23" s="548"/>
      <c r="I23" s="505">
        <v>0.6</v>
      </c>
      <c r="J23" s="505"/>
      <c r="K23" s="513"/>
      <c r="L23" s="507"/>
      <c r="M23" s="508"/>
      <c r="N23" s="508"/>
      <c r="O23" s="508"/>
      <c r="P23" s="509"/>
      <c r="Q23" s="549"/>
    </row>
    <row r="24" spans="1:17" ht="12.75">
      <c r="A24" s="38"/>
      <c r="B24" s="27"/>
      <c r="C24" s="572" t="s">
        <v>454</v>
      </c>
      <c r="D24" s="28" t="s">
        <v>455</v>
      </c>
      <c r="E24" s="29"/>
      <c r="F24" s="30"/>
      <c r="G24" s="512">
        <f t="shared" si="2"/>
        <v>4</v>
      </c>
      <c r="H24" s="550"/>
      <c r="I24" s="505"/>
      <c r="J24" s="505">
        <v>4</v>
      </c>
      <c r="K24" s="506"/>
      <c r="L24" s="510"/>
      <c r="M24" s="508"/>
      <c r="N24" s="508"/>
      <c r="O24" s="508"/>
      <c r="P24" s="509"/>
      <c r="Q24" s="549"/>
    </row>
    <row r="25" spans="1:17" ht="12.75">
      <c r="A25" s="61"/>
      <c r="B25" s="177"/>
      <c r="C25" s="178"/>
      <c r="D25" s="178"/>
      <c r="E25" s="261"/>
      <c r="F25" s="262"/>
      <c r="G25" s="524" t="str">
        <f t="shared" si="2"/>
        <v/>
      </c>
      <c r="H25" s="571"/>
      <c r="I25" s="518"/>
      <c r="J25" s="518"/>
      <c r="K25" s="525"/>
      <c r="L25" s="523"/>
      <c r="M25" s="518"/>
      <c r="N25" s="521"/>
      <c r="O25" s="521"/>
      <c r="P25" s="522"/>
      <c r="Q25" s="556"/>
    </row>
    <row r="26" spans="1:17" ht="12.75">
      <c r="A26" s="26" t="s">
        <v>37</v>
      </c>
      <c r="B26" s="374" t="s">
        <v>39</v>
      </c>
      <c r="C26" s="391" t="s">
        <v>106</v>
      </c>
      <c r="D26" s="42"/>
      <c r="E26" s="29" t="s">
        <v>27</v>
      </c>
      <c r="F26" s="30">
        <v>1</v>
      </c>
      <c r="G26" s="512">
        <f t="shared" si="2"/>
        <v>0.2</v>
      </c>
      <c r="H26" s="548"/>
      <c r="I26" s="505">
        <v>0.2</v>
      </c>
      <c r="J26" s="505"/>
      <c r="K26" s="506"/>
      <c r="L26" s="507"/>
      <c r="M26" s="508"/>
      <c r="N26" s="508"/>
      <c r="O26" s="508"/>
      <c r="P26" s="514"/>
      <c r="Q26" s="549"/>
    </row>
    <row r="27" spans="1:17" ht="12.75">
      <c r="A27" s="38"/>
      <c r="B27" s="27"/>
      <c r="C27" s="42"/>
      <c r="D27" s="42"/>
      <c r="E27" s="29"/>
      <c r="F27" s="30"/>
      <c r="G27" s="504" t="str">
        <f t="shared" si="2"/>
        <v/>
      </c>
      <c r="H27" s="550"/>
      <c r="I27" s="508"/>
      <c r="J27" s="508"/>
      <c r="K27" s="506"/>
      <c r="L27" s="507"/>
      <c r="M27" s="508"/>
      <c r="N27" s="508"/>
      <c r="O27" s="505"/>
      <c r="P27" s="514"/>
      <c r="Q27" s="549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26" t="str">
        <f t="shared" si="2"/>
        <v/>
      </c>
      <c r="H28" s="573"/>
      <c r="I28" s="527"/>
      <c r="J28" s="531"/>
      <c r="K28" s="529"/>
      <c r="L28" s="530"/>
      <c r="M28" s="531"/>
      <c r="N28" s="531"/>
      <c r="O28" s="532"/>
      <c r="P28" s="533"/>
      <c r="Q28" s="574"/>
    </row>
    <row r="29" spans="1:17" ht="12.75">
      <c r="A29" s="74"/>
      <c r="B29" s="75" t="s">
        <v>44</v>
      </c>
      <c r="C29" s="77" t="s">
        <v>456</v>
      </c>
      <c r="D29" s="266"/>
      <c r="E29" s="78"/>
      <c r="F29" s="59"/>
      <c r="G29" s="535"/>
      <c r="H29" s="575">
        <v>5</v>
      </c>
      <c r="I29" s="536"/>
      <c r="J29" s="576"/>
      <c r="K29" s="537"/>
      <c r="L29" s="538"/>
      <c r="M29" s="505"/>
      <c r="N29" s="505"/>
      <c r="O29" s="505"/>
      <c r="P29" s="536"/>
      <c r="Q29" s="577"/>
    </row>
    <row r="30" spans="1:17" ht="12.75">
      <c r="A30" s="80"/>
      <c r="B30" s="540"/>
      <c r="C30" s="82"/>
      <c r="D30" s="541"/>
      <c r="E30" s="83"/>
      <c r="F30" s="84"/>
      <c r="G30" s="542"/>
      <c r="H30" s="578"/>
      <c r="I30" s="543"/>
      <c r="J30" s="546"/>
      <c r="K30" s="544"/>
      <c r="L30" s="545"/>
      <c r="M30" s="546"/>
      <c r="N30" s="546"/>
      <c r="O30" s="546"/>
      <c r="P30" s="543"/>
      <c r="Q30" s="579"/>
    </row>
    <row r="31" spans="1:17" ht="12.75">
      <c r="A31" s="90" t="s">
        <v>46</v>
      </c>
      <c r="B31" s="91"/>
      <c r="C31" s="669"/>
      <c r="D31" s="650"/>
      <c r="E31" s="650"/>
      <c r="F31" s="650"/>
      <c r="G31" s="650"/>
      <c r="H31" s="650"/>
      <c r="I31" s="650"/>
      <c r="J31" s="650"/>
      <c r="K31" s="650"/>
      <c r="L31" s="650"/>
      <c r="M31" s="650"/>
      <c r="N31" s="650"/>
      <c r="O31" s="650"/>
      <c r="P31" s="650"/>
      <c r="Q31" s="670"/>
    </row>
    <row r="32" spans="1:17" ht="12.75">
      <c r="A32" s="92"/>
      <c r="B32" s="93"/>
      <c r="C32" s="658"/>
      <c r="D32" s="646"/>
      <c r="E32" s="646"/>
      <c r="F32" s="646"/>
      <c r="G32" s="646"/>
      <c r="H32" s="646"/>
      <c r="I32" s="646"/>
      <c r="J32" s="646"/>
      <c r="K32" s="646"/>
      <c r="L32" s="646"/>
      <c r="M32" s="646"/>
      <c r="N32" s="646"/>
      <c r="O32" s="646"/>
      <c r="P32" s="646"/>
      <c r="Q32" s="659"/>
    </row>
    <row r="33" spans="1:17" ht="12.75">
      <c r="A33" s="94"/>
      <c r="B33" s="95"/>
      <c r="C33" s="660"/>
      <c r="D33" s="653"/>
      <c r="E33" s="653"/>
      <c r="F33" s="653"/>
      <c r="G33" s="653"/>
      <c r="H33" s="653"/>
      <c r="I33" s="653"/>
      <c r="J33" s="653"/>
      <c r="K33" s="653"/>
      <c r="L33" s="653"/>
      <c r="M33" s="653"/>
      <c r="N33" s="653"/>
      <c r="O33" s="653"/>
      <c r="P33" s="653"/>
      <c r="Q33" s="661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8" ht="26.25">
      <c r="A2" s="4"/>
      <c r="B2" s="5"/>
      <c r="C2" s="647" t="s">
        <v>2</v>
      </c>
      <c r="D2" s="646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82" t="s">
        <v>457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8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8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63"/>
      <c r="B7" s="663"/>
      <c r="C7" s="663"/>
      <c r="D7" s="663"/>
      <c r="E7" s="663"/>
      <c r="F7" s="668"/>
      <c r="G7" s="23">
        <f t="shared" ref="G7:K7" si="0">SUM(G8:G35)</f>
        <v>19.299999999999997</v>
      </c>
      <c r="H7" s="24">
        <f t="shared" si="0"/>
        <v>0</v>
      </c>
      <c r="I7" s="502">
        <f t="shared" si="0"/>
        <v>5</v>
      </c>
      <c r="J7" s="502">
        <f t="shared" si="0"/>
        <v>5</v>
      </c>
      <c r="K7" s="502">
        <f t="shared" si="0"/>
        <v>4.8</v>
      </c>
      <c r="L7" s="503">
        <f>SUM(L8:L335)</f>
        <v>3.3</v>
      </c>
      <c r="M7" s="502">
        <f t="shared" ref="M7:Q7" si="1">SUM(M8:M35)</f>
        <v>5</v>
      </c>
      <c r="N7" s="502">
        <f t="shared" si="1"/>
        <v>0</v>
      </c>
      <c r="O7" s="502">
        <f t="shared" si="1"/>
        <v>0</v>
      </c>
      <c r="P7" s="502">
        <f t="shared" si="1"/>
        <v>0</v>
      </c>
      <c r="Q7" s="503">
        <f t="shared" si="1"/>
        <v>0</v>
      </c>
    </row>
    <row r="8" spans="1:18" ht="12.75">
      <c r="A8" s="26" t="s">
        <v>433</v>
      </c>
      <c r="B8" s="27" t="s">
        <v>58</v>
      </c>
      <c r="C8" s="55" t="s">
        <v>434</v>
      </c>
      <c r="D8" s="28"/>
      <c r="E8" s="29" t="s">
        <v>1</v>
      </c>
      <c r="F8" s="511">
        <v>1</v>
      </c>
      <c r="G8" s="504" t="str">
        <f t="shared" ref="G8:G13" si="2">IF(SUM(H8:L8)=0,"",SUM(H8:L8))</f>
        <v/>
      </c>
      <c r="H8" s="548"/>
      <c r="I8" s="505"/>
      <c r="J8" s="508"/>
      <c r="K8" s="508"/>
      <c r="L8" s="580"/>
      <c r="M8" s="550"/>
      <c r="N8" s="506"/>
      <c r="O8" s="508"/>
      <c r="P8" s="509"/>
      <c r="Q8" s="581"/>
    </row>
    <row r="9" spans="1:18" ht="12.75">
      <c r="A9" s="38"/>
      <c r="B9" s="27"/>
      <c r="C9" s="77" t="s">
        <v>440</v>
      </c>
      <c r="D9" s="28"/>
      <c r="E9" s="29" t="s">
        <v>1</v>
      </c>
      <c r="F9" s="511">
        <v>1</v>
      </c>
      <c r="G9" s="512">
        <f t="shared" si="2"/>
        <v>4</v>
      </c>
      <c r="H9" s="548"/>
      <c r="I9" s="505">
        <v>4</v>
      </c>
      <c r="J9" s="505"/>
      <c r="K9" s="505"/>
      <c r="L9" s="580"/>
      <c r="M9" s="548"/>
      <c r="N9" s="506"/>
      <c r="O9" s="508"/>
      <c r="P9" s="509"/>
      <c r="Q9" s="581"/>
    </row>
    <row r="10" spans="1:18" ht="12.75">
      <c r="A10" s="44"/>
      <c r="B10" s="41"/>
      <c r="C10" s="265" t="s">
        <v>458</v>
      </c>
      <c r="D10" s="28"/>
      <c r="E10" s="29" t="s">
        <v>3</v>
      </c>
      <c r="F10" s="511">
        <v>1</v>
      </c>
      <c r="G10" s="512">
        <f t="shared" si="2"/>
        <v>1.2</v>
      </c>
      <c r="H10" s="550"/>
      <c r="I10" s="505"/>
      <c r="J10" s="505">
        <v>0.6</v>
      </c>
      <c r="K10" s="505">
        <v>0.6</v>
      </c>
      <c r="L10" s="580"/>
      <c r="M10" s="548"/>
      <c r="N10" s="513"/>
      <c r="O10" s="505"/>
      <c r="P10" s="514"/>
      <c r="Q10" s="581"/>
    </row>
    <row r="11" spans="1:18" ht="12.75">
      <c r="A11" s="307"/>
      <c r="B11" s="177"/>
      <c r="C11" s="554"/>
      <c r="D11" s="47"/>
      <c r="E11" s="261"/>
      <c r="F11" s="60"/>
      <c r="G11" s="524" t="str">
        <f t="shared" si="2"/>
        <v/>
      </c>
      <c r="H11" s="555"/>
      <c r="I11" s="518"/>
      <c r="J11" s="518"/>
      <c r="K11" s="518"/>
      <c r="L11" s="582"/>
      <c r="M11" s="583"/>
      <c r="N11" s="519"/>
      <c r="O11" s="518"/>
      <c r="P11" s="522"/>
      <c r="Q11" s="584"/>
      <c r="R11" s="209" t="s">
        <v>386</v>
      </c>
    </row>
    <row r="12" spans="1:18" ht="12.75">
      <c r="A12" s="26"/>
      <c r="B12" s="27" t="s">
        <v>186</v>
      </c>
      <c r="C12" s="55" t="s">
        <v>459</v>
      </c>
      <c r="D12" s="28"/>
      <c r="E12" s="29" t="s">
        <v>1</v>
      </c>
      <c r="F12" s="30">
        <v>1</v>
      </c>
      <c r="G12" s="504" t="str">
        <f t="shared" si="2"/>
        <v/>
      </c>
      <c r="H12" s="548"/>
      <c r="I12" s="505"/>
      <c r="J12" s="505"/>
      <c r="K12" s="505"/>
      <c r="L12" s="549"/>
      <c r="M12" s="550"/>
      <c r="N12" s="506"/>
      <c r="O12" s="508"/>
      <c r="P12" s="509"/>
      <c r="Q12" s="581"/>
    </row>
    <row r="13" spans="1:18" ht="12.75">
      <c r="A13" s="44"/>
      <c r="B13" s="27"/>
      <c r="C13" s="28" t="s">
        <v>460</v>
      </c>
      <c r="D13" s="42"/>
      <c r="E13" s="29" t="s">
        <v>1</v>
      </c>
      <c r="F13" s="30">
        <v>1</v>
      </c>
      <c r="G13" s="512">
        <f t="shared" si="2"/>
        <v>0.6</v>
      </c>
      <c r="H13" s="550"/>
      <c r="I13" s="508"/>
      <c r="J13" s="505">
        <v>0.6</v>
      </c>
      <c r="K13" s="505"/>
      <c r="L13" s="580"/>
      <c r="M13" s="550"/>
      <c r="N13" s="506"/>
      <c r="O13" s="508"/>
      <c r="P13" s="509"/>
      <c r="Q13" s="581"/>
    </row>
    <row r="14" spans="1:18" ht="12.75">
      <c r="A14" s="44"/>
      <c r="B14" s="27"/>
      <c r="C14" s="28" t="s">
        <v>461</v>
      </c>
      <c r="D14" s="42"/>
      <c r="E14" s="29" t="s">
        <v>3</v>
      </c>
      <c r="F14" s="30">
        <v>1</v>
      </c>
      <c r="G14" s="585"/>
      <c r="H14" s="550"/>
      <c r="I14" s="508"/>
      <c r="J14" s="505">
        <v>0.8</v>
      </c>
      <c r="K14" s="505"/>
      <c r="L14" s="580"/>
      <c r="M14" s="550"/>
      <c r="N14" s="506"/>
      <c r="O14" s="508"/>
      <c r="P14" s="509"/>
      <c r="Q14" s="581"/>
    </row>
    <row r="15" spans="1:18" ht="12.75">
      <c r="A15" s="44"/>
      <c r="B15" s="27"/>
      <c r="C15" s="28"/>
      <c r="D15" s="42"/>
      <c r="E15" s="29"/>
      <c r="F15" s="30"/>
      <c r="G15" s="504"/>
      <c r="H15" s="550"/>
      <c r="I15" s="508"/>
      <c r="J15" s="505"/>
      <c r="K15" s="505"/>
      <c r="L15" s="580"/>
      <c r="M15" s="550"/>
      <c r="N15" s="506"/>
      <c r="O15" s="508"/>
      <c r="P15" s="509"/>
      <c r="Q15" s="581"/>
    </row>
    <row r="16" spans="1:18" ht="12.75">
      <c r="A16" s="557"/>
      <c r="B16" s="558" t="s">
        <v>31</v>
      </c>
      <c r="C16" s="559" t="s">
        <v>462</v>
      </c>
      <c r="D16" s="560"/>
      <c r="E16" s="561" t="s">
        <v>27</v>
      </c>
      <c r="F16" s="562">
        <v>1</v>
      </c>
      <c r="G16" s="586">
        <f t="shared" ref="G16:G20" si="3">IF(SUM(H16:L16)=0,"",SUM(H16:L16))</f>
        <v>1</v>
      </c>
      <c r="H16" s="563"/>
      <c r="I16" s="565">
        <v>1</v>
      </c>
      <c r="J16" s="565"/>
      <c r="K16" s="565"/>
      <c r="L16" s="587"/>
      <c r="M16" s="563"/>
      <c r="N16" s="588"/>
      <c r="O16" s="564"/>
      <c r="P16" s="568"/>
      <c r="Q16" s="589"/>
    </row>
    <row r="17" spans="1:17" ht="12.75">
      <c r="A17" s="44"/>
      <c r="B17" s="27"/>
      <c r="C17" s="124"/>
      <c r="D17" s="42"/>
      <c r="E17" s="29"/>
      <c r="F17" s="30"/>
      <c r="G17" s="504" t="str">
        <f t="shared" si="3"/>
        <v/>
      </c>
      <c r="H17" s="550"/>
      <c r="I17" s="508"/>
      <c r="J17" s="505"/>
      <c r="K17" s="505"/>
      <c r="L17" s="580"/>
      <c r="M17" s="550"/>
      <c r="N17" s="506"/>
      <c r="O17" s="508"/>
      <c r="P17" s="509"/>
      <c r="Q17" s="581"/>
    </row>
    <row r="18" spans="1:17" ht="12.75">
      <c r="A18" s="45"/>
      <c r="B18" s="46"/>
      <c r="C18" s="47"/>
      <c r="D18" s="47"/>
      <c r="E18" s="48"/>
      <c r="F18" s="49"/>
      <c r="G18" s="524" t="str">
        <f t="shared" si="3"/>
        <v/>
      </c>
      <c r="H18" s="571"/>
      <c r="I18" s="518"/>
      <c r="J18" s="518"/>
      <c r="K18" s="518"/>
      <c r="L18" s="556"/>
      <c r="M18" s="571"/>
      <c r="N18" s="519"/>
      <c r="O18" s="518"/>
      <c r="P18" s="522"/>
      <c r="Q18" s="584"/>
    </row>
    <row r="19" spans="1:17" ht="12.75">
      <c r="A19" s="26"/>
      <c r="B19" s="27" t="s">
        <v>28</v>
      </c>
      <c r="C19" s="55" t="s">
        <v>463</v>
      </c>
      <c r="D19" s="28"/>
      <c r="E19" s="29" t="s">
        <v>1</v>
      </c>
      <c r="F19" s="30">
        <v>1</v>
      </c>
      <c r="G19" s="504" t="str">
        <f t="shared" si="3"/>
        <v/>
      </c>
      <c r="H19" s="550"/>
      <c r="I19" s="505"/>
      <c r="J19" s="505"/>
      <c r="K19" s="508"/>
      <c r="L19" s="549"/>
      <c r="M19" s="548"/>
      <c r="N19" s="513"/>
      <c r="O19" s="505"/>
      <c r="P19" s="509"/>
      <c r="Q19" s="581"/>
    </row>
    <row r="20" spans="1:17" ht="12.75">
      <c r="A20" s="38"/>
      <c r="B20" s="41"/>
      <c r="C20" s="28" t="s">
        <v>464</v>
      </c>
      <c r="D20" s="42"/>
      <c r="E20" s="29"/>
      <c r="F20" s="30"/>
      <c r="G20" s="512">
        <f t="shared" si="3"/>
        <v>6.9</v>
      </c>
      <c r="H20" s="548"/>
      <c r="I20" s="505"/>
      <c r="J20" s="505">
        <v>2.4</v>
      </c>
      <c r="K20" s="505">
        <v>3</v>
      </c>
      <c r="L20" s="580">
        <v>1.5</v>
      </c>
      <c r="M20" s="550"/>
      <c r="N20" s="506"/>
      <c r="O20" s="508"/>
      <c r="P20" s="509"/>
      <c r="Q20" s="581"/>
    </row>
    <row r="21" spans="1:17" ht="12.75">
      <c r="A21" s="38"/>
      <c r="B21" s="27"/>
      <c r="C21" s="55" t="s">
        <v>465</v>
      </c>
      <c r="D21" s="28"/>
      <c r="E21" s="29" t="s">
        <v>3</v>
      </c>
      <c r="F21" s="30">
        <v>1</v>
      </c>
      <c r="G21" s="504"/>
      <c r="H21" s="550"/>
      <c r="I21" s="505"/>
      <c r="J21" s="505"/>
      <c r="K21" s="508"/>
      <c r="L21" s="580"/>
      <c r="M21" s="550"/>
      <c r="N21" s="506"/>
      <c r="O21" s="508"/>
      <c r="P21" s="509"/>
      <c r="Q21" s="581"/>
    </row>
    <row r="22" spans="1:17" ht="12.75">
      <c r="A22" s="38"/>
      <c r="B22" s="27"/>
      <c r="C22" s="572" t="s">
        <v>464</v>
      </c>
      <c r="D22" s="28"/>
      <c r="E22" s="29" t="s">
        <v>3</v>
      </c>
      <c r="F22" s="30">
        <v>1</v>
      </c>
      <c r="G22" s="504"/>
      <c r="H22" s="550"/>
      <c r="I22" s="505"/>
      <c r="J22" s="505"/>
      <c r="K22" s="508"/>
      <c r="L22" s="580">
        <v>1.8</v>
      </c>
      <c r="M22" s="550"/>
      <c r="N22" s="506"/>
      <c r="O22" s="508"/>
      <c r="P22" s="509"/>
      <c r="Q22" s="581"/>
    </row>
    <row r="23" spans="1:17" ht="12.75">
      <c r="A23" s="38"/>
      <c r="B23" s="27"/>
      <c r="C23" s="55" t="s">
        <v>466</v>
      </c>
      <c r="D23" s="28"/>
      <c r="E23" s="29" t="s">
        <v>3</v>
      </c>
      <c r="F23" s="30">
        <v>1</v>
      </c>
      <c r="G23" s="504"/>
      <c r="H23" s="550"/>
      <c r="I23" s="505"/>
      <c r="J23" s="505"/>
      <c r="K23" s="508"/>
      <c r="L23" s="549"/>
      <c r="M23" s="550"/>
      <c r="N23" s="506"/>
      <c r="O23" s="508"/>
      <c r="P23" s="509"/>
      <c r="Q23" s="581"/>
    </row>
    <row r="24" spans="1:17" ht="12.75">
      <c r="A24" s="38"/>
      <c r="B24" s="551"/>
      <c r="C24" s="57" t="s">
        <v>467</v>
      </c>
      <c r="D24" s="28" t="s">
        <v>455</v>
      </c>
      <c r="E24" s="29" t="s">
        <v>3</v>
      </c>
      <c r="F24" s="30">
        <v>1</v>
      </c>
      <c r="G24" s="512">
        <f>IF(SUM(H24:L24)=0,"",SUM(H24:L24))</f>
        <v>0.6</v>
      </c>
      <c r="H24" s="550"/>
      <c r="I24" s="505"/>
      <c r="J24" s="505">
        <v>0.6</v>
      </c>
      <c r="K24" s="508"/>
      <c r="L24" s="549"/>
      <c r="M24" s="550"/>
      <c r="N24" s="506"/>
      <c r="O24" s="508"/>
      <c r="P24" s="509"/>
      <c r="Q24" s="581"/>
    </row>
    <row r="25" spans="1:17" ht="12.75">
      <c r="A25" s="38"/>
      <c r="B25" s="27"/>
      <c r="C25" s="320" t="s">
        <v>468</v>
      </c>
      <c r="D25" s="28"/>
      <c r="E25" s="29" t="s">
        <v>1</v>
      </c>
      <c r="F25" s="30"/>
      <c r="G25" s="504"/>
      <c r="H25" s="550"/>
      <c r="I25" s="505"/>
      <c r="J25" s="505"/>
      <c r="K25" s="508"/>
      <c r="L25" s="549"/>
      <c r="M25" s="550"/>
      <c r="N25" s="506"/>
      <c r="O25" s="508"/>
      <c r="P25" s="509"/>
      <c r="Q25" s="581"/>
    </row>
    <row r="26" spans="1:17" ht="12.75">
      <c r="A26" s="38"/>
      <c r="B26" s="27"/>
      <c r="C26" s="57" t="s">
        <v>469</v>
      </c>
      <c r="D26" s="28"/>
      <c r="E26" s="29" t="s">
        <v>27</v>
      </c>
      <c r="F26" s="30"/>
      <c r="G26" s="504"/>
      <c r="H26" s="550"/>
      <c r="I26" s="505"/>
      <c r="J26" s="505"/>
      <c r="K26" s="505">
        <v>1.2</v>
      </c>
      <c r="L26" s="549"/>
      <c r="M26" s="550"/>
      <c r="N26" s="506"/>
      <c r="O26" s="508"/>
      <c r="P26" s="509"/>
      <c r="Q26" s="581"/>
    </row>
    <row r="27" spans="1:17" ht="12.75">
      <c r="A27" s="61"/>
      <c r="B27" s="177"/>
      <c r="C27" s="178"/>
      <c r="D27" s="178"/>
      <c r="E27" s="261"/>
      <c r="F27" s="262"/>
      <c r="G27" s="524" t="str">
        <f t="shared" ref="G27:G29" si="4">IF(SUM(H27:L27)=0,"",SUM(H27:L27))</f>
        <v/>
      </c>
      <c r="H27" s="571"/>
      <c r="I27" s="518"/>
      <c r="J27" s="518"/>
      <c r="K27" s="521"/>
      <c r="L27" s="556"/>
      <c r="M27" s="571"/>
      <c r="N27" s="525"/>
      <c r="O27" s="521"/>
      <c r="P27" s="522"/>
      <c r="Q27" s="584"/>
    </row>
    <row r="28" spans="1:17" ht="12.75">
      <c r="A28" s="26" t="s">
        <v>37</v>
      </c>
      <c r="B28" s="374" t="s">
        <v>39</v>
      </c>
      <c r="C28" s="391" t="s">
        <v>106</v>
      </c>
      <c r="D28" s="42"/>
      <c r="E28" s="29"/>
      <c r="F28" s="30"/>
      <c r="G28" s="504" t="str">
        <f t="shared" si="4"/>
        <v/>
      </c>
      <c r="H28" s="548"/>
      <c r="I28" s="505"/>
      <c r="J28" s="505"/>
      <c r="K28" s="508"/>
      <c r="L28" s="580"/>
      <c r="M28" s="550"/>
      <c r="N28" s="506"/>
      <c r="O28" s="508"/>
      <c r="P28" s="514"/>
      <c r="Q28" s="581"/>
    </row>
    <row r="29" spans="1:17" ht="12.75">
      <c r="A29" s="38"/>
      <c r="B29" s="27"/>
      <c r="C29" s="42"/>
      <c r="D29" s="42"/>
      <c r="E29" s="29"/>
      <c r="F29" s="30"/>
      <c r="G29" s="504" t="str">
        <f t="shared" si="4"/>
        <v/>
      </c>
      <c r="H29" s="550"/>
      <c r="I29" s="508"/>
      <c r="J29" s="508"/>
      <c r="K29" s="508"/>
      <c r="L29" s="580"/>
      <c r="M29" s="550"/>
      <c r="N29" s="506"/>
      <c r="O29" s="505"/>
      <c r="P29" s="514"/>
      <c r="Q29" s="581"/>
    </row>
    <row r="30" spans="1:17" ht="12.75">
      <c r="A30" s="62" t="s">
        <v>42</v>
      </c>
      <c r="B30" s="63" t="s">
        <v>43</v>
      </c>
      <c r="C30" s="312" t="s">
        <v>470</v>
      </c>
      <c r="D30" s="312" t="s">
        <v>431</v>
      </c>
      <c r="E30" s="66"/>
      <c r="F30" s="67"/>
      <c r="G30" s="590">
        <f>SUM(H30:Q30)</f>
        <v>5</v>
      </c>
      <c r="H30" s="573"/>
      <c r="I30" s="527"/>
      <c r="J30" s="531"/>
      <c r="K30" s="591"/>
      <c r="L30" s="592"/>
      <c r="M30" s="593">
        <v>5</v>
      </c>
      <c r="N30" s="528"/>
      <c r="O30" s="532"/>
      <c r="P30" s="533"/>
      <c r="Q30" s="594"/>
    </row>
    <row r="31" spans="1:17" ht="12.75">
      <c r="A31" s="74"/>
      <c r="B31" s="75" t="s">
        <v>44</v>
      </c>
      <c r="C31" s="77" t="s">
        <v>471</v>
      </c>
      <c r="D31" s="266"/>
      <c r="E31" s="78"/>
      <c r="F31" s="59"/>
      <c r="G31" s="535"/>
      <c r="H31" s="575"/>
      <c r="I31" s="536"/>
      <c r="J31" s="576"/>
      <c r="K31" s="576"/>
      <c r="L31" s="595"/>
      <c r="M31" s="548"/>
      <c r="N31" s="513"/>
      <c r="O31" s="505"/>
      <c r="P31" s="536"/>
      <c r="Q31" s="596"/>
    </row>
    <row r="32" spans="1:17" ht="12.75">
      <c r="A32" s="80"/>
      <c r="B32" s="540"/>
      <c r="C32" s="82"/>
      <c r="D32" s="541"/>
      <c r="E32" s="83"/>
      <c r="F32" s="84"/>
      <c r="G32" s="542"/>
      <c r="H32" s="578"/>
      <c r="I32" s="543"/>
      <c r="J32" s="546"/>
      <c r="K32" s="546"/>
      <c r="L32" s="597"/>
      <c r="M32" s="578"/>
      <c r="N32" s="544"/>
      <c r="O32" s="546"/>
      <c r="P32" s="543"/>
      <c r="Q32" s="598"/>
    </row>
    <row r="33" spans="1:17" ht="12.75">
      <c r="A33" s="90" t="s">
        <v>46</v>
      </c>
      <c r="B33" s="91"/>
      <c r="C33" s="669"/>
      <c r="D33" s="650"/>
      <c r="E33" s="650"/>
      <c r="F33" s="650"/>
      <c r="G33" s="650"/>
      <c r="H33" s="650"/>
      <c r="I33" s="650"/>
      <c r="J33" s="650"/>
      <c r="K33" s="650"/>
      <c r="L33" s="650"/>
      <c r="M33" s="650"/>
      <c r="N33" s="650"/>
      <c r="O33" s="650"/>
      <c r="P33" s="650"/>
      <c r="Q33" s="670"/>
    </row>
    <row r="34" spans="1:17" ht="12.75">
      <c r="A34" s="92"/>
      <c r="B34" s="93"/>
      <c r="C34" s="658"/>
      <c r="D34" s="646"/>
      <c r="E34" s="646"/>
      <c r="F34" s="646"/>
      <c r="G34" s="646"/>
      <c r="H34" s="646"/>
      <c r="I34" s="646"/>
      <c r="J34" s="646"/>
      <c r="K34" s="646"/>
      <c r="L34" s="646"/>
      <c r="M34" s="646"/>
      <c r="N34" s="646"/>
      <c r="O34" s="646"/>
      <c r="P34" s="646"/>
      <c r="Q34" s="659"/>
    </row>
    <row r="35" spans="1:17" ht="12.75">
      <c r="A35" s="94"/>
      <c r="B35" s="95"/>
      <c r="C35" s="660"/>
      <c r="D35" s="653"/>
      <c r="E35" s="653"/>
      <c r="F35" s="653"/>
      <c r="G35" s="653"/>
      <c r="H35" s="653"/>
      <c r="I35" s="653"/>
      <c r="J35" s="653"/>
      <c r="K35" s="653"/>
      <c r="L35" s="653"/>
      <c r="M35" s="653"/>
      <c r="N35" s="653"/>
      <c r="O35" s="653"/>
      <c r="P35" s="653"/>
      <c r="Q35" s="661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R993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8" ht="26.25">
      <c r="A2" s="4"/>
      <c r="B2" s="5"/>
      <c r="C2" s="647" t="s">
        <v>2</v>
      </c>
      <c r="D2" s="646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82" t="s">
        <v>472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8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8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63"/>
      <c r="B7" s="663"/>
      <c r="C7" s="663"/>
      <c r="D7" s="663"/>
      <c r="E7" s="663"/>
      <c r="F7" s="668"/>
      <c r="G7" s="23">
        <f t="shared" ref="G7:K7" si="0">SUM(G8:G34)</f>
        <v>19.5</v>
      </c>
      <c r="H7" s="24">
        <f t="shared" si="0"/>
        <v>5</v>
      </c>
      <c r="I7" s="502">
        <f t="shared" si="0"/>
        <v>5</v>
      </c>
      <c r="J7" s="502">
        <f t="shared" si="0"/>
        <v>4.8</v>
      </c>
      <c r="K7" s="502">
        <f t="shared" si="0"/>
        <v>5</v>
      </c>
      <c r="L7" s="503">
        <f>SUM(L8:L334)</f>
        <v>4.8</v>
      </c>
      <c r="M7" s="502">
        <f t="shared" ref="M7:Q7" si="1">SUM(M8:M34)</f>
        <v>0</v>
      </c>
      <c r="N7" s="502">
        <f t="shared" si="1"/>
        <v>0</v>
      </c>
      <c r="O7" s="502">
        <f t="shared" si="1"/>
        <v>0</v>
      </c>
      <c r="P7" s="502">
        <f t="shared" si="1"/>
        <v>0</v>
      </c>
      <c r="Q7" s="503">
        <f t="shared" si="1"/>
        <v>5</v>
      </c>
    </row>
    <row r="8" spans="1:18" ht="12.75">
      <c r="A8" s="26" t="s">
        <v>433</v>
      </c>
      <c r="B8" s="27" t="s">
        <v>58</v>
      </c>
      <c r="C8" s="55"/>
      <c r="D8" s="28"/>
      <c r="E8" s="29"/>
      <c r="F8" s="511"/>
      <c r="G8" s="504" t="str">
        <f t="shared" ref="G8:G11" si="2">IF(SUM(H8:L8)=0,"",SUM(H8:L8))</f>
        <v/>
      </c>
      <c r="H8" s="548"/>
      <c r="I8" s="513"/>
      <c r="J8" s="508"/>
      <c r="K8" s="508"/>
      <c r="L8" s="599"/>
      <c r="M8" s="506"/>
      <c r="N8" s="600"/>
      <c r="O8" s="508"/>
      <c r="P8" s="509"/>
      <c r="Q8" s="601"/>
    </row>
    <row r="9" spans="1:18" ht="12.75">
      <c r="A9" s="307"/>
      <c r="B9" s="177"/>
      <c r="C9" s="554"/>
      <c r="D9" s="47"/>
      <c r="E9" s="261"/>
      <c r="F9" s="60"/>
      <c r="G9" s="524" t="str">
        <f t="shared" si="2"/>
        <v/>
      </c>
      <c r="H9" s="555"/>
      <c r="I9" s="519"/>
      <c r="J9" s="518"/>
      <c r="K9" s="518"/>
      <c r="L9" s="602"/>
      <c r="M9" s="525"/>
      <c r="N9" s="603"/>
      <c r="O9" s="518"/>
      <c r="P9" s="522"/>
      <c r="Q9" s="604"/>
      <c r="R9" s="209" t="s">
        <v>386</v>
      </c>
    </row>
    <row r="10" spans="1:18" ht="12.75">
      <c r="A10" s="26"/>
      <c r="B10" s="27" t="s">
        <v>186</v>
      </c>
      <c r="C10" s="55" t="s">
        <v>473</v>
      </c>
      <c r="D10" s="28"/>
      <c r="E10" s="29" t="s">
        <v>1</v>
      </c>
      <c r="F10" s="30">
        <v>1</v>
      </c>
      <c r="G10" s="504" t="str">
        <f t="shared" si="2"/>
        <v/>
      </c>
      <c r="H10" s="548"/>
      <c r="I10" s="513"/>
      <c r="J10" s="505"/>
      <c r="K10" s="505"/>
      <c r="L10" s="581"/>
      <c r="M10" s="506"/>
      <c r="N10" s="600"/>
      <c r="O10" s="508"/>
      <c r="P10" s="509"/>
      <c r="Q10" s="601"/>
    </row>
    <row r="11" spans="1:18" ht="12.75">
      <c r="A11" s="44"/>
      <c r="B11" s="27"/>
      <c r="C11" s="28" t="s">
        <v>474</v>
      </c>
      <c r="D11" s="42"/>
      <c r="E11" s="29" t="s">
        <v>1</v>
      </c>
      <c r="F11" s="30">
        <v>1</v>
      </c>
      <c r="G11" s="512">
        <f t="shared" si="2"/>
        <v>1.8</v>
      </c>
      <c r="H11" s="550"/>
      <c r="I11" s="513">
        <v>1.8</v>
      </c>
      <c r="J11" s="505"/>
      <c r="K11" s="505"/>
      <c r="L11" s="599"/>
      <c r="M11" s="506"/>
      <c r="N11" s="600"/>
      <c r="O11" s="508"/>
      <c r="P11" s="509"/>
      <c r="Q11" s="601"/>
    </row>
    <row r="12" spans="1:18" ht="12.75">
      <c r="A12" s="44"/>
      <c r="B12" s="27"/>
      <c r="C12" s="28"/>
      <c r="D12" s="42"/>
      <c r="E12" s="29"/>
      <c r="F12" s="30"/>
      <c r="G12" s="504"/>
      <c r="H12" s="550"/>
      <c r="I12" s="506"/>
      <c r="J12" s="505"/>
      <c r="K12" s="505"/>
      <c r="L12" s="599"/>
      <c r="M12" s="506"/>
      <c r="N12" s="600"/>
      <c r="O12" s="508"/>
      <c r="P12" s="509"/>
      <c r="Q12" s="601"/>
    </row>
    <row r="13" spans="1:18" ht="12.75">
      <c r="A13" s="557"/>
      <c r="B13" s="558" t="s">
        <v>31</v>
      </c>
      <c r="C13" s="559" t="s">
        <v>475</v>
      </c>
      <c r="D13" s="560"/>
      <c r="E13" s="561" t="s">
        <v>3</v>
      </c>
      <c r="F13" s="562">
        <v>1</v>
      </c>
      <c r="G13" s="605" t="str">
        <f t="shared" ref="G13:G17" si="3">IF(SUM(H13:L13)=0,"",SUM(H13:L13))</f>
        <v/>
      </c>
      <c r="H13" s="563"/>
      <c r="I13" s="566"/>
      <c r="J13" s="565"/>
      <c r="K13" s="565"/>
      <c r="L13" s="606"/>
      <c r="M13" s="588"/>
      <c r="N13" s="607"/>
      <c r="O13" s="564"/>
      <c r="P13" s="568"/>
      <c r="Q13" s="608"/>
    </row>
    <row r="14" spans="1:18" ht="12.75">
      <c r="A14" s="44"/>
      <c r="B14" s="27"/>
      <c r="C14" s="102" t="s">
        <v>476</v>
      </c>
      <c r="D14" s="42"/>
      <c r="E14" s="29" t="s">
        <v>3</v>
      </c>
      <c r="F14" s="562">
        <v>1</v>
      </c>
      <c r="G14" s="512">
        <f t="shared" si="3"/>
        <v>3</v>
      </c>
      <c r="H14" s="550"/>
      <c r="I14" s="506"/>
      <c r="J14" s="505">
        <v>1.8</v>
      </c>
      <c r="K14" s="505"/>
      <c r="L14" s="599">
        <v>1.2</v>
      </c>
      <c r="M14" s="506"/>
      <c r="N14" s="600"/>
      <c r="O14" s="508"/>
      <c r="P14" s="509"/>
      <c r="Q14" s="601"/>
    </row>
    <row r="15" spans="1:18" ht="12.75">
      <c r="A15" s="45"/>
      <c r="B15" s="46"/>
      <c r="C15" s="178" t="s">
        <v>477</v>
      </c>
      <c r="D15" s="47"/>
      <c r="E15" s="48"/>
      <c r="F15" s="49"/>
      <c r="G15" s="516">
        <f t="shared" si="3"/>
        <v>1.2</v>
      </c>
      <c r="H15" s="571"/>
      <c r="I15" s="519"/>
      <c r="J15" s="518"/>
      <c r="K15" s="518"/>
      <c r="L15" s="602">
        <v>1.2</v>
      </c>
      <c r="M15" s="519"/>
      <c r="N15" s="603"/>
      <c r="O15" s="518"/>
      <c r="P15" s="522"/>
      <c r="Q15" s="604"/>
    </row>
    <row r="16" spans="1:18" ht="12.75">
      <c r="A16" s="26"/>
      <c r="B16" s="27" t="s">
        <v>28</v>
      </c>
      <c r="C16" s="320" t="s">
        <v>468</v>
      </c>
      <c r="D16" s="28"/>
      <c r="E16" s="29" t="s">
        <v>27</v>
      </c>
      <c r="F16" s="30">
        <v>1</v>
      </c>
      <c r="G16" s="504" t="str">
        <f t="shared" si="3"/>
        <v/>
      </c>
      <c r="H16" s="550"/>
      <c r="I16" s="513"/>
      <c r="J16" s="505"/>
      <c r="K16" s="508"/>
      <c r="L16" s="581"/>
      <c r="M16" s="513"/>
      <c r="N16" s="609"/>
      <c r="O16" s="505"/>
      <c r="P16" s="509"/>
      <c r="Q16" s="601"/>
    </row>
    <row r="17" spans="1:17" ht="12.75">
      <c r="A17" s="38"/>
      <c r="B17" s="41"/>
      <c r="C17" s="57" t="s">
        <v>469</v>
      </c>
      <c r="D17" s="28"/>
      <c r="E17" s="29" t="s">
        <v>27</v>
      </c>
      <c r="F17" s="30">
        <v>1</v>
      </c>
      <c r="G17" s="512">
        <f t="shared" si="3"/>
        <v>0.5</v>
      </c>
      <c r="H17" s="548"/>
      <c r="I17" s="513">
        <v>0.5</v>
      </c>
      <c r="J17" s="505"/>
      <c r="K17" s="505"/>
      <c r="L17" s="599"/>
      <c r="M17" s="506"/>
      <c r="N17" s="600"/>
      <c r="O17" s="508"/>
      <c r="P17" s="509"/>
      <c r="Q17" s="601"/>
    </row>
    <row r="18" spans="1:17" ht="12.75">
      <c r="A18" s="38"/>
      <c r="B18" s="27"/>
      <c r="C18" s="55" t="s">
        <v>478</v>
      </c>
      <c r="D18" s="28"/>
      <c r="E18" s="29" t="s">
        <v>27</v>
      </c>
      <c r="F18" s="30">
        <v>1</v>
      </c>
      <c r="G18" s="512">
        <f t="shared" ref="G18:G20" si="4">SUM(H18:L18)</f>
        <v>0.6</v>
      </c>
      <c r="H18" s="550"/>
      <c r="I18" s="513">
        <v>0.6</v>
      </c>
      <c r="J18" s="505"/>
      <c r="K18" s="508"/>
      <c r="L18" s="599"/>
      <c r="M18" s="506"/>
      <c r="N18" s="600"/>
      <c r="O18" s="508"/>
      <c r="P18" s="509"/>
      <c r="Q18" s="601"/>
    </row>
    <row r="19" spans="1:17" ht="12.75">
      <c r="A19" s="38"/>
      <c r="B19" s="27"/>
      <c r="C19" s="572" t="s">
        <v>479</v>
      </c>
      <c r="D19" s="28"/>
      <c r="E19" s="29" t="s">
        <v>27</v>
      </c>
      <c r="F19" s="30">
        <v>1</v>
      </c>
      <c r="G19" s="512">
        <f t="shared" si="4"/>
        <v>0.6</v>
      </c>
      <c r="H19" s="550"/>
      <c r="I19" s="513">
        <v>0.6</v>
      </c>
      <c r="J19" s="505"/>
      <c r="K19" s="508"/>
      <c r="L19" s="599"/>
      <c r="M19" s="506"/>
      <c r="N19" s="600"/>
      <c r="O19" s="508"/>
      <c r="P19" s="509"/>
      <c r="Q19" s="601"/>
    </row>
    <row r="20" spans="1:17" ht="12.75">
      <c r="A20" s="38"/>
      <c r="B20" s="27"/>
      <c r="C20" s="28" t="s">
        <v>480</v>
      </c>
      <c r="D20" s="28"/>
      <c r="E20" s="29" t="s">
        <v>27</v>
      </c>
      <c r="F20" s="30">
        <v>1</v>
      </c>
      <c r="G20" s="512">
        <f t="shared" si="4"/>
        <v>1.2</v>
      </c>
      <c r="H20" s="550"/>
      <c r="I20" s="513">
        <v>1.2</v>
      </c>
      <c r="J20" s="505"/>
      <c r="K20" s="508"/>
      <c r="L20" s="599" t="s">
        <v>481</v>
      </c>
      <c r="M20" s="506"/>
      <c r="N20" s="600"/>
      <c r="O20" s="508"/>
      <c r="P20" s="509"/>
      <c r="Q20" s="601"/>
    </row>
    <row r="21" spans="1:17" ht="12.75">
      <c r="A21" s="38"/>
      <c r="B21" s="551"/>
      <c r="C21" s="57" t="s">
        <v>482</v>
      </c>
      <c r="D21" s="28" t="s">
        <v>455</v>
      </c>
      <c r="E21" s="29" t="s">
        <v>27</v>
      </c>
      <c r="F21" s="30">
        <v>1</v>
      </c>
      <c r="G21" s="512">
        <f>IF(SUM(H21:L21)=0,"",SUM(H21:L21))</f>
        <v>0.3</v>
      </c>
      <c r="H21" s="550"/>
      <c r="I21" s="513">
        <v>0.3</v>
      </c>
      <c r="J21" s="505"/>
      <c r="K21" s="508"/>
      <c r="L21" s="581"/>
      <c r="M21" s="506"/>
      <c r="N21" s="600"/>
      <c r="O21" s="508"/>
      <c r="P21" s="509"/>
      <c r="Q21" s="601"/>
    </row>
    <row r="22" spans="1:17" ht="12.75">
      <c r="A22" s="38"/>
      <c r="B22" s="27"/>
      <c r="C22" s="320" t="s">
        <v>483</v>
      </c>
      <c r="D22" s="28"/>
      <c r="E22" s="29" t="s">
        <v>1</v>
      </c>
      <c r="F22" s="30">
        <v>1</v>
      </c>
      <c r="G22" s="504"/>
      <c r="H22" s="550"/>
      <c r="I22" s="513"/>
      <c r="J22" s="505"/>
      <c r="K22" s="508"/>
      <c r="L22" s="581"/>
      <c r="M22" s="506"/>
      <c r="N22" s="600"/>
      <c r="O22" s="508"/>
      <c r="P22" s="509"/>
      <c r="Q22" s="601"/>
    </row>
    <row r="23" spans="1:17" ht="12.75">
      <c r="A23" s="38"/>
      <c r="B23" s="27"/>
      <c r="C23" s="57" t="s">
        <v>484</v>
      </c>
      <c r="D23" s="28"/>
      <c r="E23" s="29" t="s">
        <v>1</v>
      </c>
      <c r="F23" s="30">
        <v>1</v>
      </c>
      <c r="G23" s="504"/>
      <c r="H23" s="550"/>
      <c r="I23" s="513"/>
      <c r="J23" s="505">
        <v>0.6</v>
      </c>
      <c r="K23" s="505"/>
      <c r="L23" s="581"/>
      <c r="M23" s="506"/>
      <c r="N23" s="600"/>
      <c r="O23" s="508"/>
      <c r="P23" s="509"/>
      <c r="Q23" s="601"/>
    </row>
    <row r="24" spans="1:17" ht="12.75">
      <c r="A24" s="44"/>
      <c r="B24" s="27"/>
      <c r="C24" s="55" t="s">
        <v>485</v>
      </c>
      <c r="D24" s="28"/>
      <c r="E24" s="29" t="s">
        <v>1</v>
      </c>
      <c r="F24" s="30">
        <v>1</v>
      </c>
      <c r="G24" s="504"/>
      <c r="H24" s="550"/>
      <c r="I24" s="506"/>
      <c r="J24" s="505"/>
      <c r="K24" s="505"/>
      <c r="L24" s="581"/>
      <c r="M24" s="506"/>
      <c r="N24" s="609"/>
      <c r="O24" s="505"/>
      <c r="P24" s="509"/>
      <c r="Q24" s="601"/>
    </row>
    <row r="25" spans="1:17" ht="12.75">
      <c r="A25" s="44"/>
      <c r="B25" s="27"/>
      <c r="C25" s="28" t="s">
        <v>477</v>
      </c>
      <c r="D25" s="28"/>
      <c r="E25" s="29" t="s">
        <v>1</v>
      </c>
      <c r="F25" s="30">
        <v>1</v>
      </c>
      <c r="G25" s="504"/>
      <c r="H25" s="550"/>
      <c r="I25" s="506"/>
      <c r="J25" s="505">
        <v>2.4</v>
      </c>
      <c r="K25" s="505">
        <v>4.7</v>
      </c>
      <c r="L25" s="599">
        <v>2.4</v>
      </c>
      <c r="M25" s="506"/>
      <c r="N25" s="609"/>
      <c r="O25" s="505"/>
      <c r="P25" s="509"/>
      <c r="Q25" s="601"/>
    </row>
    <row r="26" spans="1:17" ht="12.75">
      <c r="A26" s="61"/>
      <c r="B26" s="177"/>
      <c r="C26" s="178"/>
      <c r="D26" s="178"/>
      <c r="E26" s="261"/>
      <c r="F26" s="262"/>
      <c r="G26" s="524" t="str">
        <f t="shared" ref="G26:G28" si="5">IF(SUM(H26:L26)=0,"",SUM(H26:L26))</f>
        <v/>
      </c>
      <c r="H26" s="571"/>
      <c r="I26" s="519"/>
      <c r="J26" s="518"/>
      <c r="K26" s="521"/>
      <c r="L26" s="584"/>
      <c r="M26" s="519"/>
      <c r="N26" s="610"/>
      <c r="O26" s="521"/>
      <c r="P26" s="522"/>
      <c r="Q26" s="604"/>
    </row>
    <row r="27" spans="1:17" ht="12.75">
      <c r="A27" s="26" t="s">
        <v>37</v>
      </c>
      <c r="B27" s="374" t="s">
        <v>39</v>
      </c>
      <c r="C27" s="391" t="s">
        <v>106</v>
      </c>
      <c r="D27" s="42"/>
      <c r="E27" s="29"/>
      <c r="F27" s="30"/>
      <c r="G27" s="512">
        <f t="shared" si="5"/>
        <v>0.3</v>
      </c>
      <c r="H27" s="548"/>
      <c r="I27" s="513"/>
      <c r="J27" s="505"/>
      <c r="K27" s="505">
        <v>0.3</v>
      </c>
      <c r="L27" s="599"/>
      <c r="M27" s="506"/>
      <c r="N27" s="600"/>
      <c r="O27" s="508"/>
      <c r="P27" s="514"/>
      <c r="Q27" s="601"/>
    </row>
    <row r="28" spans="1:17" ht="12.75">
      <c r="A28" s="38"/>
      <c r="B28" s="27"/>
      <c r="C28" s="42"/>
      <c r="D28" s="42"/>
      <c r="E28" s="29"/>
      <c r="F28" s="30"/>
      <c r="G28" s="504" t="str">
        <f t="shared" si="5"/>
        <v/>
      </c>
      <c r="H28" s="550"/>
      <c r="I28" s="506"/>
      <c r="J28" s="508"/>
      <c r="K28" s="508"/>
      <c r="L28" s="599"/>
      <c r="M28" s="506"/>
      <c r="N28" s="600"/>
      <c r="O28" s="505"/>
      <c r="P28" s="514"/>
      <c r="Q28" s="601"/>
    </row>
    <row r="29" spans="1:17" ht="12.75">
      <c r="A29" s="62" t="s">
        <v>42</v>
      </c>
      <c r="B29" s="63" t="s">
        <v>43</v>
      </c>
      <c r="C29" s="312" t="s">
        <v>486</v>
      </c>
      <c r="D29" s="312" t="s">
        <v>431</v>
      </c>
      <c r="E29" s="66"/>
      <c r="F29" s="67"/>
      <c r="G29" s="590">
        <f>SUM(H29:Q29)</f>
        <v>10</v>
      </c>
      <c r="H29" s="593">
        <v>5</v>
      </c>
      <c r="I29" s="528"/>
      <c r="J29" s="531"/>
      <c r="K29" s="591"/>
      <c r="L29" s="611"/>
      <c r="M29" s="529"/>
      <c r="N29" s="612"/>
      <c r="O29" s="532"/>
      <c r="P29" s="533"/>
      <c r="Q29" s="613">
        <v>5</v>
      </c>
    </row>
    <row r="30" spans="1:17" ht="12.75">
      <c r="A30" s="74"/>
      <c r="B30" s="75" t="s">
        <v>44</v>
      </c>
      <c r="C30" s="77"/>
      <c r="D30" s="266"/>
      <c r="E30" s="78"/>
      <c r="F30" s="59"/>
      <c r="G30" s="535"/>
      <c r="H30" s="575"/>
      <c r="I30" s="537"/>
      <c r="J30" s="576"/>
      <c r="K30" s="576"/>
      <c r="L30" s="614"/>
      <c r="M30" s="513"/>
      <c r="N30" s="609"/>
      <c r="O30" s="505"/>
      <c r="P30" s="536"/>
      <c r="Q30" s="615"/>
    </row>
    <row r="31" spans="1:17" ht="12.75">
      <c r="A31" s="80"/>
      <c r="B31" s="540"/>
      <c r="C31" s="82"/>
      <c r="D31" s="541"/>
      <c r="E31" s="83"/>
      <c r="F31" s="84"/>
      <c r="G31" s="542"/>
      <c r="H31" s="578"/>
      <c r="I31" s="544"/>
      <c r="J31" s="546"/>
      <c r="K31" s="546"/>
      <c r="L31" s="616"/>
      <c r="M31" s="544"/>
      <c r="N31" s="617"/>
      <c r="O31" s="546"/>
      <c r="P31" s="543"/>
      <c r="Q31" s="618"/>
    </row>
    <row r="32" spans="1:17" ht="12.75">
      <c r="A32" s="90" t="s">
        <v>46</v>
      </c>
      <c r="B32" s="91"/>
      <c r="C32" s="669"/>
      <c r="D32" s="650"/>
      <c r="E32" s="650"/>
      <c r="F32" s="650"/>
      <c r="G32" s="650"/>
      <c r="H32" s="650"/>
      <c r="I32" s="650"/>
      <c r="J32" s="650"/>
      <c r="K32" s="650"/>
      <c r="L32" s="650"/>
      <c r="M32" s="650"/>
      <c r="N32" s="650"/>
      <c r="O32" s="650"/>
      <c r="P32" s="650"/>
      <c r="Q32" s="670"/>
    </row>
    <row r="33" spans="1:17" ht="12.75">
      <c r="A33" s="92"/>
      <c r="B33" s="93"/>
      <c r="C33" s="658"/>
      <c r="D33" s="646"/>
      <c r="E33" s="646"/>
      <c r="F33" s="646"/>
      <c r="G33" s="646"/>
      <c r="H33" s="646"/>
      <c r="I33" s="646"/>
      <c r="J33" s="646"/>
      <c r="K33" s="646"/>
      <c r="L33" s="646"/>
      <c r="M33" s="646"/>
      <c r="N33" s="646"/>
      <c r="O33" s="646"/>
      <c r="P33" s="646"/>
      <c r="Q33" s="659"/>
    </row>
    <row r="34" spans="1:17" ht="12.75">
      <c r="A34" s="94"/>
      <c r="B34" s="95"/>
      <c r="C34" s="660"/>
      <c r="D34" s="653"/>
      <c r="E34" s="653"/>
      <c r="F34" s="653"/>
      <c r="G34" s="653"/>
      <c r="H34" s="653"/>
      <c r="I34" s="653"/>
      <c r="J34" s="653"/>
      <c r="K34" s="653"/>
      <c r="L34" s="653"/>
      <c r="M34" s="653"/>
      <c r="N34" s="653"/>
      <c r="O34" s="653"/>
      <c r="P34" s="653"/>
      <c r="Q34" s="661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499">
        <v>2.5</v>
      </c>
      <c r="H2" s="621">
        <f>G2*0.625</f>
        <v>1.5625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8" t="s">
        <v>488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489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490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491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492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493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494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495</v>
      </c>
      <c r="D14" s="28" t="s">
        <v>496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570" t="s">
        <v>497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624"/>
      <c r="B17" s="625" t="s">
        <v>31</v>
      </c>
      <c r="C17" s="559" t="s">
        <v>498</v>
      </c>
      <c r="D17" s="631"/>
      <c r="E17" s="632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497"/>
      <c r="M17" s="628"/>
      <c r="N17" s="628"/>
      <c r="O17" s="633"/>
      <c r="P17" s="498"/>
      <c r="Q17" s="497"/>
    </row>
    <row r="18" spans="1:17" ht="12.75">
      <c r="A18" s="38"/>
      <c r="B18" s="290"/>
      <c r="C18" s="28" t="s">
        <v>499</v>
      </c>
      <c r="D18" s="28" t="s">
        <v>500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501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624"/>
      <c r="B21" s="625" t="s">
        <v>28</v>
      </c>
      <c r="C21" s="634" t="s">
        <v>502</v>
      </c>
      <c r="D21" s="635"/>
      <c r="E21" s="561" t="s">
        <v>3</v>
      </c>
      <c r="F21" s="30">
        <v>1</v>
      </c>
      <c r="G21" s="39">
        <f t="shared" ref="G21:G25" si="4">IF(SUM(H21:L21)=0,"",SUM(H21:L21))</f>
        <v>0.2</v>
      </c>
      <c r="H21" s="495"/>
      <c r="I21" s="498">
        <v>0.2</v>
      </c>
      <c r="J21" s="498"/>
      <c r="K21" s="498"/>
      <c r="L21" s="497"/>
      <c r="M21" s="628"/>
      <c r="N21" s="628"/>
      <c r="O21" s="633"/>
      <c r="P21" s="498"/>
      <c r="Q21" s="497"/>
    </row>
    <row r="22" spans="1:17" ht="12.75">
      <c r="A22" s="38"/>
      <c r="B22" s="290"/>
      <c r="C22" s="102" t="s">
        <v>503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504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505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506</v>
      </c>
      <c r="D25" s="28" t="s">
        <v>507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8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414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508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509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510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511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512</v>
      </c>
      <c r="D35" s="77" t="s">
        <v>513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630"/>
      <c r="N35" s="630">
        <v>5</v>
      </c>
      <c r="O35" s="636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669"/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70"/>
    </row>
    <row r="39" spans="1:17" ht="12.75">
      <c r="A39" s="92"/>
      <c r="B39" s="93"/>
      <c r="C39" s="658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P39" s="646"/>
      <c r="Q39" s="659"/>
    </row>
    <row r="40" spans="1:17" ht="12.75">
      <c r="A40" s="94"/>
      <c r="B40" s="95"/>
      <c r="C40" s="660"/>
      <c r="D40" s="653"/>
      <c r="E40" s="653"/>
      <c r="F40" s="653"/>
      <c r="G40" s="653"/>
      <c r="H40" s="653"/>
      <c r="I40" s="653"/>
      <c r="J40" s="653"/>
      <c r="K40" s="653"/>
      <c r="L40" s="653"/>
      <c r="M40" s="653"/>
      <c r="N40" s="653"/>
      <c r="O40" s="653"/>
      <c r="P40" s="653"/>
      <c r="Q40" s="661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499">
        <v>2.5</v>
      </c>
      <c r="H2" s="621">
        <f>G2*0.625</f>
        <v>1.5625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8" t="s">
        <v>514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515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516</v>
      </c>
      <c r="D9" s="28" t="s">
        <v>517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518</v>
      </c>
      <c r="D10" s="28" t="s">
        <v>519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520</v>
      </c>
      <c r="D11" s="28" t="s">
        <v>521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624"/>
      <c r="B16" s="625" t="s">
        <v>28</v>
      </c>
      <c r="C16" s="626" t="s">
        <v>522</v>
      </c>
      <c r="D16" s="560"/>
      <c r="E16" s="561" t="s">
        <v>173</v>
      </c>
      <c r="F16" s="562"/>
      <c r="G16" s="627" t="str">
        <f t="shared" ref="G16:G19" si="3">IF(SUM(H16:L16)=0,"",SUM(H16:L16))</f>
        <v/>
      </c>
      <c r="H16" s="628"/>
      <c r="I16" s="628"/>
      <c r="J16" s="495"/>
      <c r="K16" s="498"/>
      <c r="L16" s="629"/>
      <c r="M16" s="628"/>
      <c r="N16" s="496"/>
      <c r="O16" s="498"/>
      <c r="P16" s="633"/>
      <c r="Q16" s="497"/>
    </row>
    <row r="17" spans="1:17" ht="12.75">
      <c r="A17" s="38"/>
      <c r="B17" s="290"/>
      <c r="C17" s="77" t="s">
        <v>523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524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525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526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527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528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529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530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531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532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533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302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534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535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536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8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414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537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538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539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511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540</v>
      </c>
      <c r="D44" s="77" t="s">
        <v>513</v>
      </c>
      <c r="E44" s="66"/>
      <c r="F44" s="67"/>
      <c r="G44" s="68">
        <f t="shared" si="7"/>
        <v>5</v>
      </c>
      <c r="H44" s="630"/>
      <c r="I44" s="630">
        <v>5</v>
      </c>
      <c r="J44" s="217"/>
      <c r="K44" s="71"/>
      <c r="L44" s="72"/>
      <c r="M44" s="630"/>
      <c r="N44" s="71"/>
      <c r="O44" s="69"/>
      <c r="P44" s="636"/>
      <c r="Q44" s="72"/>
    </row>
    <row r="45" spans="1:17" ht="12.75">
      <c r="A45" s="74"/>
      <c r="B45" s="75" t="s">
        <v>44</v>
      </c>
      <c r="C45" s="77" t="s">
        <v>541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669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70"/>
    </row>
    <row r="48" spans="1:17" ht="12.75">
      <c r="A48" s="92"/>
      <c r="B48" s="93"/>
      <c r="C48" s="658"/>
      <c r="D48" s="646"/>
      <c r="E48" s="646"/>
      <c r="F48" s="646"/>
      <c r="G48" s="646"/>
      <c r="H48" s="646"/>
      <c r="I48" s="646"/>
      <c r="J48" s="646"/>
      <c r="K48" s="646"/>
      <c r="L48" s="646"/>
      <c r="M48" s="646"/>
      <c r="N48" s="646"/>
      <c r="O48" s="646"/>
      <c r="P48" s="646"/>
      <c r="Q48" s="659"/>
    </row>
    <row r="49" spans="1:17" ht="12.75">
      <c r="A49" s="94"/>
      <c r="B49" s="95"/>
      <c r="C49" s="660"/>
      <c r="D49" s="653"/>
      <c r="E49" s="653"/>
      <c r="F49" s="653"/>
      <c r="G49" s="653"/>
      <c r="H49" s="653"/>
      <c r="I49" s="653"/>
      <c r="J49" s="653"/>
      <c r="K49" s="653"/>
      <c r="L49" s="653"/>
      <c r="M49" s="653"/>
      <c r="N49" s="653"/>
      <c r="O49" s="653"/>
      <c r="P49" s="653"/>
      <c r="Q49" s="661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499">
        <v>2</v>
      </c>
      <c r="H2" s="621">
        <f>G2*0.625</f>
        <v>1.25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8" t="s">
        <v>542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543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520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544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545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546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547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548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549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550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624"/>
      <c r="B20" s="625" t="s">
        <v>28</v>
      </c>
      <c r="C20" s="626" t="s">
        <v>551</v>
      </c>
      <c r="D20" s="560"/>
      <c r="E20" s="561" t="s">
        <v>173</v>
      </c>
      <c r="F20" s="562"/>
      <c r="G20" s="627" t="str">
        <f t="shared" ref="G20:G31" si="3">IF(SUM(H20:L20)=0,"",SUM(H20:L20))</f>
        <v/>
      </c>
      <c r="H20" s="628"/>
      <c r="I20" s="496"/>
      <c r="J20" s="496"/>
      <c r="K20" s="633"/>
      <c r="L20" s="629"/>
      <c r="M20" s="496"/>
      <c r="N20" s="496"/>
      <c r="O20" s="633"/>
      <c r="P20" s="498"/>
      <c r="Q20" s="497"/>
    </row>
    <row r="21" spans="1:17" ht="12.75">
      <c r="A21" s="38"/>
      <c r="B21" s="290"/>
      <c r="C21" s="77" t="s">
        <v>552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637"/>
      <c r="C23" s="638" t="s">
        <v>553</v>
      </c>
      <c r="D23" s="28" t="s">
        <v>554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639" t="s">
        <v>555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639" t="s">
        <v>556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622" t="s">
        <v>557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622" t="s">
        <v>558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639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640" t="s">
        <v>559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639" t="s">
        <v>560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639" t="s">
        <v>561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8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562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563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564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565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566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511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42</v>
      </c>
      <c r="B43" s="75" t="s">
        <v>44</v>
      </c>
      <c r="C43" s="77" t="s">
        <v>567</v>
      </c>
      <c r="D43" s="77"/>
      <c r="E43" s="66"/>
      <c r="F43" s="67"/>
      <c r="G43" s="68"/>
      <c r="H43" s="630">
        <v>5</v>
      </c>
      <c r="I43" s="71"/>
      <c r="J43" s="71"/>
      <c r="K43" s="217"/>
      <c r="L43" s="72"/>
      <c r="M43" s="71"/>
      <c r="N43" s="71"/>
      <c r="O43" s="636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46</v>
      </c>
      <c r="B46" s="91"/>
      <c r="C46" s="669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70"/>
    </row>
    <row r="47" spans="1:17" ht="12.75">
      <c r="A47" s="92"/>
      <c r="B47" s="93"/>
      <c r="C47" s="658"/>
      <c r="D47" s="646"/>
      <c r="E47" s="646"/>
      <c r="F47" s="646"/>
      <c r="G47" s="646"/>
      <c r="H47" s="646"/>
      <c r="I47" s="646"/>
      <c r="J47" s="646"/>
      <c r="K47" s="646"/>
      <c r="L47" s="646"/>
      <c r="M47" s="646"/>
      <c r="N47" s="646"/>
      <c r="O47" s="646"/>
      <c r="P47" s="646"/>
      <c r="Q47" s="659"/>
    </row>
    <row r="48" spans="1:17" ht="12.75">
      <c r="A48" s="94"/>
      <c r="B48" s="95"/>
      <c r="C48" s="660"/>
      <c r="D48" s="653"/>
      <c r="E48" s="653"/>
      <c r="F48" s="653"/>
      <c r="G48" s="653"/>
      <c r="H48" s="653"/>
      <c r="I48" s="653"/>
      <c r="J48" s="653"/>
      <c r="K48" s="653"/>
      <c r="L48" s="653"/>
      <c r="M48" s="653"/>
      <c r="N48" s="653"/>
      <c r="O48" s="653"/>
      <c r="P48" s="653"/>
      <c r="Q48" s="661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20" t="s">
        <v>386</v>
      </c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499">
        <v>2.5</v>
      </c>
      <c r="H2" s="621">
        <f>G2*0.625</f>
        <v>1.5625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8" t="s">
        <v>568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SUM(G8:G38)</f>
        <v>21.000000000000004</v>
      </c>
      <c r="H7" s="24">
        <f t="shared" si="0"/>
        <v>5</v>
      </c>
      <c r="I7" s="23">
        <f t="shared" si="0"/>
        <v>4.8999999999999995</v>
      </c>
      <c r="J7" s="23">
        <f t="shared" si="0"/>
        <v>5.8</v>
      </c>
      <c r="K7" s="23">
        <f t="shared" si="0"/>
        <v>4.9999999999999991</v>
      </c>
      <c r="L7" s="25">
        <f>SUM(L8:L338)</f>
        <v>6.1</v>
      </c>
      <c r="M7" s="23">
        <f t="shared" ref="M7:Q7" si="1">SUM(M8:M38)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30</v>
      </c>
      <c r="C8" s="55" t="s">
        <v>215</v>
      </c>
      <c r="D8" s="28"/>
      <c r="E8" s="29" t="s">
        <v>1</v>
      </c>
      <c r="F8" s="30">
        <v>1</v>
      </c>
      <c r="G8" s="39">
        <f>IF(SUM(H8:L8)=0,"",SUM(H8:L8))</f>
        <v>2</v>
      </c>
      <c r="H8" s="34"/>
      <c r="I8" s="34"/>
      <c r="J8" s="126">
        <v>2</v>
      </c>
      <c r="K8" s="34"/>
      <c r="L8" s="37"/>
      <c r="M8" s="43"/>
      <c r="N8" s="43"/>
      <c r="O8" s="32"/>
      <c r="P8" s="34"/>
      <c r="Q8" s="37"/>
    </row>
    <row r="9" spans="1:17" ht="12.75">
      <c r="A9" s="38"/>
      <c r="B9" s="27"/>
      <c r="C9" s="28"/>
      <c r="D9" s="42"/>
      <c r="E9" s="29"/>
      <c r="F9" s="30"/>
      <c r="G9" s="39"/>
      <c r="H9" s="32"/>
      <c r="I9" s="32"/>
      <c r="J9" s="126"/>
      <c r="K9" s="32"/>
      <c r="L9" s="35"/>
      <c r="M9" s="36"/>
      <c r="N9" s="36"/>
      <c r="O9" s="34"/>
      <c r="P9" s="32"/>
      <c r="Q9" s="35"/>
    </row>
    <row r="10" spans="1:17" ht="12.75">
      <c r="A10" s="624"/>
      <c r="B10" s="625" t="s">
        <v>28</v>
      </c>
      <c r="C10" s="626" t="s">
        <v>553</v>
      </c>
      <c r="D10" s="560"/>
      <c r="E10" s="561" t="s">
        <v>173</v>
      </c>
      <c r="F10" s="562"/>
      <c r="G10" s="627" t="str">
        <f t="shared" ref="G10:G21" si="2">IF(SUM(H10:L10)=0,"",SUM(H10:L10))</f>
        <v/>
      </c>
      <c r="H10" s="496"/>
      <c r="I10" s="496"/>
      <c r="J10" s="495"/>
      <c r="K10" s="498"/>
      <c r="L10" s="629"/>
      <c r="M10" s="628"/>
      <c r="N10" s="628"/>
      <c r="O10" s="498"/>
      <c r="P10" s="498"/>
      <c r="Q10" s="497"/>
    </row>
    <row r="11" spans="1:17" ht="12.75">
      <c r="A11" s="38"/>
      <c r="B11" s="290"/>
      <c r="C11" s="639" t="s">
        <v>556</v>
      </c>
      <c r="D11" s="42"/>
      <c r="E11" s="29" t="s">
        <v>1</v>
      </c>
      <c r="F11" s="30">
        <v>1</v>
      </c>
      <c r="G11" s="39">
        <f t="shared" si="2"/>
        <v>3.2</v>
      </c>
      <c r="H11" s="32">
        <v>2</v>
      </c>
      <c r="I11" s="32">
        <v>1.2</v>
      </c>
      <c r="J11" s="126"/>
      <c r="K11" s="32"/>
      <c r="L11" s="35"/>
      <c r="M11" s="36"/>
      <c r="N11" s="36"/>
      <c r="O11" s="32"/>
      <c r="P11" s="32"/>
      <c r="Q11" s="37"/>
    </row>
    <row r="12" spans="1:17" ht="12.75">
      <c r="A12" s="38"/>
      <c r="B12" s="290"/>
      <c r="C12" s="622" t="s">
        <v>557</v>
      </c>
      <c r="D12" s="42"/>
      <c r="E12" s="29" t="s">
        <v>1</v>
      </c>
      <c r="F12" s="30">
        <v>1</v>
      </c>
      <c r="G12" s="39">
        <f t="shared" si="2"/>
        <v>2.2999999999999998</v>
      </c>
      <c r="H12" s="32">
        <v>0.3</v>
      </c>
      <c r="I12" s="32">
        <v>2</v>
      </c>
      <c r="J12" s="126"/>
      <c r="K12" s="32"/>
      <c r="L12" s="35"/>
      <c r="M12" s="36"/>
      <c r="N12" s="36"/>
      <c r="O12" s="32"/>
      <c r="P12" s="32"/>
      <c r="Q12" s="37"/>
    </row>
    <row r="13" spans="1:17" ht="12.75">
      <c r="A13" s="38"/>
      <c r="B13" s="637"/>
      <c r="C13" s="622" t="s">
        <v>558</v>
      </c>
      <c r="D13" s="28"/>
      <c r="E13" s="29" t="s">
        <v>1</v>
      </c>
      <c r="F13" s="30">
        <v>1</v>
      </c>
      <c r="G13" s="39">
        <f t="shared" si="2"/>
        <v>4.0999999999999996</v>
      </c>
      <c r="H13" s="32">
        <v>2.7</v>
      </c>
      <c r="I13" s="32">
        <v>1.4</v>
      </c>
      <c r="J13" s="126"/>
      <c r="K13" s="32"/>
      <c r="L13" s="35"/>
      <c r="M13" s="36"/>
      <c r="N13" s="36"/>
      <c r="O13" s="32"/>
      <c r="P13" s="32"/>
      <c r="Q13" s="37"/>
    </row>
    <row r="14" spans="1:17" ht="12.75">
      <c r="A14" s="38"/>
      <c r="B14" s="290"/>
      <c r="C14" s="622" t="s">
        <v>569</v>
      </c>
      <c r="D14" s="42"/>
      <c r="E14" s="29" t="s">
        <v>1</v>
      </c>
      <c r="F14" s="30">
        <v>1</v>
      </c>
      <c r="G14" s="39">
        <f t="shared" si="2"/>
        <v>0.6</v>
      </c>
      <c r="H14" s="34"/>
      <c r="I14" s="34"/>
      <c r="J14" s="126">
        <v>0.6</v>
      </c>
      <c r="K14" s="32"/>
      <c r="L14" s="35"/>
      <c r="M14" s="36"/>
      <c r="N14" s="36"/>
      <c r="O14" s="32"/>
      <c r="P14" s="32"/>
      <c r="Q14" s="37"/>
    </row>
    <row r="15" spans="1:17" ht="12.75">
      <c r="A15" s="38"/>
      <c r="B15" s="290"/>
      <c r="C15" s="102" t="s">
        <v>570</v>
      </c>
      <c r="D15" s="42"/>
      <c r="E15" s="29" t="s">
        <v>1</v>
      </c>
      <c r="F15" s="30">
        <v>1</v>
      </c>
      <c r="G15" s="39">
        <f t="shared" si="2"/>
        <v>2</v>
      </c>
      <c r="H15" s="34"/>
      <c r="I15" s="34"/>
      <c r="J15" s="126">
        <v>2</v>
      </c>
      <c r="K15" s="32"/>
      <c r="L15" s="35"/>
      <c r="M15" s="36"/>
      <c r="N15" s="36"/>
      <c r="O15" s="32"/>
      <c r="P15" s="32"/>
      <c r="Q15" s="37"/>
    </row>
    <row r="16" spans="1:17" ht="12.75">
      <c r="A16" s="38"/>
      <c r="B16" s="290"/>
      <c r="C16" s="102" t="s">
        <v>523</v>
      </c>
      <c r="D16" s="42"/>
      <c r="E16" s="29" t="s">
        <v>1</v>
      </c>
      <c r="F16" s="30">
        <v>1</v>
      </c>
      <c r="G16" s="39">
        <f t="shared" si="2"/>
        <v>0.5</v>
      </c>
      <c r="H16" s="34"/>
      <c r="I16" s="34"/>
      <c r="J16" s="126">
        <v>0.5</v>
      </c>
      <c r="K16" s="32"/>
      <c r="L16" s="35"/>
      <c r="M16" s="36"/>
      <c r="N16" s="36"/>
      <c r="O16" s="32"/>
      <c r="P16" s="32"/>
      <c r="Q16" s="37"/>
    </row>
    <row r="17" spans="1:17" ht="12.75">
      <c r="A17" s="38"/>
      <c r="B17" s="290"/>
      <c r="C17" s="102" t="s">
        <v>571</v>
      </c>
      <c r="D17" s="42"/>
      <c r="E17" s="29" t="s">
        <v>1</v>
      </c>
      <c r="F17" s="30">
        <v>1</v>
      </c>
      <c r="G17" s="39">
        <f t="shared" si="2"/>
        <v>0.4</v>
      </c>
      <c r="H17" s="34"/>
      <c r="I17" s="34"/>
      <c r="J17" s="126">
        <v>0.4</v>
      </c>
      <c r="K17" s="32"/>
      <c r="L17" s="35"/>
      <c r="M17" s="36"/>
      <c r="N17" s="36"/>
      <c r="O17" s="32"/>
      <c r="P17" s="32"/>
      <c r="Q17" s="37"/>
    </row>
    <row r="18" spans="1:17" ht="12.75">
      <c r="A18" s="38"/>
      <c r="B18" s="290"/>
      <c r="C18" s="102" t="s">
        <v>572</v>
      </c>
      <c r="D18" s="42"/>
      <c r="E18" s="29" t="s">
        <v>1</v>
      </c>
      <c r="F18" s="30">
        <v>1</v>
      </c>
      <c r="G18" s="39">
        <f t="shared" si="2"/>
        <v>0.4</v>
      </c>
      <c r="H18" s="34"/>
      <c r="I18" s="34"/>
      <c r="J18" s="126"/>
      <c r="K18" s="32">
        <v>0.4</v>
      </c>
      <c r="L18" s="35"/>
      <c r="M18" s="36"/>
      <c r="N18" s="36"/>
      <c r="O18" s="32"/>
      <c r="P18" s="32"/>
      <c r="Q18" s="37"/>
    </row>
    <row r="19" spans="1:17" ht="12.75">
      <c r="A19" s="38"/>
      <c r="B19" s="290"/>
      <c r="C19" s="102" t="s">
        <v>573</v>
      </c>
      <c r="D19" s="42"/>
      <c r="E19" s="29" t="s">
        <v>1</v>
      </c>
      <c r="F19" s="30">
        <v>1</v>
      </c>
      <c r="G19" s="39">
        <f t="shared" si="2"/>
        <v>2</v>
      </c>
      <c r="H19" s="34"/>
      <c r="I19" s="34"/>
      <c r="J19" s="126"/>
      <c r="K19" s="32">
        <v>2</v>
      </c>
      <c r="L19" s="35"/>
      <c r="M19" s="36"/>
      <c r="N19" s="36"/>
      <c r="O19" s="32"/>
      <c r="P19" s="32"/>
      <c r="Q19" s="37"/>
    </row>
    <row r="20" spans="1:17" ht="12.75">
      <c r="A20" s="38"/>
      <c r="B20" s="290"/>
      <c r="C20" s="622" t="s">
        <v>574</v>
      </c>
      <c r="D20" s="42"/>
      <c r="E20" s="29" t="s">
        <v>1</v>
      </c>
      <c r="F20" s="30">
        <v>1</v>
      </c>
      <c r="G20" s="39">
        <f t="shared" si="2"/>
        <v>0.6</v>
      </c>
      <c r="H20" s="34"/>
      <c r="I20" s="34"/>
      <c r="J20" s="126"/>
      <c r="K20" s="32">
        <v>0.6</v>
      </c>
      <c r="L20" s="35"/>
      <c r="M20" s="36"/>
      <c r="N20" s="36"/>
      <c r="O20" s="32"/>
      <c r="P20" s="32"/>
      <c r="Q20" s="37"/>
    </row>
    <row r="21" spans="1:17" ht="12.75">
      <c r="A21" s="38"/>
      <c r="B21" s="290"/>
      <c r="C21" s="622" t="s">
        <v>575</v>
      </c>
      <c r="D21" s="28" t="s">
        <v>576</v>
      </c>
      <c r="E21" s="29" t="s">
        <v>1</v>
      </c>
      <c r="F21" s="30">
        <v>1</v>
      </c>
      <c r="G21" s="39">
        <f t="shared" si="2"/>
        <v>1</v>
      </c>
      <c r="H21" s="34"/>
      <c r="I21" s="34"/>
      <c r="J21" s="126"/>
      <c r="K21" s="32">
        <v>1</v>
      </c>
      <c r="L21" s="35"/>
      <c r="M21" s="36"/>
      <c r="N21" s="36"/>
      <c r="O21" s="32"/>
      <c r="P21" s="32"/>
      <c r="Q21" s="37"/>
    </row>
    <row r="22" spans="1:17" ht="12.75">
      <c r="A22" s="38"/>
      <c r="B22" s="290"/>
      <c r="C22" s="102" t="s">
        <v>577</v>
      </c>
      <c r="D22" s="42"/>
      <c r="E22" s="29"/>
      <c r="F22" s="30"/>
      <c r="G22" s="39"/>
      <c r="H22" s="34"/>
      <c r="I22" s="34"/>
      <c r="J22" s="126"/>
      <c r="K22" s="32"/>
      <c r="L22" s="35">
        <v>3</v>
      </c>
      <c r="M22" s="36"/>
      <c r="N22" s="36"/>
      <c r="O22" s="32"/>
      <c r="P22" s="32"/>
      <c r="Q22" s="37"/>
    </row>
    <row r="23" spans="1:17" ht="12.75">
      <c r="A23" s="38"/>
      <c r="B23" s="290"/>
      <c r="C23" s="102" t="s">
        <v>578</v>
      </c>
      <c r="D23" s="42"/>
      <c r="E23" s="29"/>
      <c r="F23" s="30"/>
      <c r="G23" s="39"/>
      <c r="H23" s="34"/>
      <c r="I23" s="34"/>
      <c r="J23" s="126"/>
      <c r="K23" s="32"/>
      <c r="L23" s="35">
        <v>2.7</v>
      </c>
      <c r="M23" s="36"/>
      <c r="N23" s="36"/>
      <c r="O23" s="32"/>
      <c r="P23" s="32"/>
      <c r="Q23" s="37"/>
    </row>
    <row r="24" spans="1:17" ht="12.75">
      <c r="A24" s="38"/>
      <c r="B24" s="290"/>
      <c r="C24" s="622" t="s">
        <v>579</v>
      </c>
      <c r="D24" s="42"/>
      <c r="E24" s="29"/>
      <c r="F24" s="30"/>
      <c r="G24" s="39"/>
      <c r="H24" s="34"/>
      <c r="I24" s="34"/>
      <c r="J24" s="126"/>
      <c r="K24" s="32"/>
      <c r="L24" s="35">
        <v>0.1</v>
      </c>
      <c r="M24" s="36"/>
      <c r="N24" s="36"/>
      <c r="O24" s="32"/>
      <c r="P24" s="32"/>
      <c r="Q24" s="37"/>
    </row>
    <row r="25" spans="1:17" ht="12.75">
      <c r="A25" s="38"/>
      <c r="B25" s="290"/>
      <c r="C25" s="623"/>
      <c r="D25" s="42"/>
      <c r="E25" s="29"/>
      <c r="F25" s="30"/>
      <c r="G25" s="39"/>
      <c r="H25" s="34"/>
      <c r="I25" s="34"/>
      <c r="J25" s="126"/>
      <c r="K25" s="32"/>
      <c r="L25" s="35"/>
      <c r="M25" s="36"/>
      <c r="N25" s="36"/>
      <c r="O25" s="32"/>
      <c r="P25" s="32"/>
      <c r="Q25" s="37"/>
    </row>
    <row r="26" spans="1:17" ht="12.75">
      <c r="A26" s="38"/>
      <c r="B26" s="290"/>
      <c r="C26" s="623"/>
      <c r="D26" s="42"/>
      <c r="E26" s="29"/>
      <c r="F26" s="30"/>
      <c r="G26" s="39"/>
      <c r="H26" s="34"/>
      <c r="I26" s="34"/>
      <c r="J26" s="126"/>
      <c r="K26" s="32"/>
      <c r="L26" s="35"/>
      <c r="M26" s="36"/>
      <c r="N26" s="36"/>
      <c r="O26" s="32"/>
      <c r="P26" s="32"/>
      <c r="Q26" s="37"/>
    </row>
    <row r="27" spans="1:17" ht="12.75">
      <c r="A27" s="38"/>
      <c r="B27" s="290"/>
      <c r="C27" s="102"/>
      <c r="D27" s="42"/>
      <c r="E27" s="29"/>
      <c r="F27" s="30"/>
      <c r="G27" s="39"/>
      <c r="H27" s="34"/>
      <c r="I27" s="34"/>
      <c r="J27" s="126"/>
      <c r="K27" s="32"/>
      <c r="L27" s="35"/>
      <c r="M27" s="36"/>
      <c r="N27" s="36"/>
      <c r="O27" s="32"/>
      <c r="P27" s="32"/>
      <c r="Q27" s="37"/>
    </row>
    <row r="28" spans="1:17" ht="12.75">
      <c r="A28" s="624"/>
      <c r="B28" s="625" t="s">
        <v>186</v>
      </c>
      <c r="C28" s="626" t="s">
        <v>580</v>
      </c>
      <c r="D28" s="560"/>
      <c r="E28" s="561" t="s">
        <v>3</v>
      </c>
      <c r="F28" s="562">
        <v>1</v>
      </c>
      <c r="G28" s="627">
        <f>IF(SUM(H28:L28)=0,"",SUM(H28:L28))</f>
        <v>0.6</v>
      </c>
      <c r="H28" s="496"/>
      <c r="I28" s="496"/>
      <c r="J28" s="495"/>
      <c r="K28" s="498">
        <v>0.6</v>
      </c>
      <c r="L28" s="629"/>
      <c r="M28" s="628"/>
      <c r="N28" s="628"/>
      <c r="O28" s="498"/>
      <c r="P28" s="498"/>
      <c r="Q28" s="497"/>
    </row>
    <row r="29" spans="1:17" ht="12.75">
      <c r="A29" s="45"/>
      <c r="B29" s="46"/>
      <c r="C29" s="178"/>
      <c r="D29" s="47"/>
      <c r="E29" s="48"/>
      <c r="F29" s="262"/>
      <c r="G29" s="50"/>
      <c r="H29" s="51"/>
      <c r="I29" s="51"/>
      <c r="J29" s="134"/>
      <c r="K29" s="51"/>
      <c r="L29" s="53"/>
      <c r="M29" s="54"/>
      <c r="N29" s="54"/>
      <c r="O29" s="51"/>
      <c r="P29" s="51"/>
      <c r="Q29" s="53"/>
    </row>
    <row r="30" spans="1:17" ht="12.75">
      <c r="A30" s="26" t="s">
        <v>37</v>
      </c>
      <c r="B30" s="27" t="s">
        <v>38</v>
      </c>
      <c r="C30" s="28" t="s">
        <v>511</v>
      </c>
      <c r="D30" s="42"/>
      <c r="E30" s="29" t="s">
        <v>27</v>
      </c>
      <c r="F30" s="30">
        <v>1</v>
      </c>
      <c r="G30" s="39">
        <f t="shared" ref="G30:G33" si="3">IF(SUM(H30:L30)=0,"",SUM(H30:L30))</f>
        <v>1.2</v>
      </c>
      <c r="H30" s="32"/>
      <c r="I30" s="32">
        <v>0.3</v>
      </c>
      <c r="J30" s="126">
        <v>0.3</v>
      </c>
      <c r="K30" s="32">
        <v>0.3</v>
      </c>
      <c r="L30" s="35">
        <v>0.3</v>
      </c>
      <c r="M30" s="36"/>
      <c r="N30" s="36"/>
      <c r="O30" s="34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/>
      <c r="G31" s="39">
        <f t="shared" si="3"/>
        <v>0.1</v>
      </c>
      <c r="H31" s="32"/>
      <c r="I31" s="34"/>
      <c r="J31" s="126"/>
      <c r="K31" s="32">
        <v>0.1</v>
      </c>
      <c r="L31" s="35"/>
      <c r="M31" s="36"/>
      <c r="N31" s="36"/>
      <c r="O31" s="32"/>
      <c r="P31" s="32"/>
      <c r="Q31" s="37"/>
    </row>
    <row r="32" spans="1:17" ht="12.75">
      <c r="A32" s="38"/>
      <c r="B32" s="257"/>
      <c r="C32" s="186"/>
      <c r="D32" s="186"/>
      <c r="E32" s="58"/>
      <c r="F32" s="59"/>
      <c r="G32" s="39" t="str">
        <f t="shared" si="3"/>
        <v/>
      </c>
      <c r="H32" s="34"/>
      <c r="I32" s="34"/>
      <c r="J32" s="121"/>
      <c r="K32" s="34"/>
      <c r="L32" s="37"/>
      <c r="M32" s="36"/>
      <c r="N32" s="36"/>
      <c r="O32" s="34"/>
      <c r="P32" s="34"/>
      <c r="Q32" s="37"/>
    </row>
    <row r="33" spans="1:17" ht="12.75">
      <c r="A33" s="62" t="s">
        <v>42</v>
      </c>
      <c r="B33" s="75" t="s">
        <v>323</v>
      </c>
      <c r="C33" s="77" t="s">
        <v>581</v>
      </c>
      <c r="D33" s="312" t="s">
        <v>487</v>
      </c>
      <c r="E33" s="66"/>
      <c r="F33" s="67"/>
      <c r="G33" s="68" t="str">
        <f t="shared" si="3"/>
        <v/>
      </c>
      <c r="H33" s="71"/>
      <c r="I33" s="71"/>
      <c r="J33" s="217"/>
      <c r="K33" s="71"/>
      <c r="L33" s="72"/>
      <c r="M33" s="630">
        <v>5</v>
      </c>
      <c r="N33" s="630">
        <v>5</v>
      </c>
      <c r="O33" s="69"/>
      <c r="P33" s="69"/>
      <c r="Q33" s="72"/>
    </row>
    <row r="34" spans="1:17" ht="12.75">
      <c r="A34" s="74"/>
      <c r="B34" s="75"/>
      <c r="C34" s="77"/>
      <c r="D34" s="124"/>
      <c r="E34" s="78"/>
      <c r="F34" s="59"/>
      <c r="G34" s="79"/>
      <c r="H34" s="32"/>
      <c r="I34" s="32"/>
      <c r="J34" s="126"/>
      <c r="K34" s="34"/>
      <c r="L34" s="37"/>
      <c r="M34" s="43"/>
      <c r="N34" s="43"/>
      <c r="O34" s="32"/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86"/>
      <c r="I35" s="86"/>
      <c r="J35" s="189"/>
      <c r="K35" s="86"/>
      <c r="L35" s="88"/>
      <c r="M35" s="89"/>
      <c r="N35" s="89"/>
      <c r="O35" s="86"/>
      <c r="P35" s="86"/>
      <c r="Q35" s="88"/>
    </row>
    <row r="36" spans="1:17" ht="12.75">
      <c r="A36" s="90" t="s">
        <v>46</v>
      </c>
      <c r="B36" s="91"/>
      <c r="C36" s="669"/>
      <c r="D36" s="650"/>
      <c r="E36" s="650"/>
      <c r="F36" s="650"/>
      <c r="G36" s="650"/>
      <c r="H36" s="650"/>
      <c r="I36" s="650"/>
      <c r="J36" s="650"/>
      <c r="K36" s="650"/>
      <c r="L36" s="650"/>
      <c r="M36" s="650"/>
      <c r="N36" s="650"/>
      <c r="O36" s="650"/>
      <c r="P36" s="650"/>
      <c r="Q36" s="670"/>
    </row>
    <row r="37" spans="1:17" ht="12.75">
      <c r="A37" s="92"/>
      <c r="B37" s="93"/>
      <c r="C37" s="658"/>
      <c r="D37" s="646"/>
      <c r="E37" s="646"/>
      <c r="F37" s="646"/>
      <c r="G37" s="646"/>
      <c r="H37" s="646"/>
      <c r="I37" s="646"/>
      <c r="J37" s="646"/>
      <c r="K37" s="646"/>
      <c r="L37" s="646"/>
      <c r="M37" s="646"/>
      <c r="N37" s="646"/>
      <c r="O37" s="646"/>
      <c r="P37" s="646"/>
      <c r="Q37" s="659"/>
    </row>
    <row r="38" spans="1:17" ht="12.75">
      <c r="A38" s="94"/>
      <c r="B38" s="95"/>
      <c r="C38" s="660"/>
      <c r="D38" s="653"/>
      <c r="E38" s="653"/>
      <c r="F38" s="653"/>
      <c r="G38" s="653"/>
      <c r="H38" s="653"/>
      <c r="I38" s="653"/>
      <c r="J38" s="653"/>
      <c r="K38" s="653"/>
      <c r="L38" s="653"/>
      <c r="M38" s="653"/>
      <c r="N38" s="653"/>
      <c r="O38" s="653"/>
      <c r="P38" s="653"/>
      <c r="Q38" s="661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8" ht="26.25">
      <c r="A2" s="4"/>
      <c r="B2" s="5"/>
      <c r="C2" s="647" t="s">
        <v>2</v>
      </c>
      <c r="D2" s="646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82" t="s">
        <v>582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8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8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63"/>
      <c r="B7" s="663"/>
      <c r="C7" s="663"/>
      <c r="D7" s="663"/>
      <c r="E7" s="663"/>
      <c r="F7" s="668"/>
      <c r="G7" s="23">
        <f t="shared" ref="G7:K7" si="0">SUM(G8:G27)</f>
        <v>21.8</v>
      </c>
      <c r="H7" s="24">
        <f t="shared" si="0"/>
        <v>4.8</v>
      </c>
      <c r="I7" s="502">
        <f t="shared" si="0"/>
        <v>5</v>
      </c>
      <c r="J7" s="502">
        <f t="shared" si="0"/>
        <v>5</v>
      </c>
      <c r="K7" s="502">
        <f t="shared" si="0"/>
        <v>4.5999999999999996</v>
      </c>
      <c r="L7" s="503">
        <f>SUM(L8:L327)</f>
        <v>2.4</v>
      </c>
      <c r="M7" s="502">
        <f t="shared" ref="M7:Q7" si="1">SUM(M8:M27)</f>
        <v>5</v>
      </c>
      <c r="N7" s="502">
        <f t="shared" si="1"/>
        <v>5</v>
      </c>
      <c r="O7" s="502">
        <f t="shared" si="1"/>
        <v>5</v>
      </c>
      <c r="P7" s="502">
        <f t="shared" si="1"/>
        <v>5</v>
      </c>
      <c r="Q7" s="503">
        <f t="shared" si="1"/>
        <v>5</v>
      </c>
    </row>
    <row r="8" spans="1:18" ht="12.75">
      <c r="A8" s="26" t="s">
        <v>433</v>
      </c>
      <c r="B8" s="27" t="s">
        <v>58</v>
      </c>
      <c r="C8" s="55" t="s">
        <v>583</v>
      </c>
      <c r="D8" s="28" t="s">
        <v>584</v>
      </c>
      <c r="E8" s="29" t="s">
        <v>1</v>
      </c>
      <c r="F8" s="30">
        <v>0.2</v>
      </c>
      <c r="G8" s="504" t="str">
        <f t="shared" ref="G8:G22" si="2">IF(SUM(H8:L8)=0,"",SUM(H8:L8))</f>
        <v/>
      </c>
      <c r="H8" s="513"/>
      <c r="I8" s="513"/>
      <c r="J8" s="509"/>
      <c r="K8" s="600"/>
      <c r="L8" s="507"/>
      <c r="M8" s="550"/>
      <c r="N8" s="550"/>
      <c r="O8" s="550"/>
      <c r="P8" s="509"/>
      <c r="Q8" s="510"/>
    </row>
    <row r="9" spans="1:18" ht="12.75">
      <c r="A9" s="38"/>
      <c r="B9" s="27"/>
      <c r="C9" s="77" t="s">
        <v>445</v>
      </c>
      <c r="D9" s="28" t="s">
        <v>585</v>
      </c>
      <c r="E9" s="29" t="s">
        <v>1</v>
      </c>
      <c r="F9" s="174"/>
      <c r="G9" s="512">
        <f t="shared" si="2"/>
        <v>7.9</v>
      </c>
      <c r="H9" s="513">
        <v>1.5</v>
      </c>
      <c r="I9" s="513">
        <v>2</v>
      </c>
      <c r="J9" s="514">
        <v>1.4</v>
      </c>
      <c r="K9" s="609">
        <v>1.8</v>
      </c>
      <c r="L9" s="507">
        <v>1.2</v>
      </c>
      <c r="M9" s="548"/>
      <c r="N9" s="550"/>
      <c r="O9" s="550"/>
      <c r="P9" s="509"/>
      <c r="Q9" s="510"/>
    </row>
    <row r="10" spans="1:18" ht="12.75">
      <c r="A10" s="44"/>
      <c r="B10" s="41"/>
      <c r="C10" s="77" t="s">
        <v>586</v>
      </c>
      <c r="D10" s="28"/>
      <c r="E10" s="29" t="s">
        <v>1</v>
      </c>
      <c r="F10" s="30"/>
      <c r="G10" s="504" t="str">
        <f t="shared" si="2"/>
        <v/>
      </c>
      <c r="H10" s="506"/>
      <c r="I10" s="506"/>
      <c r="J10" s="509"/>
      <c r="K10" s="609"/>
      <c r="L10" s="510"/>
      <c r="M10" s="548"/>
      <c r="N10" s="548"/>
      <c r="O10" s="548"/>
      <c r="P10" s="514"/>
      <c r="Q10" s="510"/>
    </row>
    <row r="11" spans="1:18" ht="12.75">
      <c r="A11" s="123"/>
      <c r="B11" s="27"/>
      <c r="C11" s="77" t="s">
        <v>587</v>
      </c>
      <c r="D11" s="42"/>
      <c r="E11" s="29" t="s">
        <v>1</v>
      </c>
      <c r="F11" s="59"/>
      <c r="G11" s="504" t="str">
        <f t="shared" si="2"/>
        <v/>
      </c>
      <c r="H11" s="506"/>
      <c r="I11" s="506"/>
      <c r="J11" s="509"/>
      <c r="K11" s="600"/>
      <c r="L11" s="510"/>
      <c r="M11" s="548" t="s">
        <v>439</v>
      </c>
      <c r="N11" s="550"/>
      <c r="O11" s="550"/>
      <c r="P11" s="509"/>
      <c r="Q11" s="510"/>
    </row>
    <row r="12" spans="1:18" ht="12.75">
      <c r="A12" s="307"/>
      <c r="B12" s="177"/>
      <c r="C12" s="515"/>
      <c r="D12" s="47"/>
      <c r="E12" s="261"/>
      <c r="F12" s="60"/>
      <c r="G12" s="524" t="str">
        <f t="shared" si="2"/>
        <v/>
      </c>
      <c r="H12" s="641"/>
      <c r="I12" s="519"/>
      <c r="J12" s="522"/>
      <c r="K12" s="603"/>
      <c r="L12" s="523"/>
      <c r="M12" s="583"/>
      <c r="N12" s="571"/>
      <c r="O12" s="571"/>
      <c r="P12" s="522"/>
      <c r="Q12" s="523"/>
      <c r="R12" s="209" t="s">
        <v>386</v>
      </c>
    </row>
    <row r="13" spans="1:18" ht="12.75">
      <c r="A13" s="26"/>
      <c r="B13" s="27" t="s">
        <v>31</v>
      </c>
      <c r="C13" s="28" t="s">
        <v>588</v>
      </c>
      <c r="D13" s="42"/>
      <c r="E13" s="29" t="s">
        <v>3</v>
      </c>
      <c r="F13" s="30">
        <v>1</v>
      </c>
      <c r="G13" s="512">
        <f t="shared" si="2"/>
        <v>0.6</v>
      </c>
      <c r="H13" s="513">
        <v>0.6</v>
      </c>
      <c r="I13" s="506"/>
      <c r="J13" s="509"/>
      <c r="K13" s="600"/>
      <c r="L13" s="510"/>
      <c r="M13" s="550"/>
      <c r="N13" s="550"/>
      <c r="O13" s="550"/>
      <c r="P13" s="509"/>
      <c r="Q13" s="510"/>
    </row>
    <row r="14" spans="1:18" ht="12.75">
      <c r="A14" s="44"/>
      <c r="B14" s="27"/>
      <c r="C14" s="28" t="s">
        <v>589</v>
      </c>
      <c r="D14" s="42"/>
      <c r="E14" s="29" t="s">
        <v>1</v>
      </c>
      <c r="F14" s="30">
        <v>1</v>
      </c>
      <c r="G14" s="512">
        <f t="shared" si="2"/>
        <v>2.4</v>
      </c>
      <c r="H14" s="506"/>
      <c r="I14" s="506"/>
      <c r="J14" s="514"/>
      <c r="K14" s="609">
        <v>1.2</v>
      </c>
      <c r="L14" s="507">
        <v>1.2</v>
      </c>
      <c r="M14" s="550"/>
      <c r="N14" s="550"/>
      <c r="O14" s="550"/>
      <c r="P14" s="509"/>
      <c r="Q14" s="510"/>
    </row>
    <row r="15" spans="1:18" ht="12.75">
      <c r="A15" s="45"/>
      <c r="B15" s="46"/>
      <c r="C15" s="47"/>
      <c r="D15" s="47"/>
      <c r="E15" s="48"/>
      <c r="F15" s="49"/>
      <c r="G15" s="524" t="str">
        <f t="shared" si="2"/>
        <v/>
      </c>
      <c r="H15" s="519"/>
      <c r="I15" s="519"/>
      <c r="J15" s="522"/>
      <c r="K15" s="603"/>
      <c r="L15" s="523"/>
      <c r="M15" s="571"/>
      <c r="N15" s="571"/>
      <c r="O15" s="571"/>
      <c r="P15" s="522"/>
      <c r="Q15" s="523"/>
    </row>
    <row r="16" spans="1:18" ht="12.75">
      <c r="A16" s="26"/>
      <c r="B16" s="27" t="s">
        <v>28</v>
      </c>
      <c r="C16" s="55" t="s">
        <v>443</v>
      </c>
      <c r="D16" s="28" t="s">
        <v>444</v>
      </c>
      <c r="E16" s="29" t="s">
        <v>1</v>
      </c>
      <c r="F16" s="30">
        <v>0.2</v>
      </c>
      <c r="G16" s="504" t="str">
        <f t="shared" si="2"/>
        <v/>
      </c>
      <c r="H16" s="506"/>
      <c r="I16" s="506"/>
      <c r="J16" s="514"/>
      <c r="K16" s="600"/>
      <c r="L16" s="510"/>
      <c r="M16" s="548"/>
      <c r="N16" s="548"/>
      <c r="O16" s="548"/>
      <c r="P16" s="509"/>
      <c r="Q16" s="510"/>
    </row>
    <row r="17" spans="1:17" ht="12.75">
      <c r="A17" s="38"/>
      <c r="B17" s="41"/>
      <c r="C17" s="28" t="s">
        <v>445</v>
      </c>
      <c r="D17" s="42"/>
      <c r="E17" s="29" t="s">
        <v>1</v>
      </c>
      <c r="F17" s="30"/>
      <c r="G17" s="512">
        <f t="shared" si="2"/>
        <v>10</v>
      </c>
      <c r="H17" s="513">
        <v>2.4</v>
      </c>
      <c r="I17" s="513">
        <v>2.4</v>
      </c>
      <c r="J17" s="514">
        <v>3.6</v>
      </c>
      <c r="K17" s="609">
        <v>1.6</v>
      </c>
      <c r="L17" s="507"/>
      <c r="M17" s="550"/>
      <c r="N17" s="550"/>
      <c r="O17" s="550"/>
      <c r="P17" s="509"/>
      <c r="Q17" s="510"/>
    </row>
    <row r="18" spans="1:17" ht="12.75">
      <c r="A18" s="38"/>
      <c r="B18" s="27"/>
      <c r="C18" s="55" t="s">
        <v>446</v>
      </c>
      <c r="D18" s="42"/>
      <c r="E18" s="29" t="s">
        <v>3</v>
      </c>
      <c r="F18" s="30">
        <v>1</v>
      </c>
      <c r="G18" s="512">
        <f t="shared" si="2"/>
        <v>0.3</v>
      </c>
      <c r="H18" s="506"/>
      <c r="I18" s="513">
        <v>0.3</v>
      </c>
      <c r="J18" s="514"/>
      <c r="K18" s="600"/>
      <c r="L18" s="510"/>
      <c r="M18" s="550"/>
      <c r="N18" s="550"/>
      <c r="O18" s="550"/>
      <c r="P18" s="509"/>
      <c r="Q18" s="510"/>
    </row>
    <row r="19" spans="1:17" ht="12.75">
      <c r="A19" s="61"/>
      <c r="B19" s="177"/>
      <c r="C19" s="178"/>
      <c r="D19" s="178"/>
      <c r="E19" s="261"/>
      <c r="F19" s="262"/>
      <c r="G19" s="524" t="str">
        <f t="shared" si="2"/>
        <v/>
      </c>
      <c r="H19" s="519"/>
      <c r="I19" s="519"/>
      <c r="J19" s="522"/>
      <c r="K19" s="610"/>
      <c r="L19" s="523"/>
      <c r="M19" s="571"/>
      <c r="N19" s="583"/>
      <c r="O19" s="583"/>
      <c r="P19" s="522"/>
      <c r="Q19" s="523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512">
        <f t="shared" si="2"/>
        <v>0.6</v>
      </c>
      <c r="H20" s="513">
        <v>0.3</v>
      </c>
      <c r="I20" s="513">
        <v>0.3</v>
      </c>
      <c r="J20" s="509"/>
      <c r="K20" s="600"/>
      <c r="L20" s="507"/>
      <c r="M20" s="550"/>
      <c r="N20" s="550"/>
      <c r="O20" s="550"/>
      <c r="P20" s="514"/>
      <c r="Q20" s="510"/>
    </row>
    <row r="21" spans="1:17" ht="12.75">
      <c r="A21" s="38"/>
      <c r="B21" s="27"/>
      <c r="C21" s="42"/>
      <c r="D21" s="42"/>
      <c r="E21" s="29"/>
      <c r="F21" s="30"/>
      <c r="G21" s="504" t="str">
        <f t="shared" si="2"/>
        <v/>
      </c>
      <c r="H21" s="506"/>
      <c r="I21" s="506"/>
      <c r="J21" s="509"/>
      <c r="K21" s="600"/>
      <c r="L21" s="507"/>
      <c r="M21" s="550"/>
      <c r="N21" s="550"/>
      <c r="O21" s="548"/>
      <c r="P21" s="514"/>
      <c r="Q21" s="510"/>
    </row>
    <row r="22" spans="1:17" ht="12.75">
      <c r="A22" s="62" t="s">
        <v>42</v>
      </c>
      <c r="B22" s="63" t="s">
        <v>43</v>
      </c>
      <c r="C22" s="64"/>
      <c r="D22" s="65" t="s">
        <v>590</v>
      </c>
      <c r="E22" s="66"/>
      <c r="F22" s="67"/>
      <c r="G22" s="526" t="str">
        <f t="shared" si="2"/>
        <v/>
      </c>
      <c r="H22" s="527"/>
      <c r="I22" s="527"/>
      <c r="J22" s="527"/>
      <c r="K22" s="642"/>
      <c r="L22" s="530"/>
      <c r="M22" s="573"/>
      <c r="N22" s="573"/>
      <c r="O22" s="643"/>
      <c r="P22" s="533">
        <v>5</v>
      </c>
      <c r="Q22" s="534">
        <v>5</v>
      </c>
    </row>
    <row r="23" spans="1:17" ht="12.75">
      <c r="A23" s="74"/>
      <c r="B23" s="75" t="s">
        <v>44</v>
      </c>
      <c r="C23" s="76"/>
      <c r="D23" s="266" t="s">
        <v>591</v>
      </c>
      <c r="E23" s="78"/>
      <c r="F23" s="59"/>
      <c r="G23" s="535"/>
      <c r="H23" s="536"/>
      <c r="I23" s="536"/>
      <c r="J23" s="536"/>
      <c r="K23" s="619"/>
      <c r="L23" s="538"/>
      <c r="M23" s="548">
        <v>5</v>
      </c>
      <c r="N23" s="548">
        <v>5</v>
      </c>
      <c r="O23" s="548">
        <v>5</v>
      </c>
      <c r="P23" s="536"/>
      <c r="Q23" s="539"/>
    </row>
    <row r="24" spans="1:17" ht="12.75">
      <c r="A24" s="80"/>
      <c r="B24" s="540"/>
      <c r="C24" s="82"/>
      <c r="D24" s="541"/>
      <c r="E24" s="83"/>
      <c r="F24" s="84"/>
      <c r="G24" s="542"/>
      <c r="H24" s="543"/>
      <c r="I24" s="543"/>
      <c r="J24" s="543"/>
      <c r="K24" s="617"/>
      <c r="L24" s="545"/>
      <c r="M24" s="578"/>
      <c r="N24" s="578"/>
      <c r="O24" s="578"/>
      <c r="P24" s="543"/>
      <c r="Q24" s="547"/>
    </row>
    <row r="25" spans="1:17" ht="12.75">
      <c r="A25" s="90" t="s">
        <v>46</v>
      </c>
      <c r="B25" s="91" t="s">
        <v>592</v>
      </c>
      <c r="C25" s="669" t="s">
        <v>593</v>
      </c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70"/>
    </row>
    <row r="26" spans="1:17" ht="12.75">
      <c r="A26" s="92"/>
      <c r="B26" s="93"/>
      <c r="C26" s="658" t="s">
        <v>594</v>
      </c>
      <c r="D26" s="646"/>
      <c r="E26" s="646"/>
      <c r="F26" s="646"/>
      <c r="G26" s="646"/>
      <c r="H26" s="646"/>
      <c r="I26" s="646"/>
      <c r="J26" s="646"/>
      <c r="K26" s="646"/>
      <c r="L26" s="646"/>
      <c r="M26" s="646"/>
      <c r="N26" s="646"/>
      <c r="O26" s="646"/>
      <c r="P26" s="646"/>
      <c r="Q26" s="659"/>
    </row>
    <row r="27" spans="1:17" ht="12.75">
      <c r="A27" s="94"/>
      <c r="B27" s="95"/>
      <c r="C27" s="660" t="s">
        <v>595</v>
      </c>
      <c r="D27" s="653"/>
      <c r="E27" s="653"/>
      <c r="F27" s="653"/>
      <c r="G27" s="653"/>
      <c r="H27" s="653"/>
      <c r="I27" s="653"/>
      <c r="J27" s="653"/>
      <c r="K27" s="653"/>
      <c r="L27" s="653"/>
      <c r="M27" s="653"/>
      <c r="N27" s="653"/>
      <c r="O27" s="653"/>
      <c r="P27" s="653"/>
      <c r="Q27" s="661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499">
        <v>5</v>
      </c>
      <c r="H2" s="621">
        <f>G2*0.625</f>
        <v>3.125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8" t="s">
        <v>596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489</v>
      </c>
      <c r="D8" s="28" t="s">
        <v>597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598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599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600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624"/>
      <c r="B12" s="625" t="s">
        <v>28</v>
      </c>
      <c r="C12" s="559" t="s">
        <v>601</v>
      </c>
      <c r="D12" s="560"/>
      <c r="E12" s="561" t="s">
        <v>1</v>
      </c>
      <c r="F12" s="30">
        <v>0</v>
      </c>
      <c r="G12" s="39" t="str">
        <f t="shared" si="2"/>
        <v/>
      </c>
      <c r="H12" s="628"/>
      <c r="I12" s="628"/>
      <c r="J12" s="628"/>
      <c r="K12" s="498"/>
      <c r="L12" s="497"/>
      <c r="M12" s="495"/>
      <c r="N12" s="496"/>
      <c r="O12" s="498"/>
      <c r="P12" s="498"/>
      <c r="Q12" s="497"/>
    </row>
    <row r="13" spans="1:17" ht="12.75">
      <c r="A13" s="38"/>
      <c r="B13" s="290"/>
      <c r="C13" s="124" t="s">
        <v>602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603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511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604</v>
      </c>
      <c r="E19" s="66"/>
      <c r="F19" s="67"/>
      <c r="G19" s="68">
        <f t="shared" si="2"/>
        <v>15</v>
      </c>
      <c r="H19" s="630">
        <v>5</v>
      </c>
      <c r="I19" s="630">
        <v>5</v>
      </c>
      <c r="J19" s="630">
        <v>5</v>
      </c>
      <c r="K19" s="71"/>
      <c r="L19" s="72"/>
      <c r="M19" s="636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669"/>
      <c r="D22" s="650"/>
      <c r="E22" s="650"/>
      <c r="F22" s="650"/>
      <c r="G22" s="650"/>
      <c r="H22" s="650"/>
      <c r="I22" s="650"/>
      <c r="J22" s="650"/>
      <c r="K22" s="650"/>
      <c r="L22" s="650"/>
      <c r="M22" s="650"/>
      <c r="N22" s="650"/>
      <c r="O22" s="650"/>
      <c r="P22" s="650"/>
      <c r="Q22" s="670"/>
    </row>
    <row r="23" spans="1:17" ht="12.75">
      <c r="A23" s="92"/>
      <c r="B23" s="93"/>
      <c r="C23" s="658"/>
      <c r="D23" s="646"/>
      <c r="E23" s="646"/>
      <c r="F23" s="646"/>
      <c r="G23" s="646"/>
      <c r="H23" s="646"/>
      <c r="I23" s="646"/>
      <c r="J23" s="646"/>
      <c r="K23" s="646"/>
      <c r="L23" s="646"/>
      <c r="M23" s="646"/>
      <c r="N23" s="646"/>
      <c r="O23" s="646"/>
      <c r="P23" s="646"/>
      <c r="Q23" s="659"/>
    </row>
    <row r="24" spans="1:17" ht="12.75">
      <c r="A24" s="94"/>
      <c r="B24" s="95"/>
      <c r="C24" s="660"/>
      <c r="D24" s="653"/>
      <c r="E24" s="653"/>
      <c r="F24" s="653"/>
      <c r="G24" s="653"/>
      <c r="H24" s="653"/>
      <c r="I24" s="653"/>
      <c r="J24" s="653"/>
      <c r="K24" s="653"/>
      <c r="L24" s="653"/>
      <c r="M24" s="653"/>
      <c r="N24" s="653"/>
      <c r="O24" s="653"/>
      <c r="P24" s="653"/>
      <c r="Q24" s="661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499">
        <v>5</v>
      </c>
      <c r="H2" s="621">
        <f>G2*0.625</f>
        <v>3.125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48" t="s">
        <v>605</v>
      </c>
      <c r="B3" s="646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606</v>
      </c>
      <c r="C8" s="644" t="s">
        <v>502</v>
      </c>
      <c r="D8" s="28" t="s">
        <v>607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608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609</v>
      </c>
      <c r="D10" s="28" t="s">
        <v>610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611</v>
      </c>
      <c r="D11" s="28" t="s">
        <v>612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613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614</v>
      </c>
      <c r="D13" s="28" t="s">
        <v>615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616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617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618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619</v>
      </c>
      <c r="D17" s="47"/>
      <c r="E17" s="261" t="s">
        <v>3</v>
      </c>
      <c r="F17" s="524"/>
      <c r="G17" s="50">
        <f t="shared" si="3"/>
        <v>1.5</v>
      </c>
      <c r="H17" s="134"/>
      <c r="I17" s="51"/>
      <c r="J17" s="134"/>
      <c r="K17" s="51"/>
      <c r="L17" s="308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620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621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622</v>
      </c>
      <c r="C21" s="28" t="s">
        <v>623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489</v>
      </c>
      <c r="D24" s="28" t="s">
        <v>597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598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599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600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511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624</v>
      </c>
      <c r="D33" s="65" t="s">
        <v>625</v>
      </c>
      <c r="E33" s="66"/>
      <c r="F33" s="67"/>
      <c r="G33" s="68">
        <f t="shared" si="3"/>
        <v>2.5</v>
      </c>
      <c r="H33" s="636"/>
      <c r="I33" s="69"/>
      <c r="J33" s="636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626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669"/>
      <c r="D36" s="650"/>
      <c r="E36" s="650"/>
      <c r="F36" s="650"/>
      <c r="G36" s="650"/>
      <c r="H36" s="650"/>
      <c r="I36" s="650"/>
      <c r="J36" s="650"/>
      <c r="K36" s="650"/>
      <c r="L36" s="650"/>
      <c r="M36" s="650"/>
      <c r="N36" s="650"/>
      <c r="O36" s="650"/>
      <c r="P36" s="650"/>
      <c r="Q36" s="670"/>
    </row>
    <row r="37" spans="1:17" ht="12.75">
      <c r="A37" s="92"/>
      <c r="B37" s="93"/>
      <c r="C37" s="658"/>
      <c r="D37" s="646"/>
      <c r="E37" s="646"/>
      <c r="F37" s="646"/>
      <c r="G37" s="646"/>
      <c r="H37" s="646"/>
      <c r="I37" s="646"/>
      <c r="J37" s="646"/>
      <c r="K37" s="646"/>
      <c r="L37" s="646"/>
      <c r="M37" s="646"/>
      <c r="N37" s="646"/>
      <c r="O37" s="646"/>
      <c r="P37" s="646"/>
      <c r="Q37" s="659"/>
    </row>
    <row r="38" spans="1:17" ht="12.75">
      <c r="A38" s="94"/>
      <c r="B38" s="95"/>
      <c r="C38" s="660"/>
      <c r="D38" s="653"/>
      <c r="E38" s="653"/>
      <c r="F38" s="653"/>
      <c r="G38" s="653"/>
      <c r="H38" s="653"/>
      <c r="I38" s="653"/>
      <c r="J38" s="653"/>
      <c r="K38" s="653"/>
      <c r="L38" s="653"/>
      <c r="M38" s="653"/>
      <c r="N38" s="653"/>
      <c r="O38" s="653"/>
      <c r="P38" s="653"/>
      <c r="Q38" s="661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45" t="s">
        <v>0</v>
      </c>
      <c r="H1" s="646"/>
      <c r="I1" s="646"/>
      <c r="J1" s="646"/>
      <c r="K1" s="646"/>
      <c r="L1" s="646"/>
      <c r="M1" s="646"/>
      <c r="N1" s="646"/>
      <c r="O1" s="2"/>
      <c r="P1" s="2"/>
      <c r="Q1" s="3" t="s">
        <v>1</v>
      </c>
    </row>
    <row r="2" spans="1:17" ht="26.25">
      <c r="A2" s="4"/>
      <c r="B2" s="5"/>
      <c r="C2" s="647" t="s">
        <v>2</v>
      </c>
      <c r="D2" s="646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648" t="s">
        <v>627</v>
      </c>
      <c r="B3" s="646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649" t="s">
        <v>9</v>
      </c>
      <c r="B4" s="650"/>
      <c r="C4" s="650"/>
      <c r="D4" s="650"/>
      <c r="E4" s="651"/>
      <c r="F4" s="655" t="s">
        <v>10</v>
      </c>
      <c r="G4" s="656"/>
      <c r="H4" s="656"/>
      <c r="I4" s="656"/>
      <c r="J4" s="656"/>
      <c r="K4" s="656"/>
      <c r="L4" s="656"/>
      <c r="M4" s="656"/>
      <c r="N4" s="656"/>
      <c r="O4" s="656"/>
      <c r="P4" s="656"/>
      <c r="Q4" s="657"/>
    </row>
    <row r="5" spans="1:17" ht="12.75">
      <c r="A5" s="652"/>
      <c r="B5" s="653"/>
      <c r="C5" s="653"/>
      <c r="D5" s="653"/>
      <c r="E5" s="654"/>
      <c r="F5" s="655" t="s">
        <v>11</v>
      </c>
      <c r="G5" s="656"/>
      <c r="H5" s="656"/>
      <c r="I5" s="656"/>
      <c r="J5" s="656"/>
      <c r="K5" s="656"/>
      <c r="L5" s="657"/>
      <c r="M5" s="655" t="s">
        <v>12</v>
      </c>
      <c r="N5" s="656"/>
      <c r="O5" s="656"/>
      <c r="P5" s="656"/>
      <c r="Q5" s="657"/>
    </row>
    <row r="6" spans="1:17" ht="12.75">
      <c r="A6" s="662" t="s">
        <v>13</v>
      </c>
      <c r="B6" s="664" t="s">
        <v>14</v>
      </c>
      <c r="C6" s="662" t="s">
        <v>15</v>
      </c>
      <c r="D6" s="665" t="s">
        <v>16</v>
      </c>
      <c r="E6" s="666" t="s">
        <v>17</v>
      </c>
      <c r="F6" s="667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63"/>
      <c r="B7" s="663"/>
      <c r="C7" s="663"/>
      <c r="D7" s="663"/>
      <c r="E7" s="663"/>
      <c r="F7" s="668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628</v>
      </c>
      <c r="B8" s="27" t="s">
        <v>629</v>
      </c>
      <c r="C8" s="28" t="s">
        <v>630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631</v>
      </c>
      <c r="C9" s="28" t="s">
        <v>632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633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634</v>
      </c>
      <c r="D11" s="28" t="s">
        <v>635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636</v>
      </c>
      <c r="B13" s="27" t="s">
        <v>637</v>
      </c>
      <c r="C13" s="28" t="s">
        <v>638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639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640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641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642</v>
      </c>
      <c r="C17" s="28" t="s">
        <v>643</v>
      </c>
      <c r="D17" s="28" t="s">
        <v>644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645</v>
      </c>
      <c r="B19" s="27" t="s">
        <v>646</v>
      </c>
      <c r="C19" s="28" t="s">
        <v>647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648</v>
      </c>
      <c r="C20" s="28" t="s">
        <v>649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650</v>
      </c>
      <c r="B22" s="27" t="s">
        <v>642</v>
      </c>
      <c r="C22" s="28" t="s">
        <v>651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652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653</v>
      </c>
      <c r="C24" s="28" t="s">
        <v>654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655</v>
      </c>
      <c r="C25" s="28" t="s">
        <v>646</v>
      </c>
      <c r="D25" s="28" t="s">
        <v>656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657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658</v>
      </c>
      <c r="B28" s="27" t="s">
        <v>659</v>
      </c>
      <c r="C28" s="28" t="s">
        <v>660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661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662</v>
      </c>
      <c r="B31" s="27" t="s">
        <v>663</v>
      </c>
      <c r="C31" s="28" t="s">
        <v>664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665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666</v>
      </c>
      <c r="E36" s="66"/>
      <c r="F36" s="67"/>
      <c r="G36" s="68">
        <f t="shared" si="2"/>
        <v>5</v>
      </c>
      <c r="H36" s="69"/>
      <c r="I36" s="69"/>
      <c r="J36" s="636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667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592</v>
      </c>
      <c r="C39" s="669" t="s">
        <v>668</v>
      </c>
      <c r="D39" s="650"/>
      <c r="E39" s="650"/>
      <c r="F39" s="650"/>
      <c r="G39" s="650"/>
      <c r="H39" s="650"/>
      <c r="I39" s="650"/>
      <c r="J39" s="650"/>
      <c r="K39" s="650"/>
      <c r="L39" s="650"/>
      <c r="M39" s="650"/>
      <c r="N39" s="650"/>
      <c r="O39" s="650"/>
      <c r="P39" s="650"/>
      <c r="Q39" s="670"/>
    </row>
    <row r="40" spans="1:17" ht="12.75">
      <c r="A40" s="92"/>
      <c r="B40" s="93"/>
      <c r="C40" s="658" t="s">
        <v>594</v>
      </c>
      <c r="D40" s="646"/>
      <c r="E40" s="646"/>
      <c r="F40" s="646"/>
      <c r="G40" s="646"/>
      <c r="H40" s="646"/>
      <c r="I40" s="646"/>
      <c r="J40" s="646"/>
      <c r="K40" s="646"/>
      <c r="L40" s="646"/>
      <c r="M40" s="646"/>
      <c r="N40" s="646"/>
      <c r="O40" s="646"/>
      <c r="P40" s="646"/>
      <c r="Q40" s="659"/>
    </row>
    <row r="41" spans="1:17" ht="12.75">
      <c r="A41" s="94"/>
      <c r="B41" s="95"/>
      <c r="C41" s="660" t="s">
        <v>595</v>
      </c>
      <c r="D41" s="653"/>
      <c r="E41" s="653"/>
      <c r="F41" s="653"/>
      <c r="G41" s="653"/>
      <c r="H41" s="653"/>
      <c r="I41" s="653"/>
      <c r="J41" s="653"/>
      <c r="K41" s="653"/>
      <c r="L41" s="653"/>
      <c r="M41" s="653"/>
      <c r="N41" s="653"/>
      <c r="O41" s="653"/>
      <c r="P41" s="653"/>
      <c r="Q41" s="661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10월3주 박소영</vt:lpstr>
      <vt:lpstr>10월4주 박소영</vt:lpstr>
      <vt:lpstr>10월2주 왕은별</vt:lpstr>
      <vt:lpstr>10월3주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10월 3주 이송하</vt:lpstr>
      <vt:lpstr>9월 5주 최명신</vt:lpstr>
      <vt:lpstr>10월 1주 최명신</vt:lpstr>
      <vt:lpstr>10월 2주 최명신</vt:lpstr>
      <vt:lpstr>10월 3주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2021-11-01T01:09:37Z</dcterms:modified>
</cp:coreProperties>
</file>