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C280420A-2F97-41D6-9857-7C7DFF408D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8" i="11"/>
  <c r="G28" i="11"/>
  <c r="G27" i="11"/>
  <c r="G29" i="11"/>
  <c r="G15" i="11" l="1"/>
  <c r="G14" i="11"/>
  <c r="G26" i="11"/>
  <c r="G25" i="11"/>
  <c r="G19" i="11" l="1"/>
  <c r="G13" i="11"/>
  <c r="G12" i="11"/>
  <c r="G11" i="11"/>
  <c r="G30" i="11" l="1"/>
  <c r="G24" i="11" l="1"/>
  <c r="G23" i="11"/>
  <c r="G22" i="11"/>
  <c r="G31" i="11" l="1"/>
  <c r="G20" i="11" l="1"/>
  <c r="G10" i="11" l="1"/>
  <c r="G9" i="11" l="1"/>
  <c r="G8" i="11"/>
  <c r="G21" i="11"/>
  <c r="G32" i="11" l="1"/>
  <c r="G34" i="11"/>
  <c r="G35" i="11"/>
  <c r="G36" i="11"/>
  <c r="G37" i="11"/>
  <c r="G38" i="11"/>
  <c r="G39" i="11"/>
  <c r="G40" i="11"/>
  <c r="G41" i="11"/>
  <c r="G42" i="11"/>
  <c r="G43" i="11"/>
  <c r="G4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<sst xmlns="http://schemas.openxmlformats.org/spreadsheetml/2006/main" count="87" uniqueCount="51">
  <si>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</si>
  <si>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</si>
  <si>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</si>
  <si>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</si>
  <si>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</si>
  <si>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</si>
  <si>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</si>
  <si>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</si>
  <si>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</si>
  <si>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</si>
  <si>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</si>
  <si>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</si>
  <si>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</si>
  <si>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</si>
  <si>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</si>
  <si>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</si>
  <si>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</si>
  <si>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</si>
  <si>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</si>
  <si>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</si>
  <si>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</si>
  <si>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</si>
  <si>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</si>
  <si>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</si>
  <si>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</si>
  <si>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</si>
  <si>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</si>
  <si>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</si>
  <si>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</si>
  <si>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</si>
  <si>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</si>
  <si>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</si>
  <si>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</si>
  <si>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연차</t>
    <phoneticPr fontId="3" type="noConversion"/>
  </si>
  <si>
    <t>한경대 웹페이지 취약점 점검 결과 조치 이행</t>
    <phoneticPr fontId="3" type="noConversion"/>
  </si>
  <si>
    <t>2022년 변경 조직도를 위한 트리구조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</si>
  <si>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11. 15 ~ 2021. 11. 26</t>
    </r>
    <phoneticPr fontId="3" type="noConversion"/>
  </si>
  <si>
    <t>15(월)</t>
    <phoneticPr fontId="3" type="noConversion"/>
  </si>
  <si>
    <t>아주대 약학대학 편입학 원서접수 인트로 오픈</t>
    <phoneticPr fontId="3" type="noConversion"/>
  </si>
  <si>
    <t>아주대 약학대학 편입학 인트로 버튼 오픈</t>
    <phoneticPr fontId="3" type="noConversion"/>
  </si>
  <si>
    <t>조직도 변경(기존 조직도 함께 노출)</t>
    <phoneticPr fontId="3" type="noConversion"/>
  </si>
  <si>
    <t>변경된 조직도에 관한 사용자 관리 수정 작업</t>
    <phoneticPr fontId="3" type="noConversion"/>
  </si>
  <si>
    <t>조직도 변경에 필요한 CSS 수정 작업</t>
    <phoneticPr fontId="3" type="noConversion"/>
  </si>
  <si>
    <t>한경대 웹페이지 권한 설정 수정 작업</t>
    <phoneticPr fontId="3" type="noConversion"/>
  </si>
  <si>
    <t>사용자 등록 및 수정 확인 작업</t>
    <phoneticPr fontId="3" type="noConversion"/>
  </si>
  <si>
    <t>조직도 사용자 정보 연결 작업</t>
    <phoneticPr fontId="3" type="noConversion"/>
  </si>
  <si>
    <t>지출결의 결재라인 연결 작업</t>
    <phoneticPr fontId="3" type="noConversion"/>
  </si>
  <si>
    <t>한경대 웹페이지 취약점 수정관련 문서화 작업</t>
    <phoneticPr fontId="3" type="noConversion"/>
  </si>
  <si>
    <t>세종대 공교육지원프로그램 메뉴 제거 작업</t>
    <phoneticPr fontId="3" type="noConversion"/>
  </si>
  <si>
    <t>세종대 입시도우미 상단 세부메뉴 순서 변경 작업</t>
    <phoneticPr fontId="3" type="noConversion"/>
  </si>
  <si>
    <t>세종대 홈페이지 퀵메뉴 변경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</si>
</sst>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showGridLines="0" tabSelected="1" topLeftCell="B1" zoomScale="90" zoomScaleNormal="90" workbookViewId="0">
      <pane ySplit="7" topLeftCell="A8" activePane="bottomLeft" state="frozen"/>
      <selection pane="bottomLeft" activeCell="D16" sqref="D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3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3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7"/>
      <c r="B7" s="127"/>
      <c r="C7" s="127"/>
      <c r="D7" s="129"/>
      <c r="E7" s="131"/>
      <c r="F7" s="131"/>
      <c r="G7" s="62">
        <f>SUM(G8:G46)</f>
        <v>31</v>
      </c>
      <c r="H7" s="34">
        <f t="shared" ref="H7:Q7" si="0">SUM(H8:H44)</f>
        <v>6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10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27</v>
      </c>
      <c r="B8" s="81" t="s">
        <v>31</v>
      </c>
      <c r="C8" s="106" t="s">
        <v>34</v>
      </c>
      <c r="D8" s="48"/>
      <c r="E8" s="48" t="s">
        <v>9</v>
      </c>
      <c r="F8" s="11">
        <v>1</v>
      </c>
      <c r="G8" s="59">
        <f>IF(SUM(H8:L8)=0,"",SUM(H8:L8))</f>
        <v>7</v>
      </c>
      <c r="H8" s="52"/>
      <c r="I8" s="53">
        <v>2.5</v>
      </c>
      <c r="J8" s="53">
        <v>2</v>
      </c>
      <c r="K8" s="53">
        <v>1.5</v>
      </c>
      <c r="L8" s="54">
        <v>1</v>
      </c>
      <c r="M8" s="49"/>
      <c r="N8" s="50"/>
      <c r="O8" s="50"/>
      <c r="P8" s="50"/>
      <c r="Q8" s="51"/>
    </row>
    <row r="9" spans="1:17" x14ac:dyDescent="0.3">
      <c r="A9" s="82"/>
      <c r="B9" s="83" t="s">
        <v>31</v>
      </c>
      <c r="C9" s="106" t="s">
        <v>38</v>
      </c>
      <c r="D9" s="48"/>
      <c r="E9" s="48" t="s">
        <v>9</v>
      </c>
      <c r="F9" s="11">
        <v>1</v>
      </c>
      <c r="G9" s="107">
        <f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31</v>
      </c>
      <c r="C10" s="97" t="s">
        <v>39</v>
      </c>
      <c r="D10" s="48"/>
      <c r="E10" s="48" t="s">
        <v>9</v>
      </c>
      <c r="F10" s="11">
        <v>1</v>
      </c>
      <c r="G10" s="107">
        <f>IF(SUM(H10:L10)=0,"",SUM(H10:L10))</f>
        <v>1</v>
      </c>
      <c r="H10" s="52"/>
      <c r="I10" s="53">
        <v>1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31</v>
      </c>
      <c r="C11" s="97" t="s">
        <v>43</v>
      </c>
      <c r="D11" s="24"/>
      <c r="E11" s="26" t="s">
        <v>9</v>
      </c>
      <c r="F11" s="25">
        <v>1</v>
      </c>
      <c r="G11" s="107">
        <f t="shared" ref="G11:G19" si="1">IF(SUM(H11:L11)=0,"",SUM(H11:L11))</f>
        <v>2</v>
      </c>
      <c r="H11" s="18"/>
      <c r="I11" s="19"/>
      <c r="J11" s="19"/>
      <c r="K11" s="19"/>
      <c r="L11" s="20">
        <v>2</v>
      </c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31</v>
      </c>
      <c r="C12" s="97" t="s">
        <v>47</v>
      </c>
      <c r="D12" s="24"/>
      <c r="E12" s="26" t="s">
        <v>9</v>
      </c>
      <c r="F12" s="25">
        <v>1</v>
      </c>
      <c r="G12" s="107">
        <f t="shared" si="1"/>
        <v>1</v>
      </c>
      <c r="H12" s="18"/>
      <c r="I12" s="19"/>
      <c r="J12" s="19"/>
      <c r="K12" s="19"/>
      <c r="L12" s="20">
        <v>1</v>
      </c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31</v>
      </c>
      <c r="C13" s="97" t="s">
        <v>48</v>
      </c>
      <c r="D13" s="24"/>
      <c r="E13" s="26" t="s">
        <v>9</v>
      </c>
      <c r="F13" s="25">
        <v>1</v>
      </c>
      <c r="G13" s="107">
        <f t="shared" si="1"/>
        <v>1</v>
      </c>
      <c r="H13" s="18"/>
      <c r="I13" s="19"/>
      <c r="J13" s="19"/>
      <c r="K13" s="19"/>
      <c r="L13" s="20">
        <v>1</v>
      </c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31</v>
      </c>
      <c r="C14" s="97" t="s">
        <v>49</v>
      </c>
      <c r="D14" s="24"/>
      <c r="E14" s="26" t="s">
        <v>9</v>
      </c>
      <c r="F14" s="25">
        <v>1</v>
      </c>
      <c r="G14" s="107">
        <f t="shared" ref="G14:G18" si="2">IF(SUM(H14:L14)=0,"",SUM(H14:L14))</f>
        <v>1</v>
      </c>
      <c r="H14" s="18"/>
      <c r="I14" s="19"/>
      <c r="J14" s="19"/>
      <c r="K14" s="19"/>
      <c r="L14" s="20">
        <v>1</v>
      </c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31</v>
      </c>
      <c r="C15" s="97" t="s">
        <v>50</v>
      </c>
      <c r="D15" s="24"/>
      <c r="E15" s="26" t="s">
        <v>9</v>
      </c>
      <c r="F15" s="25">
        <v>1</v>
      </c>
      <c r="G15" s="107">
        <f t="shared" si="2"/>
        <v>1</v>
      </c>
      <c r="H15" s="18"/>
      <c r="I15" s="19"/>
      <c r="J15" s="19"/>
      <c r="K15" s="19"/>
      <c r="L15" s="20">
        <v>1</v>
      </c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97"/>
      <c r="D16" s="24"/>
      <c r="E16" s="26"/>
      <c r="F16" s="25"/>
      <c r="G16" s="107" t="str">
        <f t="shared" ref="G16:G17" si="3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97"/>
      <c r="D17" s="24"/>
      <c r="E17" s="26"/>
      <c r="F17" s="25"/>
      <c r="G17" s="107" t="str">
        <f t="shared" si="3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/>
      <c r="C18" s="97"/>
      <c r="D18" s="24"/>
      <c r="E18" s="26"/>
      <c r="F18" s="25"/>
      <c r="G18" s="107" t="str">
        <f t="shared" si="2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/>
      <c r="C19" s="97"/>
      <c r="D19" s="24"/>
      <c r="E19" s="26"/>
      <c r="F19" s="25"/>
      <c r="G19" s="107" t="str">
        <f t="shared" si="1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/>
      <c r="C20" s="106"/>
      <c r="D20" s="24"/>
      <c r="E20" s="26"/>
      <c r="F20" s="25"/>
      <c r="G20" s="107" t="str">
        <f>IF(SUM(H20:L20)=0,"",SUM(H20:L20))</f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113" t="s">
        <v>32</v>
      </c>
      <c r="B21" s="116" t="s">
        <v>31</v>
      </c>
      <c r="C21" s="108" t="s">
        <v>35</v>
      </c>
      <c r="D21" s="64"/>
      <c r="E21" s="115" t="s">
        <v>9</v>
      </c>
      <c r="F21" s="65">
        <v>1</v>
      </c>
      <c r="G21" s="60">
        <f t="shared" ref="G21:G43" si="4">IF(SUM(H21:L21)=0,"",SUM(H21:L21))</f>
        <v>2.5</v>
      </c>
      <c r="H21" s="66"/>
      <c r="I21" s="67">
        <v>1.5</v>
      </c>
      <c r="J21" s="67">
        <v>1</v>
      </c>
      <c r="K21" s="67"/>
      <c r="L21" s="68"/>
      <c r="M21" s="69"/>
      <c r="N21" s="70"/>
      <c r="O21" s="70"/>
      <c r="P21" s="70"/>
      <c r="Q21" s="71"/>
    </row>
    <row r="22" spans="1:17" ht="16.5" customHeight="1" x14ac:dyDescent="0.3">
      <c r="A22" s="86"/>
      <c r="B22" s="87" t="s">
        <v>31</v>
      </c>
      <c r="C22" s="106" t="s">
        <v>42</v>
      </c>
      <c r="D22" s="24"/>
      <c r="E22" s="114" t="s">
        <v>9</v>
      </c>
      <c r="F22" s="25">
        <v>1</v>
      </c>
      <c r="G22" s="107">
        <f t="shared" ref="G22:G30" si="5">IF(SUM(H22:L22)=0,"",SUM(H22:L22))</f>
        <v>2</v>
      </c>
      <c r="H22" s="18"/>
      <c r="I22" s="19"/>
      <c r="J22" s="19">
        <v>2</v>
      </c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6"/>
      <c r="B23" s="87" t="s">
        <v>31</v>
      </c>
      <c r="C23" s="106" t="s">
        <v>40</v>
      </c>
      <c r="D23" s="24"/>
      <c r="E23" s="114" t="s">
        <v>9</v>
      </c>
      <c r="F23" s="25">
        <v>1</v>
      </c>
      <c r="G23" s="107">
        <f t="shared" si="5"/>
        <v>2</v>
      </c>
      <c r="H23" s="18"/>
      <c r="I23" s="19"/>
      <c r="J23" s="19"/>
      <c r="K23" s="19">
        <v>2</v>
      </c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 t="s">
        <v>31</v>
      </c>
      <c r="C24" s="106" t="s">
        <v>41</v>
      </c>
      <c r="D24" s="24"/>
      <c r="E24" s="114" t="s">
        <v>9</v>
      </c>
      <c r="F24" s="25">
        <v>1</v>
      </c>
      <c r="G24" s="107">
        <f t="shared" si="5"/>
        <v>2.5</v>
      </c>
      <c r="H24" s="18"/>
      <c r="I24" s="19"/>
      <c r="J24" s="19"/>
      <c r="K24" s="19">
        <v>1.5</v>
      </c>
      <c r="L24" s="20">
        <v>1</v>
      </c>
      <c r="M24" s="18"/>
      <c r="N24" s="19"/>
      <c r="O24" s="19"/>
      <c r="P24" s="19"/>
      <c r="Q24" s="20"/>
    </row>
    <row r="25" spans="1:17" ht="16.149999999999999" customHeight="1" x14ac:dyDescent="0.3">
      <c r="A25" s="86"/>
      <c r="B25" s="87" t="s">
        <v>31</v>
      </c>
      <c r="C25" s="106" t="s">
        <v>44</v>
      </c>
      <c r="D25" s="132"/>
      <c r="E25" s="114" t="s">
        <v>9</v>
      </c>
      <c r="F25" s="25">
        <v>1</v>
      </c>
      <c r="G25" s="107">
        <f t="shared" ref="G25:G29" si="6">IF(SUM(H25:L25)=0,"",SUM(H25:L25))</f>
        <v>1</v>
      </c>
      <c r="H25" s="18"/>
      <c r="I25" s="19"/>
      <c r="J25" s="19"/>
      <c r="K25" s="19"/>
      <c r="L25" s="20">
        <v>1</v>
      </c>
      <c r="M25" s="18"/>
      <c r="N25" s="19"/>
      <c r="O25" s="19"/>
      <c r="P25" s="19"/>
      <c r="Q25" s="20"/>
    </row>
    <row r="26" spans="1:17" ht="16.149999999999999" customHeight="1" x14ac:dyDescent="0.3">
      <c r="A26" s="86"/>
      <c r="B26" s="87" t="s">
        <v>31</v>
      </c>
      <c r="C26" s="106" t="s">
        <v>45</v>
      </c>
      <c r="D26" s="24"/>
      <c r="E26" s="114" t="s">
        <v>9</v>
      </c>
      <c r="F26" s="25">
        <v>1</v>
      </c>
      <c r="G26" s="107">
        <f t="shared" si="6"/>
        <v>1</v>
      </c>
      <c r="H26" s="18"/>
      <c r="I26" s="19"/>
      <c r="J26" s="19"/>
      <c r="K26" s="19"/>
      <c r="L26" s="20">
        <v>1</v>
      </c>
      <c r="M26" s="18"/>
      <c r="N26" s="19"/>
      <c r="O26" s="19"/>
      <c r="P26" s="19"/>
      <c r="Q26" s="20"/>
    </row>
    <row r="27" spans="1:17" ht="16.149999999999999" customHeight="1" x14ac:dyDescent="0.3">
      <c r="A27" s="86"/>
      <c r="B27" s="87" t="s">
        <v>31</v>
      </c>
      <c r="C27" s="106" t="s">
        <v>46</v>
      </c>
      <c r="D27" s="24"/>
      <c r="E27" s="114" t="s">
        <v>9</v>
      </c>
      <c r="F27" s="25">
        <v>0.1</v>
      </c>
      <c r="G27" s="107" t="str">
        <f t="shared" ref="G27:G28" si="7">IF(SUM(H27:L27)=0,"",SUM(H27:L27))</f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/>
      <c r="C28" s="106"/>
      <c r="D28" s="24"/>
      <c r="E28" s="114"/>
      <c r="F28" s="25"/>
      <c r="G28" s="107" t="str">
        <f t="shared" si="7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149999999999999" customHeight="1" x14ac:dyDescent="0.3">
      <c r="A29" s="86"/>
      <c r="B29" s="87"/>
      <c r="C29" s="106"/>
      <c r="D29" s="24"/>
      <c r="E29" s="114"/>
      <c r="F29" s="25"/>
      <c r="G29" s="107" t="str">
        <f t="shared" si="6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149999999999999" customHeight="1" x14ac:dyDescent="0.3">
      <c r="A30" s="86"/>
      <c r="B30" s="87"/>
      <c r="C30" s="106"/>
      <c r="D30" s="24"/>
      <c r="E30" s="114"/>
      <c r="F30" s="25"/>
      <c r="G30" s="107" t="str">
        <f t="shared" si="5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4"/>
      <c r="B31" s="85"/>
      <c r="C31" s="99"/>
      <c r="D31" s="72"/>
      <c r="E31" s="117"/>
      <c r="F31" s="73"/>
      <c r="G31" s="107" t="str">
        <f t="shared" si="4"/>
        <v/>
      </c>
      <c r="H31" s="74"/>
      <c r="I31" s="75"/>
      <c r="J31" s="75"/>
      <c r="K31" s="75"/>
      <c r="L31" s="76"/>
      <c r="M31" s="77"/>
      <c r="N31" s="78"/>
      <c r="O31" s="78"/>
      <c r="P31" s="78"/>
      <c r="Q31" s="79"/>
    </row>
    <row r="32" spans="1:17" ht="16.5" customHeight="1" x14ac:dyDescent="0.3">
      <c r="A32" s="86" t="s">
        <v>28</v>
      </c>
      <c r="B32" s="83"/>
      <c r="C32" s="100"/>
      <c r="D32" s="57"/>
      <c r="E32" s="80"/>
      <c r="F32" s="11"/>
      <c r="G32" s="60" t="str">
        <f t="shared" si="4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ht="16.5" customHeight="1" x14ac:dyDescent="0.3">
      <c r="A33" s="86"/>
      <c r="B33" s="87"/>
      <c r="C33" s="106"/>
      <c r="D33" s="24"/>
      <c r="E33" s="114"/>
      <c r="F33" s="25"/>
      <c r="G33" s="59"/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s="40" customFormat="1" ht="20.100000000000001" hidden="1" customHeight="1" x14ac:dyDescent="0.3">
      <c r="A34" s="86"/>
      <c r="B34" s="87"/>
      <c r="C34" s="98"/>
      <c r="D34" s="57"/>
      <c r="E34" s="48"/>
      <c r="F34" s="11"/>
      <c r="G34" s="59" t="str">
        <f t="shared" si="4"/>
        <v/>
      </c>
      <c r="H34" s="52"/>
      <c r="I34" s="53"/>
      <c r="J34" s="53"/>
      <c r="K34" s="53"/>
      <c r="L34" s="54"/>
      <c r="M34" s="49"/>
      <c r="N34" s="50"/>
      <c r="O34" s="50"/>
      <c r="P34" s="50"/>
      <c r="Q34" s="51"/>
    </row>
    <row r="35" spans="1:17" s="40" customFormat="1" ht="20.100000000000001" hidden="1" customHeight="1" x14ac:dyDescent="0.3">
      <c r="A35" s="88" t="s">
        <v>11</v>
      </c>
      <c r="B35" s="89" t="s">
        <v>12</v>
      </c>
      <c r="C35" s="101" t="s">
        <v>23</v>
      </c>
      <c r="D35" s="41"/>
      <c r="E35" s="42" t="s">
        <v>8</v>
      </c>
      <c r="F35" s="42">
        <v>0.4</v>
      </c>
      <c r="G35" s="59" t="str">
        <f t="shared" si="4"/>
        <v/>
      </c>
      <c r="H35" s="37"/>
      <c r="I35" s="38"/>
      <c r="J35" s="38"/>
      <c r="K35" s="38"/>
      <c r="L35" s="39"/>
      <c r="M35" s="37"/>
      <c r="N35" s="38"/>
      <c r="O35" s="38"/>
      <c r="P35" s="38"/>
      <c r="Q35" s="39"/>
    </row>
    <row r="36" spans="1:17" s="40" customFormat="1" ht="20.100000000000001" hidden="1" customHeight="1" x14ac:dyDescent="0.3">
      <c r="A36" s="90"/>
      <c r="B36" s="91"/>
      <c r="C36" s="102" t="s">
        <v>24</v>
      </c>
      <c r="D36" s="35"/>
      <c r="E36" s="36" t="s">
        <v>9</v>
      </c>
      <c r="F36" s="36"/>
      <c r="G36" s="59" t="str">
        <f t="shared" si="4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2"/>
      <c r="B37" s="93"/>
      <c r="C37" s="103"/>
      <c r="D37" s="46"/>
      <c r="E37" s="47"/>
      <c r="F37" s="47"/>
      <c r="G37" s="59" t="str">
        <f t="shared" si="4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s="40" customFormat="1" ht="20.100000000000001" hidden="1" customHeight="1" x14ac:dyDescent="0.3">
      <c r="A38" s="88" t="s">
        <v>20</v>
      </c>
      <c r="B38" s="89" t="s">
        <v>21</v>
      </c>
      <c r="C38" s="101" t="s">
        <v>22</v>
      </c>
      <c r="D38" s="41"/>
      <c r="E38" s="42" t="s">
        <v>10</v>
      </c>
      <c r="F38" s="42">
        <v>1</v>
      </c>
      <c r="G38" s="59" t="str">
        <f t="shared" si="4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ht="16.5" customHeight="1" x14ac:dyDescent="0.3">
      <c r="A39" s="92"/>
      <c r="B39" s="93"/>
      <c r="C39" s="103"/>
      <c r="D39" s="46"/>
      <c r="E39" s="47"/>
      <c r="F39" s="47"/>
      <c r="G39" s="59" t="str">
        <f t="shared" si="4"/>
        <v/>
      </c>
      <c r="H39" s="37"/>
      <c r="I39" s="38"/>
      <c r="J39" s="38"/>
      <c r="K39" s="109"/>
      <c r="L39" s="110"/>
      <c r="M39" s="111"/>
      <c r="N39" s="109"/>
      <c r="O39" s="109"/>
      <c r="P39" s="109"/>
      <c r="Q39" s="110"/>
    </row>
    <row r="40" spans="1:17" ht="16.5" customHeight="1" x14ac:dyDescent="0.3">
      <c r="A40" s="94" t="s">
        <v>29</v>
      </c>
      <c r="B40" s="95" t="s">
        <v>33</v>
      </c>
      <c r="C40" s="95" t="s">
        <v>37</v>
      </c>
      <c r="D40" s="28"/>
      <c r="E40" s="30"/>
      <c r="F40" s="29"/>
      <c r="G40" s="60">
        <f t="shared" si="4"/>
        <v>5</v>
      </c>
      <c r="H40" s="15">
        <v>5</v>
      </c>
      <c r="I40" s="16"/>
      <c r="J40" s="16"/>
      <c r="K40" s="16"/>
      <c r="L40" s="17"/>
      <c r="M40" s="55"/>
      <c r="N40" s="16"/>
      <c r="O40" s="16"/>
      <c r="P40" s="56"/>
      <c r="Q40" s="17"/>
    </row>
    <row r="41" spans="1:17" ht="16.5" customHeight="1" x14ac:dyDescent="0.3">
      <c r="A41" s="84"/>
      <c r="B41" s="85"/>
      <c r="C41" s="85"/>
      <c r="D41" s="31"/>
      <c r="E41" s="33"/>
      <c r="F41" s="32"/>
      <c r="G41" s="61" t="str">
        <f t="shared" si="4"/>
        <v/>
      </c>
      <c r="H41" s="21"/>
      <c r="I41" s="22"/>
      <c r="J41" s="22"/>
      <c r="K41" s="22"/>
      <c r="L41" s="23"/>
      <c r="M41" s="21"/>
      <c r="N41" s="22"/>
      <c r="O41" s="22"/>
      <c r="P41" s="22"/>
      <c r="Q41" s="23"/>
    </row>
    <row r="42" spans="1:17" ht="16.5" customHeight="1" x14ac:dyDescent="0.3">
      <c r="A42" s="94" t="s">
        <v>30</v>
      </c>
      <c r="B42" s="95"/>
      <c r="C42" s="104"/>
      <c r="D42" s="28"/>
      <c r="E42" s="30"/>
      <c r="F42" s="29"/>
      <c r="G42" s="59" t="str">
        <f t="shared" si="4"/>
        <v/>
      </c>
      <c r="H42" s="15"/>
      <c r="I42" s="16"/>
      <c r="J42" s="16"/>
      <c r="K42" s="16"/>
      <c r="L42" s="17"/>
      <c r="M42" s="15"/>
      <c r="N42" s="16"/>
      <c r="O42" s="16"/>
      <c r="P42" s="16"/>
      <c r="Q42" s="17"/>
    </row>
    <row r="43" spans="1:17" ht="16.5" customHeight="1" x14ac:dyDescent="0.3">
      <c r="A43" s="86"/>
      <c r="B43" s="87"/>
      <c r="C43" s="106"/>
      <c r="D43" s="24"/>
      <c r="E43" s="26"/>
      <c r="F43" s="25"/>
      <c r="G43" s="59" t="str">
        <f t="shared" si="4"/>
        <v/>
      </c>
      <c r="H43" s="18"/>
      <c r="I43" s="19"/>
      <c r="J43" s="19"/>
      <c r="K43" s="19"/>
      <c r="L43" s="20"/>
      <c r="M43" s="18"/>
      <c r="N43" s="19"/>
      <c r="O43" s="19"/>
      <c r="P43" s="19"/>
      <c r="Q43" s="20"/>
    </row>
    <row r="44" spans="1:17" x14ac:dyDescent="0.3">
      <c r="A44" s="84"/>
      <c r="B44" s="85"/>
      <c r="C44" s="105"/>
      <c r="D44" s="31"/>
      <c r="E44" s="33"/>
      <c r="F44" s="32"/>
      <c r="G44" s="61" t="str">
        <f>IF(SUM(H44:L44)=0,"",SUM(H44:L44))</f>
        <v/>
      </c>
      <c r="H44" s="21"/>
      <c r="I44" s="22"/>
      <c r="J44" s="22"/>
      <c r="K44" s="22"/>
      <c r="L44" s="23"/>
      <c r="M44" s="21"/>
      <c r="N44" s="22"/>
      <c r="O44" s="22"/>
      <c r="P44" s="22"/>
      <c r="Q44" s="23"/>
    </row>
    <row r="45" spans="1:17" x14ac:dyDescent="0.3">
      <c r="A45" s="96"/>
      <c r="B45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5:E44 E33 E22:E30 E11:E20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2021-11-19T10:03:10Z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