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48885996-558A-491E-A7D2-1251E899A6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11" l="1"/>
  <c r="G18" i="11" l="1"/>
  <c r="G17" i="11"/>
  <c r="G16" i="11"/>
  <c r="G20" i="11" l="1"/>
  <c r="G19" i="11"/>
  <c r="G21" i="11"/>
  <c r="G15" i="11" l="1"/>
  <c r="G14" i="11"/>
  <c r="G23" i="11" l="1"/>
  <c r="G13" i="11"/>
  <c r="G12" i="11"/>
  <c r="G11" i="11"/>
  <c r="G28" i="11" l="1"/>
  <c r="G27" i="11" l="1"/>
  <c r="G26" i="11"/>
  <c r="G29" i="11" l="1"/>
  <c r="G24" i="11" l="1"/>
  <c r="G10" i="11" l="1"/>
  <c r="G9" i="11" l="1"/>
  <c r="G8" i="11"/>
  <c r="G25" i="11"/>
  <c r="G30" i="11" l="1"/>
  <c r="G32" i="11"/>
  <c r="G33" i="11"/>
  <c r="G34" i="11"/>
  <c r="G35" i="11"/>
  <c r="G36" i="11"/>
  <c r="G37" i="11"/>
  <c r="G38" i="11"/>
  <c r="G39" i="11"/>
  <c r="G40" i="11"/>
  <c r="G41" i="11"/>
  <c r="G4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<sst xmlns="http://schemas.openxmlformats.org/spreadsheetml/2006/main" count="88" uniqueCount="48">
  <si>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</si>
  <si>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</si>
  <si>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</si>
  <si>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</si>
  <si>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</si>
  <si>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</si>
  <si>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</si>
  <si>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</si>
  <si>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</si>
  <si>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</si>
  <si>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</si>
  <si>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</si>
  <si>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</si>
  <si>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</si>
  <si>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</si>
  <si>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</si>
  <si>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</si>
  <si>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</si>
  <si>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</si>
  <si>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</si>
  <si>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</si>
  <si>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</si>
  <si>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</si>
  <si>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</si>
  <si>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</si>
  <si>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</si>
  <si>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</si>
  <si>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12. 20 ~ 2021. 12. 31</t>
    </r>
    <phoneticPr fontId="3" type="noConversion"/>
  </si>
  <si>
    <t>20(월)</t>
    <phoneticPr fontId="3" type="noConversion"/>
  </si>
  <si>
    <t>연차</t>
    <phoneticPr fontId="3" type="noConversion"/>
  </si>
  <si>
    <t>아주대 수시모집 충원합격자 인트로 작업</t>
    <phoneticPr fontId="3" type="noConversion"/>
  </si>
  <si>
    <t>부경대 비대면 멘토링 멘토 일정 수정</t>
    <phoneticPr fontId="3" type="noConversion"/>
  </si>
  <si>
    <t>광운대 웹취약점 파일 수정 및 컨펌</t>
    <phoneticPr fontId="3" type="noConversion"/>
  </si>
  <si>
    <t>부경대 학과동영상 가이드 재업로드</t>
    <phoneticPr fontId="3" type="noConversion"/>
  </si>
  <si>
    <t>아주대 수시모집 충원합격자 오픈 16시, 20시</t>
    <phoneticPr fontId="3" type="noConversion"/>
  </si>
  <si>
    <t>인트라넷 직원 보기 화면 추가</t>
    <phoneticPr fontId="3" type="noConversion"/>
  </si>
  <si>
    <t>부경대 비대면 멘토링 오픈 준비</t>
    <phoneticPr fontId="3" type="noConversion"/>
  </si>
  <si>
    <t>인트라넷 연차 수 등록 관련 추가 수정</t>
    <phoneticPr fontId="3" type="noConversion"/>
  </si>
  <si>
    <t>아주대 동시 접속자수 오류에 관한 체크</t>
    <phoneticPr fontId="3" type="noConversion"/>
  </si>
  <si>
    <t>아주대 편입학 인트로 제거</t>
    <phoneticPr fontId="3" type="noConversion"/>
  </si>
  <si>
    <t>부경대 비대면 멘토링 멘토 화면 추가 작업</t>
    <phoneticPr fontId="3" type="noConversion"/>
  </si>
  <si>
    <t>부경대 비대면 멘토링 신청 메모 입력 추가</t>
    <phoneticPr fontId="3" type="noConversion"/>
  </si>
  <si>
    <t>아주대 수시 충원합격자 인트로 수정 작업</t>
    <phoneticPr fontId="3" type="noConversion"/>
  </si>
  <si>
    <t>광운대 입학도우미 FAQ 글 순서 변경 추가</t>
    <phoneticPr fontId="3" type="noConversion"/>
  </si>
  <si>
    <t>광운대 테스트용 FAQ테이블 복사</t>
    <phoneticPr fontId="3" type="noConversion"/>
  </si>
  <si>
    <t>부경대 비대면 학과 수정 및 개인보호 추가작업</t>
    <phoneticPr fontId="3" type="noConversion"/>
  </si>
  <si>
    <t>인트라넷 입사기념일 관리자만 보기로 변경(개인정보)</t>
    <phoneticPr fontId="3" type="noConversion"/>
  </si>
  <si>
    <t>광운대 테스트용 FAQ페이지 추가, 순서 추가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</si>
</sst>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90" zoomScaleNormal="90" workbookViewId="0">
      <pane ySplit="7" topLeftCell="A8" activePane="bottomLeft" state="frozen"/>
      <selection pane="bottomLeft" activeCell="C22" sqref="C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5" t="s">
        <v>20</v>
      </c>
      <c r="D2" s="125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1" t="s">
        <v>12</v>
      </c>
      <c r="B4" s="122"/>
      <c r="C4" s="122"/>
      <c r="D4" s="122"/>
      <c r="E4" s="122"/>
      <c r="F4" s="126" t="s">
        <v>15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17" s="6" customFormat="1" x14ac:dyDescent="0.3">
      <c r="A5" s="123"/>
      <c r="B5" s="124"/>
      <c r="C5" s="124"/>
      <c r="D5" s="124"/>
      <c r="E5" s="124"/>
      <c r="F5" s="126" t="s">
        <v>16</v>
      </c>
      <c r="G5" s="127"/>
      <c r="H5" s="127"/>
      <c r="I5" s="127"/>
      <c r="J5" s="127"/>
      <c r="K5" s="127"/>
      <c r="L5" s="128"/>
      <c r="M5" s="126" t="s">
        <v>17</v>
      </c>
      <c r="N5" s="127"/>
      <c r="O5" s="127"/>
      <c r="P5" s="127"/>
      <c r="Q5" s="128"/>
    </row>
    <row r="6" spans="1:17" ht="15" customHeight="1" x14ac:dyDescent="0.3">
      <c r="A6" s="129" t="s">
        <v>5</v>
      </c>
      <c r="B6" s="129" t="s">
        <v>7</v>
      </c>
      <c r="C6" s="129" t="s">
        <v>6</v>
      </c>
      <c r="D6" s="131" t="s">
        <v>11</v>
      </c>
      <c r="E6" s="133" t="s">
        <v>13</v>
      </c>
      <c r="F6" s="133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0"/>
      <c r="B7" s="130"/>
      <c r="C7" s="130"/>
      <c r="D7" s="132"/>
      <c r="E7" s="134"/>
      <c r="F7" s="134"/>
      <c r="G7" s="62">
        <f>SUM(G8:G44)</f>
        <v>30.5</v>
      </c>
      <c r="H7" s="34">
        <f>SUM(H8:H42)</f>
        <v>5</v>
      </c>
      <c r="I7" s="34">
        <f>SUM(I8:I42)</f>
        <v>6.5</v>
      </c>
      <c r="J7" s="34">
        <f>SUM(J8:J42)</f>
        <v>9</v>
      </c>
      <c r="K7" s="34">
        <f>SUM(K8:K42)</f>
        <v>5</v>
      </c>
      <c r="L7" s="34">
        <f>SUM(L8:L42)</f>
        <v>5</v>
      </c>
      <c r="M7" s="34">
        <f>SUM(M8:M42)</f>
        <v>0</v>
      </c>
      <c r="N7" s="34">
        <f>SUM(N8:N42)</f>
        <v>0</v>
      </c>
      <c r="O7" s="34">
        <f>SUM(O8:O42)</f>
        <v>0</v>
      </c>
      <c r="P7" s="34">
        <f>SUM(P8:P42)</f>
        <v>0</v>
      </c>
      <c r="Q7" s="63">
        <f>SUM(Q8:Q42)</f>
        <v>0</v>
      </c>
    </row>
    <row r="8" spans="1:17" x14ac:dyDescent="0.3">
      <c r="A8" s="112" t="s">
        <v>21</v>
      </c>
      <c r="B8" s="81" t="s">
        <v>25</v>
      </c>
      <c r="C8" s="106" t="s">
        <v>30</v>
      </c>
      <c r="D8" s="48"/>
      <c r="E8" s="48" t="s">
        <v>9</v>
      </c>
      <c r="F8" s="11">
        <v>1</v>
      </c>
      <c r="G8" s="59">
        <f>IF(SUM(H8:L8)=0,"",SUM(H8:L8))</f>
        <v>3</v>
      </c>
      <c r="H8" s="52"/>
      <c r="I8" s="53">
        <v>2</v>
      </c>
      <c r="J8" s="53">
        <v>1</v>
      </c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31</v>
      </c>
      <c r="D9" s="118"/>
      <c r="E9" s="48" t="s">
        <v>9</v>
      </c>
      <c r="F9" s="11">
        <v>1</v>
      </c>
      <c r="G9" s="107">
        <f>IF(SUM(H9:L9)=0,"",SUM(H9:L9))</f>
        <v>1.5</v>
      </c>
      <c r="H9" s="52"/>
      <c r="I9" s="53">
        <v>1.5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32</v>
      </c>
      <c r="D10" s="118"/>
      <c r="E10" s="48" t="s">
        <v>9</v>
      </c>
      <c r="F10" s="11">
        <v>1</v>
      </c>
      <c r="G10" s="107">
        <f>IF(SUM(H10:L10)=0,"",SUM(H10:L10))</f>
        <v>1</v>
      </c>
      <c r="H10" s="52"/>
      <c r="I10" s="53">
        <v>1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25</v>
      </c>
      <c r="C11" s="97" t="s">
        <v>33</v>
      </c>
      <c r="D11" s="118"/>
      <c r="E11" s="26" t="s">
        <v>9</v>
      </c>
      <c r="F11" s="25">
        <v>1</v>
      </c>
      <c r="G11" s="107">
        <f t="shared" ref="G11:G23" si="0">IF(SUM(H11:L11)=0,"",SUM(H11:L11))</f>
        <v>2</v>
      </c>
      <c r="H11" s="18"/>
      <c r="I11" s="19">
        <v>1</v>
      </c>
      <c r="J11" s="19">
        <v>1</v>
      </c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25</v>
      </c>
      <c r="C12" s="97" t="s">
        <v>34</v>
      </c>
      <c r="D12" s="24"/>
      <c r="E12" s="26" t="s">
        <v>9</v>
      </c>
      <c r="F12" s="25">
        <v>1</v>
      </c>
      <c r="G12" s="107">
        <f t="shared" si="0"/>
        <v>2</v>
      </c>
      <c r="H12" s="18"/>
      <c r="I12" s="19"/>
      <c r="J12" s="19">
        <v>2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7" t="s">
        <v>25</v>
      </c>
      <c r="C13" s="97" t="s">
        <v>36</v>
      </c>
      <c r="D13" s="24"/>
      <c r="E13" s="26" t="s">
        <v>9</v>
      </c>
      <c r="F13" s="25">
        <v>1</v>
      </c>
      <c r="G13" s="107">
        <f t="shared" si="0"/>
        <v>1</v>
      </c>
      <c r="H13" s="18"/>
      <c r="I13" s="19"/>
      <c r="J13" s="19">
        <v>1</v>
      </c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 t="s">
        <v>25</v>
      </c>
      <c r="C14" s="97" t="s">
        <v>38</v>
      </c>
      <c r="D14" s="24"/>
      <c r="E14" s="26" t="s">
        <v>9</v>
      </c>
      <c r="F14" s="25">
        <v>1</v>
      </c>
      <c r="G14" s="107">
        <f t="shared" ref="G14:G22" si="1">IF(SUM(H14:L14)=0,"",SUM(H14:L14))</f>
        <v>1</v>
      </c>
      <c r="H14" s="18"/>
      <c r="I14" s="19"/>
      <c r="J14" s="19">
        <v>1</v>
      </c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7" t="s">
        <v>25</v>
      </c>
      <c r="C15" s="97" t="s">
        <v>39</v>
      </c>
      <c r="D15" s="24"/>
      <c r="E15" s="26" t="s">
        <v>9</v>
      </c>
      <c r="F15" s="25">
        <v>1</v>
      </c>
      <c r="G15" s="107">
        <f t="shared" si="1"/>
        <v>1</v>
      </c>
      <c r="H15" s="18"/>
      <c r="I15" s="19"/>
      <c r="J15" s="19">
        <v>1</v>
      </c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 t="s">
        <v>25</v>
      </c>
      <c r="C16" s="97" t="s">
        <v>41</v>
      </c>
      <c r="D16" s="24"/>
      <c r="E16" s="26" t="s">
        <v>9</v>
      </c>
      <c r="F16" s="25">
        <v>1</v>
      </c>
      <c r="G16" s="107">
        <f t="shared" si="1"/>
        <v>1</v>
      </c>
      <c r="H16" s="18"/>
      <c r="I16" s="19"/>
      <c r="J16" s="19"/>
      <c r="K16" s="19">
        <v>1</v>
      </c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 t="s">
        <v>25</v>
      </c>
      <c r="C17" s="97" t="s">
        <v>40</v>
      </c>
      <c r="D17" s="24"/>
      <c r="E17" s="26" t="s">
        <v>9</v>
      </c>
      <c r="F17" s="25">
        <v>1</v>
      </c>
      <c r="G17" s="107">
        <f t="shared" si="1"/>
        <v>1</v>
      </c>
      <c r="H17" s="18"/>
      <c r="I17" s="19"/>
      <c r="J17" s="19"/>
      <c r="K17" s="19">
        <v>1</v>
      </c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 t="s">
        <v>25</v>
      </c>
      <c r="C18" s="97" t="s">
        <v>42</v>
      </c>
      <c r="D18" s="24"/>
      <c r="E18" s="26" t="s">
        <v>9</v>
      </c>
      <c r="F18" s="25">
        <v>1</v>
      </c>
      <c r="G18" s="107">
        <f t="shared" ref="G18" si="2">IF(SUM(H18:L18)=0,"",SUM(H18:L18))</f>
        <v>1</v>
      </c>
      <c r="H18" s="18"/>
      <c r="I18" s="19"/>
      <c r="J18" s="19"/>
      <c r="K18" s="19">
        <v>1</v>
      </c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 t="s">
        <v>25</v>
      </c>
      <c r="C19" s="97" t="s">
        <v>43</v>
      </c>
      <c r="D19" s="24"/>
      <c r="E19" s="26" t="s">
        <v>9</v>
      </c>
      <c r="F19" s="25">
        <v>1</v>
      </c>
      <c r="G19" s="107">
        <f t="shared" ref="G19:G20" si="3">IF(SUM(H19:L19)=0,"",SUM(H19:L19))</f>
        <v>2</v>
      </c>
      <c r="H19" s="18"/>
      <c r="I19" s="19"/>
      <c r="J19" s="19"/>
      <c r="K19" s="19">
        <v>2</v>
      </c>
      <c r="L19" s="20"/>
      <c r="M19" s="18"/>
      <c r="N19" s="19"/>
      <c r="O19" s="19"/>
      <c r="P19" s="19"/>
      <c r="Q19" s="20"/>
    </row>
    <row r="20" spans="1:17" ht="16.5" customHeight="1" x14ac:dyDescent="0.3">
      <c r="A20" s="86"/>
      <c r="B20" s="87" t="s">
        <v>25</v>
      </c>
      <c r="C20" s="97" t="s">
        <v>44</v>
      </c>
      <c r="D20" s="24"/>
      <c r="E20" s="26" t="s">
        <v>9</v>
      </c>
      <c r="F20" s="25">
        <v>1</v>
      </c>
      <c r="G20" s="107">
        <f t="shared" si="3"/>
        <v>1.5</v>
      </c>
      <c r="H20" s="18"/>
      <c r="I20" s="19"/>
      <c r="J20" s="19"/>
      <c r="K20" s="19"/>
      <c r="L20" s="20">
        <v>1.5</v>
      </c>
      <c r="M20" s="18"/>
      <c r="N20" s="19"/>
      <c r="O20" s="19"/>
      <c r="P20" s="19"/>
      <c r="Q20" s="20"/>
    </row>
    <row r="21" spans="1:17" ht="16.5" customHeight="1" x14ac:dyDescent="0.3">
      <c r="A21" s="86"/>
      <c r="B21" s="87" t="s">
        <v>25</v>
      </c>
      <c r="C21" s="97" t="s">
        <v>47</v>
      </c>
      <c r="D21" s="24"/>
      <c r="E21" s="26" t="s">
        <v>9</v>
      </c>
      <c r="F21" s="25">
        <v>0.5</v>
      </c>
      <c r="G21" s="107">
        <f t="shared" si="1"/>
        <v>1</v>
      </c>
      <c r="H21" s="18"/>
      <c r="I21" s="19"/>
      <c r="J21" s="19"/>
      <c r="K21" s="19"/>
      <c r="L21" s="20">
        <v>1</v>
      </c>
      <c r="M21" s="18"/>
      <c r="N21" s="19"/>
      <c r="O21" s="19"/>
      <c r="P21" s="19"/>
      <c r="Q21" s="20"/>
    </row>
    <row r="22" spans="1:17" ht="16.5" customHeight="1" x14ac:dyDescent="0.3">
      <c r="A22" s="86"/>
      <c r="B22" s="87" t="s">
        <v>25</v>
      </c>
      <c r="C22" s="97" t="s">
        <v>45</v>
      </c>
      <c r="D22" s="24"/>
      <c r="E22" s="26" t="s">
        <v>9</v>
      </c>
      <c r="F22" s="25">
        <v>1</v>
      </c>
      <c r="G22" s="107">
        <f t="shared" si="1"/>
        <v>1.5</v>
      </c>
      <c r="H22" s="18"/>
      <c r="I22" s="19"/>
      <c r="J22" s="19"/>
      <c r="K22" s="19"/>
      <c r="L22" s="20">
        <v>1.5</v>
      </c>
      <c r="M22" s="18"/>
      <c r="N22" s="19"/>
      <c r="O22" s="19"/>
      <c r="P22" s="19"/>
      <c r="Q22" s="20"/>
    </row>
    <row r="23" spans="1:17" ht="16.5" customHeight="1" x14ac:dyDescent="0.3">
      <c r="A23" s="86"/>
      <c r="B23" s="87"/>
      <c r="C23" s="97"/>
      <c r="D23" s="24"/>
      <c r="E23" s="26"/>
      <c r="F23" s="25"/>
      <c r="G23" s="107" t="str">
        <f t="shared" si="0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/>
      <c r="C24" s="106"/>
      <c r="D24" s="24"/>
      <c r="E24" s="26"/>
      <c r="F24" s="25"/>
      <c r="G24" s="107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113" t="s">
        <v>26</v>
      </c>
      <c r="B25" s="116" t="s">
        <v>25</v>
      </c>
      <c r="C25" s="108" t="s">
        <v>37</v>
      </c>
      <c r="D25" s="64"/>
      <c r="E25" s="115" t="s">
        <v>9</v>
      </c>
      <c r="F25" s="65">
        <v>0.5</v>
      </c>
      <c r="G25" s="60">
        <f t="shared" ref="G25:G41" si="4">IF(SUM(H25:L25)=0,"",SUM(H25:L25))</f>
        <v>1</v>
      </c>
      <c r="H25" s="66"/>
      <c r="I25" s="67">
        <v>1</v>
      </c>
      <c r="J25" s="67"/>
      <c r="K25" s="67"/>
      <c r="L25" s="68"/>
      <c r="M25" s="69"/>
      <c r="N25" s="70"/>
      <c r="O25" s="70"/>
      <c r="P25" s="70"/>
      <c r="Q25" s="71"/>
    </row>
    <row r="26" spans="1:17" ht="16.5" customHeight="1" x14ac:dyDescent="0.3">
      <c r="A26" s="86"/>
      <c r="B26" s="87" t="s">
        <v>25</v>
      </c>
      <c r="C26" s="106" t="s">
        <v>35</v>
      </c>
      <c r="D26" s="24"/>
      <c r="E26" s="114" t="s">
        <v>9</v>
      </c>
      <c r="F26" s="25">
        <v>1</v>
      </c>
      <c r="G26" s="107">
        <f t="shared" ref="G26:G28" si="5">IF(SUM(H26:L26)=0,"",SUM(H26:L26))</f>
        <v>2</v>
      </c>
      <c r="H26" s="18"/>
      <c r="I26" s="19"/>
      <c r="J26" s="19">
        <v>2</v>
      </c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6"/>
      <c r="B27" s="87" t="s">
        <v>25</v>
      </c>
      <c r="C27" s="106" t="s">
        <v>46</v>
      </c>
      <c r="D27" s="24"/>
      <c r="E27" s="114" t="s">
        <v>9</v>
      </c>
      <c r="F27" s="25">
        <v>1</v>
      </c>
      <c r="G27" s="107">
        <f t="shared" si="5"/>
        <v>1</v>
      </c>
      <c r="H27" s="18"/>
      <c r="I27" s="19"/>
      <c r="J27" s="19"/>
      <c r="K27" s="19"/>
      <c r="L27" s="20">
        <v>1</v>
      </c>
      <c r="M27" s="18"/>
      <c r="N27" s="19"/>
      <c r="O27" s="19"/>
      <c r="P27" s="19"/>
      <c r="Q27" s="20"/>
    </row>
    <row r="28" spans="1:17" ht="16.149999999999999" customHeight="1" x14ac:dyDescent="0.3">
      <c r="A28" s="86"/>
      <c r="B28" s="87"/>
      <c r="C28" s="106"/>
      <c r="D28" s="24"/>
      <c r="E28" s="114"/>
      <c r="F28" s="25"/>
      <c r="G28" s="107" t="str">
        <f t="shared" si="5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4"/>
      <c r="B29" s="85"/>
      <c r="C29" s="99"/>
      <c r="D29" s="72"/>
      <c r="E29" s="117"/>
      <c r="F29" s="73"/>
      <c r="G29" s="107" t="str">
        <f t="shared" si="4"/>
        <v/>
      </c>
      <c r="H29" s="74"/>
      <c r="I29" s="75"/>
      <c r="J29" s="75"/>
      <c r="K29" s="75"/>
      <c r="L29" s="76"/>
      <c r="M29" s="77"/>
      <c r="N29" s="78"/>
      <c r="O29" s="78"/>
      <c r="P29" s="78"/>
      <c r="Q29" s="79"/>
    </row>
    <row r="30" spans="1:17" ht="16.5" customHeight="1" x14ac:dyDescent="0.3">
      <c r="A30" s="86" t="s">
        <v>22</v>
      </c>
      <c r="B30" s="83"/>
      <c r="C30" s="100"/>
      <c r="D30" s="57"/>
      <c r="E30" s="80"/>
      <c r="F30" s="11"/>
      <c r="G30" s="60" t="str">
        <f t="shared" si="4"/>
        <v/>
      </c>
      <c r="H30" s="52"/>
      <c r="I30" s="53"/>
      <c r="J30" s="53"/>
      <c r="K30" s="53"/>
      <c r="L30" s="54"/>
      <c r="M30" s="49"/>
      <c r="N30" s="50"/>
      <c r="O30" s="50"/>
      <c r="P30" s="50"/>
      <c r="Q30" s="51"/>
    </row>
    <row r="31" spans="1:17" ht="16.5" customHeight="1" x14ac:dyDescent="0.3">
      <c r="A31" s="86"/>
      <c r="B31" s="87"/>
      <c r="C31" s="106"/>
      <c r="D31" s="24"/>
      <c r="E31" s="114"/>
      <c r="F31" s="25"/>
      <c r="G31" s="59"/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s="40" customFormat="1" ht="20.100000000000001" hidden="1" customHeight="1" x14ac:dyDescent="0.3">
      <c r="A32" s="86"/>
      <c r="B32" s="87"/>
      <c r="C32" s="98"/>
      <c r="D32" s="57"/>
      <c r="E32" s="48"/>
      <c r="F32" s="11"/>
      <c r="G32" s="59" t="str">
        <f t="shared" si="4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s="40" customFormat="1" ht="20.100000000000001" hidden="1" customHeight="1" x14ac:dyDescent="0.3">
      <c r="A33" s="88" t="s">
        <v>10</v>
      </c>
      <c r="B33" s="89"/>
      <c r="C33" s="101"/>
      <c r="D33" s="41"/>
      <c r="E33" s="42"/>
      <c r="F33" s="42"/>
      <c r="G33" s="59" t="str">
        <f t="shared" si="4"/>
        <v/>
      </c>
      <c r="H33" s="37"/>
      <c r="I33" s="38"/>
      <c r="J33" s="38"/>
      <c r="K33" s="38"/>
      <c r="L33" s="39"/>
      <c r="M33" s="37"/>
      <c r="N33" s="38"/>
      <c r="O33" s="38"/>
      <c r="P33" s="38"/>
      <c r="Q33" s="39"/>
    </row>
    <row r="34" spans="1:17" s="40" customFormat="1" ht="20.100000000000001" hidden="1" customHeight="1" x14ac:dyDescent="0.3">
      <c r="A34" s="90"/>
      <c r="B34" s="91"/>
      <c r="C34" s="102"/>
      <c r="D34" s="35"/>
      <c r="E34" s="36"/>
      <c r="F34" s="36"/>
      <c r="G34" s="59" t="str">
        <f t="shared" si="4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92"/>
      <c r="B35" s="93"/>
      <c r="C35" s="103"/>
      <c r="D35" s="46"/>
      <c r="E35" s="47"/>
      <c r="F35" s="47"/>
      <c r="G35" s="59" t="str">
        <f t="shared" si="4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88" t="s">
        <v>18</v>
      </c>
      <c r="B36" s="89"/>
      <c r="C36" s="101"/>
      <c r="D36" s="41"/>
      <c r="E36" s="42"/>
      <c r="F36" s="42"/>
      <c r="G36" s="59" t="str">
        <f t="shared" si="4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ht="16.5" customHeight="1" x14ac:dyDescent="0.3">
      <c r="A37" s="92"/>
      <c r="B37" s="93"/>
      <c r="C37" s="119"/>
      <c r="D37" s="46"/>
      <c r="E37" s="47"/>
      <c r="F37" s="120"/>
      <c r="G37" s="59" t="str">
        <f t="shared" si="4"/>
        <v/>
      </c>
      <c r="H37" s="37"/>
      <c r="I37" s="38"/>
      <c r="J37" s="38"/>
      <c r="K37" s="109"/>
      <c r="L37" s="110"/>
      <c r="M37" s="111"/>
      <c r="N37" s="109"/>
      <c r="O37" s="109"/>
      <c r="P37" s="109"/>
      <c r="Q37" s="110"/>
    </row>
    <row r="38" spans="1:17" ht="16.5" customHeight="1" x14ac:dyDescent="0.3">
      <c r="A38" s="94" t="s">
        <v>23</v>
      </c>
      <c r="B38" s="95" t="s">
        <v>28</v>
      </c>
      <c r="C38" s="95" t="s">
        <v>29</v>
      </c>
      <c r="D38" s="28"/>
      <c r="E38" s="30"/>
      <c r="F38" s="29"/>
      <c r="G38" s="60">
        <f t="shared" si="4"/>
        <v>5</v>
      </c>
      <c r="H38" s="15">
        <v>5</v>
      </c>
      <c r="I38" s="16"/>
      <c r="J38" s="16"/>
      <c r="K38" s="16"/>
      <c r="L38" s="17"/>
      <c r="M38" s="55"/>
      <c r="N38" s="16"/>
      <c r="O38" s="16"/>
      <c r="P38" s="56"/>
      <c r="Q38" s="17"/>
    </row>
    <row r="39" spans="1:17" ht="16.5" customHeight="1" x14ac:dyDescent="0.3">
      <c r="A39" s="84"/>
      <c r="B39" s="85"/>
      <c r="C39" s="85"/>
      <c r="D39" s="31"/>
      <c r="E39" s="33"/>
      <c r="F39" s="32"/>
      <c r="G39" s="61" t="str">
        <f t="shared" si="4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16.5" customHeight="1" x14ac:dyDescent="0.3">
      <c r="A40" s="94" t="s">
        <v>24</v>
      </c>
      <c r="B40" s="95"/>
      <c r="C40" s="104"/>
      <c r="D40" s="28"/>
      <c r="E40" s="30"/>
      <c r="F40" s="29"/>
      <c r="G40" s="59" t="str">
        <f t="shared" si="4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16.5" customHeight="1" x14ac:dyDescent="0.3">
      <c r="A41" s="86"/>
      <c r="B41" s="87"/>
      <c r="C41" s="106"/>
      <c r="D41" s="24"/>
      <c r="E41" s="26"/>
      <c r="F41" s="25"/>
      <c r="G41" s="59" t="str">
        <f t="shared" si="4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x14ac:dyDescent="0.3">
      <c r="A42" s="84"/>
      <c r="B42" s="85"/>
      <c r="C42" s="105"/>
      <c r="D42" s="31"/>
      <c r="E42" s="33"/>
      <c r="F42" s="32"/>
      <c r="G42" s="61" t="str">
        <f>IF(SUM(H42:L42)=0,"",SUM(H42:L42))</f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x14ac:dyDescent="0.3">
      <c r="A43" s="96"/>
      <c r="B43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3:E42 E31 E26:E28 E11:E2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2021-12-24T06:42:32Z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