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yrab\Desktop\주간보고\"/>
    </mc:Choice>
  </mc:AlternateContent>
  <xr:revisionPtr revIDLastSave="0" documentId="13_ncr:1_{C8973394-9B71-4A8A-BA69-2B526EC199A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주간업무_1129" sheetId="10" r:id="rId1"/>
  </sheets>
  <definedNames>
    <definedName name="_xlnm._FilterDatabase" localSheetId="0" hidden="1">주간업무_1129!$A$7:$Z$7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8" i="10" l="1"/>
  <c r="G13" i="10"/>
  <c r="G12" i="10"/>
  <c r="G20" i="10"/>
  <c r="G11" i="10"/>
  <c r="G17" i="10"/>
  <c r="G19" i="10"/>
  <c r="J7" i="10" l="1"/>
  <c r="I7" i="10"/>
  <c r="H7" i="10"/>
  <c r="G9" i="10"/>
  <c r="H2" i="10" l="1"/>
  <c r="G10" i="10"/>
  <c r="G23" i="10"/>
  <c r="G8" i="10"/>
  <c r="G7" i="10" l="1"/>
  <c r="Q7" i="10"/>
  <c r="P7" i="10"/>
  <c r="O7" i="10"/>
  <c r="N7" i="10"/>
  <c r="M7" i="10"/>
  <c r="L7" i="10"/>
  <c r="K7" i="10"/>
</calcChain>
</file>

<file path=xl/sharedStrings.xml><?xml version="1.0" encoding="utf-8"?>
<sst xmlns="http://schemas.openxmlformats.org/spreadsheetml/2006/main" count="69" uniqueCount="55">
  <si>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</si>
  <si>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</si>
  <si>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</si>
  <si>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</si>
  <si>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</si>
  <si>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</si>
  <si>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</si>
  <si>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</si>
  <si>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</si>
  <si>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</si>
  <si>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</si>
  <si>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</si>
  <si>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</si>
  <si>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</si>
  <si>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</si>
  <si>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</si>
  <si>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기타</t>
    <phoneticPr fontId="3" type="noConversion"/>
  </si>
  <si>
    <t>중</t>
    <phoneticPr fontId="3" type="noConversion"/>
  </si>
  <si>
    <t>하</t>
    <phoneticPr fontId="3" type="noConversion"/>
  </si>
  <si>
    <t>운영 업무</t>
    <phoneticPr fontId="3" type="noConversion"/>
  </si>
  <si>
    <t>개선 / 건의사항</t>
    <phoneticPr fontId="3" type="noConversion"/>
  </si>
  <si>
    <t>주간보고서 관련</t>
    <phoneticPr fontId="3" type="noConversion"/>
  </si>
  <si>
    <t>연차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</si>
  <si>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</si>
  <si>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</si>
  <si>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</si>
  <si>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공휴일</t>
    <phoneticPr fontId="3" type="noConversion"/>
  </si>
  <si>
    <t>휴가 / 공휴일</t>
    <phoneticPr fontId="3" type="noConversion"/>
  </si>
  <si>
    <t>* 참고_투입 내역 시간 변환 (소수 첫째자리 까지만 노출)</t>
    <phoneticPr fontId="3" type="noConversion"/>
  </si>
  <si>
    <t>SK 브로드밴드</t>
    <phoneticPr fontId="3" type="noConversion"/>
  </si>
  <si>
    <t>일일업무보고(일일업무내용 및 PV/UV통계)</t>
    <phoneticPr fontId="3" type="noConversion"/>
  </si>
  <si>
    <t>모니터링</t>
    <phoneticPr fontId="3" type="noConversion"/>
  </si>
  <si>
    <t>일일업무보고(내부용)</t>
    <phoneticPr fontId="3" type="noConversion"/>
  </si>
  <si>
    <t>내부용 일일업무보고 내용 작성</t>
    <phoneticPr fontId="3" type="noConversion"/>
  </si>
  <si>
    <t>SKB 주간회의</t>
    <phoneticPr fontId="3" type="noConversion"/>
  </si>
  <si>
    <t>중</t>
  </si>
  <si>
    <t>PL 주간회의</t>
    <phoneticPr fontId="3" type="noConversion"/>
  </si>
  <si>
    <t>B tv 업무 관련 내용 파악</t>
    <phoneticPr fontId="3" type="noConversion"/>
  </si>
  <si>
    <t>상</t>
  </si>
  <si>
    <t>B tv 미디어보드 신규가입 이벤트 작업(PC/MO)</t>
    <phoneticPr fontId="3" type="noConversion"/>
  </si>
  <si>
    <t>[웹작업요청]국내전용회선 부가서비스 공시</t>
    <phoneticPr fontId="3" type="noConversion"/>
  </si>
  <si>
    <t>관련공시 내용 추가건</t>
    <phoneticPr fontId="3" type="noConversion"/>
  </si>
  <si>
    <t>진행중인 이벤트 관련 기간 연장건 수정 요청</t>
    <phoneticPr fontId="3" type="noConversion"/>
  </si>
  <si>
    <r>
      <t xml:space="preserve">서비스전략사업팀 송혜연   /   </t>
    </r>
    <r>
      <rPr>
        <sz val="12"/>
        <color theme="1"/>
        <rFont val="나눔고딕"/>
        <family val="3"/>
        <charset val="129"/>
      </rPr>
      <t>2021. 11. 29 ~ 2021. 12. 03</t>
    </r>
    <phoneticPr fontId="3" type="noConversion"/>
  </si>
  <si>
    <t>PL 일일회의</t>
    <phoneticPr fontId="3" type="noConversion"/>
  </si>
  <si>
    <t>월간운영보고서(11월)</t>
    <phoneticPr fontId="3" type="noConversion"/>
  </si>
  <si>
    <t>월초정기업무(12/7까지)</t>
    <phoneticPr fontId="3" type="noConversion"/>
  </si>
  <si>
    <t>11/30일 오픈</t>
    <phoneticPr fontId="3" type="noConversion"/>
  </si>
  <si>
    <t>11/29일 오픈</t>
    <phoneticPr fontId="3" type="noConversion"/>
  </si>
  <si>
    <t>요일별 업무 작업</t>
    <phoneticPr fontId="3" type="noConversion"/>
  </si>
  <si>
    <t>SKB 일일회의</t>
    <phoneticPr fontId="3" type="noConversion"/>
  </si>
  <si>
    <t>스마트데이 - 12/8</t>
    <phoneticPr fontId="3" type="noConversion"/>
  </si>
  <si>
    <t>상단 지역방송 탭 이동 및 내용 교체 요청</t>
    <phoneticPr fontId="3" type="noConversion"/>
  </si>
  <si>
    <t>신규 광고 소재 디자인 및 광고 코드 발급 요청</t>
    <phoneticPr fontId="3" type="noConversion"/>
  </si>
  <si>
    <t>메인/서브 상담신청 상담가능시간 삭제 요청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</si>
</sst>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sz val="10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/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2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28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left" vertical="center"/>
    </xf>
    <xf numFmtId="9" fontId="6" fillId="0" borderId="28" xfId="2" applyFont="1" applyFill="1" applyBorder="1" applyAlignment="1">
      <alignment horizontal="center" vertical="center"/>
    </xf>
    <xf numFmtId="176" fontId="6" fillId="0" borderId="28" xfId="0" applyNumberFormat="1" applyFont="1" applyFill="1" applyBorder="1" applyAlignment="1">
      <alignment horizontal="center" vertical="center"/>
    </xf>
    <xf numFmtId="177" fontId="15" fillId="0" borderId="29" xfId="0" applyNumberFormat="1" applyFont="1" applyFill="1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  <xf numFmtId="177" fontId="15" fillId="0" borderId="31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5" fillId="0" borderId="16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4" xfId="0" applyBorder="1" applyAlignment="1">
      <alignment horizontal="center" vertical="center"/>
    </xf>
    <xf numFmtId="178" fontId="0" fillId="4" borderId="34" xfId="0" applyNumberForma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vertical="center"/>
    </xf>
    <xf numFmtId="0" fontId="4" fillId="0" borderId="0" xfId="0" applyFont="1" applyFill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177" fontId="15" fillId="0" borderId="2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7" fillId="0" borderId="3" xfId="0" applyFont="1" applyBorder="1" applyAlignment="1">
      <alignment horizontal="left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177" fontId="6" fillId="0" borderId="3" xfId="1" applyNumberFormat="1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horizontal="left" vertical="center" wrapText="1"/>
    </xf>
    <xf numFmtId="0" fontId="6" fillId="2" borderId="35" xfId="0" applyFont="1" applyFill="1" applyBorder="1" applyAlignment="1">
      <alignment horizontal="center" vertical="center"/>
    </xf>
    <xf numFmtId="0" fontId="6" fillId="2" borderId="36" xfId="0" applyFont="1" applyFill="1" applyBorder="1" applyAlignment="1">
      <alignment horizontal="center" vertical="center"/>
    </xf>
    <xf numFmtId="177" fontId="15" fillId="0" borderId="13" xfId="0" applyNumberFormat="1" applyFont="1" applyFill="1" applyBorder="1" applyAlignment="1">
      <alignment horizontal="center" vertical="center"/>
    </xf>
    <xf numFmtId="177" fontId="15" fillId="0" borderId="19" xfId="0" applyNumberFormat="1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177" fontId="15" fillId="4" borderId="14" xfId="0" applyNumberFormat="1" applyFont="1" applyFill="1" applyBorder="1" applyAlignment="1">
      <alignment horizontal="center" vertical="center"/>
    </xf>
    <xf numFmtId="0" fontId="12" fillId="2" borderId="23" xfId="0" applyFont="1" applyFill="1" applyBorder="1" applyAlignment="1">
      <alignment horizontal="center" vertical="center"/>
    </xf>
    <xf numFmtId="0" fontId="12" fillId="2" borderId="26" xfId="0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horizontal="left" vertical="center"/>
    </xf>
    <xf numFmtId="0" fontId="6" fillId="4" borderId="23" xfId="0" applyFont="1" applyFill="1" applyBorder="1" applyAlignment="1">
      <alignment horizontal="center" vertical="center"/>
    </xf>
    <xf numFmtId="0" fontId="6" fillId="4" borderId="26" xfId="0" applyFont="1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177" fontId="15" fillId="0" borderId="15" xfId="0" applyNumberFormat="1" applyFont="1" applyFill="1" applyBorder="1" applyAlignment="1">
      <alignment horizontal="center" vertical="center"/>
    </xf>
    <xf numFmtId="177" fontId="15" fillId="0" borderId="21" xfId="0" applyNumberFormat="1" applyFont="1" applyFill="1" applyBorder="1" applyAlignment="1">
      <alignment horizontal="center" vertical="center"/>
    </xf>
    <xf numFmtId="177" fontId="15" fillId="4" borderId="17" xfId="0" applyNumberFormat="1" applyFont="1" applyFill="1" applyBorder="1" applyAlignment="1">
      <alignment horizontal="center" vertical="center"/>
    </xf>
    <xf numFmtId="177" fontId="15" fillId="4" borderId="30" xfId="0" applyNumberFormat="1" applyFont="1" applyFill="1" applyBorder="1" applyAlignment="1">
      <alignment horizontal="center" vertical="center"/>
    </xf>
    <xf numFmtId="177" fontId="15" fillId="4" borderId="20" xfId="0" applyNumberFormat="1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177" fontId="15" fillId="0" borderId="37" xfId="0" applyNumberFormat="1" applyFont="1" applyFill="1" applyBorder="1" applyAlignment="1">
      <alignment horizontal="center" vertical="center"/>
    </xf>
    <xf numFmtId="177" fontId="12" fillId="0" borderId="28" xfId="0" applyNumberFormat="1" applyFont="1" applyFill="1" applyBorder="1" applyAlignment="1">
      <alignment horizontal="center" vertical="center"/>
    </xf>
    <xf numFmtId="0" fontId="10" fillId="4" borderId="2" xfId="0" applyFont="1" applyFill="1" applyBorder="1" applyAlignment="1">
      <alignment horizontal="left" vertical="center"/>
    </xf>
    <xf numFmtId="0" fontId="0" fillId="4" borderId="17" xfId="0" applyFill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32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33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26"/>
  <sheetViews>
    <sheetView showGridLines="0" tabSelected="1" zoomScale="90" zoomScaleNormal="90" workbookViewId="0">
      <pane ySplit="7" topLeftCell="A8" activePane="bottomLeft" state="frozen"/>
      <selection pane="bottomLeft" activeCell="A3" sqref="A3"/>
    </sheetView>
  </sheetViews>
  <sheetFormatPr defaultColWidth="9" defaultRowHeight="17.399999999999999" x14ac:dyDescent="0.4"/>
  <cols>
    <col min="1" max="1" width="23.09765625" style="1" customWidth="1"/>
    <col min="2" max="2" width="27.5" style="1" customWidth="1"/>
    <col min="3" max="3" width="35.8984375" style="1" customWidth="1"/>
    <col min="4" max="4" width="36.8984375" style="1" customWidth="1"/>
    <col min="5" max="7" width="7.59765625" style="1" customWidth="1"/>
    <col min="8" max="9" width="6.59765625" style="1" customWidth="1"/>
    <col min="10" max="10" width="6.59765625" style="73" customWidth="1"/>
    <col min="11" max="17" width="6.59765625" style="1" customWidth="1"/>
    <col min="18" max="16384" width="9" style="1"/>
  </cols>
  <sheetData>
    <row r="1" spans="1:17" ht="26.1" customHeight="1" x14ac:dyDescent="0.4">
      <c r="A1" s="3"/>
      <c r="B1" s="3"/>
      <c r="C1" s="3"/>
      <c r="D1" s="3"/>
      <c r="E1" s="3"/>
      <c r="F1" s="3"/>
      <c r="G1" s="65" t="s">
        <v>28</v>
      </c>
      <c r="H1" s="3"/>
      <c r="I1" s="3"/>
      <c r="J1" s="68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4">
      <c r="B2" s="9"/>
      <c r="C2" s="112" t="s">
        <v>15</v>
      </c>
      <c r="D2" s="112"/>
      <c r="E2" s="59"/>
      <c r="G2" s="66">
        <v>5</v>
      </c>
      <c r="H2" s="67">
        <f>G2*0.625</f>
        <v>3.125</v>
      </c>
      <c r="J2" s="6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4">
      <c r="A3" s="15" t="s">
        <v>43</v>
      </c>
      <c r="B3" s="8"/>
      <c r="C3" s="2"/>
      <c r="D3" s="2"/>
      <c r="E3" s="2"/>
      <c r="F3" s="2"/>
      <c r="G3" s="2"/>
      <c r="H3" s="2"/>
      <c r="I3" s="2"/>
      <c r="J3" s="70"/>
      <c r="K3" s="2"/>
      <c r="L3" s="2"/>
      <c r="M3" s="7"/>
      <c r="N3" s="7"/>
      <c r="O3" s="7"/>
      <c r="P3" s="7"/>
    </row>
    <row r="4" spans="1:17" s="6" customFormat="1" ht="18" customHeight="1" x14ac:dyDescent="0.4">
      <c r="A4" s="121" t="s">
        <v>11</v>
      </c>
      <c r="B4" s="122"/>
      <c r="C4" s="122"/>
      <c r="D4" s="122"/>
      <c r="E4" s="123"/>
      <c r="F4" s="118" t="s">
        <v>14</v>
      </c>
      <c r="G4" s="119"/>
      <c r="H4" s="119"/>
      <c r="I4" s="119"/>
      <c r="J4" s="119"/>
      <c r="K4" s="119"/>
      <c r="L4" s="119"/>
      <c r="M4" s="119"/>
      <c r="N4" s="119"/>
      <c r="O4" s="119"/>
      <c r="P4" s="119"/>
      <c r="Q4" s="120"/>
    </row>
    <row r="5" spans="1:17" s="6" customFormat="1" ht="18" customHeight="1" x14ac:dyDescent="0.4">
      <c r="A5" s="124"/>
      <c r="B5" s="125"/>
      <c r="C5" s="125"/>
      <c r="D5" s="125"/>
      <c r="E5" s="126"/>
      <c r="F5" s="118" t="s">
        <v>24</v>
      </c>
      <c r="G5" s="119"/>
      <c r="H5" s="119"/>
      <c r="I5" s="119"/>
      <c r="J5" s="119"/>
      <c r="K5" s="119"/>
      <c r="L5" s="120"/>
      <c r="M5" s="118" t="s">
        <v>25</v>
      </c>
      <c r="N5" s="119"/>
      <c r="O5" s="119"/>
      <c r="P5" s="119"/>
      <c r="Q5" s="120"/>
    </row>
    <row r="6" spans="1:17" ht="18" customHeight="1" x14ac:dyDescent="0.4">
      <c r="A6" s="113" t="s">
        <v>5</v>
      </c>
      <c r="B6" s="113" t="s">
        <v>7</v>
      </c>
      <c r="C6" s="113" t="s">
        <v>6</v>
      </c>
      <c r="D6" s="115" t="s">
        <v>10</v>
      </c>
      <c r="E6" s="117" t="s">
        <v>12</v>
      </c>
      <c r="F6" s="117" t="s">
        <v>13</v>
      </c>
      <c r="G6" s="22" t="s">
        <v>23</v>
      </c>
      <c r="H6" s="23" t="s">
        <v>0</v>
      </c>
      <c r="I6" s="23" t="s">
        <v>1</v>
      </c>
      <c r="J6" s="23" t="s">
        <v>2</v>
      </c>
      <c r="K6" s="81" t="s">
        <v>3</v>
      </c>
      <c r="L6" s="24" t="s">
        <v>4</v>
      </c>
      <c r="M6" s="22" t="s">
        <v>0</v>
      </c>
      <c r="N6" s="87" t="s">
        <v>1</v>
      </c>
      <c r="O6" s="90" t="s">
        <v>2</v>
      </c>
      <c r="P6" s="23" t="s">
        <v>3</v>
      </c>
      <c r="Q6" s="24" t="s">
        <v>4</v>
      </c>
    </row>
    <row r="7" spans="1:17" ht="18" customHeight="1" x14ac:dyDescent="0.4">
      <c r="A7" s="114"/>
      <c r="B7" s="114"/>
      <c r="C7" s="114"/>
      <c r="D7" s="116"/>
      <c r="E7" s="116"/>
      <c r="F7" s="116"/>
      <c r="G7" s="25">
        <f t="shared" ref="G7:Q7" si="0">SUM(G8:G26)</f>
        <v>21.5625</v>
      </c>
      <c r="H7" s="26">
        <f t="shared" si="0"/>
        <v>5.625</v>
      </c>
      <c r="I7" s="26">
        <f t="shared" si="0"/>
        <v>5.625</v>
      </c>
      <c r="J7" s="26">
        <f t="shared" si="0"/>
        <v>5.3125</v>
      </c>
      <c r="K7" s="82">
        <f t="shared" si="0"/>
        <v>5.625</v>
      </c>
      <c r="L7" s="27">
        <f t="shared" si="0"/>
        <v>5.625</v>
      </c>
      <c r="M7" s="25">
        <f t="shared" si="0"/>
        <v>0</v>
      </c>
      <c r="N7" s="88">
        <f t="shared" si="0"/>
        <v>0</v>
      </c>
      <c r="O7" s="91">
        <f t="shared" si="0"/>
        <v>0</v>
      </c>
      <c r="P7" s="26">
        <f t="shared" si="0"/>
        <v>0</v>
      </c>
      <c r="Q7" s="27">
        <f t="shared" si="0"/>
        <v>0</v>
      </c>
    </row>
    <row r="8" spans="1:17" ht="20.100000000000001" customHeight="1" x14ac:dyDescent="0.4">
      <c r="A8" s="55" t="s">
        <v>29</v>
      </c>
      <c r="B8" s="10" t="s">
        <v>19</v>
      </c>
      <c r="C8" s="34" t="s">
        <v>30</v>
      </c>
      <c r="D8" s="34"/>
      <c r="E8" s="13" t="s">
        <v>9</v>
      </c>
      <c r="F8" s="16">
        <v>1</v>
      </c>
      <c r="G8" s="17">
        <f>IF(SUM(H8:L8)=0,"",SUM(H8:L8))</f>
        <v>3.125</v>
      </c>
      <c r="H8" s="71">
        <v>0.625</v>
      </c>
      <c r="I8" s="71">
        <v>0.625</v>
      </c>
      <c r="J8" s="71">
        <v>0.625</v>
      </c>
      <c r="K8" s="28">
        <v>0.625</v>
      </c>
      <c r="L8" s="71">
        <v>0.625</v>
      </c>
      <c r="M8" s="83"/>
      <c r="N8" s="71"/>
      <c r="O8" s="86"/>
      <c r="P8" s="28"/>
      <c r="Q8" s="29"/>
    </row>
    <row r="9" spans="1:17" x14ac:dyDescent="0.4">
      <c r="A9" s="74"/>
      <c r="B9" s="74"/>
      <c r="C9" s="75" t="s">
        <v>31</v>
      </c>
      <c r="D9" s="74"/>
      <c r="E9" s="79" t="s">
        <v>9</v>
      </c>
      <c r="F9" s="18">
        <v>1</v>
      </c>
      <c r="G9" s="78">
        <f>IF(SUM(H9:L9)=0,"",SUM(H9:L9))</f>
        <v>1.5625</v>
      </c>
      <c r="H9" s="49">
        <v>0.3125</v>
      </c>
      <c r="I9" s="50">
        <v>0.3125</v>
      </c>
      <c r="J9" s="50">
        <v>0.3125</v>
      </c>
      <c r="K9" s="30">
        <v>0.3125</v>
      </c>
      <c r="L9" s="50">
        <v>0.3125</v>
      </c>
      <c r="M9" s="92"/>
      <c r="N9" s="85"/>
      <c r="O9" s="102"/>
      <c r="P9" s="76"/>
      <c r="Q9" s="77"/>
    </row>
    <row r="10" spans="1:17" ht="20.100000000000001" customHeight="1" x14ac:dyDescent="0.4">
      <c r="A10" s="56"/>
      <c r="B10" s="11"/>
      <c r="C10" s="80" t="s">
        <v>37</v>
      </c>
      <c r="D10" s="35" t="s">
        <v>49</v>
      </c>
      <c r="E10" s="14" t="s">
        <v>8</v>
      </c>
      <c r="F10" s="18">
        <v>1</v>
      </c>
      <c r="G10" s="19">
        <f>IF(SUM(H10:L10)=0,"",SUM(H10:L10))</f>
        <v>6.25</v>
      </c>
      <c r="H10" s="49">
        <v>2.5</v>
      </c>
      <c r="I10" s="50">
        <v>1.25</v>
      </c>
      <c r="J10" s="50">
        <v>2.5</v>
      </c>
      <c r="K10" s="30"/>
      <c r="L10" s="51"/>
      <c r="M10" s="49"/>
      <c r="N10" s="50"/>
      <c r="O10" s="95"/>
      <c r="P10" s="30"/>
      <c r="Q10" s="31"/>
    </row>
    <row r="11" spans="1:17" ht="20.100000000000001" customHeight="1" x14ac:dyDescent="0.4">
      <c r="A11" s="56"/>
      <c r="B11" s="11"/>
      <c r="C11" s="80" t="s">
        <v>39</v>
      </c>
      <c r="D11" s="35" t="s">
        <v>47</v>
      </c>
      <c r="E11" s="47" t="s">
        <v>38</v>
      </c>
      <c r="F11" s="18">
        <v>1</v>
      </c>
      <c r="G11" s="19">
        <f t="shared" ref="G11:G23" si="1">IF(SUM(H11:L11)=0,"",SUM(H11:L11))</f>
        <v>3.125</v>
      </c>
      <c r="H11" s="49">
        <v>0.625</v>
      </c>
      <c r="I11" s="50">
        <v>2.5</v>
      </c>
      <c r="J11" s="50"/>
      <c r="K11" s="30"/>
      <c r="L11" s="51"/>
      <c r="M11" s="49"/>
      <c r="N11" s="50"/>
      <c r="O11" s="95"/>
      <c r="P11" s="30"/>
      <c r="Q11" s="31"/>
    </row>
    <row r="12" spans="1:17" ht="19.8" customHeight="1" x14ac:dyDescent="0.4">
      <c r="A12" s="56"/>
      <c r="B12" s="11"/>
      <c r="C12" s="80" t="s">
        <v>42</v>
      </c>
      <c r="D12" s="35" t="s">
        <v>48</v>
      </c>
      <c r="E12" s="14" t="s">
        <v>35</v>
      </c>
      <c r="F12" s="18">
        <v>1</v>
      </c>
      <c r="G12" s="19">
        <f t="shared" ref="G12:G13" si="2">IF(SUM(H12:L12)=0,"",SUM(H12:L12))</f>
        <v>0.625</v>
      </c>
      <c r="H12" s="49">
        <v>0.625</v>
      </c>
      <c r="I12" s="50"/>
      <c r="J12" s="50"/>
      <c r="K12" s="30"/>
      <c r="L12" s="51"/>
      <c r="M12" s="49"/>
      <c r="N12" s="50"/>
      <c r="O12" s="95"/>
      <c r="P12" s="30"/>
      <c r="Q12" s="31"/>
    </row>
    <row r="13" spans="1:17" ht="19.8" customHeight="1" x14ac:dyDescent="0.4">
      <c r="A13" s="56"/>
      <c r="B13" s="11"/>
      <c r="C13" s="80" t="s">
        <v>40</v>
      </c>
      <c r="D13" s="35" t="s">
        <v>41</v>
      </c>
      <c r="E13" s="47" t="s">
        <v>18</v>
      </c>
      <c r="F13" s="18">
        <v>1</v>
      </c>
      <c r="G13" s="19">
        <f t="shared" si="2"/>
        <v>1.25</v>
      </c>
      <c r="H13" s="49">
        <v>0.625</v>
      </c>
      <c r="I13" s="50"/>
      <c r="J13" s="50">
        <v>0.625</v>
      </c>
      <c r="K13" s="30"/>
      <c r="L13" s="51"/>
      <c r="M13" s="49"/>
      <c r="N13" s="50"/>
      <c r="O13" s="95"/>
      <c r="P13" s="30"/>
      <c r="Q13" s="31"/>
    </row>
    <row r="14" spans="1:17" ht="19.8" customHeight="1" x14ac:dyDescent="0.4">
      <c r="A14" s="56"/>
      <c r="B14" s="11"/>
      <c r="C14" s="80" t="s">
        <v>53</v>
      </c>
      <c r="D14" s="35"/>
      <c r="E14" s="47" t="s">
        <v>35</v>
      </c>
      <c r="F14" s="18">
        <v>1</v>
      </c>
      <c r="G14" s="19"/>
      <c r="H14" s="49"/>
      <c r="I14" s="50"/>
      <c r="J14" s="50"/>
      <c r="K14" s="30">
        <v>1.875</v>
      </c>
      <c r="L14" s="51">
        <v>1.25</v>
      </c>
      <c r="M14" s="49"/>
      <c r="N14" s="50"/>
      <c r="O14" s="95"/>
      <c r="P14" s="30"/>
      <c r="Q14" s="31"/>
    </row>
    <row r="15" spans="1:17" ht="19.8" customHeight="1" x14ac:dyDescent="0.4">
      <c r="A15" s="56"/>
      <c r="B15" s="11"/>
      <c r="C15" s="80" t="s">
        <v>54</v>
      </c>
      <c r="D15" s="35"/>
      <c r="E15" s="47" t="s">
        <v>35</v>
      </c>
      <c r="F15" s="18">
        <v>0.3</v>
      </c>
      <c r="G15" s="19"/>
      <c r="H15" s="49"/>
      <c r="I15" s="50"/>
      <c r="J15" s="50"/>
      <c r="K15" s="30"/>
      <c r="L15" s="51">
        <v>1.875</v>
      </c>
      <c r="M15" s="49"/>
      <c r="N15" s="50"/>
      <c r="O15" s="95"/>
      <c r="P15" s="30"/>
      <c r="Q15" s="31"/>
    </row>
    <row r="16" spans="1:17" ht="19.8" customHeight="1" x14ac:dyDescent="0.4">
      <c r="A16" s="56"/>
      <c r="B16" s="11"/>
      <c r="C16" s="80" t="s">
        <v>52</v>
      </c>
      <c r="D16" s="35"/>
      <c r="E16" s="47" t="s">
        <v>38</v>
      </c>
      <c r="F16" s="18">
        <v>0.5</v>
      </c>
      <c r="G16" s="19"/>
      <c r="H16" s="49"/>
      <c r="I16" s="50"/>
      <c r="J16" s="50">
        <v>0.625</v>
      </c>
      <c r="K16" s="30">
        <v>0.625</v>
      </c>
      <c r="L16" s="51"/>
      <c r="M16" s="49"/>
      <c r="N16" s="50"/>
      <c r="O16" s="95"/>
      <c r="P16" s="30"/>
      <c r="Q16" s="31"/>
    </row>
    <row r="17" spans="1:17" ht="20.100000000000001" customHeight="1" x14ac:dyDescent="0.4">
      <c r="A17" s="57" t="s">
        <v>16</v>
      </c>
      <c r="B17" s="37" t="s">
        <v>32</v>
      </c>
      <c r="C17" s="38" t="s">
        <v>33</v>
      </c>
      <c r="D17" s="38"/>
      <c r="E17" s="40" t="s">
        <v>18</v>
      </c>
      <c r="F17" s="39">
        <v>1</v>
      </c>
      <c r="G17" s="100">
        <f t="shared" ref="G17:G20" si="3">IF(SUM(H17:L17)=0,"",SUM(H17:L17))</f>
        <v>1.5625</v>
      </c>
      <c r="H17" s="41">
        <v>0.3125</v>
      </c>
      <c r="I17" s="42">
        <v>0.3125</v>
      </c>
      <c r="J17" s="42">
        <v>0.3125</v>
      </c>
      <c r="K17" s="42">
        <v>0.3125</v>
      </c>
      <c r="L17" s="42">
        <v>0.3125</v>
      </c>
      <c r="M17" s="41"/>
      <c r="N17" s="42"/>
      <c r="O17" s="96"/>
      <c r="P17" s="42"/>
      <c r="Q17" s="43"/>
    </row>
    <row r="18" spans="1:17" ht="20.100000000000001" customHeight="1" x14ac:dyDescent="0.4">
      <c r="A18" s="56"/>
      <c r="B18" s="44" t="s">
        <v>50</v>
      </c>
      <c r="C18" s="45" t="s">
        <v>44</v>
      </c>
      <c r="D18" s="45"/>
      <c r="E18" s="47" t="s">
        <v>18</v>
      </c>
      <c r="F18" s="46">
        <v>1</v>
      </c>
      <c r="G18" s="48">
        <f t="shared" si="3"/>
        <v>0.625</v>
      </c>
      <c r="H18" s="49"/>
      <c r="I18" s="50">
        <v>0.625</v>
      </c>
      <c r="J18" s="50"/>
      <c r="K18" s="50"/>
      <c r="L18" s="99"/>
      <c r="M18" s="49"/>
      <c r="N18" s="50"/>
      <c r="O18" s="95"/>
      <c r="P18" s="50"/>
      <c r="Q18" s="51"/>
    </row>
    <row r="19" spans="1:17" ht="20.100000000000001" customHeight="1" x14ac:dyDescent="0.4">
      <c r="A19" s="56"/>
      <c r="B19" s="44" t="s">
        <v>34</v>
      </c>
      <c r="C19" s="45" t="s">
        <v>36</v>
      </c>
      <c r="D19" s="45"/>
      <c r="E19" s="47" t="s">
        <v>17</v>
      </c>
      <c r="F19" s="46">
        <v>1</v>
      </c>
      <c r="G19" s="48">
        <f t="shared" si="3"/>
        <v>0.625</v>
      </c>
      <c r="H19" s="49"/>
      <c r="I19" s="50"/>
      <c r="J19" s="50"/>
      <c r="K19" s="50">
        <v>0.625</v>
      </c>
      <c r="L19" s="51"/>
      <c r="M19" s="49"/>
      <c r="N19" s="50"/>
      <c r="O19" s="95"/>
      <c r="P19" s="50"/>
      <c r="Q19" s="51"/>
    </row>
    <row r="20" spans="1:17" ht="19.8" customHeight="1" x14ac:dyDescent="0.4">
      <c r="A20" s="56"/>
      <c r="B20" s="44" t="s">
        <v>45</v>
      </c>
      <c r="C20" s="45" t="s">
        <v>46</v>
      </c>
      <c r="D20" s="45"/>
      <c r="E20" s="98" t="s">
        <v>35</v>
      </c>
      <c r="F20" s="18">
        <v>0.7</v>
      </c>
      <c r="G20" s="48">
        <f t="shared" si="3"/>
        <v>2.8125</v>
      </c>
      <c r="H20" s="49"/>
      <c r="I20" s="50"/>
      <c r="J20" s="50">
        <v>0.3125</v>
      </c>
      <c r="K20" s="50">
        <v>1.25</v>
      </c>
      <c r="L20" s="51">
        <v>1.25</v>
      </c>
      <c r="M20" s="49"/>
      <c r="N20" s="50"/>
      <c r="O20" s="95"/>
      <c r="P20" s="50"/>
      <c r="Q20" s="51"/>
    </row>
    <row r="21" spans="1:17" ht="20.100000000000001" customHeight="1" x14ac:dyDescent="0.4">
      <c r="A21" s="52" t="s">
        <v>27</v>
      </c>
      <c r="B21" s="10" t="s">
        <v>22</v>
      </c>
      <c r="C21" s="34"/>
      <c r="D21" s="89"/>
      <c r="E21" s="34"/>
      <c r="F21" s="16"/>
      <c r="G21" s="54"/>
      <c r="H21" s="83"/>
      <c r="I21" s="71"/>
      <c r="J21" s="71"/>
      <c r="K21" s="28"/>
      <c r="L21" s="93"/>
      <c r="M21" s="83"/>
      <c r="N21" s="71"/>
      <c r="O21" s="86"/>
      <c r="P21" s="28"/>
      <c r="Q21" s="29"/>
    </row>
    <row r="22" spans="1:17" ht="20.100000000000001" customHeight="1" x14ac:dyDescent="0.4">
      <c r="A22" s="58"/>
      <c r="B22" s="11" t="s">
        <v>26</v>
      </c>
      <c r="C22" s="35"/>
      <c r="D22" s="35"/>
      <c r="E22" s="35"/>
      <c r="F22" s="18"/>
      <c r="G22" s="19"/>
      <c r="H22" s="49"/>
      <c r="I22" s="50"/>
      <c r="J22" s="50"/>
      <c r="K22" s="30"/>
      <c r="L22" s="51"/>
      <c r="M22" s="49"/>
      <c r="N22" s="50"/>
      <c r="O22" s="95"/>
      <c r="P22" s="30"/>
      <c r="Q22" s="31"/>
    </row>
    <row r="23" spans="1:17" ht="20.100000000000001" customHeight="1" x14ac:dyDescent="0.4">
      <c r="A23" s="53"/>
      <c r="B23" s="12"/>
      <c r="C23" s="36"/>
      <c r="D23" s="101" t="s">
        <v>51</v>
      </c>
      <c r="E23" s="36"/>
      <c r="F23" s="20"/>
      <c r="G23" s="21" t="str">
        <f t="shared" si="1"/>
        <v/>
      </c>
      <c r="H23" s="84"/>
      <c r="I23" s="72"/>
      <c r="J23" s="72"/>
      <c r="K23" s="32"/>
      <c r="L23" s="94"/>
      <c r="M23" s="84"/>
      <c r="N23" s="72"/>
      <c r="O23" s="97"/>
      <c r="P23" s="32"/>
      <c r="Q23" s="33"/>
    </row>
    <row r="24" spans="1:17" ht="20.100000000000001" customHeight="1" x14ac:dyDescent="0.4">
      <c r="A24" s="60" t="s">
        <v>20</v>
      </c>
      <c r="B24" s="62" t="s">
        <v>21</v>
      </c>
      <c r="C24" s="103"/>
      <c r="D24" s="104"/>
      <c r="E24" s="104"/>
      <c r="F24" s="104"/>
      <c r="G24" s="104"/>
      <c r="H24" s="104"/>
      <c r="I24" s="104"/>
      <c r="J24" s="104"/>
      <c r="K24" s="104"/>
      <c r="L24" s="104"/>
      <c r="M24" s="104"/>
      <c r="N24" s="104"/>
      <c r="O24" s="104"/>
      <c r="P24" s="104"/>
      <c r="Q24" s="105"/>
    </row>
    <row r="25" spans="1:17" ht="20.100000000000001" customHeight="1" x14ac:dyDescent="0.4">
      <c r="A25" s="58"/>
      <c r="B25" s="63"/>
      <c r="C25" s="106"/>
      <c r="D25" s="107"/>
      <c r="E25" s="107"/>
      <c r="F25" s="107"/>
      <c r="G25" s="107"/>
      <c r="H25" s="107"/>
      <c r="I25" s="107"/>
      <c r="J25" s="107"/>
      <c r="K25" s="107"/>
      <c r="L25" s="107"/>
      <c r="M25" s="107"/>
      <c r="N25" s="107"/>
      <c r="O25" s="107"/>
      <c r="P25" s="107"/>
      <c r="Q25" s="108"/>
    </row>
    <row r="26" spans="1:17" ht="20.100000000000001" customHeight="1" x14ac:dyDescent="0.4">
      <c r="A26" s="61"/>
      <c r="B26" s="64"/>
      <c r="C26" s="109"/>
      <c r="D26" s="110"/>
      <c r="E26" s="110"/>
      <c r="F26" s="110"/>
      <c r="G26" s="110"/>
      <c r="H26" s="110"/>
      <c r="I26" s="110"/>
      <c r="J26" s="110"/>
      <c r="K26" s="110"/>
      <c r="L26" s="110"/>
      <c r="M26" s="110"/>
      <c r="N26" s="110"/>
      <c r="O26" s="110"/>
      <c r="P26" s="110"/>
      <c r="Q26" s="111"/>
    </row>
  </sheetData>
  <mergeCells count="14">
    <mergeCell ref="C24:Q24"/>
    <mergeCell ref="C25:Q25"/>
    <mergeCell ref="C26:Q26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 E10:E20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주간업무_1129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hyrab</cp:lastModifiedBy>
  <cp:lastPrinted>2018-07-23T02:02:14Z</cp:lastPrinted>
  <dcterms:created xsi:type="dcterms:W3CDTF">2018-06-30T07:43:36Z</dcterms:created>
  <dcterms:modified xsi:type="dcterms:W3CDTF">2021-12-03T09:26:37Z</dcterms:modified>
</cp:coreProperties>
</file>