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72" yWindow="960" windowWidth="22236" windowHeight="11712"/>
  </bookViews>
  <sheets>
    <sheet name="주간업무_1220" sheetId="10" r:id="rId1"/>
  </sheets>
  <definedNames>
    <definedName name="_xlnm._FilterDatabase" localSheetId="0" hidden="1">주간업무_1220!$A$7:$Z$7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0" l="1"/>
  <c r="G15" i="10"/>
  <c r="G12" i="10" l="1"/>
  <c r="G11" i="10"/>
  <c r="G16" i="10"/>
  <c r="J7" i="10" l="1"/>
  <c r="I7" i="10"/>
  <c r="H7" i="10"/>
  <c r="G9" i="10"/>
  <c r="H2" i="10" l="1"/>
  <c r="G10" i="10"/>
  <c r="G20" i="10"/>
  <c r="G8" i="10"/>
  <c r="G7" i="10" l="1"/>
  <c r="Q7" i="10"/>
  <c r="P7" i="10"/>
  <c r="O7" i="10"/>
  <c r="N7" i="10"/>
  <c r="M7" i="10"/>
  <c r="L7" i="10"/>
  <c r="K7" i="10"/>
</calcChain>
</file>

<file path=xl/sharedStrings.xml><?xml version="1.0" encoding="utf-8"?>
<sst xmlns="http://schemas.openxmlformats.org/spreadsheetml/2006/main" count="63" uniqueCount="51">
  <si>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</si>
  <si>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</si>
  <si>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</si>
  <si>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</si>
  <si>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</si>
  <si>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</si>
  <si>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</si>
  <si>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</si>
  <si>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</si>
  <si>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</si>
  <si>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</si>
  <si>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</si>
  <si>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</si>
  <si>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</si>
  <si>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</si>
  <si>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</si>
  <si>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</si>
  <si>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중</t>
    <phoneticPr fontId="3" type="noConversion"/>
  </si>
  <si>
    <t>하</t>
    <phoneticPr fontId="3" type="noConversion"/>
  </si>
  <si>
    <t>운영 업무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</si>
  <si>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</si>
  <si>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</si>
  <si>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</si>
  <si>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</si>
  <si>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</si>
  <si>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</si>
  <si>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</si>
  <si>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</si>
  <si>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</si>
  <si>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 브로드밴드</t>
    <phoneticPr fontId="3" type="noConversion"/>
  </si>
  <si>
    <t>일일업무보고(일일업무내용 및 PV/UV통계)</t>
    <phoneticPr fontId="3" type="noConversion"/>
  </si>
  <si>
    <t>모니터링</t>
    <phoneticPr fontId="3" type="noConversion"/>
  </si>
  <si>
    <t>B tv 업무 관련 내용 파악</t>
    <phoneticPr fontId="3" type="noConversion"/>
  </si>
  <si>
    <t>상</t>
  </si>
  <si>
    <t>요일별 업무 작업</t>
    <phoneticPr fontId="3" type="noConversion"/>
  </si>
  <si>
    <t>상단 지역방송 탭 이동 및 내용 교체 요청</t>
    <phoneticPr fontId="3" type="noConversion"/>
  </si>
  <si>
    <t>업종별추천 메인/서브 겨울배경 이미지 교체 작업</t>
    <phoneticPr fontId="3" type="noConversion"/>
  </si>
  <si>
    <t>스키 버전 - 서브 페이지 모션 작업 필요</t>
    <phoneticPr fontId="3" type="noConversion"/>
  </si>
  <si>
    <t>홀딩(개인파트와 동시 오픈)</t>
    <phoneticPr fontId="3" type="noConversion"/>
  </si>
  <si>
    <t>스마트데이 - 12/21-22, 12/24</t>
    <phoneticPr fontId="3" type="noConversion"/>
  </si>
  <si>
    <t>연차 - 12/20,27</t>
    <phoneticPr fontId="3" type="noConversion"/>
  </si>
  <si>
    <r>
      <t xml:space="preserve">서비스전략사업팀 송혜연   /   </t>
    </r>
    <r>
      <rPr>
        <sz val="12"/>
        <color theme="1"/>
        <rFont val="나눔고딕"/>
        <family val="3"/>
        <charset val="129"/>
      </rPr>
      <t>2021. 12. 20 ~ 2021. 12. 24</t>
    </r>
    <phoneticPr fontId="3" type="noConversion"/>
  </si>
  <si>
    <t>진행중인 이벤트 기간 연장 작업 요청(총6건)</t>
    <phoneticPr fontId="3" type="noConversion"/>
  </si>
  <si>
    <t>SKB 주간회의</t>
    <phoneticPr fontId="3" type="noConversion"/>
  </si>
  <si>
    <t>PL 주간회의</t>
    <phoneticPr fontId="3" type="noConversion"/>
  </si>
  <si>
    <t>사업협력/신규대리점 내역 정보 회신 요청</t>
    <phoneticPr fontId="3" type="noConversion"/>
  </si>
  <si>
    <t>힐링통신 정보내역 전달</t>
    <phoneticPr fontId="3" type="noConversion"/>
  </si>
  <si>
    <t>기간 및 혜택 수정</t>
    <phoneticPr fontId="3" type="noConversion"/>
  </si>
  <si>
    <t>광고 네이버 브랜드검색 소재 썸네일 수정 요청</t>
    <phoneticPr fontId="3" type="noConversion"/>
  </si>
  <si>
    <t>양희조M 요청</t>
    <phoneticPr fontId="3" type="noConversion"/>
  </si>
  <si>
    <t>기업홈페이지 개편에 대한 개선건 정리작업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</si>
</sst>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4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4" xfId="0" applyBorder="1" applyAlignment="1">
      <alignment horizontal="center" vertical="center"/>
    </xf>
    <xf numFmtId="178" fontId="0" fillId="4" borderId="34" xfId="0" applyNumberForma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7" fillId="0" borderId="3" xfId="0" applyFont="1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2" borderId="35" xfId="0" applyFont="1" applyFill="1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/>
    </xf>
    <xf numFmtId="176" fontId="6" fillId="2" borderId="3" xfId="0" applyNumberFormat="1" applyFont="1" applyFill="1" applyBorder="1" applyAlignment="1">
      <alignment horizontal="center" vertical="center"/>
    </xf>
    <xf numFmtId="9" fontId="6" fillId="2" borderId="3" xfId="2" applyFont="1" applyFill="1" applyBorder="1" applyAlignment="1">
      <alignment horizontal="center" vertical="center"/>
    </xf>
    <xf numFmtId="177" fontId="12" fillId="2" borderId="3" xfId="0" applyNumberFormat="1" applyFont="1" applyFill="1" applyBorder="1" applyAlignment="1">
      <alignment horizontal="center" vertical="center"/>
    </xf>
    <xf numFmtId="177" fontId="15" fillId="2" borderId="16" xfId="0" applyNumberFormat="1" applyFont="1" applyFill="1" applyBorder="1" applyAlignment="1">
      <alignment horizontal="center" vertical="center"/>
    </xf>
    <xf numFmtId="177" fontId="15" fillId="2" borderId="17" xfId="0" applyNumberFormat="1" applyFont="1" applyFill="1" applyBorder="1" applyAlignment="1">
      <alignment horizontal="center" vertical="center"/>
    </xf>
    <xf numFmtId="177" fontId="15" fillId="2" borderId="18" xfId="0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left" vertical="center"/>
    </xf>
    <xf numFmtId="0" fontId="6" fillId="6" borderId="23" xfId="0" applyFont="1" applyFill="1" applyBorder="1" applyAlignment="1">
      <alignment horizontal="center" vertical="center"/>
    </xf>
    <xf numFmtId="0" fontId="6" fillId="6" borderId="26" xfId="0" applyFont="1" applyFill="1" applyBorder="1" applyAlignment="1">
      <alignment horizontal="center" vertical="center"/>
    </xf>
    <xf numFmtId="177" fontId="15" fillId="6" borderId="14" xfId="0" applyNumberFormat="1" applyFont="1" applyFill="1" applyBorder="1" applyAlignment="1">
      <alignment horizontal="center" vertical="center"/>
    </xf>
    <xf numFmtId="177" fontId="15" fillId="6" borderId="16" xfId="0" applyNumberFormat="1" applyFont="1" applyFill="1" applyBorder="1" applyAlignment="1">
      <alignment horizontal="center" vertical="center"/>
    </xf>
    <xf numFmtId="177" fontId="15" fillId="6" borderId="29" xfId="0" applyNumberFormat="1" applyFont="1" applyFill="1" applyBorder="1" applyAlignment="1">
      <alignment horizontal="center" vertical="center"/>
    </xf>
    <xf numFmtId="177" fontId="15" fillId="6" borderId="13" xfId="0" applyNumberFormat="1" applyFont="1" applyFill="1" applyBorder="1" applyAlignment="1">
      <alignment horizontal="center" vertical="center"/>
    </xf>
    <xf numFmtId="177" fontId="15" fillId="6" borderId="19" xfId="0" applyNumberFormat="1" applyFont="1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177" fontId="15" fillId="4" borderId="18" xfId="0" applyNumberFormat="1" applyFont="1" applyFill="1" applyBorder="1" applyAlignment="1">
      <alignment horizontal="center" vertical="center"/>
    </xf>
    <xf numFmtId="177" fontId="15" fillId="4" borderId="15" xfId="0" applyNumberFormat="1" applyFont="1" applyFill="1" applyBorder="1" applyAlignment="1">
      <alignment horizontal="center" vertical="center"/>
    </xf>
    <xf numFmtId="177" fontId="15" fillId="4" borderId="21" xfId="0" applyNumberFormat="1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177" fontId="15" fillId="6" borderId="17" xfId="0" applyNumberFormat="1" applyFont="1" applyFill="1" applyBorder="1" applyAlignment="1">
      <alignment horizontal="center" vertical="center"/>
    </xf>
    <xf numFmtId="177" fontId="15" fillId="6" borderId="30" xfId="0" applyNumberFormat="1" applyFont="1" applyFill="1" applyBorder="1" applyAlignment="1">
      <alignment horizontal="center" vertical="center"/>
    </xf>
    <xf numFmtId="177" fontId="15" fillId="6" borderId="20" xfId="0" applyNumberFormat="1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3"/>
  <sheetViews>
    <sheetView showGridLines="0" tabSelected="1" zoomScale="90" zoomScaleNormal="90" workbookViewId="0">
      <pane ySplit="7" topLeftCell="A8" activePane="bottomLeft" state="frozen"/>
      <selection pane="bottomLeft" activeCell="C17" sqref="C17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9" width="6.59765625" style="1" customWidth="1"/>
    <col min="10" max="10" width="6.59765625" style="73" customWidth="1"/>
    <col min="11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65" t="s">
        <v>28</v>
      </c>
      <c r="H1" s="3"/>
      <c r="I1" s="3"/>
      <c r="J1" s="68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131" t="s">
        <v>15</v>
      </c>
      <c r="D2" s="131"/>
      <c r="E2" s="59"/>
      <c r="G2" s="66">
        <v>5</v>
      </c>
      <c r="H2" s="67">
        <f>G2*0.625</f>
        <v>3.125</v>
      </c>
      <c r="J2" s="6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5" t="s">
        <v>41</v>
      </c>
      <c r="B3" s="8"/>
      <c r="C3" s="2"/>
      <c r="D3" s="2"/>
      <c r="E3" s="2"/>
      <c r="F3" s="2"/>
      <c r="G3" s="2"/>
      <c r="H3" s="2"/>
      <c r="I3" s="2"/>
      <c r="J3" s="70"/>
      <c r="K3" s="2"/>
      <c r="L3" s="2"/>
      <c r="M3" s="7"/>
      <c r="N3" s="7"/>
      <c r="O3" s="7"/>
      <c r="P3" s="7"/>
    </row>
    <row r="4" spans="1:17" s="6" customFormat="1" ht="18" customHeight="1" x14ac:dyDescent="0.4">
      <c r="A4" s="140" t="s">
        <v>11</v>
      </c>
      <c r="B4" s="141"/>
      <c r="C4" s="141"/>
      <c r="D4" s="141"/>
      <c r="E4" s="142"/>
      <c r="F4" s="137" t="s">
        <v>14</v>
      </c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9"/>
    </row>
    <row r="5" spans="1:17" s="6" customFormat="1" ht="18" customHeight="1" x14ac:dyDescent="0.4">
      <c r="A5" s="143"/>
      <c r="B5" s="144"/>
      <c r="C5" s="144"/>
      <c r="D5" s="144"/>
      <c r="E5" s="145"/>
      <c r="F5" s="137" t="s">
        <v>24</v>
      </c>
      <c r="G5" s="138"/>
      <c r="H5" s="138"/>
      <c r="I5" s="138"/>
      <c r="J5" s="138"/>
      <c r="K5" s="138"/>
      <c r="L5" s="139"/>
      <c r="M5" s="137" t="s">
        <v>25</v>
      </c>
      <c r="N5" s="138"/>
      <c r="O5" s="138"/>
      <c r="P5" s="138"/>
      <c r="Q5" s="139"/>
    </row>
    <row r="6" spans="1:17" ht="18" customHeight="1" x14ac:dyDescent="0.4">
      <c r="A6" s="132" t="s">
        <v>5</v>
      </c>
      <c r="B6" s="132" t="s">
        <v>7</v>
      </c>
      <c r="C6" s="132" t="s">
        <v>6</v>
      </c>
      <c r="D6" s="134" t="s">
        <v>10</v>
      </c>
      <c r="E6" s="136" t="s">
        <v>12</v>
      </c>
      <c r="F6" s="136" t="s">
        <v>13</v>
      </c>
      <c r="G6" s="22" t="s">
        <v>23</v>
      </c>
      <c r="H6" s="103" t="s">
        <v>0</v>
      </c>
      <c r="I6" s="87" t="s">
        <v>1</v>
      </c>
      <c r="J6" s="87" t="s">
        <v>2</v>
      </c>
      <c r="K6" s="81" t="s">
        <v>3</v>
      </c>
      <c r="L6" s="110" t="s">
        <v>4</v>
      </c>
      <c r="M6" s="22" t="s">
        <v>0</v>
      </c>
      <c r="N6" s="120" t="s">
        <v>1</v>
      </c>
      <c r="O6" s="103" t="s">
        <v>2</v>
      </c>
      <c r="P6" s="23" t="s">
        <v>3</v>
      </c>
      <c r="Q6" s="24" t="s">
        <v>4</v>
      </c>
    </row>
    <row r="7" spans="1:17" ht="18" customHeight="1" x14ac:dyDescent="0.4">
      <c r="A7" s="133"/>
      <c r="B7" s="133"/>
      <c r="C7" s="133"/>
      <c r="D7" s="135"/>
      <c r="E7" s="135"/>
      <c r="F7" s="135"/>
      <c r="G7" s="25">
        <f t="shared" ref="G7:Q7" si="0">SUM(G8:G23)</f>
        <v>16.875</v>
      </c>
      <c r="H7" s="104">
        <f t="shared" si="0"/>
        <v>0</v>
      </c>
      <c r="I7" s="88">
        <f t="shared" si="0"/>
        <v>5</v>
      </c>
      <c r="J7" s="88">
        <f t="shared" si="0"/>
        <v>5.3125</v>
      </c>
      <c r="K7" s="82">
        <f t="shared" si="0"/>
        <v>5.625</v>
      </c>
      <c r="L7" s="111">
        <f t="shared" si="0"/>
        <v>3.4375</v>
      </c>
      <c r="M7" s="25">
        <f t="shared" si="0"/>
        <v>0</v>
      </c>
      <c r="N7" s="121">
        <f t="shared" si="0"/>
        <v>0</v>
      </c>
      <c r="O7" s="104">
        <f t="shared" si="0"/>
        <v>0</v>
      </c>
      <c r="P7" s="26">
        <f t="shared" si="0"/>
        <v>0</v>
      </c>
      <c r="Q7" s="27">
        <f t="shared" si="0"/>
        <v>0</v>
      </c>
    </row>
    <row r="8" spans="1:17" ht="20.100000000000001" customHeight="1" x14ac:dyDescent="0.4">
      <c r="A8" s="55" t="s">
        <v>29</v>
      </c>
      <c r="B8" s="10" t="s">
        <v>19</v>
      </c>
      <c r="C8" s="34" t="s">
        <v>30</v>
      </c>
      <c r="D8" s="34"/>
      <c r="E8" s="13" t="s">
        <v>9</v>
      </c>
      <c r="F8" s="16">
        <v>1</v>
      </c>
      <c r="G8" s="17">
        <f t="shared" ref="G8:G13" si="1">IF(SUM(H8:L8)=0,"",SUM(H8:L8))</f>
        <v>2.5</v>
      </c>
      <c r="H8" s="105"/>
      <c r="I8" s="86">
        <v>0.625</v>
      </c>
      <c r="J8" s="86">
        <v>0.625</v>
      </c>
      <c r="K8" s="28">
        <v>0.625</v>
      </c>
      <c r="L8" s="86">
        <v>0.625</v>
      </c>
      <c r="M8" s="83"/>
      <c r="N8" s="71"/>
      <c r="O8" s="105"/>
      <c r="P8" s="28"/>
      <c r="Q8" s="29"/>
    </row>
    <row r="9" spans="1:17" x14ac:dyDescent="0.4">
      <c r="A9" s="74"/>
      <c r="B9" s="74"/>
      <c r="C9" s="75" t="s">
        <v>31</v>
      </c>
      <c r="D9" s="74"/>
      <c r="E9" s="79" t="s">
        <v>9</v>
      </c>
      <c r="F9" s="18">
        <v>1</v>
      </c>
      <c r="G9" s="78">
        <f t="shared" si="1"/>
        <v>1.25</v>
      </c>
      <c r="H9" s="106"/>
      <c r="I9" s="89">
        <v>0.3125</v>
      </c>
      <c r="J9" s="89">
        <v>0.3125</v>
      </c>
      <c r="K9" s="30">
        <v>0.3125</v>
      </c>
      <c r="L9" s="89">
        <v>0.3125</v>
      </c>
      <c r="M9" s="119"/>
      <c r="N9" s="85"/>
      <c r="O9" s="115"/>
      <c r="P9" s="76"/>
      <c r="Q9" s="77"/>
    </row>
    <row r="10" spans="1:17" ht="20.100000000000001" customHeight="1" x14ac:dyDescent="0.4">
      <c r="A10" s="56"/>
      <c r="B10" s="11"/>
      <c r="C10" s="80" t="s">
        <v>32</v>
      </c>
      <c r="D10" s="35" t="s">
        <v>34</v>
      </c>
      <c r="E10" s="14" t="s">
        <v>8</v>
      </c>
      <c r="F10" s="18">
        <v>1</v>
      </c>
      <c r="G10" s="19">
        <f t="shared" si="1"/>
        <v>5.625</v>
      </c>
      <c r="H10" s="106"/>
      <c r="I10" s="89">
        <v>1.875</v>
      </c>
      <c r="J10" s="89">
        <v>1.25</v>
      </c>
      <c r="K10" s="30">
        <v>1.25</v>
      </c>
      <c r="L10" s="112">
        <v>1.25</v>
      </c>
      <c r="M10" s="49"/>
      <c r="N10" s="50"/>
      <c r="O10" s="116"/>
      <c r="P10" s="30"/>
      <c r="Q10" s="31"/>
    </row>
    <row r="11" spans="1:17" ht="19.8" customHeight="1" x14ac:dyDescent="0.4">
      <c r="A11" s="56"/>
      <c r="B11" s="11"/>
      <c r="C11" s="80" t="s">
        <v>36</v>
      </c>
      <c r="D11" s="35" t="s">
        <v>37</v>
      </c>
      <c r="E11" s="47" t="s">
        <v>33</v>
      </c>
      <c r="F11" s="18">
        <v>0.5</v>
      </c>
      <c r="G11" s="19">
        <f t="shared" si="1"/>
        <v>0.3125</v>
      </c>
      <c r="H11" s="106"/>
      <c r="I11" s="89">
        <v>0.3125</v>
      </c>
      <c r="J11" s="89"/>
      <c r="K11" s="30"/>
      <c r="L11" s="112"/>
      <c r="M11" s="49"/>
      <c r="N11" s="50"/>
      <c r="O11" s="116"/>
      <c r="P11" s="30"/>
      <c r="Q11" s="31"/>
    </row>
    <row r="12" spans="1:17" ht="19.8" customHeight="1" x14ac:dyDescent="0.4">
      <c r="A12" s="56"/>
      <c r="B12" s="11"/>
      <c r="C12" s="80" t="s">
        <v>42</v>
      </c>
      <c r="D12" s="35" t="s">
        <v>47</v>
      </c>
      <c r="E12" s="79" t="s">
        <v>9</v>
      </c>
      <c r="F12" s="18">
        <v>0.8</v>
      </c>
      <c r="G12" s="19">
        <f t="shared" si="1"/>
        <v>4.6875</v>
      </c>
      <c r="H12" s="106"/>
      <c r="I12" s="89">
        <v>1.875</v>
      </c>
      <c r="J12" s="89">
        <v>2.5</v>
      </c>
      <c r="K12" s="30">
        <v>0.3125</v>
      </c>
      <c r="L12" s="112"/>
      <c r="M12" s="49"/>
      <c r="N12" s="50"/>
      <c r="O12" s="116"/>
      <c r="P12" s="30"/>
      <c r="Q12" s="31"/>
    </row>
    <row r="13" spans="1:17" ht="19.8" customHeight="1" x14ac:dyDescent="0.4">
      <c r="A13" s="56"/>
      <c r="B13" s="11"/>
      <c r="C13" s="80" t="s">
        <v>48</v>
      </c>
      <c r="D13" s="35"/>
      <c r="E13" s="79" t="s">
        <v>9</v>
      </c>
      <c r="F13" s="18">
        <v>1</v>
      </c>
      <c r="G13" s="19">
        <f t="shared" si="1"/>
        <v>1.25</v>
      </c>
      <c r="H13" s="106"/>
      <c r="I13" s="89"/>
      <c r="J13" s="89"/>
      <c r="K13" s="50">
        <v>1.25</v>
      </c>
      <c r="L13" s="112"/>
      <c r="M13" s="49"/>
      <c r="N13" s="50"/>
      <c r="O13" s="116"/>
      <c r="P13" s="50"/>
      <c r="Q13" s="51"/>
    </row>
    <row r="14" spans="1:17" ht="19.8" customHeight="1" x14ac:dyDescent="0.4">
      <c r="A14" s="56"/>
      <c r="B14" s="11"/>
      <c r="C14" s="94" t="s">
        <v>35</v>
      </c>
      <c r="D14" s="95" t="s">
        <v>38</v>
      </c>
      <c r="E14" s="96" t="s">
        <v>33</v>
      </c>
      <c r="F14" s="97">
        <v>0.5</v>
      </c>
      <c r="G14" s="98"/>
      <c r="H14" s="99"/>
      <c r="I14" s="100"/>
      <c r="J14" s="100"/>
      <c r="K14" s="100"/>
      <c r="L14" s="101"/>
      <c r="M14" s="99"/>
      <c r="N14" s="100"/>
      <c r="O14" s="116"/>
      <c r="P14" s="100"/>
      <c r="Q14" s="101"/>
    </row>
    <row r="15" spans="1:17" ht="20.100000000000001" customHeight="1" x14ac:dyDescent="0.4">
      <c r="A15" s="57" t="s">
        <v>16</v>
      </c>
      <c r="B15" s="37" t="s">
        <v>43</v>
      </c>
      <c r="C15" s="38" t="s">
        <v>44</v>
      </c>
      <c r="D15" s="38"/>
      <c r="E15" s="40" t="s">
        <v>17</v>
      </c>
      <c r="F15" s="39">
        <v>1</v>
      </c>
      <c r="G15" s="92">
        <f t="shared" ref="G15" si="2">IF(SUM(H15:L15)=0,"",SUM(H15:L15))</f>
        <v>0.625</v>
      </c>
      <c r="H15" s="107"/>
      <c r="I15" s="90"/>
      <c r="J15" s="90"/>
      <c r="K15" s="42">
        <v>0.625</v>
      </c>
      <c r="L15" s="90"/>
      <c r="M15" s="41"/>
      <c r="N15" s="42"/>
      <c r="O15" s="117"/>
      <c r="P15" s="42"/>
      <c r="Q15" s="43"/>
    </row>
    <row r="16" spans="1:17" ht="20.100000000000001" customHeight="1" x14ac:dyDescent="0.4">
      <c r="A16" s="56"/>
      <c r="B16" s="44"/>
      <c r="C16" s="45" t="s">
        <v>45</v>
      </c>
      <c r="D16" s="45" t="s">
        <v>46</v>
      </c>
      <c r="E16" s="47" t="s">
        <v>18</v>
      </c>
      <c r="F16" s="46">
        <v>1</v>
      </c>
      <c r="G16" s="48">
        <f t="shared" ref="G16" si="3">IF(SUM(H16:L16)=0,"",SUM(H16:L16))</f>
        <v>0.625</v>
      </c>
      <c r="H16" s="106"/>
      <c r="I16" s="89"/>
      <c r="J16" s="89">
        <v>0.625</v>
      </c>
      <c r="K16" s="50"/>
      <c r="L16" s="112"/>
      <c r="M16" s="49"/>
      <c r="N16" s="50"/>
      <c r="O16" s="116"/>
      <c r="P16" s="50"/>
      <c r="Q16" s="51"/>
    </row>
    <row r="17" spans="1:17" ht="19.8" customHeight="1" x14ac:dyDescent="0.4">
      <c r="A17" s="56"/>
      <c r="B17" s="44"/>
      <c r="C17" s="45" t="s">
        <v>50</v>
      </c>
      <c r="D17" s="45" t="s">
        <v>49</v>
      </c>
      <c r="E17" s="47" t="s">
        <v>33</v>
      </c>
      <c r="F17" s="18">
        <v>0.2</v>
      </c>
      <c r="G17" s="48"/>
      <c r="H17" s="106"/>
      <c r="I17" s="89"/>
      <c r="J17" s="89"/>
      <c r="K17" s="50">
        <v>1.25</v>
      </c>
      <c r="L17" s="112">
        <v>1.25</v>
      </c>
      <c r="M17" s="49"/>
      <c r="N17" s="50"/>
      <c r="O17" s="116"/>
      <c r="P17" s="50"/>
      <c r="Q17" s="51"/>
    </row>
    <row r="18" spans="1:17" ht="20.100000000000001" customHeight="1" x14ac:dyDescent="0.4">
      <c r="A18" s="52" t="s">
        <v>27</v>
      </c>
      <c r="B18" s="10" t="s">
        <v>22</v>
      </c>
      <c r="C18" s="34"/>
      <c r="D18" s="102" t="s">
        <v>40</v>
      </c>
      <c r="E18" s="34"/>
      <c r="F18" s="16"/>
      <c r="G18" s="54"/>
      <c r="H18" s="108"/>
      <c r="I18" s="86"/>
      <c r="J18" s="86"/>
      <c r="K18" s="28"/>
      <c r="L18" s="113"/>
      <c r="M18" s="83"/>
      <c r="N18" s="71"/>
      <c r="O18" s="105"/>
      <c r="P18" s="28"/>
      <c r="Q18" s="29"/>
    </row>
    <row r="19" spans="1:17" ht="20.100000000000001" customHeight="1" x14ac:dyDescent="0.4">
      <c r="A19" s="58"/>
      <c r="B19" s="11" t="s">
        <v>26</v>
      </c>
      <c r="C19" s="35"/>
      <c r="D19" s="35"/>
      <c r="E19" s="35"/>
      <c r="F19" s="18"/>
      <c r="G19" s="19"/>
      <c r="H19" s="106"/>
      <c r="I19" s="89"/>
      <c r="J19" s="89"/>
      <c r="K19" s="30"/>
      <c r="L19" s="112"/>
      <c r="M19" s="49"/>
      <c r="N19" s="50"/>
      <c r="O19" s="116"/>
      <c r="P19" s="30"/>
      <c r="Q19" s="31"/>
    </row>
    <row r="20" spans="1:17" ht="20.100000000000001" customHeight="1" x14ac:dyDescent="0.4">
      <c r="A20" s="53"/>
      <c r="B20" s="12"/>
      <c r="C20" s="36"/>
      <c r="D20" s="93" t="s">
        <v>39</v>
      </c>
      <c r="E20" s="36"/>
      <c r="F20" s="20"/>
      <c r="G20" s="21" t="str">
        <f t="shared" ref="G20" si="4">IF(SUM(H20:L20)=0,"",SUM(H20:L20))</f>
        <v/>
      </c>
      <c r="H20" s="109"/>
      <c r="I20" s="91"/>
      <c r="J20" s="91"/>
      <c r="K20" s="32"/>
      <c r="L20" s="114"/>
      <c r="M20" s="84"/>
      <c r="N20" s="72"/>
      <c r="O20" s="118"/>
      <c r="P20" s="32"/>
      <c r="Q20" s="33"/>
    </row>
    <row r="21" spans="1:17" ht="20.100000000000001" customHeight="1" x14ac:dyDescent="0.4">
      <c r="A21" s="60" t="s">
        <v>20</v>
      </c>
      <c r="B21" s="62" t="s">
        <v>21</v>
      </c>
      <c r="C21" s="122"/>
      <c r="D21" s="123"/>
      <c r="E21" s="123"/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4"/>
    </row>
    <row r="22" spans="1:17" ht="20.100000000000001" customHeight="1" x14ac:dyDescent="0.4">
      <c r="A22" s="58"/>
      <c r="B22" s="63"/>
      <c r="C22" s="125"/>
      <c r="D22" s="126"/>
      <c r="E22" s="126"/>
      <c r="F22" s="126"/>
      <c r="G22" s="126"/>
      <c r="H22" s="126"/>
      <c r="I22" s="126"/>
      <c r="J22" s="126"/>
      <c r="K22" s="126"/>
      <c r="L22" s="126"/>
      <c r="M22" s="126"/>
      <c r="N22" s="126"/>
      <c r="O22" s="126"/>
      <c r="P22" s="126"/>
      <c r="Q22" s="127"/>
    </row>
    <row r="23" spans="1:17" ht="20.100000000000001" customHeight="1" x14ac:dyDescent="0.4">
      <c r="A23" s="61"/>
      <c r="B23" s="64"/>
      <c r="C23" s="128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30"/>
    </row>
  </sheetData>
  <mergeCells count="14">
    <mergeCell ref="C21:Q21"/>
    <mergeCell ref="C22:Q22"/>
    <mergeCell ref="C23:Q2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 E10:E11 E14:E17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주간업무_1220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sjkwon@iroyal.kr</cp:lastModifiedBy>
  <cp:lastPrinted>2018-07-23T02:02:14Z</cp:lastPrinted>
  <dcterms:created xsi:type="dcterms:W3CDTF">2018-06-30T07:43:36Z</dcterms:created>
  <dcterms:modified xsi:type="dcterms:W3CDTF">2021-12-24T05:44:12Z</dcterms:modified>
</cp:coreProperties>
</file>