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다원\Desktop\"/>
    </mc:Choice>
  </mc:AlternateContent>
  <bookViews>
    <workbookView xWindow="0" yWindow="0" windowWidth="18270" windowHeight="10290"/>
  </bookViews>
  <sheets>
    <sheet name="주간업무" sheetId="10" r:id="rId1"/>
  </sheets>
  <definedNames>
    <definedName name="_xlnm._FilterDatabase" localSheetId="0" hidden="1">주간업무!$A$7:$Z$7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6" i="10" l="1"/>
  <c r="G32" i="10" l="1"/>
  <c r="G31" i="10"/>
  <c r="G14" i="10"/>
  <c r="G15" i="10"/>
  <c r="G10" i="10"/>
  <c r="G35" i="10"/>
  <c r="G34" i="10"/>
  <c r="G33" i="10"/>
  <c r="H2" i="10"/>
  <c r="G23" i="10"/>
  <c r="G29" i="10"/>
  <c r="G28" i="10"/>
  <c r="G27" i="10"/>
  <c r="G17" i="10"/>
  <c r="G30" i="10"/>
  <c r="G25" i="10"/>
  <c r="G24" i="10"/>
  <c r="G22" i="10"/>
  <c r="G21" i="10"/>
  <c r="G20" i="10"/>
  <c r="G19" i="10"/>
  <c r="G18" i="10"/>
  <c r="G16" i="10"/>
  <c r="G13" i="10"/>
  <c r="G12" i="10"/>
  <c r="G11" i="10"/>
  <c r="G37" i="10"/>
  <c r="G38" i="10"/>
  <c r="G9" i="10" l="1"/>
  <c r="G8" i="10" l="1"/>
  <c r="G36" i="10"/>
  <c r="M7" i="10" l="1"/>
  <c r="G7" i="10" l="1"/>
  <c r="Q7" i="10"/>
  <c r="P7" i="10"/>
  <c r="O7" i="10"/>
  <c r="N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<sst xmlns="http://schemas.openxmlformats.org/spreadsheetml/2006/main" count="106" uniqueCount="71">
  <si>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</si>
  <si>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</si>
  <si>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</si>
  <si>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</si>
  <si>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</si>
  <si>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</si>
  <si>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</si>
  <si>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</si>
  <si>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</si>
  <si>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</si>
  <si>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</si>
  <si>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</si>
  <si>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</si>
  <si>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</si>
  <si>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</si>
  <si>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</si>
  <si>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</si>
  <si>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</si>
  <si>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</si>
  <si>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</si>
  <si>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* 참고_투입 내역 시간 변환 (소수 첫째자리 까지만 노출)</t>
    <phoneticPr fontId="3" type="noConversion"/>
  </si>
  <si>
    <t>SK브로드밴드 운영</t>
    <phoneticPr fontId="3" type="noConversion"/>
  </si>
  <si>
    <t>일일보고</t>
    <phoneticPr fontId="3" type="noConversion"/>
  </si>
  <si>
    <t>상</t>
    <phoneticPr fontId="3" type="noConversion"/>
  </si>
  <si>
    <t>모바일 상담 실적 보고</t>
    <phoneticPr fontId="3" type="noConversion"/>
  </si>
  <si>
    <t>운영업무</t>
    <phoneticPr fontId="3" type="noConversion"/>
  </si>
  <si>
    <t>기타</t>
    <phoneticPr fontId="3" type="noConversion"/>
  </si>
  <si>
    <t>주간보고서 관련</t>
    <phoneticPr fontId="3" type="noConversion"/>
  </si>
  <si>
    <t>상</t>
    <phoneticPr fontId="3" type="noConversion"/>
  </si>
  <si>
    <r>
      <t xml:space="preserve">기획팀 이다희   /   </t>
    </r>
    <r>
      <rPr>
        <sz val="12"/>
        <color theme="1"/>
        <rFont val="나눔고딕"/>
        <family val="3"/>
        <charset val="129"/>
      </rPr>
      <t>2022. 01. 17 ~ 2022. 01. 21</t>
    </r>
    <phoneticPr fontId="3" type="noConversion"/>
  </si>
  <si>
    <t>휴가 / 공휴일</t>
    <phoneticPr fontId="3" type="noConversion"/>
  </si>
  <si>
    <t>연차</t>
    <phoneticPr fontId="3" type="noConversion"/>
  </si>
  <si>
    <t>부재시 업무 담당 : 김은지 수석, 임근선 선임</t>
    <phoneticPr fontId="3" type="noConversion"/>
  </si>
  <si>
    <t>개인사유</t>
    <phoneticPr fontId="3" type="noConversion"/>
  </si>
  <si>
    <t>코로나 PCR검사 진행</t>
    <phoneticPr fontId="3" type="noConversion"/>
  </si>
  <si>
    <t>재택 복귀</t>
    <phoneticPr fontId="3" type="noConversion"/>
  </si>
  <si>
    <t>폭설로 인한 재택 전환</t>
    <phoneticPr fontId="3" type="noConversion"/>
  </si>
  <si>
    <t>코로나19 확진자 2차 접촉자 분류</t>
    <phoneticPr fontId="3" type="noConversion"/>
  </si>
  <si>
    <t>PlayZ 이벤트 마케팅 페이지 분기처리 요청</t>
    <phoneticPr fontId="3" type="noConversion"/>
  </si>
  <si>
    <t>PlayZ 이벤트 CTA UTM URL 반영 요청</t>
    <phoneticPr fontId="3" type="noConversion"/>
  </si>
  <si>
    <t>개발 황재훈책임 작업</t>
    <phoneticPr fontId="3" type="noConversion"/>
  </si>
  <si>
    <t>장기고객 대상 프로젝트 캠페인 코드 발급 및 전달</t>
    <phoneticPr fontId="3" type="noConversion"/>
  </si>
  <si>
    <t>개인(공홈) 프로모션</t>
    <phoneticPr fontId="3" type="noConversion"/>
  </si>
  <si>
    <t>장기고객 대상 프로젝트 상담 연락처 및 DB적재용 페이지 생성</t>
    <phoneticPr fontId="3" type="noConversion"/>
  </si>
  <si>
    <t>다이렉트샵 화면/기능 개선 관련 화면설계서 작성</t>
    <phoneticPr fontId="3" type="noConversion"/>
  </si>
  <si>
    <t>OSM 고도화 2차 업데이트</t>
    <phoneticPr fontId="3" type="noConversion"/>
  </si>
  <si>
    <t>OSM 고도화 3차 업데이트</t>
    <phoneticPr fontId="3" type="noConversion"/>
  </si>
  <si>
    <t>개발 조명상책임 작업</t>
    <phoneticPr fontId="3" type="noConversion"/>
  </si>
  <si>
    <t>이벤트 페이지 메인/서브 카피문구 개선 요청</t>
    <phoneticPr fontId="3" type="noConversion"/>
  </si>
  <si>
    <t>차이_SKB 2월 이벤트 제작일정 확인 요청</t>
    <phoneticPr fontId="3" type="noConversion"/>
  </si>
  <si>
    <t>다이렉트샵 사용법 CTA버튼 및 팝업페이지 신규 오픈</t>
    <phoneticPr fontId="3" type="noConversion"/>
  </si>
  <si>
    <t>다이렉트샵 사용법 통계 추가 요청</t>
    <phoneticPr fontId="3" type="noConversion"/>
  </si>
  <si>
    <t>월전환_신규가입 이벤트</t>
    <phoneticPr fontId="3" type="noConversion"/>
  </si>
  <si>
    <t>월전환_바로가입 이벤트</t>
    <phoneticPr fontId="3" type="noConversion"/>
  </si>
  <si>
    <t>월전환_바로가입 친구추천 이벤트</t>
    <phoneticPr fontId="3" type="noConversion"/>
  </si>
  <si>
    <t>B가입센터(구 가입#) PlayZ 배너 삽입 및 아웃링크 URL 연결</t>
    <phoneticPr fontId="3" type="noConversion"/>
  </si>
  <si>
    <t>B가입센터(구 가입#) 장기고객 배너 삽입 및 아웃링크 URL 연결</t>
    <phoneticPr fontId="3" type="noConversion"/>
  </si>
  <si>
    <t>PlayZ 이벤트 신규 오픈</t>
    <phoneticPr fontId="3" type="noConversion"/>
  </si>
  <si>
    <t>PlayZ 이벤트 광고측정 페이지 신규 오픈</t>
    <phoneticPr fontId="3" type="noConversion"/>
  </si>
  <si>
    <t>2월 월전환 이벤트 정리 및 공유</t>
    <phoneticPr fontId="3" type="noConversion"/>
  </si>
  <si>
    <t>디지털Comm.관련 리포트 정기화 B tv air, Apple TV 추가 요청</t>
    <phoneticPr fontId="3" type="noConversion"/>
  </si>
  <si>
    <t>GA 김슬기전임 작업</t>
    <phoneticPr fontId="3" type="noConversion"/>
  </si>
  <si>
    <t>컨펌 및 현업 커뮤니케이션 진행</t>
    <phoneticPr fontId="3" type="noConversion"/>
  </si>
  <si>
    <t>차이_SKB CATV 검색외 광고코드 발급 요청</t>
    <phoneticPr fontId="3" type="noConversion"/>
  </si>
  <si>
    <t>PL업무대무</t>
    <phoneticPr fontId="3" type="noConversion"/>
  </si>
  <si>
    <t>PlayZ 이벤트 內 바로가입 버튼 UTM URL 분리 요청</t>
    <phoneticPr fontId="3" type="noConversion"/>
  </si>
  <si>
    <t>PlayZ 이벤트 1차 추가 수정 요청</t>
    <phoneticPr fontId="3" type="noConversion"/>
  </si>
  <si>
    <t>중</t>
    <phoneticPr fontId="3" type="noConversion"/>
  </si>
  <si>
    <t>OSM 신청경로 화면 수정 요청</t>
    <phoneticPr fontId="3" type="noConversion"/>
  </si>
  <si>
    <t>Apple TV 마케팅 페이지 內 바로가입 버튼 UTM URL 분리 요청</t>
    <phoneticPr fontId="3" type="noConversion"/>
  </si>
  <si>
    <t>다이렉트샵 內 장기고객 메인/리스트배너 삽입 요청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</si>
</sst>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m&quot;월&quot;\ d&quot;일&quot;;@"/>
    <numFmt numFmtId="177" formatCode="0.0_);[Red]\(0.0\)"/>
    <numFmt numFmtId="178" formatCode="0.0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1" applyFont="1" applyBorder="1" applyAlignment="1">
      <alignment horizontal="center" vertical="center"/>
    </xf>
    <xf numFmtId="9" fontId="6" fillId="0" borderId="3" xfId="1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8" xfId="0" applyBorder="1" applyAlignment="1">
      <alignment horizontal="center" vertical="center"/>
    </xf>
    <xf numFmtId="178" fontId="0" fillId="4" borderId="28" xfId="0" applyNumberFormat="1" applyFill="1" applyBorder="1" applyAlignment="1">
      <alignment horizontal="center" vertical="center"/>
    </xf>
    <xf numFmtId="177" fontId="15" fillId="0" borderId="29" xfId="0" applyNumberFormat="1" applyFont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left" vertical="center"/>
    </xf>
    <xf numFmtId="176" fontId="6" fillId="0" borderId="25" xfId="0" applyNumberFormat="1" applyFont="1" applyFill="1" applyBorder="1" applyAlignment="1">
      <alignment horizontal="center" vertical="center"/>
    </xf>
    <xf numFmtId="9" fontId="6" fillId="0" borderId="25" xfId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177" fontId="15" fillId="0" borderId="32" xfId="0" applyNumberFormat="1" applyFont="1" applyFill="1" applyBorder="1" applyAlignment="1">
      <alignment horizontal="center" vertical="center"/>
    </xf>
    <xf numFmtId="177" fontId="12" fillId="0" borderId="33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176" fontId="6" fillId="0" borderId="3" xfId="0" applyNumberFormat="1" applyFont="1" applyFill="1" applyBorder="1" applyAlignment="1">
      <alignment horizontal="center" vertical="center"/>
    </xf>
    <xf numFmtId="9" fontId="6" fillId="0" borderId="3" xfId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34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left" vertical="center" indent="1"/>
    </xf>
    <xf numFmtId="0" fontId="8" fillId="2" borderId="7" xfId="0" applyFont="1" applyFill="1" applyBorder="1" applyAlignment="1">
      <alignment horizontal="left" vertical="center" indent="1"/>
    </xf>
    <xf numFmtId="0" fontId="8" fillId="2" borderId="12" xfId="0" applyFont="1" applyFill="1" applyBorder="1" applyAlignment="1">
      <alignment horizontal="left" vertical="center" indent="1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6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27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1"/>
  <sheetViews>
    <sheetView showGridLines="0" tabSelected="1" zoomScale="90" zoomScaleNormal="90" workbookViewId="0">
      <pane ySplit="7" topLeftCell="A8" activePane="bottomLeft" state="frozen"/>
      <selection pane="bottomLeft"/>
    </sheetView>
  </sheetViews>
  <sheetFormatPr defaultColWidth="9" defaultRowHeight="16.5"/>
  <cols>
    <col min="1" max="1" width="23.125" style="1" customWidth="1"/>
    <col min="2" max="2" width="27.5" style="1" customWidth="1"/>
    <col min="3" max="3" width="55.875" style="1" bestFit="1" customWidth="1"/>
    <col min="4" max="4" width="37.2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40" t="s">
        <v>20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>
      <c r="B2" s="9"/>
      <c r="C2" s="74" t="s">
        <v>15</v>
      </c>
      <c r="D2" s="74"/>
      <c r="E2" s="36"/>
      <c r="G2" s="41">
        <v>0</v>
      </c>
      <c r="H2" s="42">
        <f>G2*0.625</f>
        <v>0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>
      <c r="A3" s="14" t="s">
        <v>29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>
      <c r="A4" s="83" t="s">
        <v>11</v>
      </c>
      <c r="B4" s="84"/>
      <c r="C4" s="84"/>
      <c r="D4" s="84"/>
      <c r="E4" s="85"/>
      <c r="F4" s="80" t="s">
        <v>14</v>
      </c>
      <c r="G4" s="81"/>
      <c r="H4" s="81"/>
      <c r="I4" s="81"/>
      <c r="J4" s="81"/>
      <c r="K4" s="81"/>
      <c r="L4" s="81"/>
      <c r="M4" s="81"/>
      <c r="N4" s="81"/>
      <c r="O4" s="81"/>
      <c r="P4" s="81"/>
      <c r="Q4" s="82"/>
    </row>
    <row r="5" spans="1:17" s="6" customFormat="1" ht="18" customHeight="1">
      <c r="A5" s="86"/>
      <c r="B5" s="87"/>
      <c r="C5" s="87"/>
      <c r="D5" s="87"/>
      <c r="E5" s="88"/>
      <c r="F5" s="80" t="s">
        <v>18</v>
      </c>
      <c r="G5" s="81"/>
      <c r="H5" s="81"/>
      <c r="I5" s="81"/>
      <c r="J5" s="81"/>
      <c r="K5" s="81"/>
      <c r="L5" s="82"/>
      <c r="M5" s="80" t="s">
        <v>19</v>
      </c>
      <c r="N5" s="81"/>
      <c r="O5" s="81"/>
      <c r="P5" s="81"/>
      <c r="Q5" s="82"/>
    </row>
    <row r="6" spans="1:17" ht="18" customHeight="1">
      <c r="A6" s="75" t="s">
        <v>5</v>
      </c>
      <c r="B6" s="75" t="s">
        <v>7</v>
      </c>
      <c r="C6" s="75" t="s">
        <v>6</v>
      </c>
      <c r="D6" s="77" t="s">
        <v>10</v>
      </c>
      <c r="E6" s="79" t="s">
        <v>12</v>
      </c>
      <c r="F6" s="79" t="s">
        <v>13</v>
      </c>
      <c r="G6" s="17" t="s">
        <v>17</v>
      </c>
      <c r="H6" s="17" t="s">
        <v>0</v>
      </c>
      <c r="I6" s="18" t="s">
        <v>1</v>
      </c>
      <c r="J6" s="18" t="s">
        <v>2</v>
      </c>
      <c r="K6" s="18" t="s">
        <v>3</v>
      </c>
      <c r="L6" s="19" t="s">
        <v>4</v>
      </c>
      <c r="M6" s="17" t="s">
        <v>0</v>
      </c>
      <c r="N6" s="18" t="s">
        <v>1</v>
      </c>
      <c r="O6" s="18" t="s">
        <v>2</v>
      </c>
      <c r="P6" s="18" t="s">
        <v>3</v>
      </c>
      <c r="Q6" s="19" t="s">
        <v>4</v>
      </c>
    </row>
    <row r="7" spans="1:17" ht="18" customHeight="1">
      <c r="A7" s="76"/>
      <c r="B7" s="76"/>
      <c r="C7" s="76"/>
      <c r="D7" s="78"/>
      <c r="E7" s="78"/>
      <c r="F7" s="78"/>
      <c r="G7" s="20">
        <f t="shared" ref="G7:Q7" si="0">SUM(G8:G40)</f>
        <v>30.800000000000011</v>
      </c>
      <c r="H7" s="20">
        <f t="shared" si="0"/>
        <v>5</v>
      </c>
      <c r="I7" s="21">
        <f t="shared" si="0"/>
        <v>5.2999999999999989</v>
      </c>
      <c r="J7" s="21">
        <f t="shared" si="0"/>
        <v>6</v>
      </c>
      <c r="K7" s="21">
        <f t="shared" si="0"/>
        <v>8.8999999999999986</v>
      </c>
      <c r="L7" s="22">
        <f t="shared" si="0"/>
        <v>5.5999999999999988</v>
      </c>
      <c r="M7" s="20">
        <f t="shared" si="0"/>
        <v>0.3</v>
      </c>
      <c r="N7" s="21">
        <f t="shared" si="0"/>
        <v>0.3</v>
      </c>
      <c r="O7" s="21">
        <f t="shared" si="0"/>
        <v>0.3</v>
      </c>
      <c r="P7" s="21">
        <f t="shared" si="0"/>
        <v>0.3</v>
      </c>
      <c r="Q7" s="22">
        <f t="shared" si="0"/>
        <v>0.3</v>
      </c>
    </row>
    <row r="8" spans="1:17" ht="20.100000000000001" customHeight="1">
      <c r="A8" s="33" t="s">
        <v>21</v>
      </c>
      <c r="B8" s="10" t="s">
        <v>22</v>
      </c>
      <c r="C8" s="29" t="s">
        <v>24</v>
      </c>
      <c r="D8" s="29"/>
      <c r="E8" s="12" t="s">
        <v>23</v>
      </c>
      <c r="F8" s="15">
        <v>1</v>
      </c>
      <c r="G8" s="31">
        <f t="shared" ref="G8:G32" si="1">IF(SUM(H8:L8)=0,"",SUM(H8:L8))</f>
        <v>1.2</v>
      </c>
      <c r="H8" s="23"/>
      <c r="I8" s="43">
        <v>0.3</v>
      </c>
      <c r="J8" s="43">
        <v>0.3</v>
      </c>
      <c r="K8" s="24">
        <v>0.3</v>
      </c>
      <c r="L8" s="25">
        <v>0.3</v>
      </c>
      <c r="M8" s="23">
        <v>0.3</v>
      </c>
      <c r="N8" s="24">
        <v>0.3</v>
      </c>
      <c r="O8" s="24">
        <v>0.3</v>
      </c>
      <c r="P8" s="24">
        <v>0.3</v>
      </c>
      <c r="Q8" s="25">
        <v>0.3</v>
      </c>
    </row>
    <row r="9" spans="1:17" ht="20.100000000000001" customHeight="1">
      <c r="A9" s="34"/>
      <c r="B9" s="11" t="s">
        <v>25</v>
      </c>
      <c r="C9" s="30" t="s">
        <v>57</v>
      </c>
      <c r="D9" s="30"/>
      <c r="E9" s="13" t="s">
        <v>8</v>
      </c>
      <c r="F9" s="16">
        <v>1</v>
      </c>
      <c r="G9" s="31">
        <f t="shared" si="1"/>
        <v>5.0999999999999996</v>
      </c>
      <c r="H9" s="26"/>
      <c r="I9" s="27">
        <v>1.6</v>
      </c>
      <c r="J9" s="32">
        <v>0.3</v>
      </c>
      <c r="K9" s="27">
        <v>1.9</v>
      </c>
      <c r="L9" s="28">
        <v>1.3</v>
      </c>
      <c r="M9" s="26"/>
      <c r="N9" s="27"/>
      <c r="O9" s="27"/>
      <c r="P9" s="27"/>
      <c r="Q9" s="28"/>
    </row>
    <row r="10" spans="1:17" ht="20.100000000000001" customHeight="1">
      <c r="A10" s="34"/>
      <c r="B10" s="11"/>
      <c r="C10" s="30" t="s">
        <v>58</v>
      </c>
      <c r="D10" s="30"/>
      <c r="E10" s="13" t="s">
        <v>8</v>
      </c>
      <c r="F10" s="16">
        <v>1</v>
      </c>
      <c r="G10" s="31">
        <f t="shared" si="1"/>
        <v>0.89999999999999991</v>
      </c>
      <c r="H10" s="26"/>
      <c r="I10" s="27"/>
      <c r="J10" s="32">
        <v>0.3</v>
      </c>
      <c r="K10" s="27">
        <v>0.3</v>
      </c>
      <c r="L10" s="28">
        <v>0.3</v>
      </c>
      <c r="M10" s="26"/>
      <c r="N10" s="27"/>
      <c r="O10" s="27"/>
      <c r="P10" s="27"/>
      <c r="Q10" s="28"/>
    </row>
    <row r="11" spans="1:17" ht="20.100000000000001" customHeight="1">
      <c r="A11" s="34"/>
      <c r="B11" s="11"/>
      <c r="C11" s="30" t="s">
        <v>38</v>
      </c>
      <c r="D11" s="30" t="s">
        <v>40</v>
      </c>
      <c r="E11" s="13" t="s">
        <v>8</v>
      </c>
      <c r="F11" s="16">
        <v>1</v>
      </c>
      <c r="G11" s="31">
        <f t="shared" si="1"/>
        <v>0.6</v>
      </c>
      <c r="H11" s="26"/>
      <c r="I11" s="27"/>
      <c r="J11" s="32"/>
      <c r="K11" s="27">
        <v>0.3</v>
      </c>
      <c r="L11" s="28">
        <v>0.3</v>
      </c>
      <c r="M11" s="26"/>
      <c r="N11" s="27"/>
      <c r="O11" s="27"/>
      <c r="P11" s="27"/>
      <c r="Q11" s="28"/>
    </row>
    <row r="12" spans="1:17" ht="20.100000000000001" customHeight="1">
      <c r="A12" s="34"/>
      <c r="B12" s="11"/>
      <c r="C12" s="30" t="s">
        <v>39</v>
      </c>
      <c r="D12" s="30" t="s">
        <v>40</v>
      </c>
      <c r="E12" s="13" t="s">
        <v>8</v>
      </c>
      <c r="F12" s="16">
        <v>1</v>
      </c>
      <c r="G12" s="31">
        <f t="shared" si="1"/>
        <v>0.89999999999999991</v>
      </c>
      <c r="H12" s="26"/>
      <c r="I12" s="27"/>
      <c r="J12" s="32"/>
      <c r="K12" s="27">
        <v>0.6</v>
      </c>
      <c r="L12" s="28">
        <v>0.3</v>
      </c>
      <c r="M12" s="26"/>
      <c r="N12" s="27"/>
      <c r="O12" s="27"/>
      <c r="P12" s="27"/>
      <c r="Q12" s="28"/>
    </row>
    <row r="13" spans="1:17" ht="20.100000000000001" customHeight="1">
      <c r="A13" s="34"/>
      <c r="B13" s="11"/>
      <c r="C13" s="30" t="s">
        <v>65</v>
      </c>
      <c r="D13" s="30" t="s">
        <v>40</v>
      </c>
      <c r="E13" s="13" t="s">
        <v>8</v>
      </c>
      <c r="F13" s="16">
        <v>1</v>
      </c>
      <c r="G13" s="31">
        <f t="shared" si="1"/>
        <v>0.89999999999999991</v>
      </c>
      <c r="H13" s="26"/>
      <c r="I13" s="27"/>
      <c r="J13" s="32"/>
      <c r="K13" s="27">
        <v>0.6</v>
      </c>
      <c r="L13" s="28">
        <v>0.3</v>
      </c>
      <c r="M13" s="26"/>
      <c r="N13" s="27"/>
      <c r="O13" s="27"/>
      <c r="P13" s="27"/>
      <c r="Q13" s="28"/>
    </row>
    <row r="14" spans="1:17" ht="20.100000000000001" customHeight="1">
      <c r="A14" s="34"/>
      <c r="B14" s="11"/>
      <c r="C14" s="30" t="s">
        <v>66</v>
      </c>
      <c r="D14" s="30"/>
      <c r="E14" s="13" t="s">
        <v>8</v>
      </c>
      <c r="F14" s="16">
        <v>1</v>
      </c>
      <c r="G14" s="31">
        <f t="shared" si="1"/>
        <v>1.3</v>
      </c>
      <c r="H14" s="26"/>
      <c r="I14" s="27"/>
      <c r="J14" s="32"/>
      <c r="K14" s="27"/>
      <c r="L14" s="28">
        <v>1.3</v>
      </c>
      <c r="M14" s="26"/>
      <c r="N14" s="27"/>
      <c r="O14" s="27"/>
      <c r="P14" s="27"/>
      <c r="Q14" s="28"/>
    </row>
    <row r="15" spans="1:17" ht="20.100000000000001" customHeight="1">
      <c r="A15" s="34"/>
      <c r="B15" s="11"/>
      <c r="C15" s="30" t="s">
        <v>69</v>
      </c>
      <c r="D15" s="30" t="s">
        <v>40</v>
      </c>
      <c r="E15" s="13" t="s">
        <v>8</v>
      </c>
      <c r="F15" s="16">
        <v>1</v>
      </c>
      <c r="G15" s="31">
        <f t="shared" si="1"/>
        <v>0.6</v>
      </c>
      <c r="H15" s="26"/>
      <c r="I15" s="27"/>
      <c r="J15" s="32"/>
      <c r="K15" s="27"/>
      <c r="L15" s="28">
        <v>0.6</v>
      </c>
      <c r="M15" s="26"/>
      <c r="N15" s="27"/>
      <c r="O15" s="27"/>
      <c r="P15" s="27"/>
      <c r="Q15" s="28"/>
    </row>
    <row r="16" spans="1:17" ht="20.100000000000001" customHeight="1">
      <c r="A16" s="34"/>
      <c r="B16" s="11"/>
      <c r="C16" s="30" t="s">
        <v>50</v>
      </c>
      <c r="D16" s="30"/>
      <c r="E16" s="13" t="s">
        <v>8</v>
      </c>
      <c r="F16" s="16">
        <v>1</v>
      </c>
      <c r="G16" s="31">
        <f t="shared" si="1"/>
        <v>1.6</v>
      </c>
      <c r="H16" s="26"/>
      <c r="I16" s="27">
        <v>1.3</v>
      </c>
      <c r="J16" s="32">
        <v>0.3</v>
      </c>
      <c r="K16" s="27"/>
      <c r="L16" s="28"/>
      <c r="M16" s="26"/>
      <c r="N16" s="27"/>
      <c r="O16" s="27"/>
      <c r="P16" s="27"/>
      <c r="Q16" s="28"/>
    </row>
    <row r="17" spans="1:17" ht="20.100000000000001" customHeight="1">
      <c r="A17" s="34"/>
      <c r="B17" s="11"/>
      <c r="C17" s="30" t="s">
        <v>51</v>
      </c>
      <c r="D17" s="30" t="s">
        <v>61</v>
      </c>
      <c r="E17" s="13" t="s">
        <v>8</v>
      </c>
      <c r="F17" s="16">
        <v>1</v>
      </c>
      <c r="G17" s="31">
        <f t="shared" si="1"/>
        <v>0.3</v>
      </c>
      <c r="H17" s="26"/>
      <c r="I17" s="27">
        <v>0.3</v>
      </c>
      <c r="J17" s="32"/>
      <c r="K17" s="27"/>
      <c r="L17" s="28"/>
      <c r="M17" s="26"/>
      <c r="N17" s="27"/>
      <c r="O17" s="27"/>
      <c r="P17" s="27"/>
      <c r="Q17" s="28"/>
    </row>
    <row r="18" spans="1:17" ht="20.100000000000001" customHeight="1">
      <c r="A18" s="34"/>
      <c r="B18" s="11"/>
      <c r="C18" s="30" t="s">
        <v>44</v>
      </c>
      <c r="D18" s="30"/>
      <c r="E18" s="13" t="s">
        <v>8</v>
      </c>
      <c r="F18" s="16">
        <v>0.3</v>
      </c>
      <c r="G18" s="31">
        <f t="shared" si="1"/>
        <v>1.3</v>
      </c>
      <c r="H18" s="26"/>
      <c r="I18" s="27"/>
      <c r="J18" s="32">
        <v>1.3</v>
      </c>
      <c r="K18" s="27"/>
      <c r="L18" s="28"/>
      <c r="M18" s="26"/>
      <c r="N18" s="27"/>
      <c r="O18" s="27"/>
      <c r="P18" s="27"/>
      <c r="Q18" s="28"/>
    </row>
    <row r="19" spans="1:17" ht="20.100000000000001" customHeight="1">
      <c r="A19" s="34"/>
      <c r="B19" s="11"/>
      <c r="C19" s="30" t="s">
        <v>48</v>
      </c>
      <c r="D19" s="30"/>
      <c r="E19" s="13" t="s">
        <v>8</v>
      </c>
      <c r="F19" s="16">
        <v>0.7</v>
      </c>
      <c r="G19" s="31">
        <f t="shared" si="1"/>
        <v>1.2</v>
      </c>
      <c r="H19" s="26"/>
      <c r="I19" s="27">
        <v>0.3</v>
      </c>
      <c r="J19" s="32">
        <v>0.6</v>
      </c>
      <c r="K19" s="27">
        <v>0.3</v>
      </c>
      <c r="L19" s="28"/>
      <c r="M19" s="26"/>
      <c r="N19" s="27"/>
      <c r="O19" s="27"/>
      <c r="P19" s="27"/>
      <c r="Q19" s="28"/>
    </row>
    <row r="20" spans="1:17" ht="20.100000000000001" customHeight="1">
      <c r="A20" s="34"/>
      <c r="B20" s="11"/>
      <c r="C20" s="30" t="s">
        <v>52</v>
      </c>
      <c r="D20" s="30"/>
      <c r="E20" s="13" t="s">
        <v>8</v>
      </c>
      <c r="F20" s="16">
        <v>0.7</v>
      </c>
      <c r="G20" s="31">
        <f t="shared" si="1"/>
        <v>0.89999999999999991</v>
      </c>
      <c r="H20" s="26"/>
      <c r="I20" s="27"/>
      <c r="J20" s="32">
        <v>0.6</v>
      </c>
      <c r="K20" s="27">
        <v>0.3</v>
      </c>
      <c r="L20" s="28"/>
      <c r="M20" s="26"/>
      <c r="N20" s="27"/>
      <c r="O20" s="27"/>
      <c r="P20" s="27"/>
      <c r="Q20" s="28"/>
    </row>
    <row r="21" spans="1:17" ht="20.100000000000001" customHeight="1">
      <c r="A21" s="34"/>
      <c r="B21" s="11"/>
      <c r="C21" s="30" t="s">
        <v>53</v>
      </c>
      <c r="D21" s="30"/>
      <c r="E21" s="13" t="s">
        <v>8</v>
      </c>
      <c r="F21" s="16">
        <v>0.7</v>
      </c>
      <c r="G21" s="31">
        <f t="shared" si="1"/>
        <v>0.1</v>
      </c>
      <c r="H21" s="26"/>
      <c r="I21" s="27"/>
      <c r="J21" s="32">
        <v>0.1</v>
      </c>
      <c r="K21" s="27"/>
      <c r="L21" s="28"/>
      <c r="M21" s="26"/>
      <c r="N21" s="27"/>
      <c r="O21" s="27"/>
      <c r="P21" s="27"/>
      <c r="Q21" s="28"/>
    </row>
    <row r="22" spans="1:17" ht="20.100000000000001" customHeight="1">
      <c r="A22" s="34"/>
      <c r="B22" s="11"/>
      <c r="C22" s="30" t="s">
        <v>54</v>
      </c>
      <c r="D22" s="30"/>
      <c r="E22" s="13" t="s">
        <v>8</v>
      </c>
      <c r="F22" s="16">
        <v>0.7</v>
      </c>
      <c r="G22" s="31">
        <f t="shared" si="1"/>
        <v>0.1</v>
      </c>
      <c r="H22" s="26"/>
      <c r="I22" s="27"/>
      <c r="J22" s="32">
        <v>0.1</v>
      </c>
      <c r="K22" s="27"/>
      <c r="L22" s="28"/>
      <c r="M22" s="26"/>
      <c r="N22" s="27"/>
      <c r="O22" s="27"/>
      <c r="P22" s="27"/>
      <c r="Q22" s="28"/>
    </row>
    <row r="23" spans="1:17" ht="20.100000000000001" customHeight="1">
      <c r="A23" s="34"/>
      <c r="B23" s="11"/>
      <c r="C23" s="30" t="s">
        <v>59</v>
      </c>
      <c r="D23" s="30"/>
      <c r="E23" s="13" t="s">
        <v>67</v>
      </c>
      <c r="F23" s="16">
        <v>1</v>
      </c>
      <c r="G23" s="31">
        <f t="shared" si="1"/>
        <v>0.3</v>
      </c>
      <c r="H23" s="26"/>
      <c r="I23" s="27"/>
      <c r="J23" s="32">
        <v>0.3</v>
      </c>
      <c r="K23" s="27"/>
      <c r="L23" s="28"/>
      <c r="M23" s="26"/>
      <c r="N23" s="27"/>
      <c r="O23" s="27"/>
      <c r="P23" s="27"/>
      <c r="Q23" s="28"/>
    </row>
    <row r="24" spans="1:17" ht="20.100000000000001" customHeight="1">
      <c r="A24" s="34"/>
      <c r="B24" s="11"/>
      <c r="C24" s="30" t="s">
        <v>43</v>
      </c>
      <c r="D24" s="30"/>
      <c r="E24" s="13" t="s">
        <v>8</v>
      </c>
      <c r="F24" s="16">
        <v>1</v>
      </c>
      <c r="G24" s="31">
        <f t="shared" si="1"/>
        <v>0.3</v>
      </c>
      <c r="H24" s="26"/>
      <c r="I24" s="27">
        <v>0.3</v>
      </c>
      <c r="J24" s="32"/>
      <c r="K24" s="27"/>
      <c r="L24" s="28"/>
      <c r="M24" s="26"/>
      <c r="N24" s="27"/>
      <c r="O24" s="27"/>
      <c r="P24" s="27"/>
      <c r="Q24" s="28"/>
    </row>
    <row r="25" spans="1:17" ht="20.100000000000001" customHeight="1">
      <c r="A25" s="34"/>
      <c r="B25" s="11"/>
      <c r="C25" s="30" t="s">
        <v>41</v>
      </c>
      <c r="D25" s="30" t="s">
        <v>42</v>
      </c>
      <c r="E25" s="13" t="s">
        <v>8</v>
      </c>
      <c r="F25" s="16">
        <v>1</v>
      </c>
      <c r="G25" s="31">
        <f t="shared" si="1"/>
        <v>0.3</v>
      </c>
      <c r="H25" s="26"/>
      <c r="I25" s="27">
        <v>0.3</v>
      </c>
      <c r="J25" s="32"/>
      <c r="K25" s="27"/>
      <c r="L25" s="28"/>
      <c r="M25" s="26"/>
      <c r="N25" s="27"/>
      <c r="O25" s="27"/>
      <c r="P25" s="27"/>
      <c r="Q25" s="28"/>
    </row>
    <row r="26" spans="1:17" ht="20.100000000000001" customHeight="1">
      <c r="A26" s="34"/>
      <c r="B26" s="11"/>
      <c r="C26" s="30" t="s">
        <v>70</v>
      </c>
      <c r="D26" s="30"/>
      <c r="E26" s="13" t="s">
        <v>67</v>
      </c>
      <c r="F26" s="16">
        <v>1</v>
      </c>
      <c r="G26" s="31">
        <f t="shared" si="1"/>
        <v>0.3</v>
      </c>
      <c r="H26" s="26"/>
      <c r="I26" s="27"/>
      <c r="J26" s="32"/>
      <c r="K26" s="27"/>
      <c r="L26" s="28">
        <v>0.3</v>
      </c>
      <c r="M26" s="26"/>
      <c r="N26" s="27"/>
      <c r="O26" s="27"/>
      <c r="P26" s="27"/>
      <c r="Q26" s="28"/>
    </row>
    <row r="27" spans="1:17" ht="20.100000000000001" customHeight="1">
      <c r="A27" s="34"/>
      <c r="B27" s="11"/>
      <c r="C27" s="30" t="s">
        <v>55</v>
      </c>
      <c r="D27" s="30"/>
      <c r="E27" s="13" t="s">
        <v>67</v>
      </c>
      <c r="F27" s="16">
        <v>1</v>
      </c>
      <c r="G27" s="31">
        <f t="shared" si="1"/>
        <v>0.6</v>
      </c>
      <c r="H27" s="26"/>
      <c r="I27" s="27"/>
      <c r="J27" s="32">
        <v>0.6</v>
      </c>
      <c r="K27" s="27"/>
      <c r="L27" s="28"/>
      <c r="M27" s="26"/>
      <c r="N27" s="27"/>
      <c r="O27" s="27"/>
      <c r="P27" s="27"/>
      <c r="Q27" s="28"/>
    </row>
    <row r="28" spans="1:17" ht="20.100000000000001" customHeight="1">
      <c r="A28" s="34"/>
      <c r="B28" s="11"/>
      <c r="C28" s="30" t="s">
        <v>56</v>
      </c>
      <c r="D28" s="30"/>
      <c r="E28" s="13" t="s">
        <v>67</v>
      </c>
      <c r="F28" s="16">
        <v>0.8</v>
      </c>
      <c r="G28" s="31">
        <f t="shared" si="1"/>
        <v>1.2</v>
      </c>
      <c r="H28" s="26"/>
      <c r="I28" s="27"/>
      <c r="J28" s="32">
        <v>0.3</v>
      </c>
      <c r="K28" s="27">
        <v>0.6</v>
      </c>
      <c r="L28" s="28">
        <v>0.3</v>
      </c>
      <c r="M28" s="26"/>
      <c r="N28" s="27"/>
      <c r="O28" s="27"/>
      <c r="P28" s="27"/>
      <c r="Q28" s="28"/>
    </row>
    <row r="29" spans="1:17" ht="20.100000000000001" customHeight="1">
      <c r="A29" s="34"/>
      <c r="B29" s="11"/>
      <c r="C29" s="30" t="s">
        <v>60</v>
      </c>
      <c r="D29" s="30" t="s">
        <v>61</v>
      </c>
      <c r="E29" s="13" t="s">
        <v>8</v>
      </c>
      <c r="F29" s="16">
        <v>1</v>
      </c>
      <c r="G29" s="31">
        <f t="shared" si="1"/>
        <v>0.3</v>
      </c>
      <c r="H29" s="26"/>
      <c r="I29" s="27"/>
      <c r="J29" s="32"/>
      <c r="K29" s="27">
        <v>0.3</v>
      </c>
      <c r="L29" s="28"/>
      <c r="M29" s="26"/>
      <c r="N29" s="27"/>
      <c r="O29" s="27"/>
      <c r="P29" s="27"/>
      <c r="Q29" s="28"/>
    </row>
    <row r="30" spans="1:17" ht="20.100000000000001" customHeight="1">
      <c r="A30" s="34"/>
      <c r="B30" s="11"/>
      <c r="C30" s="30" t="s">
        <v>45</v>
      </c>
      <c r="D30" s="30" t="s">
        <v>47</v>
      </c>
      <c r="E30" s="13" t="s">
        <v>8</v>
      </c>
      <c r="F30" s="16">
        <v>1</v>
      </c>
      <c r="G30" s="31">
        <f t="shared" si="1"/>
        <v>0.6</v>
      </c>
      <c r="H30" s="26"/>
      <c r="I30" s="27">
        <v>0.6</v>
      </c>
      <c r="J30" s="32"/>
      <c r="K30" s="27"/>
      <c r="L30" s="28"/>
      <c r="M30" s="26"/>
      <c r="N30" s="27"/>
      <c r="O30" s="27"/>
      <c r="P30" s="27"/>
      <c r="Q30" s="28"/>
    </row>
    <row r="31" spans="1:17" ht="20.100000000000001" customHeight="1">
      <c r="A31" s="34"/>
      <c r="B31" s="11"/>
      <c r="C31" s="30" t="s">
        <v>46</v>
      </c>
      <c r="D31" s="30" t="s">
        <v>47</v>
      </c>
      <c r="E31" s="13" t="s">
        <v>8</v>
      </c>
      <c r="F31" s="16">
        <v>0.5</v>
      </c>
      <c r="G31" s="31" t="str">
        <f t="shared" si="1"/>
        <v/>
      </c>
      <c r="H31" s="26"/>
      <c r="I31" s="27"/>
      <c r="J31" s="32"/>
      <c r="K31" s="27"/>
      <c r="L31" s="28"/>
      <c r="M31" s="26"/>
      <c r="N31" s="27"/>
      <c r="O31" s="27"/>
      <c r="P31" s="27"/>
      <c r="Q31" s="28"/>
    </row>
    <row r="32" spans="1:17" ht="20.100000000000001" customHeight="1">
      <c r="A32" s="34"/>
      <c r="B32" s="11"/>
      <c r="C32" s="30" t="s">
        <v>68</v>
      </c>
      <c r="D32" s="30"/>
      <c r="E32" s="13" t="s">
        <v>8</v>
      </c>
      <c r="F32" s="16">
        <v>1</v>
      </c>
      <c r="G32" s="31">
        <f t="shared" si="1"/>
        <v>0.6</v>
      </c>
      <c r="H32" s="26"/>
      <c r="I32" s="27"/>
      <c r="J32" s="32"/>
      <c r="K32" s="27">
        <v>0.6</v>
      </c>
      <c r="L32" s="28"/>
      <c r="M32" s="26"/>
      <c r="N32" s="27"/>
      <c r="O32" s="27"/>
      <c r="P32" s="27"/>
      <c r="Q32" s="28"/>
    </row>
    <row r="33" spans="1:17" ht="20.100000000000001" customHeight="1">
      <c r="A33" s="34"/>
      <c r="B33" s="11"/>
      <c r="C33" s="30" t="s">
        <v>49</v>
      </c>
      <c r="D33" s="30"/>
      <c r="E33" s="13" t="s">
        <v>9</v>
      </c>
      <c r="F33" s="16">
        <v>1</v>
      </c>
      <c r="G33" s="31">
        <f t="shared" ref="G33:G35" si="2">IF(SUM(H33:L33)=0,"",SUM(H33:L33))</f>
        <v>0.6</v>
      </c>
      <c r="H33" s="26"/>
      <c r="I33" s="27">
        <v>0.3</v>
      </c>
      <c r="J33" s="32"/>
      <c r="K33" s="27">
        <v>0.3</v>
      </c>
      <c r="L33" s="28"/>
      <c r="M33" s="26"/>
      <c r="N33" s="27"/>
      <c r="O33" s="27"/>
      <c r="P33" s="27"/>
      <c r="Q33" s="28"/>
    </row>
    <row r="34" spans="1:17" ht="20.100000000000001" customHeight="1">
      <c r="A34" s="34"/>
      <c r="B34" s="11"/>
      <c r="C34" s="30" t="s">
        <v>63</v>
      </c>
      <c r="D34" s="30"/>
      <c r="E34" s="13" t="s">
        <v>9</v>
      </c>
      <c r="F34" s="16">
        <v>1</v>
      </c>
      <c r="G34" s="31">
        <f t="shared" si="2"/>
        <v>0.3</v>
      </c>
      <c r="H34" s="26"/>
      <c r="I34" s="27"/>
      <c r="J34" s="32"/>
      <c r="K34" s="27"/>
      <c r="L34" s="28">
        <v>0.3</v>
      </c>
      <c r="M34" s="26"/>
      <c r="N34" s="27"/>
      <c r="O34" s="27"/>
      <c r="P34" s="27"/>
      <c r="Q34" s="28"/>
    </row>
    <row r="35" spans="1:17" ht="20.100000000000001" customHeight="1">
      <c r="A35" s="34"/>
      <c r="B35" s="11" t="s">
        <v>64</v>
      </c>
      <c r="C35" s="30" t="s">
        <v>62</v>
      </c>
      <c r="D35" s="30"/>
      <c r="E35" s="13" t="s">
        <v>28</v>
      </c>
      <c r="F35" s="16">
        <v>1</v>
      </c>
      <c r="G35" s="56">
        <f t="shared" si="2"/>
        <v>1.9</v>
      </c>
      <c r="H35" s="26"/>
      <c r="I35" s="27"/>
      <c r="J35" s="32"/>
      <c r="K35" s="27">
        <v>1.9</v>
      </c>
      <c r="L35" s="28"/>
      <c r="M35" s="26"/>
      <c r="N35" s="27"/>
      <c r="O35" s="27"/>
      <c r="P35" s="27"/>
      <c r="Q35" s="28"/>
    </row>
    <row r="36" spans="1:17" ht="20.100000000000001" customHeight="1">
      <c r="A36" s="48" t="s">
        <v>26</v>
      </c>
      <c r="B36" s="49" t="s">
        <v>35</v>
      </c>
      <c r="C36" s="50" t="s">
        <v>36</v>
      </c>
      <c r="D36" s="50"/>
      <c r="E36" s="51"/>
      <c r="F36" s="52"/>
      <c r="G36" s="31">
        <f t="shared" ref="G36:G38" si="3">IF(SUM(H36:L36)=0,"",SUM(H36:L36))</f>
        <v>0.9</v>
      </c>
      <c r="H36" s="53"/>
      <c r="I36" s="54"/>
      <c r="J36" s="54">
        <v>0.9</v>
      </c>
      <c r="K36" s="54"/>
      <c r="L36" s="55"/>
      <c r="M36" s="53"/>
      <c r="N36" s="54"/>
      <c r="O36" s="54"/>
      <c r="P36" s="54"/>
      <c r="Q36" s="55"/>
    </row>
    <row r="37" spans="1:17" ht="20.100000000000001" customHeight="1">
      <c r="A37" s="34"/>
      <c r="B37" s="58" t="s">
        <v>34</v>
      </c>
      <c r="C37" s="59" t="s">
        <v>37</v>
      </c>
      <c r="D37" s="59"/>
      <c r="E37" s="60"/>
      <c r="F37" s="61"/>
      <c r="G37" s="31">
        <f t="shared" si="3"/>
        <v>0.6</v>
      </c>
      <c r="H37" s="62"/>
      <c r="I37" s="32"/>
      <c r="J37" s="32"/>
      <c r="K37" s="32">
        <v>0.6</v>
      </c>
      <c r="L37" s="63"/>
      <c r="M37" s="62"/>
      <c r="N37" s="32"/>
      <c r="O37" s="32"/>
      <c r="P37" s="32"/>
      <c r="Q37" s="64"/>
    </row>
    <row r="38" spans="1:17" ht="20.100000000000001" customHeight="1">
      <c r="A38" s="57" t="s">
        <v>30</v>
      </c>
      <c r="B38" s="10" t="s">
        <v>31</v>
      </c>
      <c r="C38" s="29" t="s">
        <v>33</v>
      </c>
      <c r="D38" s="29" t="s">
        <v>32</v>
      </c>
      <c r="E38" s="29"/>
      <c r="F38" s="15"/>
      <c r="G38" s="45">
        <f t="shared" si="3"/>
        <v>5</v>
      </c>
      <c r="H38" s="23">
        <v>5</v>
      </c>
      <c r="I38" s="24"/>
      <c r="J38" s="44"/>
      <c r="K38" s="24"/>
      <c r="L38" s="24"/>
      <c r="M38" s="23"/>
      <c r="N38" s="24"/>
      <c r="O38" s="24"/>
      <c r="P38" s="24"/>
      <c r="Q38" s="25"/>
    </row>
    <row r="39" spans="1:17" ht="20.100000000000001" customHeight="1">
      <c r="A39" s="46" t="s">
        <v>16</v>
      </c>
      <c r="B39" s="37" t="s">
        <v>27</v>
      </c>
      <c r="C39" s="68">
        <v>1</v>
      </c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70"/>
    </row>
    <row r="40" spans="1:17" ht="20.100000000000001" customHeight="1">
      <c r="A40" s="35"/>
      <c r="B40" s="38"/>
      <c r="C40" s="71">
        <v>2</v>
      </c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3"/>
    </row>
    <row r="41" spans="1:17" ht="20.100000000000001" customHeight="1">
      <c r="A41" s="47"/>
      <c r="B41" s="39"/>
      <c r="C41" s="65">
        <v>3</v>
      </c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7"/>
    </row>
  </sheetData>
  <mergeCells count="14">
    <mergeCell ref="C41:Q41"/>
    <mergeCell ref="C39:Q39"/>
    <mergeCell ref="C40:Q40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37">
      <formula1>$Q$1:$Q$2</formula1>
    </dataValidation>
  </dataValidations>
  <pageMargins left="0.7" right="0.7" top="0.75" bottom="0.75" header="0.3" footer="0.3"/>
  <pageSetup paperSize="9" scale="41" orientation="landscape" r:id="rId1"/>
  <ignoredErrors>
    <ignoredError sqref="G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Windows 사용자</cp:lastModifiedBy>
  <cp:lastPrinted>2018-07-23T02:02:14Z</cp:lastPrinted>
  <dcterms:created xsi:type="dcterms:W3CDTF">2018-06-30T07:43:36Z</dcterms:created>
  <dcterms:modified xsi:type="dcterms:W3CDTF">2022-01-21T09:57:18Z</dcterms:modified>
</cp:coreProperties>
</file>