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661a0a6a68d0e1/바탕 화면/05_Btv/07_주간보고/2022년/2월/"/>
    </mc:Choice>
  </mc:AlternateContent>
  <xr:revisionPtr revIDLastSave="398" documentId="8_{216F685D-7641-4CBD-B342-4BF49C0C0B61}" xr6:coauthVersionLast="47" xr6:coauthVersionMax="47" xr10:uidLastSave="{6D0EB1C7-40FC-44D8-B617-641156400558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0" l="1"/>
  <c r="G29" i="10"/>
  <c r="G15" i="10"/>
  <c r="G14" i="10"/>
  <c r="G32" i="10"/>
  <c r="G30" i="10" l="1"/>
  <c r="G28" i="10"/>
  <c r="G33" i="10"/>
  <c r="H2" i="10"/>
  <c r="G35" i="10" l="1"/>
  <c r="G10" i="10" l="1"/>
  <c r="G11" i="10"/>
  <c r="G12" i="10"/>
  <c r="G13" i="10"/>
  <c r="G16" i="10"/>
  <c r="G17" i="10"/>
  <c r="G20" i="10"/>
  <c r="G21" i="10"/>
  <c r="G22" i="10"/>
  <c r="G23" i="10"/>
  <c r="G24" i="10"/>
  <c r="G26" i="10"/>
  <c r="G27" i="10"/>
  <c r="G31" i="10"/>
  <c r="G34" i="10"/>
  <c r="G36" i="10"/>
  <c r="G37" i="10"/>
  <c r="N7" i="10"/>
  <c r="O7" i="10"/>
  <c r="M7" i="10"/>
  <c r="I7" i="10" l="1"/>
  <c r="L7" i="10" l="1"/>
  <c r="K7" i="10"/>
  <c r="J7" i="10"/>
  <c r="H7" i="10"/>
  <c r="G9" i="10"/>
  <c r="G8" i="10" l="1"/>
  <c r="G7" i="10" l="1"/>
  <c r="Q7" i="10"/>
  <c r="P7" i="10"/>
</calcChain>
</file>

<file path=xl/sharedStrings.xml><?xml version="1.0" encoding="utf-8"?>
<sst xmlns="http://schemas.openxmlformats.org/spreadsheetml/2006/main" count="89" uniqueCount="62">
  <si>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</si>
  <si>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</si>
  <si>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</si>
  <si>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</si>
  <si>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</si>
  <si>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</si>
  <si>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</si>
  <si>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</si>
  <si>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</si>
  <si>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</si>
  <si>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</si>
  <si>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</si>
  <si>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</si>
  <si>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</si>
  <si>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</si>
  <si>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</si>
  <si>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</si>
  <si>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</si>
  <si>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</si>
  <si>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</si>
  <si>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</si>
  <si>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</si>
  <si>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</si>
  <si>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</si>
  <si>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일일 운영 업무</t>
    <phoneticPr fontId="3" type="noConversion"/>
  </si>
  <si>
    <t>월간운영업무</t>
    <phoneticPr fontId="3" type="noConversion"/>
  </si>
  <si>
    <t>주간운영업무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</si>
  <si>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</si>
  <si>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</si>
  <si>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월간 운영 / 통계 보고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</si>
  <si>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</si>
  <si>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</si>
  <si>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</si>
  <si>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</si>
  <si>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개인파트 단건 업무</t>
    <phoneticPr fontId="3" type="noConversion"/>
  </si>
  <si>
    <t>[B tv] 2022년 &lt;2월 추천 신작&gt; 업데이트</t>
    <phoneticPr fontId="3" type="noConversion"/>
  </si>
  <si>
    <t>[B tv] 2022년 B tv로 즐기는 2월의 캐치온 업데이트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</si>
  <si>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</si>
  <si>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>.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</si>
  <si>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02. 21 ~ 2022. 02. 25</t>
    </r>
    <phoneticPr fontId="3" type="noConversion"/>
  </si>
  <si>
    <t xml:space="preserve">	B tv web 모니터링 </t>
    <phoneticPr fontId="3" type="noConversion"/>
  </si>
  <si>
    <t xml:space="preserve">추천 VOD 업데이트 </t>
    <phoneticPr fontId="3" type="noConversion"/>
  </si>
  <si>
    <t>2022년 2월 23일 gbs프라임</t>
    <phoneticPr fontId="3" type="noConversion"/>
  </si>
  <si>
    <t>2022년 2월 25일 gbs스페셜</t>
    <phoneticPr fontId="3" type="noConversion"/>
  </si>
  <si>
    <t>모니터링 업무</t>
    <phoneticPr fontId="3" type="noConversion"/>
  </si>
  <si>
    <t xml:space="preserve">경쟁사 STB 모니터링 </t>
    <phoneticPr fontId="3" type="noConversion"/>
  </si>
  <si>
    <t>일일업무보고</t>
    <phoneticPr fontId="3" type="noConversion"/>
  </si>
  <si>
    <t>업무 교육</t>
    <phoneticPr fontId="3" type="noConversion"/>
  </si>
  <si>
    <t>조선 디지털Biz (금)</t>
    <phoneticPr fontId="3" type="noConversion"/>
  </si>
  <si>
    <t>이번주 추천 콘텐츠 업데이트 (금)</t>
    <phoneticPr fontId="3" type="noConversion"/>
  </si>
  <si>
    <t>B tv 주간 경쟁사 모니터링 (금)</t>
    <phoneticPr fontId="3" type="noConversion"/>
  </si>
  <si>
    <t>종료 VOD 업데이트 (금)</t>
    <phoneticPr fontId="3" type="noConversion"/>
  </si>
  <si>
    <t>주간편성계획 (금)</t>
    <phoneticPr fontId="3" type="noConversion"/>
  </si>
  <si>
    <t>B tv 주간 HIT 및 추천콘텐츠 (화)</t>
    <phoneticPr fontId="3" type="noConversion"/>
  </si>
  <si>
    <t>위클리가이드 (목)</t>
    <phoneticPr fontId="3" type="noConversion"/>
  </si>
  <si>
    <t>비정기 업무</t>
    <phoneticPr fontId="3" type="noConversion"/>
  </si>
  <si>
    <t>SKB 업무일정 WBS 엑셀 업데이트</t>
  </si>
  <si>
    <t xml:space="preserve">3월 추천 신작 업데이트 </t>
    <phoneticPr fontId="3" type="noConversion"/>
  </si>
  <si>
    <t xml:space="preserve">영화당, 시청의견 남기기, 위클리가이드, 조선 디지털Biz, 종료 VOD 업데이트,
이벤트, 당첨자 발표, 월간 추천 신작 업데이트, </t>
    <phoneticPr fontId="3" type="noConversion"/>
  </si>
  <si>
    <t xml:space="preserve">3월 캐치온 </t>
    <phoneticPr fontId="3" type="noConversion"/>
  </si>
  <si>
    <t>당첨자 모수 전달, 등록</t>
    <phoneticPr fontId="3" type="noConversion"/>
  </si>
  <si>
    <t xml:space="preserve">이벤트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</si>
</sst>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8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 wrapText="1"/>
    </xf>
    <xf numFmtId="0" fontId="8" fillId="0" borderId="34" xfId="0" applyFont="1" applyFill="1" applyBorder="1" applyAlignment="1">
      <alignment horizontal="left" vertical="center"/>
    </xf>
    <xf numFmtId="9" fontId="6" fillId="0" borderId="28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4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177" fontId="14" fillId="6" borderId="39" xfId="0" applyNumberFormat="1" applyFont="1" applyFill="1" applyBorder="1" applyAlignment="1">
      <alignment horizontal="center" vertical="center"/>
    </xf>
    <xf numFmtId="177" fontId="14" fillId="6" borderId="14" xfId="0" applyNumberFormat="1" applyFont="1" applyFill="1" applyBorder="1" applyAlignment="1">
      <alignment horizontal="center" vertical="center"/>
    </xf>
    <xf numFmtId="177" fontId="14" fillId="6" borderId="15" xfId="0" applyNumberFormat="1" applyFont="1" applyFill="1" applyBorder="1" applyAlignment="1">
      <alignment horizontal="center" vertical="center"/>
    </xf>
    <xf numFmtId="177" fontId="14" fillId="6" borderId="38" xfId="0" applyNumberFormat="1" applyFont="1" applyFill="1" applyBorder="1" applyAlignment="1">
      <alignment horizontal="center" vertical="center"/>
    </xf>
    <xf numFmtId="177" fontId="14" fillId="6" borderId="36" xfId="0" applyNumberFormat="1" applyFont="1" applyFill="1" applyBorder="1" applyAlignment="1">
      <alignment horizontal="center" vertical="center"/>
    </xf>
    <xf numFmtId="177" fontId="14" fillId="6" borderId="37" xfId="0" applyNumberFormat="1" applyFont="1" applyFill="1" applyBorder="1" applyAlignment="1">
      <alignment horizontal="center" vertical="center"/>
    </xf>
    <xf numFmtId="177" fontId="14" fillId="6" borderId="35" xfId="0" applyNumberFormat="1" applyFont="1" applyFill="1" applyBorder="1" applyAlignment="1">
      <alignment horizontal="center" vertical="center"/>
    </xf>
    <xf numFmtId="177" fontId="14" fillId="6" borderId="22" xfId="0" applyNumberFormat="1" applyFont="1" applyFill="1" applyBorder="1" applyAlignment="1">
      <alignment horizontal="center" vertical="center"/>
    </xf>
    <xf numFmtId="177" fontId="14" fillId="6" borderId="23" xfId="0" applyNumberFormat="1" applyFont="1" applyFill="1" applyBorder="1" applyAlignment="1">
      <alignment horizontal="center" vertical="center"/>
    </xf>
    <xf numFmtId="177" fontId="14" fillId="6" borderId="24" xfId="0" applyNumberFormat="1" applyFont="1" applyFill="1" applyBorder="1" applyAlignment="1">
      <alignment horizontal="center" vertical="center"/>
    </xf>
    <xf numFmtId="177" fontId="14" fillId="6" borderId="16" xfId="0" applyNumberFormat="1" applyFont="1" applyFill="1" applyBorder="1" applyAlignment="1">
      <alignment horizontal="center" vertical="center"/>
    </xf>
    <xf numFmtId="177" fontId="14" fillId="6" borderId="17" xfId="0" applyNumberFormat="1" applyFont="1" applyFill="1" applyBorder="1" applyAlignment="1">
      <alignment horizontal="center" vertical="center"/>
    </xf>
    <xf numFmtId="177" fontId="14" fillId="6" borderId="18" xfId="0" applyNumberFormat="1" applyFont="1" applyFill="1" applyBorder="1" applyAlignment="1">
      <alignment horizontal="center" vertical="center"/>
    </xf>
    <xf numFmtId="177" fontId="14" fillId="6" borderId="13" xfId="0" applyNumberFormat="1" applyFont="1" applyFill="1" applyBorder="1" applyAlignment="1">
      <alignment horizontal="center" vertical="center"/>
    </xf>
    <xf numFmtId="177" fontId="14" fillId="6" borderId="19" xfId="0" applyNumberFormat="1" applyFont="1" applyFill="1" applyBorder="1" applyAlignment="1">
      <alignment horizontal="center" vertical="center"/>
    </xf>
    <xf numFmtId="177" fontId="14" fillId="6" borderId="20" xfId="0" applyNumberFormat="1" applyFont="1" applyFill="1" applyBorder="1" applyAlignment="1">
      <alignment horizontal="center" vertical="center"/>
    </xf>
    <xf numFmtId="177" fontId="14" fillId="6" borderId="2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2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showGridLines="0" tabSelected="1" zoomScale="85" zoomScaleNormal="85" workbookViewId="0">
      <pane ySplit="7" topLeftCell="A8" activePane="bottomLeft" state="frozen"/>
      <selection pane="bottomLeft" activeCell="L12" sqref="L12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35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1"/>
      <c r="D1" s="3"/>
      <c r="E1" s="3"/>
      <c r="F1" s="3"/>
      <c r="G1" s="27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 x14ac:dyDescent="0.3">
      <c r="B2" s="9"/>
      <c r="C2" s="123" t="s">
        <v>16</v>
      </c>
      <c r="D2" s="123"/>
      <c r="E2" s="21"/>
      <c r="G2" s="28">
        <v>8</v>
      </c>
      <c r="H2" s="29">
        <f>G2*0.625</f>
        <v>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0" t="s">
        <v>39</v>
      </c>
      <c r="B3" s="8"/>
      <c r="C3" s="3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30" t="s">
        <v>12</v>
      </c>
      <c r="B4" s="131"/>
      <c r="C4" s="131"/>
      <c r="D4" s="131"/>
      <c r="E4" s="132"/>
      <c r="F4" s="127" t="s">
        <v>15</v>
      </c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9"/>
    </row>
    <row r="5" spans="1:17" s="6" customFormat="1" ht="18" customHeight="1" x14ac:dyDescent="0.3">
      <c r="A5" s="133"/>
      <c r="B5" s="134"/>
      <c r="C5" s="134"/>
      <c r="D5" s="134"/>
      <c r="E5" s="135"/>
      <c r="F5" s="127" t="s">
        <v>20</v>
      </c>
      <c r="G5" s="128"/>
      <c r="H5" s="128"/>
      <c r="I5" s="128"/>
      <c r="J5" s="128"/>
      <c r="K5" s="128"/>
      <c r="L5" s="129"/>
      <c r="M5" s="127" t="s">
        <v>21</v>
      </c>
      <c r="N5" s="128"/>
      <c r="O5" s="128"/>
      <c r="P5" s="128"/>
      <c r="Q5" s="129"/>
    </row>
    <row r="6" spans="1:17" ht="18" customHeight="1" x14ac:dyDescent="0.3">
      <c r="A6" s="138" t="s">
        <v>5</v>
      </c>
      <c r="B6" s="138" t="s">
        <v>7</v>
      </c>
      <c r="C6" s="140" t="s">
        <v>6</v>
      </c>
      <c r="D6" s="142" t="s">
        <v>11</v>
      </c>
      <c r="E6" s="136" t="s">
        <v>13</v>
      </c>
      <c r="F6" s="136" t="s">
        <v>14</v>
      </c>
      <c r="G6" s="14" t="s">
        <v>19</v>
      </c>
      <c r="H6" s="59" t="s">
        <v>0</v>
      </c>
      <c r="I6" s="54" t="s">
        <v>1</v>
      </c>
      <c r="J6" s="54" t="s">
        <v>2</v>
      </c>
      <c r="K6" s="54" t="s">
        <v>3</v>
      </c>
      <c r="L6" s="97" t="s">
        <v>4</v>
      </c>
      <c r="M6" s="74" t="s">
        <v>0</v>
      </c>
      <c r="N6" s="75" t="s">
        <v>1</v>
      </c>
      <c r="O6" s="75" t="s">
        <v>2</v>
      </c>
      <c r="P6" s="75" t="s">
        <v>3</v>
      </c>
      <c r="Q6" s="76" t="s">
        <v>4</v>
      </c>
    </row>
    <row r="7" spans="1:17" ht="18" customHeight="1" x14ac:dyDescent="0.3">
      <c r="A7" s="139"/>
      <c r="B7" s="139"/>
      <c r="C7" s="141"/>
      <c r="D7" s="137"/>
      <c r="E7" s="137"/>
      <c r="F7" s="137"/>
      <c r="G7" s="15">
        <f t="shared" ref="G7:Q7" si="0">SUM(G8:G40)</f>
        <v>24.424999999999997</v>
      </c>
      <c r="H7" s="73">
        <f t="shared" si="0"/>
        <v>5.2000000000000011</v>
      </c>
      <c r="I7" s="55">
        <f t="shared" si="0"/>
        <v>5.7249999999999988</v>
      </c>
      <c r="J7" s="55">
        <f t="shared" si="0"/>
        <v>5.2500000000000009</v>
      </c>
      <c r="K7" s="55">
        <f t="shared" si="0"/>
        <v>5.6499999999999986</v>
      </c>
      <c r="L7" s="98">
        <f t="shared" si="0"/>
        <v>6.0999999999999979</v>
      </c>
      <c r="M7" s="77">
        <f t="shared" si="0"/>
        <v>5</v>
      </c>
      <c r="N7" s="77">
        <f t="shared" si="0"/>
        <v>5</v>
      </c>
      <c r="O7" s="77">
        <f t="shared" si="0"/>
        <v>5</v>
      </c>
      <c r="P7" s="77">
        <f t="shared" si="0"/>
        <v>5</v>
      </c>
      <c r="Q7" s="78">
        <f t="shared" si="0"/>
        <v>5</v>
      </c>
    </row>
    <row r="8" spans="1:17" ht="20.100000000000001" customHeight="1" x14ac:dyDescent="0.3">
      <c r="A8" s="143" t="s">
        <v>27</v>
      </c>
      <c r="B8" s="124" t="s">
        <v>24</v>
      </c>
      <c r="C8" s="33" t="s">
        <v>40</v>
      </c>
      <c r="D8" s="16"/>
      <c r="E8" s="48" t="s">
        <v>8</v>
      </c>
      <c r="F8" s="11">
        <v>1</v>
      </c>
      <c r="G8" s="49">
        <f>IF(SUM(H8:L8)=0,"",SUM(H8:L8))</f>
        <v>1.6</v>
      </c>
      <c r="H8" s="43">
        <v>0.4</v>
      </c>
      <c r="I8" s="43">
        <v>0.3</v>
      </c>
      <c r="J8" s="43">
        <v>0.3</v>
      </c>
      <c r="K8" s="43">
        <v>0.3</v>
      </c>
      <c r="L8" s="99">
        <v>0.3</v>
      </c>
      <c r="M8" s="79"/>
      <c r="N8" s="80"/>
      <c r="O8" s="80"/>
      <c r="P8" s="80"/>
      <c r="Q8" s="81"/>
    </row>
    <row r="9" spans="1:17" ht="20.100000000000001" customHeight="1" x14ac:dyDescent="0.3">
      <c r="A9" s="144"/>
      <c r="B9" s="125"/>
      <c r="C9" s="36" t="s">
        <v>41</v>
      </c>
      <c r="D9" s="37"/>
      <c r="E9" s="38" t="s">
        <v>8</v>
      </c>
      <c r="F9" s="39">
        <v>1</v>
      </c>
      <c r="G9" s="40">
        <f>IF(SUM(H9:L9)=0,"",SUM(H9:L9))</f>
        <v>2.5</v>
      </c>
      <c r="H9" s="41">
        <v>0.8</v>
      </c>
      <c r="I9" s="41">
        <v>0.4</v>
      </c>
      <c r="J9" s="41">
        <v>0.4</v>
      </c>
      <c r="K9" s="41">
        <v>0.5</v>
      </c>
      <c r="L9" s="99">
        <v>0.4</v>
      </c>
      <c r="M9" s="82"/>
      <c r="N9" s="83"/>
      <c r="O9" s="83"/>
      <c r="P9" s="83"/>
      <c r="Q9" s="84"/>
    </row>
    <row r="10" spans="1:17" ht="20.100000000000001" customHeight="1" x14ac:dyDescent="0.3">
      <c r="A10" s="144"/>
      <c r="B10" s="126" t="s">
        <v>26</v>
      </c>
      <c r="C10" s="36" t="s">
        <v>53</v>
      </c>
      <c r="D10" s="37"/>
      <c r="E10" s="38" t="s">
        <v>8</v>
      </c>
      <c r="F10" s="39">
        <v>1</v>
      </c>
      <c r="G10" s="40">
        <f t="shared" ref="G10" si="1">IF(SUM(H10:L10)=0,"",SUM(H10:L10))</f>
        <v>1.0249999999999999</v>
      </c>
      <c r="H10" s="61">
        <v>0.4</v>
      </c>
      <c r="I10" s="41">
        <v>0.625</v>
      </c>
      <c r="J10" s="41"/>
      <c r="K10" s="41" t="s">
        <v>38</v>
      </c>
      <c r="L10" s="100"/>
      <c r="M10" s="85"/>
      <c r="N10" s="82"/>
      <c r="O10" s="83"/>
      <c r="P10" s="83"/>
      <c r="Q10" s="84"/>
    </row>
    <row r="11" spans="1:17" ht="20.100000000000001" customHeight="1" x14ac:dyDescent="0.3">
      <c r="A11" s="144"/>
      <c r="B11" s="126"/>
      <c r="C11" s="36" t="s">
        <v>52</v>
      </c>
      <c r="D11" s="37"/>
      <c r="E11" s="38" t="s">
        <v>8</v>
      </c>
      <c r="F11" s="39">
        <v>1</v>
      </c>
      <c r="G11" s="40">
        <f t="shared" ref="G11:G37" si="2">IF(SUM(H11:L11)=0,"",SUM(H11:L11))</f>
        <v>0.4</v>
      </c>
      <c r="H11" s="61"/>
      <c r="I11" s="56"/>
      <c r="J11" s="41"/>
      <c r="K11" s="41"/>
      <c r="L11" s="41">
        <v>0.4</v>
      </c>
      <c r="M11" s="85"/>
      <c r="N11" s="82"/>
      <c r="O11" s="83"/>
      <c r="P11" s="83"/>
      <c r="Q11" s="84"/>
    </row>
    <row r="12" spans="1:17" ht="20.100000000000001" customHeight="1" x14ac:dyDescent="0.3">
      <c r="A12" s="144"/>
      <c r="B12" s="126"/>
      <c r="C12" s="36" t="s">
        <v>49</v>
      </c>
      <c r="D12" s="37"/>
      <c r="E12" s="38" t="s">
        <v>8</v>
      </c>
      <c r="F12" s="39">
        <v>1</v>
      </c>
      <c r="G12" s="40">
        <f t="shared" si="2"/>
        <v>0.3</v>
      </c>
      <c r="H12" s="61"/>
      <c r="I12" s="56"/>
      <c r="J12" s="41"/>
      <c r="K12" s="41"/>
      <c r="L12" s="100">
        <v>0.3</v>
      </c>
      <c r="M12" s="85"/>
      <c r="N12" s="82"/>
      <c r="O12" s="83"/>
      <c r="P12" s="83"/>
      <c r="Q12" s="84"/>
    </row>
    <row r="13" spans="1:17" ht="19.5" customHeight="1" x14ac:dyDescent="0.3">
      <c r="A13" s="144"/>
      <c r="B13" s="126"/>
      <c r="C13" s="36" t="s">
        <v>50</v>
      </c>
      <c r="D13" s="37"/>
      <c r="E13" s="38" t="s">
        <v>8</v>
      </c>
      <c r="F13" s="39">
        <v>1</v>
      </c>
      <c r="G13" s="40">
        <f t="shared" si="2"/>
        <v>1.65</v>
      </c>
      <c r="H13" s="61"/>
      <c r="I13" s="56"/>
      <c r="J13" s="41"/>
      <c r="K13" s="41">
        <v>1.25</v>
      </c>
      <c r="L13" s="41">
        <v>0.4</v>
      </c>
      <c r="M13" s="85"/>
      <c r="N13" s="82"/>
      <c r="O13" s="83"/>
      <c r="P13" s="83"/>
      <c r="Q13" s="84"/>
    </row>
    <row r="14" spans="1:17" ht="20.45" customHeight="1" x14ac:dyDescent="0.3">
      <c r="A14" s="144"/>
      <c r="B14" s="126"/>
      <c r="C14" s="36" t="s">
        <v>51</v>
      </c>
      <c r="D14" s="37"/>
      <c r="E14" s="38" t="s">
        <v>8</v>
      </c>
      <c r="F14" s="47">
        <v>1</v>
      </c>
      <c r="G14" s="40">
        <f t="shared" ref="G14:G15" si="3">IF(SUM(H14:L14)=0,"",SUM(H14:L14))</f>
        <v>0.6</v>
      </c>
      <c r="H14" s="61"/>
      <c r="I14" s="56"/>
      <c r="J14" s="41"/>
      <c r="K14" s="41"/>
      <c r="L14" s="41">
        <v>0.6</v>
      </c>
      <c r="M14" s="85"/>
      <c r="N14" s="82"/>
      <c r="O14" s="83"/>
      <c r="P14" s="83"/>
      <c r="Q14" s="84"/>
    </row>
    <row r="15" spans="1:17" ht="20.45" customHeight="1" x14ac:dyDescent="0.3">
      <c r="A15" s="144"/>
      <c r="B15" s="126"/>
      <c r="C15" s="36" t="s">
        <v>48</v>
      </c>
      <c r="D15" s="37"/>
      <c r="E15" s="38" t="s">
        <v>8</v>
      </c>
      <c r="F15" s="47">
        <v>1</v>
      </c>
      <c r="G15" s="40">
        <f t="shared" si="3"/>
        <v>0.2</v>
      </c>
      <c r="H15" s="61"/>
      <c r="I15" s="56"/>
      <c r="J15" s="41"/>
      <c r="K15" s="41"/>
      <c r="L15" s="41">
        <v>0.2</v>
      </c>
      <c r="M15" s="85"/>
      <c r="N15" s="82"/>
      <c r="O15" s="83"/>
      <c r="P15" s="83"/>
      <c r="Q15" s="84"/>
    </row>
    <row r="16" spans="1:17" ht="20.45" customHeight="1" x14ac:dyDescent="0.3">
      <c r="A16" s="144"/>
      <c r="B16" s="126"/>
      <c r="C16" s="36" t="s">
        <v>54</v>
      </c>
      <c r="D16" s="37"/>
      <c r="E16" s="53" t="s">
        <v>10</v>
      </c>
      <c r="F16" s="47">
        <v>1</v>
      </c>
      <c r="G16" s="40">
        <f t="shared" si="2"/>
        <v>1.6</v>
      </c>
      <c r="H16" s="61"/>
      <c r="I16" s="56">
        <v>1.2</v>
      </c>
      <c r="J16" s="41"/>
      <c r="K16" s="41"/>
      <c r="L16" s="41">
        <v>0.4</v>
      </c>
      <c r="M16" s="85"/>
      <c r="N16" s="82"/>
      <c r="O16" s="83"/>
      <c r="P16" s="83"/>
      <c r="Q16" s="84"/>
    </row>
    <row r="17" spans="1:17" ht="20.100000000000001" hidden="1" customHeight="1" x14ac:dyDescent="0.3">
      <c r="A17" s="144"/>
      <c r="B17" s="109" t="s">
        <v>25</v>
      </c>
      <c r="C17" s="36" t="s">
        <v>29</v>
      </c>
      <c r="D17" s="36"/>
      <c r="E17" s="38" t="s">
        <v>8</v>
      </c>
      <c r="F17" s="47">
        <v>1</v>
      </c>
      <c r="G17" s="40">
        <f t="shared" si="2"/>
        <v>0.3</v>
      </c>
      <c r="H17" s="61"/>
      <c r="I17" s="41"/>
      <c r="J17" s="41"/>
      <c r="K17" s="41"/>
      <c r="L17" s="100">
        <v>0.3</v>
      </c>
      <c r="M17" s="85"/>
      <c r="N17" s="83"/>
      <c r="O17" s="83"/>
      <c r="P17" s="83"/>
      <c r="Q17" s="84"/>
    </row>
    <row r="18" spans="1:17" ht="20.100000000000001" customHeight="1" x14ac:dyDescent="0.3">
      <c r="A18" s="144"/>
      <c r="B18" s="110"/>
      <c r="C18" s="36" t="s">
        <v>45</v>
      </c>
      <c r="D18" s="36"/>
      <c r="E18" s="38" t="s">
        <v>8</v>
      </c>
      <c r="F18" s="47">
        <v>1</v>
      </c>
      <c r="G18" s="40">
        <f t="shared" ref="G18" si="4">IF(SUM(H18:L18)=0,"",SUM(H18:L18))</f>
        <v>0.6</v>
      </c>
      <c r="H18" s="61">
        <v>0.1</v>
      </c>
      <c r="I18" s="41"/>
      <c r="J18" s="41">
        <v>0.5</v>
      </c>
      <c r="K18" s="41"/>
      <c r="L18" s="100"/>
      <c r="M18" s="85"/>
      <c r="N18" s="83"/>
      <c r="O18" s="83"/>
      <c r="P18" s="83"/>
      <c r="Q18" s="84"/>
    </row>
    <row r="19" spans="1:17" ht="20.100000000000001" customHeight="1" x14ac:dyDescent="0.3">
      <c r="A19" s="144"/>
      <c r="B19" s="110"/>
      <c r="C19" s="36" t="s">
        <v>59</v>
      </c>
      <c r="D19" s="36"/>
      <c r="E19" s="38"/>
      <c r="F19" s="47"/>
      <c r="G19" s="40"/>
      <c r="H19" s="61"/>
      <c r="I19" s="41"/>
      <c r="J19" s="41">
        <v>0.6</v>
      </c>
      <c r="K19" s="41"/>
      <c r="L19" s="100"/>
      <c r="M19" s="85"/>
      <c r="N19" s="83"/>
      <c r="O19" s="83"/>
      <c r="P19" s="83"/>
      <c r="Q19" s="84"/>
    </row>
    <row r="20" spans="1:17" ht="20.100000000000001" customHeight="1" x14ac:dyDescent="0.3">
      <c r="A20" s="144"/>
      <c r="B20" s="110"/>
      <c r="C20" s="36" t="s">
        <v>57</v>
      </c>
      <c r="D20" s="36"/>
      <c r="E20" s="38" t="s">
        <v>8</v>
      </c>
      <c r="F20" s="47">
        <v>1</v>
      </c>
      <c r="G20" s="40">
        <f t="shared" si="2"/>
        <v>1.2</v>
      </c>
      <c r="H20" s="61"/>
      <c r="I20" s="41">
        <v>1.2</v>
      </c>
      <c r="J20" s="41"/>
      <c r="K20" s="41"/>
      <c r="L20" s="100"/>
      <c r="M20" s="85"/>
      <c r="N20" s="83"/>
      <c r="O20" s="83"/>
      <c r="P20" s="83"/>
      <c r="Q20" s="84"/>
    </row>
    <row r="21" spans="1:17" ht="20.100000000000001" hidden="1" customHeight="1" x14ac:dyDescent="0.3">
      <c r="A21" s="144"/>
      <c r="B21" s="110"/>
      <c r="C21" s="36" t="s">
        <v>35</v>
      </c>
      <c r="D21" s="36"/>
      <c r="E21" s="38" t="s">
        <v>8</v>
      </c>
      <c r="F21" s="47">
        <v>1</v>
      </c>
      <c r="G21" s="40" t="str">
        <f t="shared" si="2"/>
        <v/>
      </c>
      <c r="H21" s="61"/>
      <c r="I21" s="41"/>
      <c r="J21" s="41"/>
      <c r="K21" s="41"/>
      <c r="L21" s="100"/>
      <c r="M21" s="85"/>
      <c r="N21" s="83"/>
      <c r="O21" s="83"/>
      <c r="P21" s="83"/>
      <c r="Q21" s="84"/>
    </row>
    <row r="22" spans="1:17" ht="20.100000000000001" hidden="1" customHeight="1" x14ac:dyDescent="0.3">
      <c r="A22" s="144"/>
      <c r="B22" s="110"/>
      <c r="C22" s="36" t="s">
        <v>36</v>
      </c>
      <c r="D22" s="36"/>
      <c r="E22" s="38" t="s">
        <v>8</v>
      </c>
      <c r="F22" s="47">
        <v>2</v>
      </c>
      <c r="G22" s="40" t="str">
        <f t="shared" si="2"/>
        <v/>
      </c>
      <c r="H22" s="61"/>
      <c r="I22" s="41"/>
      <c r="J22" s="41"/>
      <c r="K22" s="41"/>
      <c r="L22" s="100"/>
      <c r="M22" s="85"/>
      <c r="N22" s="83"/>
      <c r="O22" s="83"/>
      <c r="P22" s="83"/>
      <c r="Q22" s="84"/>
    </row>
    <row r="23" spans="1:17" ht="22.5" hidden="1" customHeight="1" x14ac:dyDescent="0.3">
      <c r="A23" s="144"/>
      <c r="B23" s="110"/>
      <c r="C23" s="36" t="s">
        <v>28</v>
      </c>
      <c r="D23" s="37"/>
      <c r="E23" s="38" t="s">
        <v>8</v>
      </c>
      <c r="F23" s="47">
        <v>3</v>
      </c>
      <c r="G23" s="40" t="str">
        <f t="shared" si="2"/>
        <v/>
      </c>
      <c r="H23" s="61"/>
      <c r="I23" s="41"/>
      <c r="J23" s="41"/>
      <c r="K23" s="41"/>
      <c r="L23" s="100"/>
      <c r="M23" s="85"/>
      <c r="N23" s="83"/>
      <c r="O23" s="83"/>
      <c r="P23" s="83"/>
      <c r="Q23" s="84"/>
    </row>
    <row r="24" spans="1:17" ht="20.100000000000001" customHeight="1" x14ac:dyDescent="0.3">
      <c r="A24" s="105"/>
      <c r="B24" s="121" t="s">
        <v>55</v>
      </c>
      <c r="C24" s="45" t="s">
        <v>60</v>
      </c>
      <c r="D24" s="46"/>
      <c r="E24" s="53" t="s">
        <v>9</v>
      </c>
      <c r="F24" s="58">
        <v>1</v>
      </c>
      <c r="G24" s="40">
        <f t="shared" si="2"/>
        <v>1.4</v>
      </c>
      <c r="H24" s="41"/>
      <c r="I24" s="41">
        <v>0.4</v>
      </c>
      <c r="J24" s="41"/>
      <c r="K24" s="41">
        <v>0.6</v>
      </c>
      <c r="L24" s="100">
        <v>0.4</v>
      </c>
      <c r="M24" s="83"/>
      <c r="N24" s="83"/>
      <c r="O24" s="83"/>
      <c r="P24" s="83"/>
      <c r="Q24" s="84"/>
    </row>
    <row r="25" spans="1:17" ht="20.100000000000001" customHeight="1" x14ac:dyDescent="0.3">
      <c r="A25" s="105"/>
      <c r="B25" s="122"/>
      <c r="C25" s="45" t="s">
        <v>61</v>
      </c>
      <c r="D25" s="46"/>
      <c r="E25" s="53"/>
      <c r="F25" s="58"/>
      <c r="G25" s="40"/>
      <c r="H25" s="41"/>
      <c r="I25" s="41"/>
      <c r="J25" s="41">
        <v>1</v>
      </c>
      <c r="K25" s="41">
        <v>1.3</v>
      </c>
      <c r="L25" s="100">
        <v>0.6</v>
      </c>
      <c r="M25" s="83"/>
      <c r="N25" s="83"/>
      <c r="O25" s="83"/>
      <c r="P25" s="83"/>
      <c r="Q25" s="84"/>
    </row>
    <row r="26" spans="1:17" ht="20.100000000000001" customHeight="1" x14ac:dyDescent="0.3">
      <c r="A26" s="105"/>
      <c r="B26" s="57" t="s">
        <v>46</v>
      </c>
      <c r="C26" s="45"/>
      <c r="D26" s="46"/>
      <c r="E26" s="53" t="s">
        <v>17</v>
      </c>
      <c r="F26" s="58">
        <v>1</v>
      </c>
      <c r="G26" s="40">
        <f t="shared" si="2"/>
        <v>0.5</v>
      </c>
      <c r="H26" s="41">
        <v>0.1</v>
      </c>
      <c r="I26" s="41">
        <v>0.1</v>
      </c>
      <c r="J26" s="41">
        <v>0.1</v>
      </c>
      <c r="K26" s="41">
        <v>0.1</v>
      </c>
      <c r="L26" s="100">
        <v>0.1</v>
      </c>
      <c r="M26" s="83"/>
      <c r="N26" s="83"/>
      <c r="O26" s="83"/>
      <c r="P26" s="83"/>
      <c r="Q26" s="84"/>
    </row>
    <row r="27" spans="1:17" ht="20.100000000000001" hidden="1" customHeight="1" x14ac:dyDescent="0.3">
      <c r="A27" s="105"/>
      <c r="B27" s="57" t="s">
        <v>30</v>
      </c>
      <c r="C27" s="45"/>
      <c r="D27" s="46"/>
      <c r="E27" s="53" t="s">
        <v>10</v>
      </c>
      <c r="F27" s="58">
        <v>1</v>
      </c>
      <c r="G27" s="40">
        <f t="shared" si="2"/>
        <v>0.5</v>
      </c>
      <c r="H27" s="61">
        <v>0.1</v>
      </c>
      <c r="I27" s="41">
        <v>0.1</v>
      </c>
      <c r="J27" s="41">
        <v>0.1</v>
      </c>
      <c r="K27" s="41">
        <v>0.1</v>
      </c>
      <c r="L27" s="100">
        <v>0.1</v>
      </c>
      <c r="M27" s="85"/>
      <c r="N27" s="83"/>
      <c r="O27" s="83"/>
      <c r="P27" s="83"/>
      <c r="Q27" s="84"/>
    </row>
    <row r="28" spans="1:17" ht="20.100000000000001" customHeight="1" x14ac:dyDescent="0.3">
      <c r="A28" s="105"/>
      <c r="B28" s="104" t="s">
        <v>56</v>
      </c>
      <c r="C28" s="45"/>
      <c r="D28" s="46"/>
      <c r="E28" s="53" t="s">
        <v>9</v>
      </c>
      <c r="F28" s="58">
        <v>1</v>
      </c>
      <c r="G28" s="40">
        <f t="shared" ref="G28:G30" si="5">IF(SUM(H28:L28)=0,"",SUM(H28:L28))</f>
        <v>0.5</v>
      </c>
      <c r="H28" s="41">
        <v>0.1</v>
      </c>
      <c r="I28" s="41">
        <v>0.1</v>
      </c>
      <c r="J28" s="41">
        <v>0.1</v>
      </c>
      <c r="K28" s="41">
        <v>0.1</v>
      </c>
      <c r="L28" s="100">
        <v>0.1</v>
      </c>
      <c r="M28" s="85"/>
      <c r="N28" s="83"/>
      <c r="O28" s="83"/>
      <c r="P28" s="83"/>
      <c r="Q28" s="84"/>
    </row>
    <row r="29" spans="1:17" ht="20.100000000000001" customHeight="1" x14ac:dyDescent="0.3">
      <c r="A29" s="105"/>
      <c r="B29" s="57" t="s">
        <v>31</v>
      </c>
      <c r="C29" s="45"/>
      <c r="D29" s="46"/>
      <c r="E29" s="53" t="s">
        <v>9</v>
      </c>
      <c r="F29" s="58">
        <v>1</v>
      </c>
      <c r="G29" s="40">
        <f t="shared" si="5"/>
        <v>0.5</v>
      </c>
      <c r="H29" s="41">
        <v>0.1</v>
      </c>
      <c r="I29" s="41">
        <v>0.1</v>
      </c>
      <c r="J29" s="41">
        <v>0.1</v>
      </c>
      <c r="K29" s="41">
        <v>0.1</v>
      </c>
      <c r="L29" s="100">
        <v>0.1</v>
      </c>
      <c r="M29" s="85"/>
      <c r="N29" s="83"/>
      <c r="O29" s="83"/>
      <c r="P29" s="83"/>
      <c r="Q29" s="84"/>
    </row>
    <row r="30" spans="1:17" ht="25.5" x14ac:dyDescent="0.3">
      <c r="A30" s="105"/>
      <c r="B30" s="57" t="s">
        <v>47</v>
      </c>
      <c r="C30" s="45" t="s">
        <v>58</v>
      </c>
      <c r="D30" s="46"/>
      <c r="E30" s="53" t="s">
        <v>9</v>
      </c>
      <c r="F30" s="58">
        <v>1</v>
      </c>
      <c r="G30" s="40">
        <f t="shared" si="5"/>
        <v>6.05</v>
      </c>
      <c r="H30" s="61">
        <v>2.7</v>
      </c>
      <c r="I30" s="41">
        <v>0.5</v>
      </c>
      <c r="J30" s="41">
        <v>1.25</v>
      </c>
      <c r="K30" s="41">
        <v>0.8</v>
      </c>
      <c r="L30" s="100">
        <v>0.8</v>
      </c>
      <c r="M30" s="85"/>
      <c r="N30" s="83"/>
      <c r="O30" s="83"/>
      <c r="P30" s="83"/>
      <c r="Q30" s="84"/>
    </row>
    <row r="31" spans="1:17" ht="20.100000000000001" hidden="1" customHeight="1" x14ac:dyDescent="0.3">
      <c r="A31" s="105"/>
      <c r="B31" s="57" t="s">
        <v>32</v>
      </c>
      <c r="C31" s="45"/>
      <c r="D31" s="46"/>
      <c r="E31" s="53"/>
      <c r="F31" s="58"/>
      <c r="G31" s="40" t="str">
        <f t="shared" si="2"/>
        <v/>
      </c>
      <c r="H31" s="61"/>
      <c r="I31" s="41"/>
      <c r="J31" s="41"/>
      <c r="K31" s="41"/>
      <c r="L31" s="100"/>
      <c r="M31" s="85"/>
      <c r="N31" s="83"/>
      <c r="O31" s="83"/>
      <c r="P31" s="83"/>
      <c r="Q31" s="84"/>
    </row>
    <row r="32" spans="1:17" ht="38.25" x14ac:dyDescent="0.3">
      <c r="A32" s="117" t="s">
        <v>33</v>
      </c>
      <c r="B32" s="119" t="s">
        <v>34</v>
      </c>
      <c r="C32" s="64" t="s">
        <v>44</v>
      </c>
      <c r="D32" s="71" t="s">
        <v>37</v>
      </c>
      <c r="E32" s="67" t="s">
        <v>9</v>
      </c>
      <c r="F32" s="68">
        <v>1</v>
      </c>
      <c r="G32" s="70">
        <f t="shared" si="2"/>
        <v>1.8000000000000003</v>
      </c>
      <c r="H32" s="66">
        <v>0.4</v>
      </c>
      <c r="I32" s="66">
        <v>0.4</v>
      </c>
      <c r="J32" s="66">
        <v>0.4</v>
      </c>
      <c r="K32" s="65">
        <v>0.3</v>
      </c>
      <c r="L32" s="101">
        <v>0.3</v>
      </c>
      <c r="M32" s="86"/>
      <c r="N32" s="87"/>
      <c r="O32" s="87"/>
      <c r="P32" s="87"/>
      <c r="Q32" s="88"/>
    </row>
    <row r="33" spans="1:17" x14ac:dyDescent="0.3">
      <c r="A33" s="105"/>
      <c r="B33" s="120"/>
      <c r="C33" s="45" t="s">
        <v>42</v>
      </c>
      <c r="D33" s="46"/>
      <c r="E33" s="53" t="s">
        <v>10</v>
      </c>
      <c r="F33" s="58">
        <v>1</v>
      </c>
      <c r="G33" s="69">
        <f t="shared" ref="G33" si="6">IF(SUM(H33:L33)=0,"",SUM(H33:L33))</f>
        <v>0.7</v>
      </c>
      <c r="H33" s="61"/>
      <c r="I33" s="41">
        <v>0.3</v>
      </c>
      <c r="J33" s="41">
        <v>0.4</v>
      </c>
      <c r="K33" s="41"/>
      <c r="L33" s="100"/>
      <c r="M33" s="85"/>
      <c r="N33" s="83"/>
      <c r="O33" s="83"/>
      <c r="P33" s="83"/>
      <c r="Q33" s="84"/>
    </row>
    <row r="34" spans="1:17" x14ac:dyDescent="0.3">
      <c r="A34" s="118"/>
      <c r="B34" s="120"/>
      <c r="C34" s="45" t="s">
        <v>43</v>
      </c>
      <c r="D34" s="46"/>
      <c r="E34" s="53" t="s">
        <v>10</v>
      </c>
      <c r="F34" s="58">
        <v>1</v>
      </c>
      <c r="G34" s="69">
        <f t="shared" si="2"/>
        <v>0.5</v>
      </c>
      <c r="H34" s="61"/>
      <c r="I34" s="41"/>
      <c r="J34" s="41"/>
      <c r="K34" s="41">
        <v>0.2</v>
      </c>
      <c r="L34" s="100">
        <v>0.3</v>
      </c>
      <c r="M34" s="85"/>
      <c r="N34" s="83"/>
      <c r="O34" s="83"/>
      <c r="P34" s="83"/>
      <c r="Q34" s="84"/>
    </row>
    <row r="35" spans="1:17" ht="20.100000000000001" customHeight="1" x14ac:dyDescent="0.3">
      <c r="A35" s="72" t="s">
        <v>22</v>
      </c>
      <c r="B35" s="96"/>
      <c r="C35" s="33"/>
      <c r="D35" s="51"/>
      <c r="E35" s="16"/>
      <c r="F35" s="11"/>
      <c r="G35" s="70" t="str">
        <f t="shared" si="2"/>
        <v/>
      </c>
      <c r="H35" s="60"/>
      <c r="I35" s="43"/>
      <c r="J35" s="43"/>
      <c r="K35" s="43"/>
      <c r="L35" s="99"/>
      <c r="M35" s="92">
        <v>5</v>
      </c>
      <c r="N35" s="80">
        <v>5</v>
      </c>
      <c r="O35" s="80">
        <v>5</v>
      </c>
      <c r="P35" s="80">
        <v>5</v>
      </c>
      <c r="Q35" s="81">
        <v>5</v>
      </c>
    </row>
    <row r="36" spans="1:17" ht="20.100000000000001" customHeight="1" x14ac:dyDescent="0.3">
      <c r="A36" s="20"/>
      <c r="B36" s="52"/>
      <c r="C36" s="30"/>
      <c r="D36" s="17"/>
      <c r="E36" s="17"/>
      <c r="F36" s="12"/>
      <c r="G36" s="40" t="str">
        <f t="shared" si="2"/>
        <v/>
      </c>
      <c r="H36" s="62"/>
      <c r="I36" s="42"/>
      <c r="J36" s="42"/>
      <c r="K36" s="42"/>
      <c r="L36" s="102"/>
      <c r="M36" s="89"/>
      <c r="N36" s="90"/>
      <c r="O36" s="90"/>
      <c r="P36" s="90"/>
      <c r="Q36" s="91"/>
    </row>
    <row r="37" spans="1:17" ht="20.100000000000001" customHeight="1" x14ac:dyDescent="0.3">
      <c r="A37" s="19"/>
      <c r="B37" s="50"/>
      <c r="C37" s="34"/>
      <c r="D37" s="18"/>
      <c r="E37" s="18"/>
      <c r="F37" s="13"/>
      <c r="G37" s="40" t="str">
        <f t="shared" si="2"/>
        <v/>
      </c>
      <c r="H37" s="63"/>
      <c r="I37" s="44"/>
      <c r="J37" s="44"/>
      <c r="K37" s="44"/>
      <c r="L37" s="103"/>
      <c r="M37" s="93"/>
      <c r="N37" s="94"/>
      <c r="O37" s="94"/>
      <c r="P37" s="94"/>
      <c r="Q37" s="95"/>
    </row>
    <row r="38" spans="1:17" ht="20.100000000000001" customHeight="1" x14ac:dyDescent="0.3">
      <c r="A38" s="22" t="s">
        <v>18</v>
      </c>
      <c r="B38" s="24"/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8"/>
    </row>
    <row r="39" spans="1:17" ht="20.100000000000001" customHeight="1" x14ac:dyDescent="0.3">
      <c r="A39" s="20"/>
      <c r="B39" s="25"/>
      <c r="C39" s="111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ht="20.100000000000001" customHeight="1" x14ac:dyDescent="0.3">
      <c r="A40" s="23"/>
      <c r="B40" s="26"/>
      <c r="C40" s="114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6"/>
    </row>
  </sheetData>
  <mergeCells count="22">
    <mergeCell ref="C2:D2"/>
    <mergeCell ref="B8:B9"/>
    <mergeCell ref="B10:B16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A8:A23"/>
    <mergeCell ref="A24:A31"/>
    <mergeCell ref="C38:Q38"/>
    <mergeCell ref="B17:B23"/>
    <mergeCell ref="C39:Q39"/>
    <mergeCell ref="C40:Q40"/>
    <mergeCell ref="A32:A34"/>
    <mergeCell ref="B32:B34"/>
    <mergeCell ref="B24:B25"/>
  </mergeCells>
  <phoneticPr fontId="3" type="noConversion"/>
  <dataValidations count="1">
    <dataValidation type="list" allowBlank="1" showInputMessage="1" showErrorMessage="1" sqref="E8:E3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곽내영</cp:lastModifiedBy>
  <cp:lastPrinted>2018-07-23T02:02:14Z</cp:lastPrinted>
  <dcterms:created xsi:type="dcterms:W3CDTF">2018-06-30T07:43:36Z</dcterms:created>
  <dcterms:modified xsi:type="dcterms:W3CDTF">2022-02-25T09:04:21Z</dcterms:modified>
</cp:coreProperties>
</file>