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yrab\Desktop\주간보고\"/>
    </mc:Choice>
  </mc:AlternateContent>
  <xr:revisionPtr revIDLastSave="0" documentId="13_ncr:1_{5AF74713-4381-4936-8E73-6D257B11EE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주간업무_0214" sheetId="10" r:id="rId1"/>
  </sheets>
  <definedNames>
    <definedName name="_xlnm._FilterDatabase" localSheetId="0" hidden="1">주간업무_0214!$A$7:$Z$7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10" l="1"/>
  <c r="G10" i="10"/>
  <c r="G22" i="10"/>
  <c r="G23" i="10"/>
  <c r="G24" i="10"/>
  <c r="G25" i="10"/>
  <c r="G26" i="10"/>
  <c r="G27" i="10"/>
  <c r="G28" i="10"/>
  <c r="G29" i="10"/>
  <c r="G18" i="10"/>
  <c r="G19" i="10"/>
  <c r="G20" i="10"/>
  <c r="G21" i="10"/>
  <c r="G17" i="10"/>
  <c r="G16" i="10"/>
  <c r="G15" i="10" l="1"/>
  <c r="G14" i="10"/>
  <c r="G13" i="10"/>
  <c r="G30" i="10"/>
  <c r="G12" i="10" l="1"/>
  <c r="J7" i="10" l="1"/>
  <c r="I7" i="10"/>
  <c r="H7" i="10"/>
  <c r="G9" i="10"/>
  <c r="H2" i="10" l="1"/>
  <c r="G36" i="10"/>
  <c r="G8" i="10"/>
  <c r="G7" i="10" l="1"/>
  <c r="Q7" i="10"/>
  <c r="P7" i="10"/>
  <c r="O7" i="10"/>
  <c r="N7" i="10"/>
  <c r="M7" i="10"/>
  <c r="L7" i="10"/>
  <c r="K7" i="10"/>
</calcChain>
</file>

<file path=xl/sharedStrings.xml><?xml version="1.0" encoding="utf-8"?>
<sst xmlns="http://schemas.openxmlformats.org/spreadsheetml/2006/main" count="83" uniqueCount="58">
  <si>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</si>
  <si>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</si>
  <si>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</si>
  <si>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</si>
  <si>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</si>
  <si>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</si>
  <si>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</si>
  <si>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</si>
  <si>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</si>
  <si>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</si>
  <si>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</si>
  <si>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</si>
  <si>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</si>
  <si>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</si>
  <si>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</si>
  <si>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</si>
  <si>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기타</t>
    <phoneticPr fontId="3" type="noConversion"/>
  </si>
  <si>
    <t>운영 업무</t>
    <phoneticPr fontId="3" type="noConversion"/>
  </si>
  <si>
    <t>개선 / 건의사항</t>
    <phoneticPr fontId="3" type="noConversion"/>
  </si>
  <si>
    <t>주간보고서 관련</t>
    <phoneticPr fontId="3" type="noConversion"/>
  </si>
  <si>
    <t>연차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</si>
  <si>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</si>
  <si>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</si>
  <si>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</si>
  <si>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공휴일</t>
    <phoneticPr fontId="3" type="noConversion"/>
  </si>
  <si>
    <t>휴가 / 공휴일</t>
    <phoneticPr fontId="3" type="noConversion"/>
  </si>
  <si>
    <t>* 참고_투입 내역 시간 변환 (소수 첫째자리 까지만 노출)</t>
    <phoneticPr fontId="3" type="noConversion"/>
  </si>
  <si>
    <t>SK 브로드밴드</t>
    <phoneticPr fontId="3" type="noConversion"/>
  </si>
  <si>
    <t>일일업무보고(일일업무내용 및 PV/UV통계)</t>
    <phoneticPr fontId="3" type="noConversion"/>
  </si>
  <si>
    <t>SKB 주간회의</t>
    <phoneticPr fontId="3" type="noConversion"/>
  </si>
  <si>
    <t>중</t>
  </si>
  <si>
    <t>PL 주간회의(서면제출)</t>
    <phoneticPr fontId="3" type="noConversion"/>
  </si>
  <si>
    <t>상</t>
  </si>
  <si>
    <t>하</t>
    <phoneticPr fontId="3" type="noConversion"/>
  </si>
  <si>
    <r>
      <t xml:space="preserve">서비스운영본부 운영1팀 송혜연   /   </t>
    </r>
    <r>
      <rPr>
        <sz val="12"/>
        <color theme="1"/>
        <rFont val="나눔고딕"/>
        <family val="3"/>
        <charset val="129"/>
      </rPr>
      <t>2022. 2. 14 ~ 2022. 2. 18</t>
    </r>
    <phoneticPr fontId="3" type="noConversion"/>
  </si>
  <si>
    <t>모니터링</t>
    <phoneticPr fontId="3" type="noConversion"/>
  </si>
  <si>
    <t>[웹작업요청] 클라우드시큐리티 상품명 변경에 따른 홈페이지 변경 요청의건</t>
    <phoneticPr fontId="3" type="noConversion"/>
  </si>
  <si>
    <t>푸터 내 인스타 비노출 작업 요청</t>
    <phoneticPr fontId="3" type="noConversion"/>
  </si>
  <si>
    <t>진행중인 이벤트 기간 연장 및 문구 수정 요청</t>
    <phoneticPr fontId="3" type="noConversion"/>
  </si>
  <si>
    <t>고객 케어 프로그램 신설관련 개발 확인</t>
    <phoneticPr fontId="3" type="noConversion"/>
  </si>
  <si>
    <t>B tv 운영 업무</t>
    <phoneticPr fontId="3" type="noConversion"/>
  </si>
  <si>
    <t>추천 VOD 업데이트</t>
    <phoneticPr fontId="3" type="noConversion"/>
  </si>
  <si>
    <t>영화당 2주차 영상 업데이트 보고</t>
    <phoneticPr fontId="3" type="noConversion"/>
  </si>
  <si>
    <t>주간 HIT 및 주요 라인업 작업 전달</t>
    <phoneticPr fontId="3" type="noConversion"/>
  </si>
  <si>
    <t>꿀팀이 오션 로고 파일 요청건</t>
    <phoneticPr fontId="3" type="noConversion"/>
  </si>
  <si>
    <t>2월 3주차 위클리가이드 업데이트 작업 및 전달</t>
    <phoneticPr fontId="3" type="noConversion"/>
  </si>
  <si>
    <t>3월 청구서 제작 요청</t>
    <phoneticPr fontId="3" type="noConversion"/>
  </si>
  <si>
    <t>[프로모션]&lt;용과 주근깨 공주&gt;예약구매 이벤트 작업 요청</t>
    <phoneticPr fontId="3" type="noConversion"/>
  </si>
  <si>
    <t>[프로모션]&lt;극장판 안녕자두야: 제주도의 비밀&gt; 런칭 이벤트(2.22~) 작업 요청</t>
    <phoneticPr fontId="3" type="noConversion"/>
  </si>
  <si>
    <t>[키즈/LMS] &lt;알버트AI&gt; LMS 이미지 제작(~2/21)</t>
    <phoneticPr fontId="3" type="noConversion"/>
  </si>
  <si>
    <t>이번주 추천 콘텐츠 업데이트</t>
    <phoneticPr fontId="3" type="noConversion"/>
  </si>
  <si>
    <t>[프로모션_영화] &lt;킹메이커&gt; 론칭 이벤트 진행 요청 (2/24~3/9)</t>
    <phoneticPr fontId="3" type="noConversion"/>
  </si>
  <si>
    <t>[프로모션_영화] &lt;웨스트 사이드 스토리&gt; 예약구매 이벤트 요청(2/24~)</t>
    <phoneticPr fontId="3" type="noConversion"/>
  </si>
  <si>
    <t>B tv 모니터링 보고</t>
    <phoneticPr fontId="3" type="noConversion"/>
  </si>
  <si>
    <t>B tv 일일업무 현업 보고</t>
    <phoneticPr fontId="3" type="noConversion"/>
  </si>
  <si>
    <t>종료 VOD 업데이트</t>
    <phoneticPr fontId="3" type="noConversion"/>
  </si>
  <si>
    <t>조선디지털biz</t>
    <phoneticPr fontId="3" type="noConversion"/>
  </si>
  <si>
    <t>스마트데이 - 2/21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</si>
</sst>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  <numFmt numFmtId="179" formatCode="mm&quot;월&quot;\ dd&quot;일&quot;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left" vertical="center"/>
    </xf>
    <xf numFmtId="9" fontId="6" fillId="0" borderId="28" xfId="2" applyFont="1" applyFill="1" applyBorder="1" applyAlignment="1">
      <alignment horizontal="center" vertical="center"/>
    </xf>
    <xf numFmtId="176" fontId="6" fillId="0" borderId="28" xfId="0" applyNumberFormat="1" applyFont="1" applyFill="1" applyBorder="1" applyAlignment="1">
      <alignment horizontal="center" vertical="center"/>
    </xf>
    <xf numFmtId="177" fontId="15" fillId="0" borderId="30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177" fontId="15" fillId="0" borderId="18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4" xfId="0" applyBorder="1" applyAlignment="1">
      <alignment horizontal="center" vertical="center"/>
    </xf>
    <xf numFmtId="178" fontId="0" fillId="4" borderId="34" xfId="0" applyNumberForma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177" fontId="15" fillId="0" borderId="14" xfId="0" applyNumberFormat="1" applyFont="1" applyFill="1" applyBorder="1" applyAlignment="1">
      <alignment horizontal="center" vertical="center"/>
    </xf>
    <xf numFmtId="177" fontId="15" fillId="0" borderId="2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7" fontId="6" fillId="0" borderId="3" xfId="1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177" fontId="12" fillId="0" borderId="28" xfId="0" applyNumberFormat="1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left" vertical="center"/>
    </xf>
    <xf numFmtId="177" fontId="15" fillId="0" borderId="15" xfId="0" applyNumberFormat="1" applyFont="1" applyFill="1" applyBorder="1" applyAlignment="1">
      <alignment horizontal="center" vertical="center"/>
    </xf>
    <xf numFmtId="177" fontId="15" fillId="0" borderId="21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 wrapText="1"/>
    </xf>
    <xf numFmtId="9" fontId="6" fillId="0" borderId="3" xfId="2" applyFont="1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177" fontId="15" fillId="0" borderId="3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179" fontId="10" fillId="0" borderId="3" xfId="0" applyNumberFormat="1" applyFont="1" applyFill="1" applyBorder="1" applyAlignment="1">
      <alignment horizontal="left" vertical="center"/>
    </xf>
    <xf numFmtId="0" fontId="16" fillId="0" borderId="3" xfId="0" applyFont="1" applyFill="1" applyBorder="1" applyAlignment="1">
      <alignment horizontal="left" vertical="center"/>
    </xf>
    <xf numFmtId="0" fontId="0" fillId="0" borderId="17" xfId="0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26" xfId="0" applyFont="1" applyFill="1" applyBorder="1" applyAlignment="1">
      <alignment horizontal="center" vertical="center"/>
    </xf>
    <xf numFmtId="177" fontId="15" fillId="4" borderId="13" xfId="0" applyNumberFormat="1" applyFont="1" applyFill="1" applyBorder="1" applyAlignment="1">
      <alignment horizontal="center" vertical="center"/>
    </xf>
    <xf numFmtId="177" fontId="15" fillId="4" borderId="16" xfId="0" applyNumberFormat="1" applyFont="1" applyFill="1" applyBorder="1" applyAlignment="1">
      <alignment horizontal="center" vertical="center"/>
    </xf>
    <xf numFmtId="177" fontId="15" fillId="4" borderId="29" xfId="0" applyNumberFormat="1" applyFont="1" applyFill="1" applyBorder="1" applyAlignment="1">
      <alignment horizontal="center" vertical="center"/>
    </xf>
    <xf numFmtId="177" fontId="15" fillId="4" borderId="19" xfId="0" applyNumberFormat="1" applyFont="1" applyFill="1" applyBorder="1" applyAlignment="1">
      <alignment horizontal="center" vertical="center"/>
    </xf>
    <xf numFmtId="179" fontId="10" fillId="0" borderId="1" xfId="0" applyNumberFormat="1" applyFont="1" applyFill="1" applyBorder="1" applyAlignment="1">
      <alignment horizontal="left" vertical="center"/>
    </xf>
    <xf numFmtId="0" fontId="6" fillId="2" borderId="35" xfId="0" applyFont="1" applyFill="1" applyBorder="1" applyAlignment="1">
      <alignment horizontal="center" vertical="center"/>
    </xf>
    <xf numFmtId="0" fontId="6" fillId="2" borderId="36" xfId="0" applyFont="1" applyFill="1" applyBorder="1" applyAlignment="1">
      <alignment horizontal="center" vertical="center"/>
    </xf>
    <xf numFmtId="177" fontId="15" fillId="0" borderId="16" xfId="0" applyNumberFormat="1" applyFont="1" applyFill="1" applyBorder="1" applyAlignment="1">
      <alignment horizontal="center" vertical="center"/>
    </xf>
    <xf numFmtId="177" fontId="15" fillId="0" borderId="29" xfId="0" applyNumberFormat="1" applyFont="1" applyFill="1" applyBorder="1" applyAlignment="1">
      <alignment horizontal="center" vertical="center"/>
    </xf>
    <xf numFmtId="177" fontId="15" fillId="0" borderId="13" xfId="0" applyNumberFormat="1" applyFont="1" applyFill="1" applyBorder="1" applyAlignment="1">
      <alignment horizontal="center" vertical="center"/>
    </xf>
    <xf numFmtId="177" fontId="15" fillId="0" borderId="19" xfId="0" applyNumberFormat="1" applyFont="1" applyFill="1" applyBorder="1" applyAlignment="1">
      <alignment horizontal="center" vertical="center"/>
    </xf>
    <xf numFmtId="177" fontId="15" fillId="0" borderId="37" xfId="0" applyNumberFormat="1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32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33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10" fillId="0" borderId="38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0" borderId="38" xfId="0" applyFont="1" applyBorder="1" applyAlignment="1">
      <alignment horizontal="left" vertical="center" wrapText="1"/>
    </xf>
    <xf numFmtId="0" fontId="8" fillId="0" borderId="38" xfId="0" applyFont="1" applyBorder="1" applyAlignment="1">
      <alignment horizontal="left" vertical="center"/>
    </xf>
    <xf numFmtId="0" fontId="6" fillId="0" borderId="38" xfId="0" applyFont="1" applyBorder="1" applyAlignment="1">
      <alignment horizontal="center" vertical="center"/>
    </xf>
    <xf numFmtId="9" fontId="6" fillId="0" borderId="38" xfId="2" applyFont="1" applyBorder="1" applyAlignment="1">
      <alignment horizontal="center" vertical="center"/>
    </xf>
    <xf numFmtId="177" fontId="12" fillId="0" borderId="38" xfId="0" applyNumberFormat="1" applyFont="1" applyBorder="1" applyAlignment="1">
      <alignment horizontal="center" vertical="center"/>
    </xf>
    <xf numFmtId="177" fontId="15" fillId="0" borderId="39" xfId="0" applyNumberFormat="1" applyFont="1" applyFill="1" applyBorder="1" applyAlignment="1">
      <alignment horizontal="center" vertical="center"/>
    </xf>
    <xf numFmtId="177" fontId="15" fillId="0" borderId="40" xfId="0" applyNumberFormat="1" applyFont="1" applyFill="1" applyBorder="1" applyAlignment="1">
      <alignment horizontal="center" vertical="center"/>
    </xf>
    <xf numFmtId="177" fontId="15" fillId="0" borderId="41" xfId="0" applyNumberFormat="1" applyFont="1" applyFill="1" applyBorder="1" applyAlignment="1">
      <alignment horizontal="center" vertical="center"/>
    </xf>
    <xf numFmtId="0" fontId="6" fillId="4" borderId="22" xfId="0" applyFont="1" applyFill="1" applyBorder="1" applyAlignment="1">
      <alignment horizontal="center" vertical="center"/>
    </xf>
    <xf numFmtId="0" fontId="6" fillId="4" borderId="25" xfId="0" applyFont="1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177" fontId="15" fillId="4" borderId="39" xfId="0" applyNumberFormat="1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39"/>
  <sheetViews>
    <sheetView showGridLines="0" tabSelected="1" zoomScale="90" zoomScaleNormal="90" workbookViewId="0">
      <pane ySplit="7" topLeftCell="A8" activePane="bottomLeft" state="frozen"/>
      <selection pane="bottomLeft" activeCell="C2" sqref="C2:D2"/>
    </sheetView>
  </sheetViews>
  <sheetFormatPr defaultColWidth="9" defaultRowHeight="17.399999999999999" x14ac:dyDescent="0.4"/>
  <cols>
    <col min="1" max="1" width="23.09765625" style="1" customWidth="1"/>
    <col min="2" max="2" width="27.5" style="1" customWidth="1"/>
    <col min="3" max="3" width="35.8984375" style="1" customWidth="1"/>
    <col min="4" max="4" width="36.8984375" style="1" customWidth="1"/>
    <col min="5" max="7" width="7.59765625" style="1" customWidth="1"/>
    <col min="8" max="9" width="6.59765625" style="1" customWidth="1"/>
    <col min="10" max="10" width="6.59765625" style="63" customWidth="1"/>
    <col min="11" max="17" width="6.59765625" style="1" customWidth="1"/>
    <col min="18" max="16384" width="9" style="1"/>
  </cols>
  <sheetData>
    <row r="1" spans="1:17" ht="26.1" customHeight="1" x14ac:dyDescent="0.4">
      <c r="A1" s="3"/>
      <c r="B1" s="3"/>
      <c r="C1" s="3"/>
      <c r="D1" s="3"/>
      <c r="E1" s="3"/>
      <c r="F1" s="3"/>
      <c r="G1" s="55" t="s">
        <v>26</v>
      </c>
      <c r="H1" s="3"/>
      <c r="I1" s="3"/>
      <c r="J1" s="58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4">
      <c r="B2" s="9"/>
      <c r="C2" s="103" t="s">
        <v>15</v>
      </c>
      <c r="D2" s="103"/>
      <c r="E2" s="49"/>
      <c r="G2" s="56">
        <v>5</v>
      </c>
      <c r="H2" s="57">
        <f>G2*0.625</f>
        <v>3.125</v>
      </c>
      <c r="J2" s="5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4">
      <c r="A3" s="15" t="s">
        <v>34</v>
      </c>
      <c r="B3" s="8"/>
      <c r="C3" s="2"/>
      <c r="D3" s="2"/>
      <c r="E3" s="2"/>
      <c r="F3" s="2"/>
      <c r="G3" s="2"/>
      <c r="H3" s="2"/>
      <c r="I3" s="2"/>
      <c r="J3" s="60"/>
      <c r="K3" s="2"/>
      <c r="L3" s="2"/>
      <c r="M3" s="7"/>
      <c r="N3" s="7"/>
      <c r="O3" s="7"/>
      <c r="P3" s="7"/>
    </row>
    <row r="4" spans="1:17" s="6" customFormat="1" ht="18" customHeight="1" x14ac:dyDescent="0.4">
      <c r="A4" s="112" t="s">
        <v>11</v>
      </c>
      <c r="B4" s="113"/>
      <c r="C4" s="113"/>
      <c r="D4" s="113"/>
      <c r="E4" s="114"/>
      <c r="F4" s="109" t="s">
        <v>14</v>
      </c>
      <c r="G4" s="110"/>
      <c r="H4" s="110"/>
      <c r="I4" s="110"/>
      <c r="J4" s="110"/>
      <c r="K4" s="110"/>
      <c r="L4" s="110"/>
      <c r="M4" s="110"/>
      <c r="N4" s="110"/>
      <c r="O4" s="110"/>
      <c r="P4" s="110"/>
      <c r="Q4" s="111"/>
    </row>
    <row r="5" spans="1:17" s="6" customFormat="1" ht="18" customHeight="1" x14ac:dyDescent="0.4">
      <c r="A5" s="115"/>
      <c r="B5" s="116"/>
      <c r="C5" s="116"/>
      <c r="D5" s="116"/>
      <c r="E5" s="117"/>
      <c r="F5" s="109" t="s">
        <v>22</v>
      </c>
      <c r="G5" s="110"/>
      <c r="H5" s="110"/>
      <c r="I5" s="110"/>
      <c r="J5" s="110"/>
      <c r="K5" s="110"/>
      <c r="L5" s="111"/>
      <c r="M5" s="109" t="s">
        <v>23</v>
      </c>
      <c r="N5" s="110"/>
      <c r="O5" s="110"/>
      <c r="P5" s="110"/>
      <c r="Q5" s="111"/>
    </row>
    <row r="6" spans="1:17" ht="18" customHeight="1" x14ac:dyDescent="0.4">
      <c r="A6" s="104" t="s">
        <v>5</v>
      </c>
      <c r="B6" s="104" t="s">
        <v>7</v>
      </c>
      <c r="C6" s="104" t="s">
        <v>6</v>
      </c>
      <c r="D6" s="106" t="s">
        <v>10</v>
      </c>
      <c r="E6" s="108" t="s">
        <v>12</v>
      </c>
      <c r="F6" s="108" t="s">
        <v>13</v>
      </c>
      <c r="G6" s="22" t="s">
        <v>21</v>
      </c>
      <c r="H6" s="23" t="s">
        <v>0</v>
      </c>
      <c r="I6" s="23" t="s">
        <v>1</v>
      </c>
      <c r="J6" s="23" t="s">
        <v>2</v>
      </c>
      <c r="K6" s="87" t="s">
        <v>3</v>
      </c>
      <c r="L6" s="24" t="s">
        <v>4</v>
      </c>
      <c r="M6" s="128" t="s">
        <v>0</v>
      </c>
      <c r="N6" s="80" t="s">
        <v>1</v>
      </c>
      <c r="O6" s="23" t="s">
        <v>2</v>
      </c>
      <c r="P6" s="23" t="s">
        <v>3</v>
      </c>
      <c r="Q6" s="24" t="s">
        <v>4</v>
      </c>
    </row>
    <row r="7" spans="1:17" ht="18" customHeight="1" x14ac:dyDescent="0.4">
      <c r="A7" s="105"/>
      <c r="B7" s="105"/>
      <c r="C7" s="105"/>
      <c r="D7" s="107"/>
      <c r="E7" s="107"/>
      <c r="F7" s="107"/>
      <c r="G7" s="25">
        <f>SUM(G8:G39)</f>
        <v>38.8125</v>
      </c>
      <c r="H7" s="26">
        <f>SUM(H8:H39)</f>
        <v>7.8250000000000002</v>
      </c>
      <c r="I7" s="26">
        <f>SUM(I8:I39)</f>
        <v>8.4499999999999993</v>
      </c>
      <c r="J7" s="26">
        <f>SUM(J8:J39)</f>
        <v>6.2625000000000002</v>
      </c>
      <c r="K7" s="88">
        <f>SUM(K8:K39)</f>
        <v>7.8250000000000002</v>
      </c>
      <c r="L7" s="27">
        <f>SUM(L8:L39)</f>
        <v>8.4499999999999993</v>
      </c>
      <c r="M7" s="129">
        <f>SUM(M8:M39)</f>
        <v>0</v>
      </c>
      <c r="N7" s="81">
        <f>SUM(N8:N39)</f>
        <v>0</v>
      </c>
      <c r="O7" s="26">
        <f>SUM(O8:O39)</f>
        <v>0</v>
      </c>
      <c r="P7" s="26">
        <f>SUM(P8:P39)</f>
        <v>0</v>
      </c>
      <c r="Q7" s="27">
        <f>SUM(Q8:Q39)</f>
        <v>0</v>
      </c>
    </row>
    <row r="8" spans="1:17" ht="20.100000000000001" customHeight="1" x14ac:dyDescent="0.4">
      <c r="A8" s="45" t="s">
        <v>27</v>
      </c>
      <c r="B8" s="10" t="s">
        <v>17</v>
      </c>
      <c r="C8" s="28" t="s">
        <v>28</v>
      </c>
      <c r="D8" s="28"/>
      <c r="E8" s="13" t="s">
        <v>9</v>
      </c>
      <c r="F8" s="16">
        <v>1</v>
      </c>
      <c r="G8" s="17">
        <f t="shared" ref="G8:G29" si="0">IF(SUM(H8:L8)=0,"",SUM(H8:L8))</f>
        <v>3.125</v>
      </c>
      <c r="H8" s="61">
        <v>0.625</v>
      </c>
      <c r="I8" s="61">
        <v>0.625</v>
      </c>
      <c r="J8" s="61">
        <v>0.625</v>
      </c>
      <c r="K8" s="61">
        <v>0.625</v>
      </c>
      <c r="L8" s="61">
        <v>0.625</v>
      </c>
      <c r="M8" s="82"/>
      <c r="N8" s="61"/>
      <c r="O8" s="61"/>
      <c r="P8" s="61"/>
      <c r="Q8" s="70"/>
    </row>
    <row r="9" spans="1:17" x14ac:dyDescent="0.4">
      <c r="A9" s="64"/>
      <c r="B9" s="64"/>
      <c r="C9" s="29" t="s">
        <v>35</v>
      </c>
      <c r="D9" s="64"/>
      <c r="E9" s="66" t="s">
        <v>9</v>
      </c>
      <c r="F9" s="18">
        <v>1</v>
      </c>
      <c r="G9" s="65">
        <f t="shared" si="0"/>
        <v>1.625</v>
      </c>
      <c r="H9" s="89">
        <v>0.32500000000000001</v>
      </c>
      <c r="I9" s="40">
        <v>0.32500000000000001</v>
      </c>
      <c r="J9" s="40">
        <v>0.32500000000000001</v>
      </c>
      <c r="K9" s="40">
        <v>0.32500000000000001</v>
      </c>
      <c r="L9" s="40">
        <v>0.32500000000000001</v>
      </c>
      <c r="M9" s="130"/>
      <c r="N9" s="79"/>
      <c r="O9" s="79"/>
      <c r="P9" s="79"/>
      <c r="Q9" s="74"/>
    </row>
    <row r="10" spans="1:17" ht="31.8" customHeight="1" x14ac:dyDescent="0.4">
      <c r="A10" s="46"/>
      <c r="B10" s="11"/>
      <c r="C10" s="67" t="s">
        <v>36</v>
      </c>
      <c r="D10" s="29"/>
      <c r="E10" s="14" t="s">
        <v>30</v>
      </c>
      <c r="F10" s="18">
        <v>0.8</v>
      </c>
      <c r="G10" s="65">
        <f t="shared" si="0"/>
        <v>3.125</v>
      </c>
      <c r="H10" s="89">
        <v>0.625</v>
      </c>
      <c r="I10" s="40">
        <v>1.25</v>
      </c>
      <c r="J10" s="40">
        <v>0.625</v>
      </c>
      <c r="K10" s="40"/>
      <c r="L10" s="41">
        <v>0.625</v>
      </c>
      <c r="M10" s="83"/>
      <c r="N10" s="40"/>
      <c r="O10" s="40"/>
      <c r="P10" s="40"/>
      <c r="Q10" s="41"/>
    </row>
    <row r="11" spans="1:17" ht="20.399999999999999" customHeight="1" x14ac:dyDescent="0.4">
      <c r="A11" s="46"/>
      <c r="B11" s="11"/>
      <c r="C11" s="72" t="s">
        <v>37</v>
      </c>
      <c r="D11" s="78"/>
      <c r="E11" s="66" t="s">
        <v>33</v>
      </c>
      <c r="F11" s="73">
        <v>1</v>
      </c>
      <c r="G11" s="65">
        <f t="shared" si="0"/>
        <v>1.25</v>
      </c>
      <c r="H11" s="89"/>
      <c r="I11" s="40"/>
      <c r="J11" s="40">
        <v>1.25</v>
      </c>
      <c r="K11" s="40"/>
      <c r="L11" s="41"/>
      <c r="M11" s="83"/>
      <c r="N11" s="40"/>
      <c r="O11" s="40"/>
      <c r="P11" s="40"/>
      <c r="Q11" s="41"/>
    </row>
    <row r="12" spans="1:17" ht="20.399999999999999" customHeight="1" x14ac:dyDescent="0.4">
      <c r="A12" s="46"/>
      <c r="B12" s="11"/>
      <c r="C12" s="67" t="s">
        <v>38</v>
      </c>
      <c r="D12" s="29"/>
      <c r="E12" s="66" t="s">
        <v>9</v>
      </c>
      <c r="F12" s="18">
        <v>1</v>
      </c>
      <c r="G12" s="19">
        <f t="shared" si="0"/>
        <v>1.875</v>
      </c>
      <c r="H12" s="89"/>
      <c r="I12" s="40"/>
      <c r="J12" s="40">
        <v>0.625</v>
      </c>
      <c r="K12" s="40"/>
      <c r="L12" s="41">
        <v>1.25</v>
      </c>
      <c r="M12" s="83"/>
      <c r="N12" s="40"/>
      <c r="O12" s="40"/>
      <c r="P12" s="40"/>
      <c r="Q12" s="41"/>
    </row>
    <row r="13" spans="1:17" ht="21.6" customHeight="1" x14ac:dyDescent="0.4">
      <c r="A13" s="118"/>
      <c r="B13" s="119"/>
      <c r="C13" s="120" t="s">
        <v>39</v>
      </c>
      <c r="D13" s="121"/>
      <c r="E13" s="122" t="s">
        <v>8</v>
      </c>
      <c r="F13" s="123">
        <v>1</v>
      </c>
      <c r="G13" s="124">
        <f t="shared" si="0"/>
        <v>1.25</v>
      </c>
      <c r="H13" s="125"/>
      <c r="I13" s="126"/>
      <c r="J13" s="126"/>
      <c r="K13" s="126">
        <v>1.25</v>
      </c>
      <c r="L13" s="127"/>
      <c r="M13" s="131"/>
      <c r="N13" s="126"/>
      <c r="O13" s="126"/>
      <c r="P13" s="126"/>
      <c r="Q13" s="127"/>
    </row>
    <row r="14" spans="1:17" ht="23.4" customHeight="1" x14ac:dyDescent="0.4">
      <c r="A14" s="46"/>
      <c r="B14" s="11" t="s">
        <v>40</v>
      </c>
      <c r="C14" s="72" t="s">
        <v>41</v>
      </c>
      <c r="D14" s="78"/>
      <c r="E14" s="38" t="s">
        <v>32</v>
      </c>
      <c r="F14" s="73">
        <v>1</v>
      </c>
      <c r="G14" s="39">
        <f t="shared" si="0"/>
        <v>1.875</v>
      </c>
      <c r="H14" s="89">
        <v>1.25</v>
      </c>
      <c r="I14" s="40">
        <v>0.625</v>
      </c>
      <c r="J14" s="40"/>
      <c r="K14" s="40"/>
      <c r="L14" s="41"/>
      <c r="M14" s="83"/>
      <c r="N14" s="40"/>
      <c r="O14" s="40"/>
      <c r="P14" s="40"/>
      <c r="Q14" s="41"/>
    </row>
    <row r="15" spans="1:17" ht="21.6" customHeight="1" x14ac:dyDescent="0.4">
      <c r="A15" s="46"/>
      <c r="B15" s="11"/>
      <c r="C15" s="72" t="s">
        <v>42</v>
      </c>
      <c r="D15" s="78"/>
      <c r="E15" s="66" t="s">
        <v>9</v>
      </c>
      <c r="F15" s="73">
        <v>1</v>
      </c>
      <c r="G15" s="39">
        <f t="shared" si="0"/>
        <v>1.25</v>
      </c>
      <c r="H15" s="89">
        <v>1.25</v>
      </c>
      <c r="I15" s="40"/>
      <c r="J15" s="40"/>
      <c r="K15" s="40"/>
      <c r="L15" s="41"/>
      <c r="M15" s="83"/>
      <c r="N15" s="40"/>
      <c r="O15" s="40"/>
      <c r="P15" s="40"/>
      <c r="Q15" s="41"/>
    </row>
    <row r="16" spans="1:17" ht="19.8" customHeight="1" x14ac:dyDescent="0.4">
      <c r="A16" s="46"/>
      <c r="B16" s="11"/>
      <c r="C16" s="72" t="s">
        <v>43</v>
      </c>
      <c r="D16" s="78"/>
      <c r="E16" s="66" t="s">
        <v>33</v>
      </c>
      <c r="F16" s="73">
        <v>1</v>
      </c>
      <c r="G16" s="39">
        <f t="shared" si="0"/>
        <v>1.25</v>
      </c>
      <c r="H16" s="89"/>
      <c r="I16" s="40">
        <v>1.25</v>
      </c>
      <c r="J16" s="40"/>
      <c r="K16" s="40"/>
      <c r="L16" s="41"/>
      <c r="M16" s="83"/>
      <c r="N16" s="40"/>
      <c r="O16" s="40"/>
      <c r="P16" s="40"/>
      <c r="Q16" s="41"/>
    </row>
    <row r="17" spans="1:17" ht="19.8" customHeight="1" x14ac:dyDescent="0.4">
      <c r="A17" s="46"/>
      <c r="B17" s="11"/>
      <c r="C17" s="72" t="s">
        <v>44</v>
      </c>
      <c r="D17" s="78"/>
      <c r="E17" s="66" t="s">
        <v>33</v>
      </c>
      <c r="F17" s="73">
        <v>1</v>
      </c>
      <c r="G17" s="39">
        <f t="shared" si="0"/>
        <v>0.625</v>
      </c>
      <c r="H17" s="89"/>
      <c r="I17" s="40">
        <v>0.625</v>
      </c>
      <c r="J17" s="40"/>
      <c r="K17" s="40"/>
      <c r="L17" s="41"/>
      <c r="M17" s="83"/>
      <c r="N17" s="40"/>
      <c r="O17" s="40"/>
      <c r="P17" s="40"/>
      <c r="Q17" s="41"/>
    </row>
    <row r="18" spans="1:17" ht="25.8" customHeight="1" x14ac:dyDescent="0.4">
      <c r="A18" s="46"/>
      <c r="B18" s="11"/>
      <c r="C18" s="72" t="s">
        <v>45</v>
      </c>
      <c r="D18" s="78"/>
      <c r="E18" s="38" t="s">
        <v>32</v>
      </c>
      <c r="F18" s="73">
        <v>1</v>
      </c>
      <c r="G18" s="39">
        <f t="shared" si="0"/>
        <v>2.5</v>
      </c>
      <c r="H18" s="89"/>
      <c r="I18" s="40">
        <v>1.25</v>
      </c>
      <c r="J18" s="40"/>
      <c r="K18" s="40">
        <v>1.25</v>
      </c>
      <c r="L18" s="41"/>
      <c r="M18" s="83"/>
      <c r="N18" s="40"/>
      <c r="O18" s="40"/>
      <c r="P18" s="40"/>
      <c r="Q18" s="41"/>
    </row>
    <row r="19" spans="1:17" ht="21.6" customHeight="1" x14ac:dyDescent="0.4">
      <c r="A19" s="46"/>
      <c r="B19" s="11"/>
      <c r="C19" s="72" t="s">
        <v>46</v>
      </c>
      <c r="D19" s="78"/>
      <c r="E19" s="38" t="s">
        <v>30</v>
      </c>
      <c r="F19" s="73">
        <v>1</v>
      </c>
      <c r="G19" s="39">
        <f t="shared" si="0"/>
        <v>1.25</v>
      </c>
      <c r="H19" s="89"/>
      <c r="I19" s="40"/>
      <c r="J19" s="40">
        <v>1.25</v>
      </c>
      <c r="K19" s="40"/>
      <c r="L19" s="41"/>
      <c r="M19" s="83"/>
      <c r="N19" s="40"/>
      <c r="O19" s="40"/>
      <c r="P19" s="40"/>
      <c r="Q19" s="41"/>
    </row>
    <row r="20" spans="1:17" ht="25.8" customHeight="1" x14ac:dyDescent="0.4">
      <c r="A20" s="46"/>
      <c r="B20" s="11"/>
      <c r="C20" s="72" t="s">
        <v>47</v>
      </c>
      <c r="D20" s="78"/>
      <c r="E20" s="38" t="s">
        <v>30</v>
      </c>
      <c r="F20" s="73">
        <v>0.9</v>
      </c>
      <c r="G20" s="39">
        <f t="shared" si="0"/>
        <v>1.875</v>
      </c>
      <c r="H20" s="89">
        <v>1.25</v>
      </c>
      <c r="I20" s="40">
        <v>0.625</v>
      </c>
      <c r="J20" s="40"/>
      <c r="K20" s="40"/>
      <c r="L20" s="41"/>
      <c r="M20" s="83"/>
      <c r="N20" s="40"/>
      <c r="O20" s="40"/>
      <c r="P20" s="40"/>
      <c r="Q20" s="41"/>
    </row>
    <row r="21" spans="1:17" ht="32.4" customHeight="1" x14ac:dyDescent="0.4">
      <c r="A21" s="46"/>
      <c r="B21" s="11"/>
      <c r="C21" s="72" t="s">
        <v>48</v>
      </c>
      <c r="D21" s="78"/>
      <c r="E21" s="38" t="s">
        <v>30</v>
      </c>
      <c r="F21" s="73">
        <v>0.9</v>
      </c>
      <c r="G21" s="39">
        <f t="shared" si="0"/>
        <v>1.875</v>
      </c>
      <c r="H21" s="89">
        <v>1.25</v>
      </c>
      <c r="I21" s="40">
        <v>0.625</v>
      </c>
      <c r="J21" s="40"/>
      <c r="K21" s="40"/>
      <c r="L21" s="41"/>
      <c r="M21" s="83"/>
      <c r="N21" s="40"/>
      <c r="O21" s="40"/>
      <c r="P21" s="40"/>
      <c r="Q21" s="41"/>
    </row>
    <row r="22" spans="1:17" ht="26.4" customHeight="1" x14ac:dyDescent="0.4">
      <c r="A22" s="46"/>
      <c r="B22" s="11"/>
      <c r="C22" s="72" t="s">
        <v>52</v>
      </c>
      <c r="D22" s="78"/>
      <c r="E22" s="38" t="s">
        <v>30</v>
      </c>
      <c r="F22" s="73">
        <v>0.5</v>
      </c>
      <c r="G22" s="39">
        <f t="shared" si="0"/>
        <v>1.875</v>
      </c>
      <c r="H22" s="89"/>
      <c r="I22" s="40"/>
      <c r="J22" s="40"/>
      <c r="K22" s="40">
        <v>1.25</v>
      </c>
      <c r="L22" s="41">
        <v>0.625</v>
      </c>
      <c r="M22" s="83"/>
      <c r="N22" s="40"/>
      <c r="O22" s="40"/>
      <c r="P22" s="40"/>
      <c r="Q22" s="41"/>
    </row>
    <row r="23" spans="1:17" ht="26.4" customHeight="1" x14ac:dyDescent="0.4">
      <c r="A23" s="46"/>
      <c r="B23" s="11"/>
      <c r="C23" s="72" t="s">
        <v>49</v>
      </c>
      <c r="D23" s="78"/>
      <c r="E23" s="66" t="s">
        <v>33</v>
      </c>
      <c r="F23" s="73">
        <v>1</v>
      </c>
      <c r="G23" s="39">
        <f t="shared" si="0"/>
        <v>1.25</v>
      </c>
      <c r="H23" s="89"/>
      <c r="I23" s="40"/>
      <c r="J23" s="40"/>
      <c r="K23" s="40">
        <v>1.25</v>
      </c>
      <c r="L23" s="41"/>
      <c r="M23" s="83"/>
      <c r="N23" s="40"/>
      <c r="O23" s="40"/>
      <c r="P23" s="40"/>
      <c r="Q23" s="41"/>
    </row>
    <row r="24" spans="1:17" ht="26.4" customHeight="1" x14ac:dyDescent="0.4">
      <c r="A24" s="46"/>
      <c r="B24" s="11"/>
      <c r="C24" s="72" t="s">
        <v>50</v>
      </c>
      <c r="D24" s="78"/>
      <c r="E24" s="66" t="s">
        <v>33</v>
      </c>
      <c r="F24" s="73">
        <v>1</v>
      </c>
      <c r="G24" s="39">
        <f t="shared" si="0"/>
        <v>0.3125</v>
      </c>
      <c r="H24" s="89"/>
      <c r="I24" s="40"/>
      <c r="J24" s="40">
        <v>0.3125</v>
      </c>
      <c r="K24" s="40"/>
      <c r="L24" s="41"/>
      <c r="M24" s="83"/>
      <c r="N24" s="40"/>
      <c r="O24" s="40"/>
      <c r="P24" s="40"/>
      <c r="Q24" s="41"/>
    </row>
    <row r="25" spans="1:17" ht="22.2" customHeight="1" x14ac:dyDescent="0.4">
      <c r="A25" s="46"/>
      <c r="B25" s="11"/>
      <c r="C25" s="72" t="s">
        <v>51</v>
      </c>
      <c r="D25" s="78"/>
      <c r="E25" s="38" t="s">
        <v>30</v>
      </c>
      <c r="F25" s="73">
        <v>0.5</v>
      </c>
      <c r="G25" s="39">
        <f t="shared" si="0"/>
        <v>1.25</v>
      </c>
      <c r="H25" s="89"/>
      <c r="I25" s="40"/>
      <c r="J25" s="40"/>
      <c r="K25" s="40"/>
      <c r="L25" s="41">
        <v>1.25</v>
      </c>
      <c r="M25" s="83"/>
      <c r="N25" s="40"/>
      <c r="O25" s="40"/>
      <c r="P25" s="40"/>
      <c r="Q25" s="41"/>
    </row>
    <row r="26" spans="1:17" ht="22.2" customHeight="1" x14ac:dyDescent="0.4">
      <c r="A26" s="46"/>
      <c r="B26" s="11"/>
      <c r="C26" s="72" t="s">
        <v>56</v>
      </c>
      <c r="D26" s="78"/>
      <c r="E26" s="66" t="s">
        <v>33</v>
      </c>
      <c r="F26" s="73">
        <v>1</v>
      </c>
      <c r="G26" s="39">
        <f t="shared" si="0"/>
        <v>1.25</v>
      </c>
      <c r="H26" s="89"/>
      <c r="I26" s="40"/>
      <c r="J26" s="40"/>
      <c r="K26" s="40"/>
      <c r="L26" s="93">
        <v>1.25</v>
      </c>
      <c r="M26" s="83"/>
      <c r="N26" s="40"/>
      <c r="O26" s="40"/>
      <c r="P26" s="40"/>
      <c r="Q26" s="41"/>
    </row>
    <row r="27" spans="1:17" ht="22.2" customHeight="1" x14ac:dyDescent="0.4">
      <c r="A27" s="46"/>
      <c r="B27" s="11"/>
      <c r="C27" s="72" t="s">
        <v>55</v>
      </c>
      <c r="D27" s="78"/>
      <c r="E27" s="66" t="s">
        <v>33</v>
      </c>
      <c r="F27" s="73">
        <v>1</v>
      </c>
      <c r="G27" s="39">
        <f t="shared" si="0"/>
        <v>1.25</v>
      </c>
      <c r="H27" s="89"/>
      <c r="I27" s="40"/>
      <c r="J27" s="40"/>
      <c r="K27" s="40"/>
      <c r="L27" s="93">
        <v>1.25</v>
      </c>
      <c r="M27" s="83"/>
      <c r="N27" s="40"/>
      <c r="O27" s="40"/>
      <c r="P27" s="40"/>
      <c r="Q27" s="41"/>
    </row>
    <row r="28" spans="1:17" ht="22.2" customHeight="1" x14ac:dyDescent="0.4">
      <c r="A28" s="46"/>
      <c r="B28" s="11"/>
      <c r="C28" s="67" t="s">
        <v>53</v>
      </c>
      <c r="D28" s="78"/>
      <c r="E28" s="66" t="s">
        <v>33</v>
      </c>
      <c r="F28" s="73">
        <v>1</v>
      </c>
      <c r="G28" s="39">
        <f t="shared" si="0"/>
        <v>3.125</v>
      </c>
      <c r="H28" s="89">
        <v>0.625</v>
      </c>
      <c r="I28" s="40">
        <v>0.625</v>
      </c>
      <c r="J28" s="40">
        <v>0.625</v>
      </c>
      <c r="K28" s="40">
        <v>0.625</v>
      </c>
      <c r="L28" s="40">
        <v>0.625</v>
      </c>
      <c r="M28" s="83"/>
      <c r="N28" s="40"/>
      <c r="O28" s="40"/>
      <c r="P28" s="40"/>
      <c r="Q28" s="41"/>
    </row>
    <row r="29" spans="1:17" ht="19.8" customHeight="1" x14ac:dyDescent="0.4">
      <c r="A29" s="46"/>
      <c r="B29" s="11"/>
      <c r="C29" s="67" t="s">
        <v>54</v>
      </c>
      <c r="D29" s="29"/>
      <c r="E29" s="66" t="s">
        <v>9</v>
      </c>
      <c r="F29" s="18">
        <v>1</v>
      </c>
      <c r="G29" s="39">
        <f t="shared" si="0"/>
        <v>3.125</v>
      </c>
      <c r="H29" s="89">
        <v>0.625</v>
      </c>
      <c r="I29" s="40">
        <v>0.625</v>
      </c>
      <c r="J29" s="40">
        <v>0.625</v>
      </c>
      <c r="K29" s="40">
        <v>0.625</v>
      </c>
      <c r="L29" s="40">
        <v>0.625</v>
      </c>
      <c r="M29" s="83"/>
      <c r="N29" s="40"/>
      <c r="O29" s="40"/>
      <c r="P29" s="40"/>
      <c r="Q29" s="41"/>
    </row>
    <row r="30" spans="1:17" ht="20.100000000000001" customHeight="1" x14ac:dyDescent="0.4">
      <c r="A30" s="47" t="s">
        <v>16</v>
      </c>
      <c r="B30" s="31" t="s">
        <v>29</v>
      </c>
      <c r="C30" s="32" t="s">
        <v>31</v>
      </c>
      <c r="D30" s="32"/>
      <c r="E30" s="34" t="s">
        <v>30</v>
      </c>
      <c r="F30" s="33">
        <v>1</v>
      </c>
      <c r="G30" s="68">
        <f t="shared" ref="G30" si="1">IF(SUM(H30:L30)=0,"",SUM(H30:L30))</f>
        <v>0.625</v>
      </c>
      <c r="H30" s="90"/>
      <c r="I30" s="35"/>
      <c r="J30" s="35"/>
      <c r="K30" s="35">
        <v>0.625</v>
      </c>
      <c r="L30" s="35"/>
      <c r="M30" s="84"/>
      <c r="N30" s="35"/>
      <c r="O30" s="35"/>
      <c r="P30" s="35"/>
      <c r="Q30" s="75"/>
    </row>
    <row r="31" spans="1:17" ht="20.100000000000001" customHeight="1" x14ac:dyDescent="0.4">
      <c r="A31" s="46"/>
      <c r="B31" s="36"/>
      <c r="C31" s="37"/>
      <c r="D31" s="37"/>
      <c r="E31" s="38"/>
      <c r="F31" s="73"/>
      <c r="G31" s="39"/>
      <c r="H31" s="89"/>
      <c r="I31" s="40"/>
      <c r="J31" s="40"/>
      <c r="K31" s="40"/>
      <c r="L31" s="93"/>
      <c r="M31" s="83"/>
      <c r="N31" s="40"/>
      <c r="O31" s="40"/>
      <c r="P31" s="40"/>
      <c r="Q31" s="41"/>
    </row>
    <row r="32" spans="1:17" ht="20.100000000000001" customHeight="1" x14ac:dyDescent="0.4">
      <c r="A32" s="46"/>
      <c r="B32" s="36"/>
      <c r="C32" s="37"/>
      <c r="D32" s="37"/>
      <c r="E32" s="66"/>
      <c r="F32" s="73"/>
      <c r="G32" s="39"/>
      <c r="H32" s="89"/>
      <c r="I32" s="40"/>
      <c r="J32" s="40"/>
      <c r="K32" s="40"/>
      <c r="L32" s="93"/>
      <c r="M32" s="83"/>
      <c r="N32" s="40"/>
      <c r="O32" s="40"/>
      <c r="P32" s="40"/>
      <c r="Q32" s="41"/>
    </row>
    <row r="33" spans="1:17" ht="19.8" customHeight="1" x14ac:dyDescent="0.4">
      <c r="A33" s="46"/>
      <c r="B33" s="36"/>
      <c r="C33" s="37"/>
      <c r="D33" s="37"/>
      <c r="E33" s="38"/>
      <c r="F33" s="73"/>
      <c r="G33" s="39"/>
      <c r="H33" s="89"/>
      <c r="I33" s="40"/>
      <c r="J33" s="40"/>
      <c r="K33" s="40"/>
      <c r="L33" s="41"/>
      <c r="M33" s="83"/>
      <c r="N33" s="40"/>
      <c r="O33" s="40"/>
      <c r="P33" s="40"/>
      <c r="Q33" s="41"/>
    </row>
    <row r="34" spans="1:17" ht="20.100000000000001" customHeight="1" x14ac:dyDescent="0.4">
      <c r="A34" s="42" t="s">
        <v>25</v>
      </c>
      <c r="B34" s="10" t="s">
        <v>20</v>
      </c>
      <c r="C34" s="76"/>
      <c r="D34" s="86"/>
      <c r="E34" s="28"/>
      <c r="F34" s="16"/>
      <c r="G34" s="44"/>
      <c r="H34" s="91"/>
      <c r="I34" s="61"/>
      <c r="J34" s="61"/>
      <c r="K34" s="61"/>
      <c r="L34" s="70"/>
      <c r="M34" s="82"/>
      <c r="N34" s="61"/>
      <c r="O34" s="61"/>
      <c r="P34" s="61"/>
      <c r="Q34" s="70"/>
    </row>
    <row r="35" spans="1:17" ht="20.100000000000001" customHeight="1" x14ac:dyDescent="0.4">
      <c r="A35" s="48"/>
      <c r="B35" s="11" t="s">
        <v>24</v>
      </c>
      <c r="C35" s="37"/>
      <c r="D35" s="77"/>
      <c r="E35" s="29"/>
      <c r="F35" s="18"/>
      <c r="G35" s="19"/>
      <c r="H35" s="89"/>
      <c r="I35" s="40"/>
      <c r="J35" s="40"/>
      <c r="K35" s="40"/>
      <c r="L35" s="41"/>
      <c r="M35" s="83"/>
      <c r="N35" s="40"/>
      <c r="O35" s="40"/>
      <c r="P35" s="40"/>
      <c r="Q35" s="41"/>
    </row>
    <row r="36" spans="1:17" ht="20.100000000000001" customHeight="1" x14ac:dyDescent="0.4">
      <c r="A36" s="43"/>
      <c r="B36" s="12"/>
      <c r="C36" s="30"/>
      <c r="D36" s="69" t="s">
        <v>57</v>
      </c>
      <c r="E36" s="30"/>
      <c r="F36" s="20"/>
      <c r="G36" s="21" t="str">
        <f t="shared" ref="G36" si="2">IF(SUM(H36:L36)=0,"",SUM(H36:L36))</f>
        <v/>
      </c>
      <c r="H36" s="92"/>
      <c r="I36" s="62"/>
      <c r="J36" s="62"/>
      <c r="K36" s="62"/>
      <c r="L36" s="71"/>
      <c r="M36" s="85"/>
      <c r="N36" s="62"/>
      <c r="O36" s="62"/>
      <c r="P36" s="62"/>
      <c r="Q36" s="71"/>
    </row>
    <row r="37" spans="1:17" ht="20.100000000000001" customHeight="1" x14ac:dyDescent="0.4">
      <c r="A37" s="50" t="s">
        <v>18</v>
      </c>
      <c r="B37" s="52" t="s">
        <v>19</v>
      </c>
      <c r="C37" s="94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6"/>
    </row>
    <row r="38" spans="1:17" ht="20.100000000000001" customHeight="1" x14ac:dyDescent="0.4">
      <c r="A38" s="48"/>
      <c r="B38" s="53"/>
      <c r="C38" s="97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9"/>
    </row>
    <row r="39" spans="1:17" ht="20.100000000000001" customHeight="1" x14ac:dyDescent="0.4">
      <c r="A39" s="51"/>
      <c r="B39" s="54"/>
      <c r="C39" s="100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  <c r="Q39" s="102"/>
    </row>
  </sheetData>
  <mergeCells count="14">
    <mergeCell ref="C37:Q37"/>
    <mergeCell ref="C38:Q38"/>
    <mergeCell ref="C39:Q39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 E10 E14 E30:E31 E33 E18:E22 E25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주간업무_0214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hyrab</cp:lastModifiedBy>
  <cp:lastPrinted>2018-07-23T02:02:14Z</cp:lastPrinted>
  <dcterms:created xsi:type="dcterms:W3CDTF">2018-06-30T07:43:36Z</dcterms:created>
  <dcterms:modified xsi:type="dcterms:W3CDTF">2022-02-18T09:06:22Z</dcterms:modified>
</cp:coreProperties>
</file>