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a661a0a6a68d0e1/바탕 화면/05_Btv/07_주간보고/2022년/3월/"/>
    </mc:Choice>
  </mc:AlternateContent>
  <xr:revisionPtr revIDLastSave="893" documentId="8_{216F685D-7641-4CBD-B342-4BF49C0C0B61}" xr6:coauthVersionLast="47" xr6:coauthVersionMax="47" xr10:uidLastSave="{5E6C9EE1-E68D-4025-BFBC-FBA36A5F4011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2" i="10" l="1"/>
  <c r="G31" i="10" l="1"/>
  <c r="G33" i="10"/>
  <c r="G34" i="10"/>
  <c r="G12" i="10"/>
  <c r="G13" i="10"/>
  <c r="G14" i="10"/>
  <c r="G9" i="10"/>
  <c r="G21" i="10"/>
  <c r="G39" i="10"/>
  <c r="G18" i="10"/>
  <c r="G17" i="10"/>
  <c r="G42" i="10"/>
  <c r="G40" i="10" l="1"/>
  <c r="G38" i="10"/>
  <c r="G43" i="10"/>
  <c r="H2" i="10"/>
  <c r="G11" i="10" l="1"/>
  <c r="G15" i="10"/>
  <c r="G16" i="10"/>
  <c r="G19" i="10"/>
  <c r="G20" i="10"/>
  <c r="G23" i="10"/>
  <c r="G24" i="10"/>
  <c r="G25" i="10"/>
  <c r="G26" i="10"/>
  <c r="G27" i="10"/>
  <c r="G36" i="10"/>
  <c r="G37" i="10"/>
  <c r="G41" i="10"/>
  <c r="G44" i="10"/>
  <c r="G46" i="10"/>
  <c r="G47" i="10"/>
  <c r="N7" i="10"/>
  <c r="O7" i="10"/>
  <c r="M7" i="10"/>
  <c r="I7" i="10" l="1"/>
  <c r="L7" i="10" l="1"/>
  <c r="K7" i="10"/>
  <c r="J7" i="10"/>
  <c r="H7" i="10"/>
  <c r="G10" i="10"/>
  <c r="G8" i="10" l="1"/>
  <c r="G7" i="10" l="1"/>
  <c r="Q7" i="10"/>
  <c r="P7" i="10"/>
</calcChain>
</file>

<file path=xl/sharedStrings.xml><?xml version="1.0" encoding="utf-8"?>
<sst xmlns="http://schemas.openxmlformats.org/spreadsheetml/2006/main" count="105" uniqueCount="67">
  <si>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</si>
  <si>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</si>
  <si>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</si>
  <si>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</si>
  <si>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</si>
  <si>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</si>
  <si>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</si>
  <si>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</si>
  <si>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</si>
  <si>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</si>
  <si>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</si>
  <si>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</si>
  <si>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</si>
  <si>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</si>
  <si>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</si>
  <si>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</si>
  <si>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</si>
  <si>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중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</si>
  <si>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</si>
  <si>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</si>
  <si>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</si>
  <si>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</si>
  <si>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</si>
  <si>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</si>
  <si>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일일 운영 업무</t>
    <phoneticPr fontId="3" type="noConversion"/>
  </si>
  <si>
    <t>월간운영업무</t>
    <phoneticPr fontId="3" type="noConversion"/>
  </si>
  <si>
    <t>주간운영업무</t>
    <phoneticPr fontId="3" type="noConversion"/>
  </si>
  <si>
    <t>SKBB</t>
    <phoneticPr fontId="3" type="noConversion"/>
  </si>
  <si>
    <t>B tv 청구서 이미지 제작(지로, 이메일)</t>
    <phoneticPr fontId="3" type="noConversion"/>
  </si>
  <si>
    <t>월간 운영 / 통계 보고</t>
    <phoneticPr fontId="3" type="noConversion"/>
  </si>
  <si>
    <t>SKB 업무일정 WBS 엑셀 업데이트</t>
    <phoneticPr fontId="3" type="noConversion"/>
  </si>
  <si>
    <t>주간보고</t>
    <phoneticPr fontId="3" type="noConversion"/>
  </si>
  <si>
    <t>회의록 작성</t>
    <phoneticPr fontId="3" type="noConversion"/>
  </si>
  <si>
    <t>SKB_개인</t>
    <phoneticPr fontId="3" type="noConversion"/>
  </si>
  <si>
    <t>개인파트 단건 업무</t>
    <phoneticPr fontId="3" type="noConversion"/>
  </si>
  <si>
    <t>월 : 담당자 별 모바일 기기로 PC보기 모니터링 진행 
화/목: 담당자 별 PC 버전 모니터링 진행
수/금 : 담당자 별 MO 버전 모니터링 진행</t>
    <phoneticPr fontId="3" type="noConversion"/>
  </si>
  <si>
    <t xml:space="preserve">	B tv web 모니터링 </t>
    <phoneticPr fontId="3" type="noConversion"/>
  </si>
  <si>
    <t xml:space="preserve">추천 VOD 업데이트 </t>
    <phoneticPr fontId="3" type="noConversion"/>
  </si>
  <si>
    <t>모니터링 업무</t>
    <phoneticPr fontId="3" type="noConversion"/>
  </si>
  <si>
    <t xml:space="preserve">경쟁사 STB 모니터링 </t>
    <phoneticPr fontId="3" type="noConversion"/>
  </si>
  <si>
    <t>일일업무보고</t>
    <phoneticPr fontId="3" type="noConversion"/>
  </si>
  <si>
    <t>업무 교육</t>
    <phoneticPr fontId="3" type="noConversion"/>
  </si>
  <si>
    <t>조선 디지털Biz (금)</t>
    <phoneticPr fontId="3" type="noConversion"/>
  </si>
  <si>
    <t>이번주 추천 콘텐츠 업데이트 (금)</t>
    <phoneticPr fontId="3" type="noConversion"/>
  </si>
  <si>
    <t>B tv 주간 경쟁사 모니터링 (금)</t>
    <phoneticPr fontId="3" type="noConversion"/>
  </si>
  <si>
    <t>종료 VOD 업데이트 (금)</t>
    <phoneticPr fontId="3" type="noConversion"/>
  </si>
  <si>
    <t>주간편성계획 (금)</t>
    <phoneticPr fontId="3" type="noConversion"/>
  </si>
  <si>
    <t>B tv 주간 HIT 및 추천콘텐츠 (화)</t>
    <phoneticPr fontId="3" type="noConversion"/>
  </si>
  <si>
    <t>비정기 업무</t>
    <phoneticPr fontId="3" type="noConversion"/>
  </si>
  <si>
    <t xml:space="preserve">3월 추천 신작 업데이트 </t>
    <phoneticPr fontId="3" type="noConversion"/>
  </si>
  <si>
    <t xml:space="preserve">3월 캐치온 </t>
    <phoneticPr fontId="3" type="noConversion"/>
  </si>
  <si>
    <t>시청률 통계</t>
    <phoneticPr fontId="3" type="noConversion"/>
  </si>
  <si>
    <t>개인 파트 진행</t>
    <phoneticPr fontId="3" type="noConversion"/>
  </si>
  <si>
    <t>[B tv] 2022년 &lt;3월 추천 신작&gt; 업데이트</t>
    <phoneticPr fontId="3" type="noConversion"/>
  </si>
  <si>
    <t>[B tv] 2022년 B tv로 즐기는 3월의 캐치온 업데이트</t>
    <phoneticPr fontId="3" type="noConversion"/>
  </si>
  <si>
    <t>위클리가이드 업데이트 (목)</t>
    <phoneticPr fontId="3" type="noConversion"/>
  </si>
  <si>
    <t>영화당 영상 업데이트 (월)</t>
    <phoneticPr fontId="3" type="noConversion"/>
  </si>
  <si>
    <t>영화추천관, 영화당 시청의 남기기 보고 (월)</t>
    <phoneticPr fontId="3" type="noConversion"/>
  </si>
  <si>
    <r>
      <t xml:space="preserve">기획팀 곽내영   /   </t>
    </r>
    <r>
      <rPr>
        <sz val="12"/>
        <color theme="1"/>
        <rFont val="나눔고딕"/>
        <family val="3"/>
        <charset val="129"/>
      </rPr>
      <t>2022. 03. 21 ~ 2022. 03. 25</t>
    </r>
    <phoneticPr fontId="3" type="noConversion"/>
  </si>
  <si>
    <t>당첨자 발표 - B tv &lt;금영 프리미엄 노래방&gt; 최애곡 20곡 부르기 챌린지! (03/22~)</t>
    <phoneticPr fontId="3" type="noConversion"/>
  </si>
  <si>
    <t>당첨자 발표 수정 - &lt;포켓몬스터 DP&gt; 무료 런칭 이벤트 당첨자 수정 요청 (03/21~)</t>
    <phoneticPr fontId="3" type="noConversion"/>
  </si>
  <si>
    <t>개인정보 파기 관리</t>
    <phoneticPr fontId="3" type="noConversion"/>
  </si>
  <si>
    <t>당첨자 발표 수정 - &lt;씽2게더관&gt; 당첨자 재선정 및 홈페이지 수정 요청 (03/22~)</t>
    <phoneticPr fontId="3" type="noConversion"/>
  </si>
  <si>
    <t>당첨자 발표 수정 - &lt;포켓몬스터 DP&gt; 무료 런칭 이벤트 당첨자 수정 요청 (03/22~)</t>
    <phoneticPr fontId="3" type="noConversion"/>
  </si>
  <si>
    <t>당첨자 발표 - [프로모션_영화] &lt;웨스트 사이드 스토리&gt; 론칭 이벤트 당첨자 발표(03/25~)</t>
    <phoneticPr fontId="3" type="noConversion"/>
  </si>
  <si>
    <t>당첨자 발표 - [모바일Btv] &lt;모비에도 봄이 왔나봄&gt; 두 번째 이벤트 프로모션 당첨자 발표 (3/23~)</t>
    <phoneticPr fontId="3" type="noConversion"/>
  </si>
  <si>
    <t>공지사항 등록 - [모바일Btv] &lt;모비에도 봄이 왔나봄&gt; 두 번째 이벤트 프로모션 당첨자 모비소식에 공지사항 등록 요청 (3/23~)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</si>
</sst>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9"/>
      <color theme="0"/>
      <name val="나눔고딕"/>
      <family val="3"/>
      <charset val="129"/>
    </font>
    <font>
      <sz val="9"/>
      <color theme="0"/>
      <name val="나눔고딕"/>
      <charset val="129"/>
    </font>
    <font>
      <sz val="1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2" xfId="0" applyBorder="1" applyAlignment="1">
      <alignment horizontal="center" vertical="center"/>
    </xf>
    <xf numFmtId="178" fontId="0" fillId="4" borderId="32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4" xfId="0" applyFont="1" applyBorder="1" applyAlignment="1">
      <alignment horizontal="left" vertical="center" wrapText="1"/>
    </xf>
    <xf numFmtId="0" fontId="8" fillId="0" borderId="34" xfId="0" applyFont="1" applyBorder="1" applyAlignment="1">
      <alignment horizontal="left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2" applyFont="1" applyBorder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177" fontId="14" fillId="5" borderId="36" xfId="0" applyNumberFormat="1" applyFont="1" applyFill="1" applyBorder="1" applyAlignment="1">
      <alignment horizontal="center" vertical="center"/>
    </xf>
    <xf numFmtId="177" fontId="14" fillId="5" borderId="17" xfId="0" applyNumberFormat="1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20" xfId="0" applyNumberFormat="1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 wrapText="1"/>
    </xf>
    <xf numFmtId="0" fontId="8" fillId="0" borderId="34" xfId="0" applyFont="1" applyFill="1" applyBorder="1" applyAlignment="1">
      <alignment horizontal="left" vertical="center"/>
    </xf>
    <xf numFmtId="9" fontId="6" fillId="0" borderId="28" xfId="2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176" fontId="6" fillId="0" borderId="34" xfId="0" applyNumberFormat="1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177" fontId="14" fillId="5" borderId="38" xfId="0" applyNumberFormat="1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9" fontId="6" fillId="0" borderId="34" xfId="2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177" fontId="14" fillId="5" borderId="35" xfId="0" applyNumberFormat="1" applyFont="1" applyFill="1" applyBorder="1" applyAlignment="1">
      <alignment horizontal="center" vertical="center"/>
    </xf>
    <xf numFmtId="177" fontId="14" fillId="5" borderId="16" xfId="0" applyNumberFormat="1" applyFont="1" applyFill="1" applyBorder="1" applyAlignment="1">
      <alignment horizontal="center" vertical="center"/>
    </xf>
    <xf numFmtId="177" fontId="14" fillId="5" borderId="19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177" fontId="14" fillId="5" borderId="23" xfId="0" applyNumberFormat="1" applyFont="1" applyFill="1" applyBorder="1" applyAlignment="1">
      <alignment horizontal="center" vertical="center"/>
    </xf>
    <xf numFmtId="177" fontId="14" fillId="5" borderId="22" xfId="0" applyNumberFormat="1" applyFont="1" applyFill="1" applyBorder="1" applyAlignment="1">
      <alignment horizontal="center" vertical="center"/>
    </xf>
    <xf numFmtId="176" fontId="6" fillId="0" borderId="29" xfId="0" applyNumberFormat="1" applyFont="1" applyFill="1" applyBorder="1" applyAlignment="1">
      <alignment horizontal="center" vertical="center"/>
    </xf>
    <xf numFmtId="9" fontId="6" fillId="0" borderId="29" xfId="2" applyFont="1" applyFill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6" fillId="0" borderId="33" xfId="1" applyNumberFormat="1" applyFont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37" xfId="0" applyNumberFormat="1" applyFont="1" applyFill="1" applyBorder="1" applyAlignment="1">
      <alignment horizontal="center" vertical="center"/>
    </xf>
    <xf numFmtId="177" fontId="14" fillId="5" borderId="24" xfId="0" applyNumberFormat="1" applyFont="1" applyFill="1" applyBorder="1" applyAlignment="1">
      <alignment horizontal="center" vertical="center"/>
    </xf>
    <xf numFmtId="177" fontId="14" fillId="5" borderId="18" xfId="0" applyNumberFormat="1" applyFont="1" applyFill="1" applyBorder="1" applyAlignment="1">
      <alignment horizontal="center" vertical="center"/>
    </xf>
    <xf numFmtId="177" fontId="14" fillId="5" borderId="21" xfId="0" applyNumberFormat="1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177" fontId="14" fillId="5" borderId="39" xfId="0" applyNumberFormat="1" applyFont="1" applyFill="1" applyBorder="1" applyAlignment="1">
      <alignment horizontal="center" vertical="center"/>
    </xf>
    <xf numFmtId="177" fontId="17" fillId="5" borderId="14" xfId="0" applyNumberFormat="1" applyFont="1" applyFill="1" applyBorder="1" applyAlignment="1">
      <alignment horizontal="center" vertical="center"/>
    </xf>
    <xf numFmtId="177" fontId="17" fillId="5" borderId="36" xfId="0" applyNumberFormat="1" applyFont="1" applyFill="1" applyBorder="1" applyAlignment="1">
      <alignment horizontal="center" vertical="center"/>
    </xf>
    <xf numFmtId="177" fontId="17" fillId="5" borderId="17" xfId="0" applyNumberFormat="1" applyFont="1" applyFill="1" applyBorder="1" applyAlignment="1">
      <alignment horizontal="center" vertical="center"/>
    </xf>
    <xf numFmtId="177" fontId="18" fillId="5" borderId="20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8" fillId="0" borderId="3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0" borderId="2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2" borderId="30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1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50"/>
  <sheetViews>
    <sheetView showGridLines="0" tabSelected="1" zoomScale="85" zoomScaleNormal="85" workbookViewId="0">
      <pane ySplit="7" topLeftCell="A14" activePane="bottomLeft" state="frozen"/>
      <selection pane="bottomLeft" activeCell="C32" sqref="C32"/>
    </sheetView>
  </sheetViews>
  <sheetFormatPr defaultColWidth="9" defaultRowHeight="16.5"/>
  <cols>
    <col min="1" max="1" width="23.125" style="1" customWidth="1"/>
    <col min="2" max="2" width="27.5" style="1" customWidth="1"/>
    <col min="3" max="3" width="88.375" style="35" customWidth="1"/>
    <col min="4" max="4" width="45.1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1"/>
      <c r="D1" s="3"/>
      <c r="E1" s="3"/>
      <c r="F1" s="3"/>
      <c r="G1" s="27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9.25" customHeight="1">
      <c r="B2" s="9"/>
      <c r="C2" s="89" t="s">
        <v>16</v>
      </c>
      <c r="D2" s="89"/>
      <c r="E2" s="21"/>
      <c r="G2" s="28">
        <v>8</v>
      </c>
      <c r="H2" s="29">
        <f>G2*0.625</f>
        <v>5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>
      <c r="A3" s="10" t="s">
        <v>58</v>
      </c>
      <c r="B3" s="8"/>
      <c r="C3" s="3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96" t="s">
        <v>12</v>
      </c>
      <c r="B4" s="97"/>
      <c r="C4" s="97"/>
      <c r="D4" s="97"/>
      <c r="E4" s="98"/>
      <c r="F4" s="93" t="s">
        <v>15</v>
      </c>
      <c r="G4" s="94"/>
      <c r="H4" s="94"/>
      <c r="I4" s="94"/>
      <c r="J4" s="94"/>
      <c r="K4" s="94"/>
      <c r="L4" s="94"/>
      <c r="M4" s="94"/>
      <c r="N4" s="94"/>
      <c r="O4" s="94"/>
      <c r="P4" s="94"/>
      <c r="Q4" s="95"/>
    </row>
    <row r="5" spans="1:17" s="6" customFormat="1" ht="18" customHeight="1">
      <c r="A5" s="99"/>
      <c r="B5" s="100"/>
      <c r="C5" s="100"/>
      <c r="D5" s="100"/>
      <c r="E5" s="101"/>
      <c r="F5" s="93" t="s">
        <v>20</v>
      </c>
      <c r="G5" s="94"/>
      <c r="H5" s="94"/>
      <c r="I5" s="94"/>
      <c r="J5" s="94"/>
      <c r="K5" s="94"/>
      <c r="L5" s="95"/>
      <c r="M5" s="93" t="s">
        <v>21</v>
      </c>
      <c r="N5" s="94"/>
      <c r="O5" s="94"/>
      <c r="P5" s="94"/>
      <c r="Q5" s="95"/>
    </row>
    <row r="6" spans="1:17" ht="18" customHeight="1">
      <c r="A6" s="104" t="s">
        <v>5</v>
      </c>
      <c r="B6" s="104" t="s">
        <v>7</v>
      </c>
      <c r="C6" s="106" t="s">
        <v>6</v>
      </c>
      <c r="D6" s="108" t="s">
        <v>11</v>
      </c>
      <c r="E6" s="102" t="s">
        <v>13</v>
      </c>
      <c r="F6" s="102" t="s">
        <v>14</v>
      </c>
      <c r="G6" s="14" t="s">
        <v>19</v>
      </c>
      <c r="H6" s="59" t="s">
        <v>0</v>
      </c>
      <c r="I6" s="54" t="s">
        <v>1</v>
      </c>
      <c r="J6" s="54" t="s">
        <v>2</v>
      </c>
      <c r="K6" s="54" t="s">
        <v>3</v>
      </c>
      <c r="L6" s="75" t="s">
        <v>4</v>
      </c>
      <c r="M6" s="59" t="s">
        <v>0</v>
      </c>
      <c r="N6" s="54" t="s">
        <v>1</v>
      </c>
      <c r="O6" s="54" t="s">
        <v>2</v>
      </c>
      <c r="P6" s="54" t="s">
        <v>3</v>
      </c>
      <c r="Q6" s="75" t="s">
        <v>4</v>
      </c>
    </row>
    <row r="7" spans="1:17" ht="18" customHeight="1">
      <c r="A7" s="105"/>
      <c r="B7" s="105"/>
      <c r="C7" s="107"/>
      <c r="D7" s="103"/>
      <c r="E7" s="103"/>
      <c r="F7" s="103"/>
      <c r="G7" s="15">
        <f t="shared" ref="G7:Q7" si="0">SUM(G8:G50)</f>
        <v>9.4</v>
      </c>
      <c r="H7" s="73">
        <f t="shared" si="0"/>
        <v>4.9999999999999991</v>
      </c>
      <c r="I7" s="55">
        <f t="shared" si="0"/>
        <v>4.6999999999999993</v>
      </c>
      <c r="J7" s="55">
        <f t="shared" si="0"/>
        <v>0.6</v>
      </c>
      <c r="K7" s="55">
        <f t="shared" si="0"/>
        <v>0.6</v>
      </c>
      <c r="L7" s="76">
        <f t="shared" si="0"/>
        <v>0.6</v>
      </c>
      <c r="M7" s="55">
        <f t="shared" si="0"/>
        <v>2.5</v>
      </c>
      <c r="N7" s="55">
        <f t="shared" si="0"/>
        <v>2.6</v>
      </c>
      <c r="O7" s="55">
        <f t="shared" si="0"/>
        <v>2.2999999999999998</v>
      </c>
      <c r="P7" s="55">
        <f t="shared" si="0"/>
        <v>1.9000000000000001</v>
      </c>
      <c r="Q7" s="76">
        <f t="shared" si="0"/>
        <v>3.3</v>
      </c>
    </row>
    <row r="8" spans="1:17" ht="20.100000000000001" customHeight="1">
      <c r="A8" s="109" t="s">
        <v>27</v>
      </c>
      <c r="B8" s="90" t="s">
        <v>24</v>
      </c>
      <c r="C8" s="33" t="s">
        <v>36</v>
      </c>
      <c r="D8" s="16"/>
      <c r="E8" s="48" t="s">
        <v>8</v>
      </c>
      <c r="F8" s="11">
        <v>1</v>
      </c>
      <c r="G8" s="49">
        <f>IF(SUM(H8:L8)=0,"",SUM(H8:L8))</f>
        <v>0.7</v>
      </c>
      <c r="H8" s="43">
        <v>0.3</v>
      </c>
      <c r="I8" s="43">
        <v>0.4</v>
      </c>
      <c r="J8" s="43"/>
      <c r="K8" s="43"/>
      <c r="L8" s="77"/>
      <c r="M8" s="83">
        <v>0.3</v>
      </c>
      <c r="N8" s="43">
        <v>0.3</v>
      </c>
      <c r="O8" s="43">
        <v>0.3</v>
      </c>
      <c r="P8" s="43">
        <v>0.3</v>
      </c>
      <c r="Q8" s="77">
        <v>0.3</v>
      </c>
    </row>
    <row r="9" spans="1:17" ht="20.100000000000001" customHeight="1">
      <c r="A9" s="110"/>
      <c r="B9" s="91"/>
      <c r="C9" s="36" t="s">
        <v>51</v>
      </c>
      <c r="D9" s="37"/>
      <c r="E9" s="38" t="s">
        <v>8</v>
      </c>
      <c r="F9" s="39">
        <v>1</v>
      </c>
      <c r="G9" s="40">
        <f>IF(SUM(H9:L9)=0,"",SUM(H9:L9))</f>
        <v>0.6</v>
      </c>
      <c r="H9" s="41">
        <v>0.2</v>
      </c>
      <c r="I9" s="41">
        <v>0.1</v>
      </c>
      <c r="J9" s="41">
        <v>0.1</v>
      </c>
      <c r="K9" s="41">
        <v>0.1</v>
      </c>
      <c r="L9" s="78">
        <v>0.1</v>
      </c>
      <c r="M9" s="56">
        <v>0.2</v>
      </c>
      <c r="N9" s="41">
        <v>0.1</v>
      </c>
      <c r="O9" s="41">
        <v>0.1</v>
      </c>
      <c r="P9" s="41">
        <v>0.1</v>
      </c>
      <c r="Q9" s="78">
        <v>0.1</v>
      </c>
    </row>
    <row r="10" spans="1:17" ht="20.100000000000001" customHeight="1">
      <c r="A10" s="110"/>
      <c r="B10" s="91"/>
      <c r="C10" s="36" t="s">
        <v>37</v>
      </c>
      <c r="D10" s="37"/>
      <c r="E10" s="38" t="s">
        <v>8</v>
      </c>
      <c r="F10" s="39">
        <v>1</v>
      </c>
      <c r="G10" s="40">
        <f>IF(SUM(H10:L10)=0,"",SUM(H10:L10))</f>
        <v>0.7</v>
      </c>
      <c r="H10" s="41">
        <v>0.4</v>
      </c>
      <c r="I10" s="41">
        <v>0.3</v>
      </c>
      <c r="J10" s="41"/>
      <c r="K10" s="41"/>
      <c r="L10" s="78"/>
      <c r="M10" s="56">
        <v>0.5</v>
      </c>
      <c r="N10" s="41">
        <v>0.3</v>
      </c>
      <c r="O10" s="41">
        <v>0.3</v>
      </c>
      <c r="P10" s="41">
        <v>0.3</v>
      </c>
      <c r="Q10" s="78">
        <v>0.5</v>
      </c>
    </row>
    <row r="11" spans="1:17" ht="19.5" customHeight="1">
      <c r="A11" s="110"/>
      <c r="B11" s="92" t="s">
        <v>26</v>
      </c>
      <c r="C11" s="36" t="s">
        <v>57</v>
      </c>
      <c r="D11" s="37"/>
      <c r="E11" s="38" t="s">
        <v>8</v>
      </c>
      <c r="F11" s="39">
        <v>1</v>
      </c>
      <c r="G11" s="40">
        <f t="shared" ref="G11:G13" si="1">IF(SUM(H11:L11)=0,"",SUM(H11:L11))</f>
        <v>0.1</v>
      </c>
      <c r="H11" s="61">
        <v>0.1</v>
      </c>
      <c r="I11" s="41"/>
      <c r="J11" s="41"/>
      <c r="K11" s="41"/>
      <c r="L11" s="88"/>
      <c r="M11" s="61">
        <v>0.2</v>
      </c>
      <c r="N11" s="56"/>
      <c r="O11" s="41"/>
      <c r="P11" s="41"/>
      <c r="Q11" s="78"/>
    </row>
    <row r="12" spans="1:17" ht="19.5" customHeight="1">
      <c r="A12" s="110"/>
      <c r="B12" s="92"/>
      <c r="C12" s="36" t="s">
        <v>56</v>
      </c>
      <c r="D12" s="37"/>
      <c r="E12" s="38" t="s">
        <v>8</v>
      </c>
      <c r="F12" s="39">
        <v>1</v>
      </c>
      <c r="G12" s="40">
        <f t="shared" si="1"/>
        <v>0.1</v>
      </c>
      <c r="H12" s="61">
        <v>0.1</v>
      </c>
      <c r="I12" s="56"/>
      <c r="J12" s="41"/>
      <c r="K12" s="41"/>
      <c r="L12" s="41"/>
      <c r="M12" s="61">
        <v>0.3</v>
      </c>
      <c r="N12" s="56"/>
      <c r="O12" s="41"/>
      <c r="P12" s="41"/>
      <c r="Q12" s="78"/>
    </row>
    <row r="13" spans="1:17" ht="20.100000000000001" customHeight="1">
      <c r="A13" s="110"/>
      <c r="B13" s="92"/>
      <c r="C13" s="36" t="s">
        <v>47</v>
      </c>
      <c r="D13" s="37"/>
      <c r="E13" s="38" t="s">
        <v>8</v>
      </c>
      <c r="F13" s="39">
        <v>1</v>
      </c>
      <c r="G13" s="40">
        <f t="shared" si="1"/>
        <v>1</v>
      </c>
      <c r="H13" s="61">
        <v>0.6</v>
      </c>
      <c r="I13" s="41">
        <v>0.4</v>
      </c>
      <c r="J13" s="41"/>
      <c r="K13" s="41"/>
      <c r="L13" s="41"/>
      <c r="M13" s="61"/>
      <c r="N13" s="56">
        <v>1.5</v>
      </c>
      <c r="O13" s="41"/>
      <c r="P13" s="41"/>
      <c r="Q13" s="78"/>
    </row>
    <row r="14" spans="1:17" ht="20.100000000000001" customHeight="1">
      <c r="A14" s="110"/>
      <c r="B14" s="92"/>
      <c r="C14" s="36" t="s">
        <v>55</v>
      </c>
      <c r="D14" s="37"/>
      <c r="E14" s="38" t="s">
        <v>8</v>
      </c>
      <c r="F14" s="39">
        <v>1</v>
      </c>
      <c r="G14" s="40">
        <f t="shared" ref="G14:G47" si="2">IF(SUM(H14:L14)=0,"",SUM(H14:L14))</f>
        <v>0.8</v>
      </c>
      <c r="H14" s="61">
        <v>0.6</v>
      </c>
      <c r="I14" s="56">
        <v>0.2</v>
      </c>
      <c r="J14" s="41"/>
      <c r="K14" s="41"/>
      <c r="L14" s="41"/>
      <c r="M14" s="61">
        <v>0.6</v>
      </c>
      <c r="N14" s="56"/>
      <c r="O14" s="41"/>
      <c r="P14" s="41">
        <v>0.5</v>
      </c>
      <c r="Q14" s="78"/>
    </row>
    <row r="15" spans="1:17" ht="20.100000000000001" customHeight="1">
      <c r="A15" s="110"/>
      <c r="B15" s="92"/>
      <c r="C15" s="36" t="s">
        <v>46</v>
      </c>
      <c r="D15" s="37"/>
      <c r="E15" s="38" t="s">
        <v>8</v>
      </c>
      <c r="F15" s="39">
        <v>1</v>
      </c>
      <c r="G15" s="40" t="str">
        <f t="shared" si="2"/>
        <v/>
      </c>
      <c r="H15" s="61"/>
      <c r="I15" s="56"/>
      <c r="J15" s="41"/>
      <c r="K15" s="41"/>
      <c r="L15" s="78"/>
      <c r="M15" s="61"/>
      <c r="N15" s="56"/>
      <c r="O15" s="41"/>
      <c r="P15" s="41"/>
      <c r="Q15" s="78">
        <v>0.4</v>
      </c>
    </row>
    <row r="16" spans="1:17" ht="19.5" customHeight="1">
      <c r="A16" s="110"/>
      <c r="B16" s="92"/>
      <c r="C16" s="36" t="s">
        <v>43</v>
      </c>
      <c r="D16" s="37"/>
      <c r="E16" s="38" t="s">
        <v>8</v>
      </c>
      <c r="F16" s="39">
        <v>1</v>
      </c>
      <c r="G16" s="40" t="str">
        <f t="shared" si="2"/>
        <v/>
      </c>
      <c r="H16" s="61"/>
      <c r="I16" s="56"/>
      <c r="J16" s="41"/>
      <c r="K16" s="41"/>
      <c r="L16" s="41"/>
      <c r="M16" s="61"/>
      <c r="N16" s="56"/>
      <c r="O16" s="41"/>
      <c r="P16" s="41"/>
      <c r="Q16" s="78">
        <v>0.3</v>
      </c>
    </row>
    <row r="17" spans="1:17" ht="20.45" customHeight="1">
      <c r="A17" s="110"/>
      <c r="B17" s="92"/>
      <c r="C17" s="36" t="s">
        <v>44</v>
      </c>
      <c r="D17" s="37"/>
      <c r="E17" s="38" t="s">
        <v>8</v>
      </c>
      <c r="F17" s="47">
        <v>1</v>
      </c>
      <c r="G17" s="40" t="str">
        <f t="shared" ref="G17:G18" si="3">IF(SUM(H17:L17)=0,"",SUM(H17:L17))</f>
        <v/>
      </c>
      <c r="H17" s="61"/>
      <c r="I17" s="56"/>
      <c r="J17" s="41"/>
      <c r="K17" s="41"/>
      <c r="L17" s="41"/>
      <c r="M17" s="61"/>
      <c r="N17" s="56"/>
      <c r="O17" s="41"/>
      <c r="P17" s="41">
        <v>0.3</v>
      </c>
      <c r="Q17" s="78">
        <v>0.6</v>
      </c>
    </row>
    <row r="18" spans="1:17" ht="20.45" customHeight="1">
      <c r="A18" s="110"/>
      <c r="B18" s="92"/>
      <c r="C18" s="36" t="s">
        <v>45</v>
      </c>
      <c r="D18" s="37"/>
      <c r="E18" s="38" t="s">
        <v>8</v>
      </c>
      <c r="F18" s="47">
        <v>1</v>
      </c>
      <c r="G18" s="40" t="str">
        <f t="shared" si="3"/>
        <v/>
      </c>
      <c r="H18" s="61"/>
      <c r="I18" s="56"/>
      <c r="J18" s="41"/>
      <c r="K18" s="41"/>
      <c r="L18" s="41"/>
      <c r="M18" s="61"/>
      <c r="N18" s="56"/>
      <c r="O18" s="41"/>
      <c r="P18" s="41"/>
      <c r="Q18" s="78">
        <v>0.4</v>
      </c>
    </row>
    <row r="19" spans="1:17" ht="20.45" customHeight="1">
      <c r="A19" s="110"/>
      <c r="B19" s="92"/>
      <c r="C19" s="36" t="s">
        <v>42</v>
      </c>
      <c r="D19" s="37"/>
      <c r="E19" s="53" t="s">
        <v>10</v>
      </c>
      <c r="F19" s="47">
        <v>1</v>
      </c>
      <c r="G19" s="40" t="str">
        <f t="shared" si="2"/>
        <v/>
      </c>
      <c r="H19" s="61"/>
      <c r="I19" s="56"/>
      <c r="J19" s="41"/>
      <c r="K19" s="41"/>
      <c r="L19" s="41"/>
      <c r="M19" s="61"/>
      <c r="N19" s="56"/>
      <c r="O19" s="41"/>
      <c r="P19" s="41"/>
      <c r="Q19" s="78">
        <v>0.3</v>
      </c>
    </row>
    <row r="20" spans="1:17" ht="20.100000000000001" hidden="1" customHeight="1">
      <c r="A20" s="110"/>
      <c r="B20" s="115" t="s">
        <v>25</v>
      </c>
      <c r="C20" s="36" t="s">
        <v>29</v>
      </c>
      <c r="D20" s="36"/>
      <c r="E20" s="38" t="s">
        <v>8</v>
      </c>
      <c r="F20" s="47">
        <v>1</v>
      </c>
      <c r="G20" s="40" t="str">
        <f t="shared" si="2"/>
        <v/>
      </c>
      <c r="H20" s="61"/>
      <c r="I20" s="41"/>
      <c r="J20" s="41"/>
      <c r="K20" s="41"/>
      <c r="L20" s="78"/>
      <c r="M20" s="61"/>
      <c r="N20" s="41"/>
      <c r="O20" s="41"/>
      <c r="P20" s="41"/>
      <c r="Q20" s="78"/>
    </row>
    <row r="21" spans="1:17" ht="20.100000000000001" customHeight="1">
      <c r="A21" s="110"/>
      <c r="B21" s="116"/>
      <c r="C21" s="36" t="s">
        <v>39</v>
      </c>
      <c r="D21" s="36"/>
      <c r="E21" s="38" t="s">
        <v>8</v>
      </c>
      <c r="F21" s="47">
        <v>1</v>
      </c>
      <c r="G21" s="40">
        <f t="shared" ref="G21" si="4">IF(SUM(H21:L21)=0,"",SUM(H21:L21))</f>
        <v>0.6</v>
      </c>
      <c r="H21" s="61">
        <v>0.6</v>
      </c>
      <c r="I21" s="41"/>
      <c r="J21" s="41"/>
      <c r="K21" s="41"/>
      <c r="L21" s="78"/>
      <c r="M21" s="61"/>
      <c r="N21" s="41"/>
      <c r="O21" s="41">
        <v>1.2</v>
      </c>
      <c r="P21" s="41"/>
      <c r="Q21" s="78"/>
    </row>
    <row r="22" spans="1:17" ht="20.100000000000001" hidden="1" customHeight="1">
      <c r="A22" s="110"/>
      <c r="B22" s="116"/>
      <c r="C22" s="36" t="s">
        <v>50</v>
      </c>
      <c r="D22" s="36"/>
      <c r="E22" s="38"/>
      <c r="F22" s="47"/>
      <c r="G22" s="40"/>
      <c r="H22" s="61"/>
      <c r="I22" s="41"/>
      <c r="J22" s="41"/>
      <c r="K22" s="41"/>
      <c r="L22" s="78"/>
      <c r="M22" s="61"/>
      <c r="N22" s="41"/>
      <c r="O22" s="41"/>
      <c r="P22" s="41"/>
      <c r="Q22" s="78"/>
    </row>
    <row r="23" spans="1:17" ht="20.100000000000001" hidden="1" customHeight="1">
      <c r="A23" s="110"/>
      <c r="B23" s="116"/>
      <c r="C23" s="36" t="s">
        <v>49</v>
      </c>
      <c r="D23" s="36"/>
      <c r="E23" s="38" t="s">
        <v>8</v>
      </c>
      <c r="F23" s="47">
        <v>1</v>
      </c>
      <c r="G23" s="40" t="str">
        <f t="shared" si="2"/>
        <v/>
      </c>
      <c r="H23" s="61"/>
      <c r="I23" s="41"/>
      <c r="J23" s="41"/>
      <c r="K23" s="41"/>
      <c r="L23" s="78"/>
      <c r="M23" s="61"/>
      <c r="N23" s="41"/>
      <c r="O23" s="41"/>
      <c r="P23" s="41"/>
      <c r="Q23" s="78"/>
    </row>
    <row r="24" spans="1:17" ht="20.100000000000001" hidden="1" customHeight="1">
      <c r="A24" s="110"/>
      <c r="B24" s="116"/>
      <c r="C24" s="36" t="s">
        <v>53</v>
      </c>
      <c r="D24" s="36"/>
      <c r="E24" s="38" t="s">
        <v>8</v>
      </c>
      <c r="F24" s="47">
        <v>1</v>
      </c>
      <c r="G24" s="40" t="str">
        <f t="shared" si="2"/>
        <v/>
      </c>
      <c r="H24" s="61"/>
      <c r="I24" s="41"/>
      <c r="J24" s="41"/>
      <c r="K24" s="41"/>
      <c r="L24" s="78"/>
      <c r="M24" s="61"/>
      <c r="N24" s="41"/>
      <c r="O24" s="41"/>
      <c r="P24" s="41"/>
      <c r="Q24" s="78"/>
    </row>
    <row r="25" spans="1:17" ht="20.100000000000001" hidden="1" customHeight="1">
      <c r="A25" s="110"/>
      <c r="B25" s="116"/>
      <c r="C25" s="36" t="s">
        <v>54</v>
      </c>
      <c r="D25" s="36"/>
      <c r="E25" s="38" t="s">
        <v>8</v>
      </c>
      <c r="F25" s="47">
        <v>2</v>
      </c>
      <c r="G25" s="40" t="str">
        <f t="shared" si="2"/>
        <v/>
      </c>
      <c r="H25" s="61"/>
      <c r="I25" s="41"/>
      <c r="J25" s="41"/>
      <c r="K25" s="41"/>
      <c r="L25" s="78"/>
      <c r="M25" s="61"/>
      <c r="N25" s="41"/>
      <c r="O25" s="41"/>
      <c r="P25" s="41"/>
      <c r="Q25" s="78"/>
    </row>
    <row r="26" spans="1:17" ht="22.5" hidden="1" customHeight="1">
      <c r="A26" s="110"/>
      <c r="B26" s="116"/>
      <c r="C26" s="36" t="s">
        <v>28</v>
      </c>
      <c r="D26" s="37"/>
      <c r="E26" s="38" t="s">
        <v>8</v>
      </c>
      <c r="F26" s="47">
        <v>3</v>
      </c>
      <c r="G26" s="40" t="str">
        <f t="shared" si="2"/>
        <v/>
      </c>
      <c r="H26" s="61"/>
      <c r="I26" s="41"/>
      <c r="J26" s="41"/>
      <c r="K26" s="41"/>
      <c r="L26" s="78"/>
      <c r="M26" s="61"/>
      <c r="N26" s="41"/>
      <c r="O26" s="41"/>
      <c r="P26" s="41"/>
      <c r="Q26" s="78"/>
    </row>
    <row r="27" spans="1:17" ht="20.100000000000001" customHeight="1">
      <c r="A27" s="111"/>
      <c r="B27" s="127" t="s">
        <v>48</v>
      </c>
      <c r="C27" s="45" t="s">
        <v>60</v>
      </c>
      <c r="D27" s="46"/>
      <c r="E27" s="53" t="s">
        <v>9</v>
      </c>
      <c r="F27" s="58">
        <v>1</v>
      </c>
      <c r="G27" s="40">
        <f t="shared" si="2"/>
        <v>0.4</v>
      </c>
      <c r="H27" s="41">
        <v>0.4</v>
      </c>
      <c r="I27" s="41"/>
      <c r="J27" s="41"/>
      <c r="K27" s="41"/>
      <c r="L27" s="78"/>
      <c r="M27" s="41"/>
      <c r="N27" s="41"/>
      <c r="O27" s="41"/>
      <c r="P27" s="41"/>
      <c r="Q27" s="78"/>
    </row>
    <row r="28" spans="1:17" ht="20.100000000000001" customHeight="1">
      <c r="A28" s="111"/>
      <c r="B28" s="126"/>
      <c r="C28" s="45" t="s">
        <v>59</v>
      </c>
      <c r="D28" s="46"/>
      <c r="E28" s="53" t="s">
        <v>8</v>
      </c>
      <c r="F28" s="58">
        <v>1</v>
      </c>
      <c r="G28" s="40"/>
      <c r="H28" s="41">
        <v>0.6</v>
      </c>
      <c r="I28" s="41">
        <v>0.5</v>
      </c>
      <c r="J28" s="41"/>
      <c r="K28" s="41"/>
      <c r="L28" s="78"/>
      <c r="M28" s="41"/>
      <c r="N28" s="41"/>
      <c r="O28" s="41"/>
      <c r="P28" s="41"/>
      <c r="Q28" s="78"/>
    </row>
    <row r="29" spans="1:17" ht="20.100000000000001" customHeight="1">
      <c r="A29" s="111"/>
      <c r="B29" s="126"/>
      <c r="C29" s="45" t="s">
        <v>62</v>
      </c>
      <c r="D29" s="46"/>
      <c r="E29" s="53" t="s">
        <v>8</v>
      </c>
      <c r="F29" s="58">
        <v>1</v>
      </c>
      <c r="G29" s="40"/>
      <c r="H29" s="41"/>
      <c r="I29" s="41">
        <v>0.5</v>
      </c>
      <c r="J29" s="41"/>
      <c r="K29" s="41"/>
      <c r="L29" s="78"/>
      <c r="M29" s="41"/>
      <c r="N29" s="41"/>
      <c r="O29" s="41"/>
      <c r="P29" s="41"/>
      <c r="Q29" s="78"/>
    </row>
    <row r="30" spans="1:17" ht="20.100000000000001" customHeight="1">
      <c r="A30" s="111"/>
      <c r="B30" s="126"/>
      <c r="C30" s="45" t="s">
        <v>63</v>
      </c>
      <c r="D30" s="46"/>
      <c r="E30" s="53" t="s">
        <v>8</v>
      </c>
      <c r="F30" s="58">
        <v>1</v>
      </c>
      <c r="G30" s="40"/>
      <c r="H30" s="41"/>
      <c r="I30" s="41">
        <v>0.5</v>
      </c>
      <c r="J30" s="41"/>
      <c r="K30" s="41"/>
      <c r="L30" s="78"/>
      <c r="M30" s="41"/>
      <c r="N30" s="41"/>
      <c r="O30" s="41"/>
      <c r="P30" s="41"/>
      <c r="Q30" s="78"/>
    </row>
    <row r="31" spans="1:17" ht="20.100000000000001" customHeight="1">
      <c r="A31" s="111"/>
      <c r="B31" s="126"/>
      <c r="C31" s="45" t="s">
        <v>65</v>
      </c>
      <c r="D31" s="46"/>
      <c r="E31" s="53" t="s">
        <v>8</v>
      </c>
      <c r="F31" s="58">
        <v>1</v>
      </c>
      <c r="G31" s="40">
        <f t="shared" ref="G31:G32" si="5">IF(SUM(H31:L31)=0,"",SUM(H31:L31))</f>
        <v>0.5</v>
      </c>
      <c r="H31" s="41"/>
      <c r="I31" s="41">
        <v>0.5</v>
      </c>
      <c r="J31" s="41"/>
      <c r="K31" s="41"/>
      <c r="L31" s="78"/>
      <c r="M31" s="41"/>
      <c r="N31" s="41"/>
      <c r="O31" s="41"/>
      <c r="P31" s="41"/>
      <c r="Q31" s="78"/>
    </row>
    <row r="32" spans="1:17" ht="20.100000000000001" customHeight="1">
      <c r="A32" s="111"/>
      <c r="B32" s="126"/>
      <c r="C32" s="45" t="s">
        <v>66</v>
      </c>
      <c r="D32" s="46"/>
      <c r="E32" s="53" t="s">
        <v>8</v>
      </c>
      <c r="F32" s="58">
        <v>1</v>
      </c>
      <c r="G32" s="40">
        <f t="shared" si="5"/>
        <v>0.3</v>
      </c>
      <c r="H32" s="41"/>
      <c r="I32" s="41">
        <v>0.3</v>
      </c>
      <c r="J32" s="41"/>
      <c r="K32" s="41"/>
      <c r="L32" s="78"/>
      <c r="M32" s="41"/>
      <c r="N32" s="41"/>
      <c r="O32" s="41"/>
      <c r="P32" s="41"/>
      <c r="Q32" s="78"/>
    </row>
    <row r="33" spans="1:17" ht="20.100000000000001" customHeight="1">
      <c r="A33" s="111"/>
      <c r="B33" s="126"/>
      <c r="C33" s="45" t="s">
        <v>64</v>
      </c>
      <c r="D33" s="46"/>
      <c r="E33" s="53" t="s">
        <v>8</v>
      </c>
      <c r="F33" s="58">
        <v>1</v>
      </c>
      <c r="G33" s="40">
        <f t="shared" ref="G33" si="6">IF(SUM(H33:L33)=0,"",SUM(H33:L33))</f>
        <v>0.5</v>
      </c>
      <c r="H33" s="41"/>
      <c r="I33" s="41">
        <v>0.5</v>
      </c>
      <c r="J33" s="41"/>
      <c r="K33" s="41"/>
      <c r="L33" s="78"/>
      <c r="M33" s="41"/>
      <c r="N33" s="41"/>
      <c r="O33" s="41"/>
      <c r="P33" s="41"/>
      <c r="Q33" s="78"/>
    </row>
    <row r="34" spans="1:17" ht="20.100000000000001" customHeight="1">
      <c r="A34" s="111"/>
      <c r="B34" s="126"/>
      <c r="C34" s="45"/>
      <c r="D34" s="46"/>
      <c r="E34" s="53" t="s">
        <v>8</v>
      </c>
      <c r="F34" s="58">
        <v>1</v>
      </c>
      <c r="G34" s="40" t="str">
        <f t="shared" si="2"/>
        <v/>
      </c>
      <c r="H34" s="41"/>
      <c r="I34" s="41"/>
      <c r="J34" s="41"/>
      <c r="K34" s="41"/>
      <c r="L34" s="78"/>
      <c r="M34" s="41"/>
      <c r="N34" s="41"/>
      <c r="O34" s="41"/>
      <c r="P34" s="41"/>
      <c r="Q34" s="78"/>
    </row>
    <row r="35" spans="1:17" ht="19.5" customHeight="1">
      <c r="A35" s="111"/>
      <c r="B35" s="128"/>
      <c r="C35" s="45"/>
      <c r="D35" s="46"/>
      <c r="E35" s="53" t="s">
        <v>8</v>
      </c>
      <c r="F35" s="58">
        <v>1</v>
      </c>
      <c r="G35" s="40"/>
      <c r="H35" s="41"/>
      <c r="I35" s="41"/>
      <c r="J35" s="41"/>
      <c r="K35" s="41"/>
      <c r="L35" s="78"/>
      <c r="M35" s="41"/>
      <c r="N35" s="41"/>
      <c r="O35" s="41"/>
      <c r="P35" s="41"/>
      <c r="Q35" s="78"/>
    </row>
    <row r="36" spans="1:17" ht="20.100000000000001" customHeight="1">
      <c r="A36" s="111"/>
      <c r="B36" s="57" t="s">
        <v>40</v>
      </c>
      <c r="C36" s="45"/>
      <c r="D36" s="46"/>
      <c r="E36" s="53" t="s">
        <v>17</v>
      </c>
      <c r="F36" s="58">
        <v>1</v>
      </c>
      <c r="G36" s="40">
        <f t="shared" si="2"/>
        <v>1.5</v>
      </c>
      <c r="H36" s="41">
        <v>0.3</v>
      </c>
      <c r="I36" s="41">
        <v>0.3</v>
      </c>
      <c r="J36" s="41">
        <v>0.3</v>
      </c>
      <c r="K36" s="41">
        <v>0.3</v>
      </c>
      <c r="L36" s="78">
        <v>0.3</v>
      </c>
      <c r="M36" s="41">
        <v>0.3</v>
      </c>
      <c r="N36" s="41">
        <v>0.3</v>
      </c>
      <c r="O36" s="41">
        <v>0.3</v>
      </c>
      <c r="P36" s="41">
        <v>0.3</v>
      </c>
      <c r="Q36" s="78">
        <v>0.3</v>
      </c>
    </row>
    <row r="37" spans="1:17" ht="20.100000000000001" customHeight="1">
      <c r="A37" s="111"/>
      <c r="B37" s="57" t="s">
        <v>30</v>
      </c>
      <c r="C37" s="45"/>
      <c r="D37" s="46"/>
      <c r="E37" s="53" t="s">
        <v>10</v>
      </c>
      <c r="F37" s="58">
        <v>1</v>
      </c>
      <c r="G37" s="40">
        <f t="shared" si="2"/>
        <v>0.5</v>
      </c>
      <c r="H37" s="41">
        <v>0.1</v>
      </c>
      <c r="I37" s="41">
        <v>0.1</v>
      </c>
      <c r="J37" s="41">
        <v>0.1</v>
      </c>
      <c r="K37" s="41">
        <v>0.1</v>
      </c>
      <c r="L37" s="78">
        <v>0.1</v>
      </c>
      <c r="M37" s="41"/>
      <c r="N37" s="41"/>
      <c r="O37" s="41"/>
      <c r="P37" s="41"/>
      <c r="Q37" s="78"/>
    </row>
    <row r="38" spans="1:17" ht="20.100000000000001" customHeight="1">
      <c r="A38" s="111"/>
      <c r="B38" s="82" t="s">
        <v>61</v>
      </c>
      <c r="C38" s="45"/>
      <c r="D38" s="46"/>
      <c r="E38" s="53" t="s">
        <v>9</v>
      </c>
      <c r="F38" s="58">
        <v>1</v>
      </c>
      <c r="G38" s="40">
        <f t="shared" ref="G38:G40" si="7">IF(SUM(H38:L38)=0,"",SUM(H38:L38))</f>
        <v>0.1</v>
      </c>
      <c r="H38" s="41">
        <v>0.1</v>
      </c>
      <c r="I38" s="41"/>
      <c r="J38" s="41"/>
      <c r="K38" s="41"/>
      <c r="L38" s="78"/>
      <c r="M38" s="41"/>
      <c r="N38" s="41"/>
      <c r="O38" s="41"/>
      <c r="P38" s="41"/>
      <c r="Q38" s="78"/>
    </row>
    <row r="39" spans="1:17" ht="20.100000000000001" customHeight="1">
      <c r="A39" s="111"/>
      <c r="B39" s="57" t="s">
        <v>31</v>
      </c>
      <c r="C39" s="45"/>
      <c r="D39" s="46"/>
      <c r="E39" s="53" t="s">
        <v>9</v>
      </c>
      <c r="F39" s="58">
        <v>1</v>
      </c>
      <c r="G39" s="40">
        <f t="shared" si="7"/>
        <v>0.5</v>
      </c>
      <c r="H39" s="41">
        <v>0.1</v>
      </c>
      <c r="I39" s="41">
        <v>0.1</v>
      </c>
      <c r="J39" s="41">
        <v>0.1</v>
      </c>
      <c r="K39" s="41">
        <v>0.1</v>
      </c>
      <c r="L39" s="78">
        <v>0.1</v>
      </c>
      <c r="M39" s="41">
        <v>0.1</v>
      </c>
      <c r="N39" s="41">
        <v>0.1</v>
      </c>
      <c r="O39" s="41">
        <v>0.1</v>
      </c>
      <c r="P39" s="41">
        <v>0.1</v>
      </c>
      <c r="Q39" s="78">
        <v>0.1</v>
      </c>
    </row>
    <row r="40" spans="1:17">
      <c r="A40" s="111"/>
      <c r="B40" s="57" t="s">
        <v>41</v>
      </c>
      <c r="C40" s="45" t="s">
        <v>52</v>
      </c>
      <c r="D40" s="46"/>
      <c r="E40" s="53" t="s">
        <v>9</v>
      </c>
      <c r="F40" s="58">
        <v>1</v>
      </c>
      <c r="G40" s="40">
        <f t="shared" si="7"/>
        <v>0.1</v>
      </c>
      <c r="H40" s="61">
        <v>0.1</v>
      </c>
      <c r="I40" s="41"/>
      <c r="J40" s="85"/>
      <c r="K40" s="41"/>
      <c r="L40" s="78"/>
      <c r="M40" s="61"/>
      <c r="N40" s="41"/>
      <c r="O40" s="41"/>
      <c r="P40" s="41"/>
      <c r="Q40" s="78"/>
    </row>
    <row r="41" spans="1:17" ht="20.100000000000001" hidden="1" customHeight="1">
      <c r="A41" s="111"/>
      <c r="B41" s="57" t="s">
        <v>32</v>
      </c>
      <c r="C41" s="45"/>
      <c r="D41" s="46"/>
      <c r="E41" s="53"/>
      <c r="F41" s="58"/>
      <c r="G41" s="40" t="str">
        <f t="shared" si="2"/>
        <v/>
      </c>
      <c r="H41" s="61"/>
      <c r="I41" s="41"/>
      <c r="J41" s="85"/>
      <c r="K41" s="41"/>
      <c r="L41" s="78"/>
      <c r="M41" s="61"/>
      <c r="N41" s="41"/>
      <c r="O41" s="41"/>
      <c r="P41" s="41"/>
      <c r="Q41" s="78"/>
    </row>
    <row r="42" spans="1:17" ht="38.25">
      <c r="A42" s="123" t="s">
        <v>33</v>
      </c>
      <c r="B42" s="125" t="s">
        <v>34</v>
      </c>
      <c r="C42" s="64" t="s">
        <v>38</v>
      </c>
      <c r="D42" s="71" t="s">
        <v>35</v>
      </c>
      <c r="E42" s="67" t="s">
        <v>9</v>
      </c>
      <c r="F42" s="68">
        <v>1</v>
      </c>
      <c r="G42" s="70">
        <f t="shared" si="2"/>
        <v>0.4</v>
      </c>
      <c r="H42" s="66">
        <v>0.4</v>
      </c>
      <c r="I42" s="66"/>
      <c r="J42" s="65"/>
      <c r="K42" s="65"/>
      <c r="L42" s="79"/>
      <c r="M42" s="66"/>
      <c r="N42" s="65"/>
      <c r="O42" s="65"/>
      <c r="P42" s="65"/>
      <c r="Q42" s="79"/>
    </row>
    <row r="43" spans="1:17">
      <c r="A43" s="111"/>
      <c r="B43" s="126"/>
      <c r="C43" s="45"/>
      <c r="D43" s="46"/>
      <c r="E43" s="53" t="s">
        <v>10</v>
      </c>
      <c r="F43" s="58">
        <v>1</v>
      </c>
      <c r="G43" s="69" t="str">
        <f t="shared" ref="G43" si="8">IF(SUM(H43:L43)=0,"",SUM(H43:L43))</f>
        <v/>
      </c>
      <c r="H43" s="61"/>
      <c r="I43" s="41"/>
      <c r="J43" s="85"/>
      <c r="K43" s="41"/>
      <c r="L43" s="78"/>
      <c r="M43" s="61"/>
      <c r="N43" s="41"/>
      <c r="O43" s="41"/>
      <c r="P43" s="41"/>
      <c r="Q43" s="78"/>
    </row>
    <row r="44" spans="1:17">
      <c r="A44" s="124"/>
      <c r="B44" s="126"/>
      <c r="C44" s="45"/>
      <c r="D44" s="46"/>
      <c r="E44" s="53" t="s">
        <v>10</v>
      </c>
      <c r="F44" s="58">
        <v>1</v>
      </c>
      <c r="G44" s="69" t="str">
        <f t="shared" si="2"/>
        <v/>
      </c>
      <c r="H44" s="61"/>
      <c r="I44" s="41"/>
      <c r="J44" s="85"/>
      <c r="K44" s="41"/>
      <c r="L44" s="78"/>
      <c r="M44" s="61"/>
      <c r="N44" s="41"/>
      <c r="O44" s="41"/>
      <c r="P44" s="41"/>
      <c r="Q44" s="78"/>
    </row>
    <row r="45" spans="1:17" ht="20.100000000000001" customHeight="1">
      <c r="A45" s="72" t="s">
        <v>22</v>
      </c>
      <c r="B45" s="74"/>
      <c r="C45" s="33"/>
      <c r="D45" s="51"/>
      <c r="E45" s="16"/>
      <c r="F45" s="11"/>
      <c r="G45" s="70"/>
      <c r="H45" s="60"/>
      <c r="I45" s="43"/>
      <c r="J45" s="84"/>
      <c r="K45" s="43"/>
      <c r="L45" s="77"/>
      <c r="M45" s="60"/>
      <c r="N45" s="43"/>
      <c r="O45" s="43"/>
      <c r="P45" s="43"/>
      <c r="Q45" s="77"/>
    </row>
    <row r="46" spans="1:17" ht="20.100000000000001" customHeight="1">
      <c r="A46" s="20"/>
      <c r="B46" s="52"/>
      <c r="C46" s="30"/>
      <c r="D46" s="17"/>
      <c r="E46" s="17"/>
      <c r="F46" s="12"/>
      <c r="G46" s="40" t="str">
        <f t="shared" si="2"/>
        <v/>
      </c>
      <c r="H46" s="62"/>
      <c r="I46" s="42"/>
      <c r="J46" s="86"/>
      <c r="K46" s="42"/>
      <c r="L46" s="80"/>
      <c r="M46" s="62"/>
      <c r="N46" s="42"/>
      <c r="O46" s="42"/>
      <c r="P46" s="42"/>
      <c r="Q46" s="80"/>
    </row>
    <row r="47" spans="1:17" ht="20.100000000000001" customHeight="1">
      <c r="A47" s="19"/>
      <c r="B47" s="50"/>
      <c r="C47" s="34"/>
      <c r="D47" s="18"/>
      <c r="E47" s="18"/>
      <c r="F47" s="13"/>
      <c r="G47" s="40" t="str">
        <f t="shared" si="2"/>
        <v/>
      </c>
      <c r="H47" s="63"/>
      <c r="I47" s="44"/>
      <c r="J47" s="87"/>
      <c r="K47" s="44"/>
      <c r="L47" s="81"/>
      <c r="M47" s="63"/>
      <c r="N47" s="44"/>
      <c r="O47" s="44"/>
      <c r="P47" s="44"/>
      <c r="Q47" s="81"/>
    </row>
    <row r="48" spans="1:17" ht="20.100000000000001" customHeight="1">
      <c r="A48" s="22" t="s">
        <v>18</v>
      </c>
      <c r="B48" s="24"/>
      <c r="C48" s="112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4"/>
    </row>
    <row r="49" spans="1:17" ht="20.100000000000001" customHeight="1">
      <c r="A49" s="20"/>
      <c r="B49" s="25"/>
      <c r="C49" s="117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9"/>
    </row>
    <row r="50" spans="1:17" ht="20.100000000000001" customHeight="1">
      <c r="A50" s="23"/>
      <c r="B50" s="26"/>
      <c r="C50" s="120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2"/>
    </row>
  </sheetData>
  <mergeCells count="22">
    <mergeCell ref="A27:A41"/>
    <mergeCell ref="C48:Q48"/>
    <mergeCell ref="B20:B26"/>
    <mergeCell ref="C49:Q49"/>
    <mergeCell ref="C50:Q50"/>
    <mergeCell ref="A42:A44"/>
    <mergeCell ref="B42:B44"/>
    <mergeCell ref="B27:B35"/>
    <mergeCell ref="C2:D2"/>
    <mergeCell ref="B8:B10"/>
    <mergeCell ref="B11:B19"/>
    <mergeCell ref="F4:Q4"/>
    <mergeCell ref="M5:Q5"/>
    <mergeCell ref="A4:E5"/>
    <mergeCell ref="E6:E7"/>
    <mergeCell ref="F5:L5"/>
    <mergeCell ref="F6:F7"/>
    <mergeCell ref="A6:A7"/>
    <mergeCell ref="B6:B7"/>
    <mergeCell ref="C6:C7"/>
    <mergeCell ref="D6:D7"/>
    <mergeCell ref="A8:A26"/>
  </mergeCells>
  <phoneticPr fontId="3" type="noConversion"/>
  <dataValidations count="1">
    <dataValidation type="list" allowBlank="1" showInputMessage="1" showErrorMessage="1" sqref="E8:E4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곽내영</cp:lastModifiedBy>
  <cp:lastPrinted>2018-07-23T02:02:14Z</cp:lastPrinted>
  <dcterms:created xsi:type="dcterms:W3CDTF">2018-06-30T07:43:36Z</dcterms:created>
  <dcterms:modified xsi:type="dcterms:W3CDTF">2022-03-22T08:01:32Z</dcterms:modified>
</cp:coreProperties>
</file>