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이다희\주간보고\"/>
    </mc:Choice>
  </mc:AlternateContent>
  <bookViews>
    <workbookView xWindow="0" yWindow="0" windowWidth="22104" windowHeight="9888"/>
  </bookViews>
  <sheets>
    <sheet name="주간업무" sheetId="10" r:id="rId1"/>
  </sheets>
  <definedNames>
    <definedName name="_xlnm._FilterDatabase" localSheetId="0" hidden="1">주간업무!$A$7:$Z$7</definedName>
  </definedNames>
  <calcPr calcId="152511"/>
</workbook>
</file>

<file path=xl/calcChain.xml><?xml version="1.0" encoding="utf-8"?>
<calcChain xmlns="http://schemas.openxmlformats.org/spreadsheetml/2006/main">
  <c r="G25" i="10" l="1"/>
  <c r="G23" i="10"/>
  <c r="G15" i="10"/>
  <c r="G14" i="10"/>
  <c r="G9" i="10"/>
  <c r="G10" i="10"/>
  <c r="G20" i="10"/>
  <c r="G18" i="10"/>
  <c r="G13" i="10"/>
  <c r="G19" i="10" l="1"/>
  <c r="G12" i="10"/>
  <c r="G16" i="10" l="1"/>
  <c r="G11" i="10"/>
  <c r="G17" i="10" l="1"/>
  <c r="G22" i="10"/>
  <c r="G21" i="10"/>
  <c r="H2" i="10" l="1"/>
  <c r="G24" i="10"/>
  <c r="G8" i="10" l="1"/>
  <c r="M7" i="10" l="1"/>
  <c r="G7" i="10" l="1"/>
  <c r="Q7" i="10"/>
  <c r="P7" i="10"/>
  <c r="O7" i="10"/>
  <c r="N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<sst xmlns="http://schemas.openxmlformats.org/spreadsheetml/2006/main" count="77" uniqueCount="63">
  <si>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</si>
  <si>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</si>
  <si>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</si>
  <si>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</si>
  <si>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</si>
  <si>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</si>
  <si>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</si>
  <si>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</si>
  <si>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</si>
  <si>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</si>
  <si>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</si>
  <si>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</si>
  <si>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</si>
  <si>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</si>
  <si>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</si>
  <si>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</si>
  <si>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</si>
  <si>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</si>
  <si>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</si>
  <si>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</si>
  <si>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</si>
  <si>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</si>
  <si>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일일보고</t>
    <phoneticPr fontId="3" type="noConversion"/>
  </si>
  <si>
    <t>상</t>
    <phoneticPr fontId="3" type="noConversion"/>
  </si>
  <si>
    <t>모바일 상담 실적 보고</t>
    <phoneticPr fontId="3" type="noConversion"/>
  </si>
  <si>
    <t>운영업무</t>
    <phoneticPr fontId="3" type="noConversion"/>
  </si>
  <si>
    <t>기타</t>
    <phoneticPr fontId="3" type="noConversion"/>
  </si>
  <si>
    <t>주간보고서 관련</t>
    <phoneticPr fontId="3" type="noConversion"/>
  </si>
  <si>
    <t>휴가 / 공휴일</t>
    <phoneticPr fontId="3" type="noConversion"/>
  </si>
  <si>
    <t>중</t>
    <phoneticPr fontId="3" type="noConversion"/>
  </si>
  <si>
    <t>신규가입 이벤트 키비주얼 변경</t>
    <phoneticPr fontId="3" type="noConversion"/>
  </si>
  <si>
    <t>개발팀 황재훈책임 작업</t>
    <phoneticPr fontId="3" type="noConversion"/>
  </si>
  <si>
    <t>중</t>
    <phoneticPr fontId="3" type="noConversion"/>
  </si>
  <si>
    <r>
      <t xml:space="preserve">기획팀 이다희   /   </t>
    </r>
    <r>
      <rPr>
        <sz val="12"/>
        <color theme="1"/>
        <rFont val="나눔고딕"/>
        <family val="3"/>
        <charset val="129"/>
      </rPr>
      <t>2022. 04. 11 ~ 2022. 04. 15</t>
    </r>
    <phoneticPr fontId="3" type="noConversion"/>
  </si>
  <si>
    <t>바로가입 친구추천 이벤트 內 안내 문구 추가</t>
    <phoneticPr fontId="3" type="noConversion"/>
  </si>
  <si>
    <t>케이블샵 공식 온라인샵 혜택 페이지 추가 수정</t>
    <phoneticPr fontId="3" type="noConversion"/>
  </si>
  <si>
    <t>현업 추가 요건사항 대기 중</t>
    <phoneticPr fontId="3" type="noConversion"/>
  </si>
  <si>
    <t>케이블샵 공식 온라인샵 햬택 variables.do 수정</t>
    <phoneticPr fontId="3" type="noConversion"/>
  </si>
  <si>
    <t>중</t>
    <phoneticPr fontId="3" type="noConversion"/>
  </si>
  <si>
    <t>부재시 업무 담당 : 김은지 수석, 김지은 선임</t>
  </si>
  <si>
    <t>오전 반차</t>
    <phoneticPr fontId="3" type="noConversion"/>
  </si>
  <si>
    <t>오전 병원 방문</t>
    <phoneticPr fontId="3" type="noConversion"/>
  </si>
  <si>
    <t>월전환 이벤트 정리 및 공유</t>
    <phoneticPr fontId="3" type="noConversion"/>
  </si>
  <si>
    <t>캡스홈 도어가드 이벤트 재오픈</t>
    <phoneticPr fontId="3" type="noConversion"/>
  </si>
  <si>
    <t>개인팀 박희선선임 요청</t>
    <phoneticPr fontId="3" type="noConversion"/>
  </si>
  <si>
    <t>중</t>
    <phoneticPr fontId="3" type="noConversion"/>
  </si>
  <si>
    <t>PlayZ 이벤트 수정 내용 반영일자 역추적 요청</t>
    <phoneticPr fontId="3" type="noConversion"/>
  </si>
  <si>
    <t>케이블샵 공식 온라인샵 혜택 오픈그래프 수정</t>
    <phoneticPr fontId="3" type="noConversion"/>
  </si>
  <si>
    <t>장기고객 호호이벤트 배너 키비주얼 및 문구 수정</t>
    <phoneticPr fontId="3" type="noConversion"/>
  </si>
  <si>
    <t>차이_CATV 검색 광고코드 발급</t>
    <phoneticPr fontId="3" type="noConversion"/>
  </si>
  <si>
    <t>케이블샵 리스트배너 사이즈 수정</t>
    <phoneticPr fontId="3" type="noConversion"/>
  </si>
  <si>
    <t>서효원 수석, 김지은 선임,오은지 전임 인수인계</t>
    <phoneticPr fontId="3" type="noConversion"/>
  </si>
  <si>
    <t>SKB 운영업무 인수인계</t>
    <phoneticPr fontId="3" type="noConversion"/>
  </si>
  <si>
    <t>인수인계</t>
    <phoneticPr fontId="3" type="noConversion"/>
  </si>
  <si>
    <t>PlayZ 4월 통계</t>
    <phoneticPr fontId="3" type="noConversion"/>
  </si>
  <si>
    <t>New 핵심요금제 및 Apple TV, 신규가입 이벤트 수정 더블체크</t>
    <phoneticPr fontId="3" type="noConversion"/>
  </si>
  <si>
    <t>PlayZ 이벤트 수정 더블체크</t>
    <phoneticPr fontId="3" type="noConversion"/>
  </si>
  <si>
    <t>서효원 수석 담당</t>
    <phoneticPr fontId="3" type="noConversion"/>
  </si>
  <si>
    <t>김지은 선임 담당</t>
    <phoneticPr fontId="3" type="noConversion"/>
  </si>
  <si>
    <t>중</t>
    <phoneticPr fontId="3" type="noConversion"/>
  </si>
  <si>
    <t>조기 퇴근</t>
    <phoneticPr fontId="3" type="noConversion"/>
  </si>
  <si>
    <t>상</t>
    <phoneticPr fontId="3" type="noConversion"/>
  </si>
  <si>
    <t>SKB 현업 휴무로 인한 조기퇴근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</si>
</sst>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00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center" vertical="center"/>
    </xf>
    <xf numFmtId="178" fontId="0" fillId="4" borderId="28" xfId="0" applyNumberFormat="1" applyFill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176" fontId="6" fillId="0" borderId="25" xfId="0" applyNumberFormat="1" applyFont="1" applyFill="1" applyBorder="1" applyAlignment="1">
      <alignment horizontal="center" vertical="center"/>
    </xf>
    <xf numFmtId="9" fontId="6" fillId="0" borderId="25" xfId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8" fillId="2" borderId="12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177" fontId="15" fillId="0" borderId="0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2" xfId="1" applyFont="1" applyBorder="1" applyAlignment="1">
      <alignment horizontal="center" vertical="center"/>
    </xf>
    <xf numFmtId="177" fontId="15" fillId="0" borderId="36" xfId="0" applyNumberFormat="1" applyFont="1" applyBorder="1" applyAlignment="1">
      <alignment horizontal="center" vertical="center"/>
    </xf>
    <xf numFmtId="177" fontId="15" fillId="0" borderId="37" xfId="0" applyNumberFormat="1" applyFont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38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showGridLines="0" tabSelected="1" zoomScale="85" zoomScaleNormal="85" workbookViewId="0">
      <pane ySplit="7" topLeftCell="A8" activePane="bottomLeft" state="frozen"/>
      <selection pane="bottomLeft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55.8984375" style="1" bestFit="1" customWidth="1"/>
    <col min="4" max="4" width="37.19921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40" t="s">
        <v>20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63" t="s">
        <v>15</v>
      </c>
      <c r="D2" s="63"/>
      <c r="E2" s="36"/>
      <c r="G2" s="41"/>
      <c r="H2" s="42">
        <f>G2*0.625</f>
        <v>0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33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72" t="s">
        <v>11</v>
      </c>
      <c r="B4" s="73"/>
      <c r="C4" s="73"/>
      <c r="D4" s="73"/>
      <c r="E4" s="74"/>
      <c r="F4" s="69" t="s">
        <v>14</v>
      </c>
      <c r="G4" s="70"/>
      <c r="H4" s="70"/>
      <c r="I4" s="70"/>
      <c r="J4" s="70"/>
      <c r="K4" s="70"/>
      <c r="L4" s="70"/>
      <c r="M4" s="70"/>
      <c r="N4" s="70"/>
      <c r="O4" s="70"/>
      <c r="P4" s="70"/>
      <c r="Q4" s="71"/>
    </row>
    <row r="5" spans="1:17" s="6" customFormat="1" ht="18" customHeight="1" x14ac:dyDescent="0.4">
      <c r="A5" s="75"/>
      <c r="B5" s="76"/>
      <c r="C5" s="76"/>
      <c r="D5" s="76"/>
      <c r="E5" s="77"/>
      <c r="F5" s="69" t="s">
        <v>18</v>
      </c>
      <c r="G5" s="70"/>
      <c r="H5" s="70"/>
      <c r="I5" s="70"/>
      <c r="J5" s="70"/>
      <c r="K5" s="70"/>
      <c r="L5" s="71"/>
      <c r="M5" s="69" t="s">
        <v>19</v>
      </c>
      <c r="N5" s="70"/>
      <c r="O5" s="70"/>
      <c r="P5" s="70"/>
      <c r="Q5" s="71"/>
    </row>
    <row r="6" spans="1:17" ht="18" customHeight="1" x14ac:dyDescent="0.4">
      <c r="A6" s="64" t="s">
        <v>5</v>
      </c>
      <c r="B6" s="64" t="s">
        <v>7</v>
      </c>
      <c r="C6" s="64" t="s">
        <v>6</v>
      </c>
      <c r="D6" s="66" t="s">
        <v>10</v>
      </c>
      <c r="E6" s="68" t="s">
        <v>12</v>
      </c>
      <c r="F6" s="68" t="s">
        <v>13</v>
      </c>
      <c r="G6" s="17" t="s">
        <v>17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 x14ac:dyDescent="0.4">
      <c r="A7" s="65"/>
      <c r="B7" s="65"/>
      <c r="C7" s="65"/>
      <c r="D7" s="67"/>
      <c r="E7" s="67"/>
      <c r="F7" s="67"/>
      <c r="G7" s="20">
        <f>SUM(G8:G27)</f>
        <v>25.699999999999996</v>
      </c>
      <c r="H7" s="20">
        <f>SUM(H8:H27)</f>
        <v>5.6</v>
      </c>
      <c r="I7" s="21">
        <f>SUM(I8:I27)</f>
        <v>5</v>
      </c>
      <c r="J7" s="21">
        <f>SUM(J8:J27)</f>
        <v>5</v>
      </c>
      <c r="K7" s="21">
        <f>SUM(K8:K27)</f>
        <v>5.0999999999999996</v>
      </c>
      <c r="L7" s="22">
        <f>SUM(L8:L27)</f>
        <v>5</v>
      </c>
      <c r="M7" s="20">
        <f>SUM(M8:M27)</f>
        <v>0.3</v>
      </c>
      <c r="N7" s="21">
        <f>SUM(N8:N27)</f>
        <v>0.3</v>
      </c>
      <c r="O7" s="21">
        <f>SUM(O8:O27)</f>
        <v>0.3</v>
      </c>
      <c r="P7" s="21">
        <f>SUM(P8:P27)</f>
        <v>0.3</v>
      </c>
      <c r="Q7" s="22">
        <f>SUM(Q8:Q27)</f>
        <v>0.3</v>
      </c>
    </row>
    <row r="8" spans="1:17" ht="20.100000000000001" customHeight="1" x14ac:dyDescent="0.4">
      <c r="A8" s="33" t="s">
        <v>21</v>
      </c>
      <c r="B8" s="10" t="s">
        <v>22</v>
      </c>
      <c r="C8" s="29" t="s">
        <v>24</v>
      </c>
      <c r="D8" s="29"/>
      <c r="E8" s="12" t="s">
        <v>23</v>
      </c>
      <c r="F8" s="15">
        <v>1</v>
      </c>
      <c r="G8" s="31">
        <f t="shared" ref="G8" si="0">IF(SUM(H8:L8)=0,"",SUM(H8:L8))</f>
        <v>1.2</v>
      </c>
      <c r="H8" s="23">
        <v>0.3</v>
      </c>
      <c r="I8" s="43"/>
      <c r="J8" s="43">
        <v>0.3</v>
      </c>
      <c r="K8" s="24">
        <v>0.3</v>
      </c>
      <c r="L8" s="25">
        <v>0.3</v>
      </c>
      <c r="M8" s="23">
        <v>0.3</v>
      </c>
      <c r="N8" s="24">
        <v>0.3</v>
      </c>
      <c r="O8" s="24">
        <v>0.3</v>
      </c>
      <c r="P8" s="24">
        <v>0.3</v>
      </c>
      <c r="Q8" s="25">
        <v>0.3</v>
      </c>
    </row>
    <row r="9" spans="1:17" s="78" customFormat="1" ht="20.100000000000001" customHeight="1" x14ac:dyDescent="0.4">
      <c r="A9" s="94"/>
      <c r="B9" s="80"/>
      <c r="C9" s="91" t="s">
        <v>54</v>
      </c>
      <c r="D9" s="91"/>
      <c r="E9" s="81" t="s">
        <v>45</v>
      </c>
      <c r="F9" s="83">
        <v>1</v>
      </c>
      <c r="G9" s="92">
        <f t="shared" ref="G9:G16" si="1">IF(SUM(H9:L9)=0,"",SUM(H9:L9))</f>
        <v>0.6</v>
      </c>
      <c r="H9" s="87">
        <v>0.3</v>
      </c>
      <c r="I9" s="100"/>
      <c r="J9" s="100">
        <v>0.3</v>
      </c>
      <c r="K9" s="88"/>
      <c r="L9" s="89"/>
      <c r="M9" s="87"/>
      <c r="N9" s="88"/>
      <c r="O9" s="88"/>
      <c r="P9" s="88"/>
      <c r="Q9" s="89"/>
    </row>
    <row r="10" spans="1:17" ht="20.100000000000001" customHeight="1" x14ac:dyDescent="0.4">
      <c r="A10" s="34"/>
      <c r="B10" s="11" t="s">
        <v>25</v>
      </c>
      <c r="C10" s="30" t="s">
        <v>30</v>
      </c>
      <c r="D10" s="30" t="s">
        <v>36</v>
      </c>
      <c r="E10" s="13" t="s">
        <v>8</v>
      </c>
      <c r="F10" s="16">
        <v>0.3</v>
      </c>
      <c r="G10" s="92" t="str">
        <f t="shared" si="1"/>
        <v/>
      </c>
      <c r="H10" s="26"/>
      <c r="I10" s="27"/>
      <c r="J10" s="32"/>
      <c r="K10" s="27"/>
      <c r="L10" s="28"/>
      <c r="M10" s="26"/>
      <c r="N10" s="27"/>
      <c r="O10" s="27"/>
      <c r="P10" s="27"/>
      <c r="Q10" s="28"/>
    </row>
    <row r="11" spans="1:17" ht="20.100000000000001" customHeight="1" x14ac:dyDescent="0.4">
      <c r="A11" s="34"/>
      <c r="B11" s="11"/>
      <c r="C11" s="30" t="s">
        <v>34</v>
      </c>
      <c r="D11" s="30"/>
      <c r="E11" s="13" t="s">
        <v>45</v>
      </c>
      <c r="F11" s="16">
        <v>1</v>
      </c>
      <c r="G11" s="31">
        <f t="shared" si="1"/>
        <v>1.2</v>
      </c>
      <c r="H11" s="26">
        <v>0.6</v>
      </c>
      <c r="I11" s="27">
        <v>0.6</v>
      </c>
      <c r="J11" s="32"/>
      <c r="K11" s="27"/>
      <c r="L11" s="28"/>
      <c r="M11" s="26"/>
      <c r="N11" s="27"/>
      <c r="O11" s="27"/>
      <c r="P11" s="27"/>
      <c r="Q11" s="28"/>
    </row>
    <row r="12" spans="1:17" ht="20.100000000000001" customHeight="1" x14ac:dyDescent="0.4">
      <c r="A12" s="34"/>
      <c r="B12" s="11"/>
      <c r="C12" s="30" t="s">
        <v>43</v>
      </c>
      <c r="D12" s="30"/>
      <c r="E12" s="13" t="s">
        <v>8</v>
      </c>
      <c r="F12" s="16">
        <v>0.5</v>
      </c>
      <c r="G12" s="31">
        <f t="shared" ref="G12:G15" si="2">IF(SUM(H12:L12)=0,"",SUM(H12:L12))</f>
        <v>3.8</v>
      </c>
      <c r="H12" s="26"/>
      <c r="I12" s="27">
        <v>0.6</v>
      </c>
      <c r="J12" s="32">
        <v>1.3</v>
      </c>
      <c r="K12" s="27">
        <v>0.6</v>
      </c>
      <c r="L12" s="28">
        <v>1.3</v>
      </c>
      <c r="M12" s="26"/>
      <c r="N12" s="27"/>
      <c r="O12" s="27"/>
      <c r="P12" s="27"/>
      <c r="Q12" s="28"/>
    </row>
    <row r="13" spans="1:17" ht="20.100000000000001" customHeight="1" x14ac:dyDescent="0.4">
      <c r="A13" s="34"/>
      <c r="B13" s="11"/>
      <c r="C13" s="30" t="s">
        <v>48</v>
      </c>
      <c r="D13" s="30"/>
      <c r="E13" s="13" t="s">
        <v>32</v>
      </c>
      <c r="F13" s="16">
        <v>0.8</v>
      </c>
      <c r="G13" s="92">
        <f t="shared" si="2"/>
        <v>0.3</v>
      </c>
      <c r="H13" s="26"/>
      <c r="I13" s="27"/>
      <c r="J13" s="32"/>
      <c r="K13" s="27">
        <v>0.3</v>
      </c>
      <c r="L13" s="28"/>
      <c r="M13" s="26"/>
      <c r="N13" s="27"/>
      <c r="O13" s="27"/>
      <c r="P13" s="27"/>
      <c r="Q13" s="28"/>
    </row>
    <row r="14" spans="1:17" s="78" customFormat="1" ht="20.100000000000001" customHeight="1" x14ac:dyDescent="0.4">
      <c r="A14" s="94"/>
      <c r="B14" s="80"/>
      <c r="C14" s="91" t="s">
        <v>55</v>
      </c>
      <c r="D14" s="91" t="s">
        <v>57</v>
      </c>
      <c r="E14" s="81" t="s">
        <v>59</v>
      </c>
      <c r="F14" s="83">
        <v>1</v>
      </c>
      <c r="G14" s="92">
        <f t="shared" si="2"/>
        <v>1.3</v>
      </c>
      <c r="H14" s="87">
        <v>1.3</v>
      </c>
      <c r="I14" s="88"/>
      <c r="J14" s="93"/>
      <c r="K14" s="88"/>
      <c r="L14" s="89"/>
      <c r="M14" s="87"/>
      <c r="N14" s="88"/>
      <c r="O14" s="88"/>
      <c r="P14" s="88"/>
      <c r="Q14" s="89"/>
    </row>
    <row r="15" spans="1:17" s="78" customFormat="1" ht="20.100000000000001" customHeight="1" x14ac:dyDescent="0.4">
      <c r="A15" s="94"/>
      <c r="B15" s="80"/>
      <c r="C15" s="91" t="s">
        <v>56</v>
      </c>
      <c r="D15" s="91" t="s">
        <v>58</v>
      </c>
      <c r="E15" s="81" t="s">
        <v>59</v>
      </c>
      <c r="F15" s="83">
        <v>1</v>
      </c>
      <c r="G15" s="92">
        <f t="shared" si="2"/>
        <v>0.89999999999999991</v>
      </c>
      <c r="H15" s="87"/>
      <c r="I15" s="88"/>
      <c r="J15" s="93">
        <v>0.3</v>
      </c>
      <c r="K15" s="88">
        <v>0.6</v>
      </c>
      <c r="L15" s="89"/>
      <c r="M15" s="87"/>
      <c r="N15" s="88"/>
      <c r="O15" s="88"/>
      <c r="P15" s="88"/>
      <c r="Q15" s="89"/>
    </row>
    <row r="16" spans="1:17" ht="20.100000000000001" customHeight="1" x14ac:dyDescent="0.4">
      <c r="A16" s="34"/>
      <c r="B16" s="11"/>
      <c r="C16" s="30" t="s">
        <v>42</v>
      </c>
      <c r="D16" s="30"/>
      <c r="E16" s="13" t="s">
        <v>8</v>
      </c>
      <c r="F16" s="16">
        <v>1</v>
      </c>
      <c r="G16" s="31">
        <f t="shared" si="1"/>
        <v>0.6</v>
      </c>
      <c r="H16" s="26">
        <v>0.3</v>
      </c>
      <c r="I16" s="27">
        <v>0.3</v>
      </c>
      <c r="J16" s="32"/>
      <c r="K16" s="27"/>
      <c r="L16" s="28"/>
      <c r="M16" s="26"/>
      <c r="N16" s="27"/>
      <c r="O16" s="27"/>
      <c r="P16" s="27"/>
      <c r="Q16" s="28"/>
    </row>
    <row r="17" spans="1:17" ht="20.100000000000001" customHeight="1" x14ac:dyDescent="0.4">
      <c r="A17" s="34"/>
      <c r="B17" s="11"/>
      <c r="C17" s="30" t="s">
        <v>35</v>
      </c>
      <c r="D17" s="30"/>
      <c r="E17" s="13" t="s">
        <v>8</v>
      </c>
      <c r="F17" s="16">
        <v>1</v>
      </c>
      <c r="G17" s="31">
        <f t="shared" ref="G17:G20" si="3">IF(SUM(H17:L17)=0,"",SUM(H17:L17))</f>
        <v>1.2</v>
      </c>
      <c r="H17" s="26">
        <v>0.6</v>
      </c>
      <c r="I17" s="27"/>
      <c r="J17" s="32"/>
      <c r="K17" s="27"/>
      <c r="L17" s="28">
        <v>0.6</v>
      </c>
      <c r="M17" s="26"/>
      <c r="N17" s="27"/>
      <c r="O17" s="27"/>
      <c r="P17" s="27"/>
      <c r="Q17" s="28"/>
    </row>
    <row r="18" spans="1:17" s="78" customFormat="1" ht="20.100000000000001" customHeight="1" x14ac:dyDescent="0.4">
      <c r="A18" s="94"/>
      <c r="B18" s="80"/>
      <c r="C18" s="91" t="s">
        <v>47</v>
      </c>
      <c r="D18" s="91"/>
      <c r="E18" s="81" t="s">
        <v>8</v>
      </c>
      <c r="F18" s="83">
        <v>1</v>
      </c>
      <c r="G18" s="92">
        <f t="shared" si="3"/>
        <v>1.2999999999999998</v>
      </c>
      <c r="H18" s="87"/>
      <c r="I18" s="88">
        <v>0.4</v>
      </c>
      <c r="J18" s="93">
        <v>0.3</v>
      </c>
      <c r="K18" s="88">
        <v>0.6</v>
      </c>
      <c r="L18" s="89"/>
      <c r="M18" s="87"/>
      <c r="N18" s="88"/>
      <c r="O18" s="88"/>
      <c r="P18" s="88"/>
      <c r="Q18" s="89"/>
    </row>
    <row r="19" spans="1:17" ht="20.100000000000001" customHeight="1" x14ac:dyDescent="0.4">
      <c r="A19" s="34"/>
      <c r="B19" s="11"/>
      <c r="C19" s="30" t="s">
        <v>37</v>
      </c>
      <c r="D19" s="30" t="s">
        <v>31</v>
      </c>
      <c r="E19" s="13" t="s">
        <v>38</v>
      </c>
      <c r="F19" s="16">
        <v>1</v>
      </c>
      <c r="G19" s="31">
        <f t="shared" si="3"/>
        <v>0.3</v>
      </c>
      <c r="H19" s="26">
        <v>0.3</v>
      </c>
      <c r="I19" s="27"/>
      <c r="J19" s="32"/>
      <c r="K19" s="27"/>
      <c r="L19" s="28"/>
      <c r="M19" s="26"/>
      <c r="N19" s="27"/>
      <c r="O19" s="27"/>
      <c r="P19" s="27"/>
      <c r="Q19" s="28"/>
    </row>
    <row r="20" spans="1:17" s="78" customFormat="1" ht="20.100000000000001" customHeight="1" x14ac:dyDescent="0.4">
      <c r="A20" s="94"/>
      <c r="B20" s="80"/>
      <c r="C20" s="91" t="s">
        <v>50</v>
      </c>
      <c r="D20" s="91"/>
      <c r="E20" s="81" t="s">
        <v>29</v>
      </c>
      <c r="F20" s="83">
        <v>1</v>
      </c>
      <c r="G20" s="92">
        <f t="shared" si="3"/>
        <v>0.6</v>
      </c>
      <c r="H20" s="87"/>
      <c r="I20" s="88"/>
      <c r="J20" s="93"/>
      <c r="K20" s="88">
        <v>0.6</v>
      </c>
      <c r="L20" s="89"/>
      <c r="M20" s="87"/>
      <c r="N20" s="88"/>
      <c r="O20" s="88"/>
      <c r="P20" s="88"/>
      <c r="Q20" s="89"/>
    </row>
    <row r="21" spans="1:17" ht="20.100000000000001" customHeight="1" x14ac:dyDescent="0.4">
      <c r="A21" s="34"/>
      <c r="B21" s="11"/>
      <c r="C21" s="30" t="s">
        <v>46</v>
      </c>
      <c r="D21" s="30" t="s">
        <v>44</v>
      </c>
      <c r="E21" s="13" t="s">
        <v>45</v>
      </c>
      <c r="F21" s="16">
        <v>1</v>
      </c>
      <c r="G21" s="31">
        <f t="shared" ref="G21:G23" si="4">IF(SUM(H21:L21)=0,"",SUM(H21:L21))</f>
        <v>0.6</v>
      </c>
      <c r="H21" s="26"/>
      <c r="I21" s="27"/>
      <c r="J21" s="32">
        <v>0.6</v>
      </c>
      <c r="K21" s="27"/>
      <c r="L21" s="28"/>
      <c r="M21" s="26"/>
      <c r="N21" s="27"/>
      <c r="O21" s="27"/>
      <c r="P21" s="27"/>
      <c r="Q21" s="28"/>
    </row>
    <row r="22" spans="1:17" ht="20.100000000000001" customHeight="1" x14ac:dyDescent="0.4">
      <c r="A22" s="34"/>
      <c r="B22" s="11"/>
      <c r="C22" s="30" t="s">
        <v>49</v>
      </c>
      <c r="D22" s="30"/>
      <c r="E22" s="13" t="s">
        <v>29</v>
      </c>
      <c r="F22" s="16">
        <v>1</v>
      </c>
      <c r="G22" s="99">
        <f t="shared" si="4"/>
        <v>0.2</v>
      </c>
      <c r="H22" s="26"/>
      <c r="I22" s="27"/>
      <c r="J22" s="32"/>
      <c r="K22" s="27">
        <v>0.2</v>
      </c>
      <c r="L22" s="28"/>
      <c r="M22" s="26"/>
      <c r="N22" s="27"/>
      <c r="O22" s="27"/>
      <c r="P22" s="27"/>
      <c r="Q22" s="28"/>
    </row>
    <row r="23" spans="1:17" ht="20.100000000000001" customHeight="1" x14ac:dyDescent="0.4">
      <c r="A23" s="46" t="s">
        <v>26</v>
      </c>
      <c r="B23" s="47" t="s">
        <v>53</v>
      </c>
      <c r="C23" s="48" t="s">
        <v>52</v>
      </c>
      <c r="D23" s="48" t="s">
        <v>51</v>
      </c>
      <c r="E23" s="49" t="s">
        <v>61</v>
      </c>
      <c r="F23" s="50">
        <v>1</v>
      </c>
      <c r="G23" s="99">
        <f t="shared" si="4"/>
        <v>7.2000000000000011</v>
      </c>
      <c r="H23" s="51">
        <v>1.9</v>
      </c>
      <c r="I23" s="52">
        <v>0.6</v>
      </c>
      <c r="J23" s="52">
        <v>1.9</v>
      </c>
      <c r="K23" s="52">
        <v>1.9</v>
      </c>
      <c r="L23" s="53">
        <v>0.9</v>
      </c>
      <c r="M23" s="51"/>
      <c r="N23" s="52"/>
      <c r="O23" s="52"/>
      <c r="P23" s="52"/>
      <c r="Q23" s="53"/>
    </row>
    <row r="24" spans="1:17" ht="20.100000000000001" customHeight="1" x14ac:dyDescent="0.4">
      <c r="A24" s="98" t="s">
        <v>28</v>
      </c>
      <c r="B24" s="79" t="s">
        <v>40</v>
      </c>
      <c r="C24" s="90" t="s">
        <v>41</v>
      </c>
      <c r="D24" s="101" t="s">
        <v>39</v>
      </c>
      <c r="E24" s="90"/>
      <c r="F24" s="82"/>
      <c r="G24" s="97">
        <f t="shared" ref="G24:G25" si="5">IF(SUM(H24:L24)=0,"",SUM(H24:L24))</f>
        <v>2.5</v>
      </c>
      <c r="H24" s="84"/>
      <c r="I24" s="85">
        <v>2.5</v>
      </c>
      <c r="J24" s="96"/>
      <c r="K24" s="85"/>
      <c r="L24" s="85"/>
      <c r="M24" s="84"/>
      <c r="N24" s="85"/>
      <c r="O24" s="85"/>
      <c r="P24" s="85"/>
      <c r="Q24" s="86"/>
    </row>
    <row r="25" spans="1:17" s="78" customFormat="1" ht="20.100000000000001" customHeight="1" x14ac:dyDescent="0.4">
      <c r="A25" s="95"/>
      <c r="B25" s="80" t="s">
        <v>60</v>
      </c>
      <c r="C25" s="102" t="s">
        <v>62</v>
      </c>
      <c r="D25" s="104"/>
      <c r="E25" s="105"/>
      <c r="F25" s="106"/>
      <c r="G25" s="111">
        <f t="shared" si="5"/>
        <v>1.9</v>
      </c>
      <c r="H25" s="103"/>
      <c r="I25" s="107"/>
      <c r="J25" s="109"/>
      <c r="K25" s="108"/>
      <c r="L25" s="110">
        <v>1.9</v>
      </c>
      <c r="M25" s="103"/>
      <c r="N25" s="107"/>
      <c r="O25" s="109"/>
      <c r="P25" s="108"/>
      <c r="Q25" s="110"/>
    </row>
    <row r="26" spans="1:17" ht="20.100000000000001" customHeight="1" x14ac:dyDescent="0.4">
      <c r="A26" s="44" t="s">
        <v>16</v>
      </c>
      <c r="B26" s="37" t="s">
        <v>27</v>
      </c>
      <c r="C26" s="57">
        <v>1</v>
      </c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9"/>
    </row>
    <row r="27" spans="1:17" ht="20.100000000000001" customHeight="1" x14ac:dyDescent="0.4">
      <c r="A27" s="35"/>
      <c r="B27" s="38"/>
      <c r="C27" s="60">
        <v>2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2"/>
    </row>
    <row r="28" spans="1:17" ht="20.100000000000001" customHeight="1" x14ac:dyDescent="0.4">
      <c r="A28" s="45"/>
      <c r="B28" s="39"/>
      <c r="C28" s="54">
        <v>3</v>
      </c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6"/>
    </row>
  </sheetData>
  <mergeCells count="14">
    <mergeCell ref="C28:Q28"/>
    <mergeCell ref="C26:Q26"/>
    <mergeCell ref="C27:Q2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3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2022-04-15T05:08:06Z</dcterms:modified>
</cp:coreProperties>
</file>