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4월\"/>
    </mc:Choice>
  </mc:AlternateContent>
  <xr:revisionPtr revIDLastSave="0" documentId="13_ncr:1_{B145FA4A-96F9-4241-98D2-7874BFB159E5}" xr6:coauthVersionLast="47" xr6:coauthVersionMax="47" xr10:uidLastSave="{00000000-0000-0000-0000-000000000000}"/>
  <bookViews>
    <workbookView xWindow="24168" yWindow="972" windowWidth="21600" windowHeight="11388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0" l="1"/>
  <c r="G32" i="10"/>
  <c r="G31" i="10"/>
  <c r="G30" i="10"/>
  <c r="G13" i="10"/>
  <c r="G28" i="10"/>
  <c r="G26" i="10"/>
  <c r="G24" i="10"/>
  <c r="G23" i="10"/>
  <c r="G22" i="10"/>
  <c r="G21" i="10"/>
  <c r="K7" i="10"/>
  <c r="G19" i="10"/>
  <c r="G20" i="10"/>
  <c r="L7" i="10"/>
  <c r="J7" i="10"/>
  <c r="I7" i="10"/>
  <c r="G18" i="10"/>
  <c r="G17" i="10"/>
  <c r="G16" i="10"/>
  <c r="G10" i="10"/>
  <c r="G12" i="10"/>
  <c r="G11" i="10"/>
  <c r="G25" i="10"/>
  <c r="G15" i="10"/>
  <c r="G14" i="10"/>
  <c r="G29" i="10"/>
  <c r="G27" i="10"/>
  <c r="G34" i="10"/>
  <c r="G35" i="10"/>
  <c r="G8" i="10"/>
  <c r="H2" i="10" l="1"/>
  <c r="N7" i="10" l="1"/>
  <c r="O7" i="10"/>
  <c r="M7" i="10"/>
  <c r="H7" i="10" l="1"/>
  <c r="G7" i="10" l="1"/>
  <c r="Q7" i="10"/>
  <c r="P7" i="10"/>
</calcChain>
</file>

<file path=xl/sharedStrings.xml><?xml version="1.0" encoding="utf-8"?>
<sst xmlns="http://schemas.openxmlformats.org/spreadsheetml/2006/main" count="85" uniqueCount="55">
  <si>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</si>
  <si>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</si>
  <si>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</si>
  <si>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</si>
  <si>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</si>
  <si>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</si>
  <si>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</si>
  <si>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</si>
  <si>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</si>
  <si>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</si>
  <si>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</si>
  <si>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</si>
  <si>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</si>
  <si>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</si>
  <si>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</si>
  <si>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</si>
  <si>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</si>
  <si>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</si>
  <si>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</si>
  <si>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</si>
  <si>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</si>
  <si>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</si>
  <si>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 업무일정 WBS 엑셀 업데이트</t>
    <phoneticPr fontId="3" type="noConversion"/>
  </si>
  <si>
    <t>주간보고</t>
    <phoneticPr fontId="3" type="noConversion"/>
  </si>
  <si>
    <t>SKB_개인</t>
    <phoneticPr fontId="3" type="noConversion"/>
  </si>
  <si>
    <t>월 : 담당자 별 모바일 기기로 PC보기 모니터링 진행 
화/목: 담당자 별 PC 버전 모니터링 진행
수/금 : 담당자 별 MO 버전 모니터링 진행</t>
    <phoneticPr fontId="3" type="noConversion"/>
  </si>
  <si>
    <t>모니터링 업무</t>
    <phoneticPr fontId="3" type="noConversion"/>
  </si>
  <si>
    <t>업무 교육 및 회의</t>
    <phoneticPr fontId="3" type="noConversion"/>
  </si>
  <si>
    <t>일일업무</t>
    <phoneticPr fontId="3" type="noConversion"/>
  </si>
  <si>
    <t>주간업무</t>
    <phoneticPr fontId="3" type="noConversion"/>
  </si>
  <si>
    <t>월간업무</t>
    <phoneticPr fontId="3" type="noConversion"/>
  </si>
  <si>
    <t>GBS 사내방송 업로드</t>
    <phoneticPr fontId="3" type="noConversion"/>
  </si>
  <si>
    <t>상시 배정 업무</t>
    <phoneticPr fontId="3" type="noConversion"/>
  </si>
  <si>
    <t xml:space="preserve">이벤트 </t>
    <phoneticPr fontId="3" type="noConversion"/>
  </si>
  <si>
    <t>주간 경쟁사 동향 보고 (LG)</t>
    <phoneticPr fontId="3" type="noConversion"/>
  </si>
  <si>
    <t>이벤트 유입 분석 현황 데이터 전달</t>
    <phoneticPr fontId="3" type="noConversion"/>
  </si>
  <si>
    <r>
      <t xml:space="preserve">기획팀 곽내영   /   </t>
    </r>
    <r>
      <rPr>
        <sz val="12"/>
        <color theme="1"/>
        <rFont val="나눔고딕"/>
        <family val="3"/>
        <charset val="129"/>
      </rPr>
      <t>2022. 04. 18 ~ 2022. 04. 22</t>
    </r>
    <phoneticPr fontId="3" type="noConversion"/>
  </si>
  <si>
    <t>B tv &gt; VOD 안내 &gt; 추천 VOD'  탭에 따른 타이틀 수정(~4/18)</t>
    <phoneticPr fontId="3" type="noConversion"/>
  </si>
  <si>
    <t>B tv 패밀리 페이지 수정 (NUGU opal 삭제) (~4/18)</t>
    <phoneticPr fontId="3" type="noConversion"/>
  </si>
  <si>
    <t>[웹작업요청] 디자인 센터 내 파일 업로드 요청 - On-Air, On-AD Brand Guidelines (~4/19)</t>
    <phoneticPr fontId="3" type="noConversion"/>
  </si>
  <si>
    <t>홈페이지 '이벤트/혜택 &gt; 요금할인' 오류 수정 (~4/19)</t>
    <phoneticPr fontId="3" type="noConversion"/>
  </si>
  <si>
    <t>홈페이지공지_B tv 실시간 채널 송출 종료 안내 (Olive) (~4/20)</t>
    <phoneticPr fontId="3" type="noConversion"/>
  </si>
  <si>
    <t>(+기타 : 법정의무교육)</t>
    <phoneticPr fontId="3" type="noConversion"/>
  </si>
  <si>
    <t>4월 정기 PM 차단 설정 및 공지사항 등록 (~4/20)</t>
    <phoneticPr fontId="3" type="noConversion"/>
  </si>
  <si>
    <t>호호이벤트 검수 진행</t>
    <phoneticPr fontId="3" type="noConversion"/>
  </si>
  <si>
    <t>[보도자료] SK브로드밴드, 시스코와 손 잡고 협업 솔루션 시장 본격 진출 (~4/21)</t>
    <phoneticPr fontId="3" type="noConversion"/>
  </si>
  <si>
    <t>PlayZ 유의사항 문장 추가 (~4/20)</t>
    <phoneticPr fontId="3" type="noConversion"/>
  </si>
  <si>
    <t>Apple TV+무료체험 이벤트 페이지 수정 요청의 건(문장 삭제) (~4/21)</t>
    <phoneticPr fontId="3" type="noConversion"/>
  </si>
  <si>
    <t>월: 타 빅배너 유입 현황 Sheet의 'New 핵심요금제' 수치 차이 발생 
수: 수치 이상으로 11일~12일 데이터 변경 - 전체 검수 완료
목 : 21일 데이터 변경 - 수치 확인</t>
    <phoneticPr fontId="3" type="noConversion"/>
  </si>
  <si>
    <t xml:space="preserve">(B tv ZEM 키즈 / TV 앱 안내) 명칭 검수 진행 </t>
    <phoneticPr fontId="3" type="noConversion"/>
  </si>
  <si>
    <t>[웹작업요청] IPTV 약관 변경에 따른 개정약관 업로드 요청 (~4/22)</t>
    <phoneticPr fontId="3" type="noConversion"/>
  </si>
  <si>
    <t>홈페이지공지_B tv 케이블 채널명 변경 안내 (드라마H, SKY, TRENDY, NQQ, MG소비자TV) (~4/22)</t>
    <phoneticPr fontId="3" type="noConversion"/>
  </si>
  <si>
    <t>Apple TV 이벤트 유의사항 문장 삭제 요청건 (~4/22)</t>
    <phoneticPr fontId="3" type="noConversion"/>
  </si>
  <si>
    <t>B tv ZEM 키즈, TV 앱 안내 - 홈페이지 오류 수정 요청건(검수, 기획안 작성, 디자인요청, 퍼블요청)</t>
    <phoneticPr fontId="3" type="noConversion"/>
  </si>
  <si>
    <t xml:space="preserve">글씨 수정만 완료한 상태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</si>
</sst>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9"/>
      <color theme="0"/>
      <name val="나눔고딕"/>
      <charset val="129"/>
    </font>
    <font>
      <b/>
      <sz val="9"/>
      <name val="나눔고딕"/>
      <charset val="129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center" vertical="center"/>
    </xf>
    <xf numFmtId="178" fontId="0" fillId="4" borderId="31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77" fontId="6" fillId="0" borderId="33" xfId="1" applyNumberFormat="1" applyFont="1" applyBorder="1" applyAlignment="1">
      <alignment horizontal="center" vertical="center"/>
    </xf>
    <xf numFmtId="177" fontId="14" fillId="5" borderId="35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176" fontId="6" fillId="0" borderId="33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9" fontId="6" fillId="0" borderId="33" xfId="2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4" fillId="5" borderId="34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177" fontId="14" fillId="5" borderId="23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6" fillId="5" borderId="2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177" fontId="17" fillId="5" borderId="17" xfId="0" applyNumberFormat="1" applyFont="1" applyFill="1" applyBorder="1" applyAlignment="1">
      <alignment horizontal="center" vertical="center"/>
    </xf>
    <xf numFmtId="177" fontId="18" fillId="5" borderId="20" xfId="0" applyNumberFormat="1" applyFont="1" applyFill="1" applyBorder="1" applyAlignment="1">
      <alignment horizontal="center" vertical="center"/>
    </xf>
    <xf numFmtId="177" fontId="19" fillId="5" borderId="13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/>
    </xf>
    <xf numFmtId="177" fontId="14" fillId="5" borderId="37" xfId="0" applyNumberFormat="1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177" fontId="17" fillId="5" borderId="38" xfId="0" applyNumberFormat="1" applyFont="1" applyFill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left" vertical="center" wrapText="1"/>
    </xf>
    <xf numFmtId="0" fontId="8" fillId="0" borderId="40" xfId="0" applyFont="1" applyFill="1" applyBorder="1" applyAlignment="1">
      <alignment horizontal="left" vertical="center"/>
    </xf>
    <xf numFmtId="176" fontId="6" fillId="0" borderId="40" xfId="0" applyNumberFormat="1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6" fillId="0" borderId="40" xfId="1" applyNumberFormat="1" applyFont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7" fillId="5" borderId="26" xfId="0" applyNumberFormat="1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9" fillId="5" borderId="14" xfId="0" applyNumberFormat="1" applyFont="1" applyFill="1" applyBorder="1" applyAlignment="1">
      <alignment horizontal="center" vertical="center"/>
    </xf>
    <xf numFmtId="177" fontId="19" fillId="5" borderId="1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7" fontId="6" fillId="5" borderId="27" xfId="0" applyNumberFormat="1" applyFont="1" applyFill="1" applyBorder="1" applyAlignment="1">
      <alignment horizontal="center" vertical="center"/>
    </xf>
    <xf numFmtId="177" fontId="6" fillId="0" borderId="41" xfId="1" applyNumberFormat="1" applyFont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4" fillId="5" borderId="42" xfId="0" applyNumberFormat="1" applyFont="1" applyFill="1" applyBorder="1" applyAlignment="1">
      <alignment horizontal="center" vertical="center"/>
    </xf>
    <xf numFmtId="177" fontId="14" fillId="5" borderId="43" xfId="0" applyNumberFormat="1" applyFont="1" applyFill="1" applyBorder="1" applyAlignment="1">
      <alignment horizontal="center" vertical="center"/>
    </xf>
    <xf numFmtId="177" fontId="14" fillId="5" borderId="44" xfId="0" applyNumberFormat="1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left" vertical="center" wrapText="1"/>
    </xf>
    <xf numFmtId="0" fontId="20" fillId="0" borderId="28" xfId="0" applyFont="1" applyFill="1" applyBorder="1" applyAlignment="1">
      <alignment horizontal="left" vertical="center" wrapText="1"/>
    </xf>
    <xf numFmtId="0" fontId="20" fillId="0" borderId="28" xfId="0" quotePrefix="1" applyFont="1" applyFill="1" applyBorder="1" applyAlignment="1">
      <alignment horizontal="left" vertical="center" wrapText="1"/>
    </xf>
    <xf numFmtId="0" fontId="21" fillId="0" borderId="0" xfId="0" applyFont="1">
      <alignment vertical="center"/>
    </xf>
    <xf numFmtId="0" fontId="20" fillId="0" borderId="33" xfId="0" quotePrefix="1" applyFont="1" applyFill="1" applyBorder="1" applyAlignment="1">
      <alignment horizontal="left" vertical="center" wrapText="1"/>
    </xf>
    <xf numFmtId="0" fontId="8" fillId="0" borderId="41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="55" zoomScaleNormal="55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98.75" style="32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29"/>
      <c r="D1" s="3"/>
      <c r="E1" s="3"/>
      <c r="F1" s="3"/>
      <c r="G1" s="25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9.25" customHeight="1" x14ac:dyDescent="0.3">
      <c r="B2" s="9"/>
      <c r="C2" s="125" t="s">
        <v>15</v>
      </c>
      <c r="D2" s="125"/>
      <c r="E2" s="20"/>
      <c r="G2" s="26">
        <v>8</v>
      </c>
      <c r="H2" s="27">
        <f>G2*0.625</f>
        <v>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36</v>
      </c>
      <c r="B3" s="8"/>
      <c r="C3" s="30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29" t="s">
        <v>11</v>
      </c>
      <c r="B4" s="130"/>
      <c r="C4" s="130"/>
      <c r="D4" s="130"/>
      <c r="E4" s="131"/>
      <c r="F4" s="126" t="s">
        <v>14</v>
      </c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8"/>
    </row>
    <row r="5" spans="1:17" s="6" customFormat="1" ht="18" customHeight="1" x14ac:dyDescent="0.3">
      <c r="A5" s="132"/>
      <c r="B5" s="133"/>
      <c r="C5" s="133"/>
      <c r="D5" s="133"/>
      <c r="E5" s="134"/>
      <c r="F5" s="126" t="s">
        <v>18</v>
      </c>
      <c r="G5" s="127"/>
      <c r="H5" s="127"/>
      <c r="I5" s="127"/>
      <c r="J5" s="127"/>
      <c r="K5" s="127"/>
      <c r="L5" s="128"/>
      <c r="M5" s="126" t="s">
        <v>19</v>
      </c>
      <c r="N5" s="127"/>
      <c r="O5" s="127"/>
      <c r="P5" s="127"/>
      <c r="Q5" s="128"/>
    </row>
    <row r="6" spans="1:17" ht="18" customHeight="1" x14ac:dyDescent="0.3">
      <c r="A6" s="137" t="s">
        <v>5</v>
      </c>
      <c r="B6" s="137" t="s">
        <v>7</v>
      </c>
      <c r="C6" s="139" t="s">
        <v>6</v>
      </c>
      <c r="D6" s="141" t="s">
        <v>10</v>
      </c>
      <c r="E6" s="135" t="s">
        <v>12</v>
      </c>
      <c r="F6" s="135" t="s">
        <v>13</v>
      </c>
      <c r="G6" s="14" t="s">
        <v>17</v>
      </c>
      <c r="H6" s="47" t="s">
        <v>0</v>
      </c>
      <c r="I6" s="44" t="s">
        <v>1</v>
      </c>
      <c r="J6" s="44" t="s">
        <v>2</v>
      </c>
      <c r="K6" s="44" t="s">
        <v>3</v>
      </c>
      <c r="L6" s="59" t="s">
        <v>4</v>
      </c>
      <c r="M6" s="47" t="s">
        <v>0</v>
      </c>
      <c r="N6" s="44" t="s">
        <v>1</v>
      </c>
      <c r="O6" s="44" t="s">
        <v>2</v>
      </c>
      <c r="P6" s="44" t="s">
        <v>3</v>
      </c>
      <c r="Q6" s="59" t="s">
        <v>4</v>
      </c>
    </row>
    <row r="7" spans="1:17" ht="18" customHeight="1" x14ac:dyDescent="0.3">
      <c r="A7" s="138"/>
      <c r="B7" s="138"/>
      <c r="C7" s="140"/>
      <c r="D7" s="136"/>
      <c r="E7" s="136"/>
      <c r="F7" s="136"/>
      <c r="G7" s="15">
        <f t="shared" ref="G7:Q7" si="0">SUM(G8:G38)</f>
        <v>25.7</v>
      </c>
      <c r="H7" s="57">
        <f t="shared" si="0"/>
        <v>5.1999999999999993</v>
      </c>
      <c r="I7" s="94">
        <f t="shared" si="0"/>
        <v>5</v>
      </c>
      <c r="J7" s="94">
        <f t="shared" si="0"/>
        <v>4.9999999999999991</v>
      </c>
      <c r="K7" s="94">
        <f t="shared" si="0"/>
        <v>4.9999999999999991</v>
      </c>
      <c r="L7" s="95">
        <f t="shared" si="0"/>
        <v>5.4999999999999991</v>
      </c>
      <c r="M7" s="45">
        <f t="shared" si="0"/>
        <v>2.6</v>
      </c>
      <c r="N7" s="45">
        <f t="shared" si="0"/>
        <v>1.1000000000000001</v>
      </c>
      <c r="O7" s="45">
        <f t="shared" si="0"/>
        <v>0.6</v>
      </c>
      <c r="P7" s="45">
        <f t="shared" si="0"/>
        <v>0.6</v>
      </c>
      <c r="Q7" s="60">
        <f t="shared" si="0"/>
        <v>0.6</v>
      </c>
    </row>
    <row r="8" spans="1:17" ht="39" customHeight="1" x14ac:dyDescent="0.3">
      <c r="A8" s="122" t="s">
        <v>24</v>
      </c>
      <c r="B8" s="117" t="s">
        <v>28</v>
      </c>
      <c r="C8" s="89" t="s">
        <v>26</v>
      </c>
      <c r="D8" s="56" t="s">
        <v>25</v>
      </c>
      <c r="E8" s="77" t="s">
        <v>8</v>
      </c>
      <c r="F8" s="78">
        <v>1</v>
      </c>
      <c r="G8" s="55">
        <f t="shared" ref="G8:G35" si="1">IF(SUM(H8:L8)=0,"",SUM(H8:L8))</f>
        <v>2.2000000000000002</v>
      </c>
      <c r="H8" s="52">
        <v>0.5</v>
      </c>
      <c r="I8" s="51">
        <v>1.5</v>
      </c>
      <c r="J8" s="51">
        <v>0.2</v>
      </c>
      <c r="K8" s="51"/>
      <c r="L8" s="63"/>
      <c r="M8" s="52"/>
      <c r="N8" s="51"/>
      <c r="O8" s="51"/>
      <c r="P8" s="51"/>
      <c r="Q8" s="63"/>
    </row>
    <row r="9" spans="1:17" ht="38.25" x14ac:dyDescent="0.3">
      <c r="A9" s="123"/>
      <c r="B9" s="121"/>
      <c r="C9" s="71" t="s">
        <v>35</v>
      </c>
      <c r="D9" s="71" t="s">
        <v>48</v>
      </c>
      <c r="E9" s="77" t="s">
        <v>8</v>
      </c>
      <c r="F9" s="78">
        <v>1</v>
      </c>
      <c r="G9" s="55">
        <f t="shared" si="1"/>
        <v>5.1999999999999993</v>
      </c>
      <c r="H9" s="99">
        <v>1.5</v>
      </c>
      <c r="I9" s="100">
        <v>0.6</v>
      </c>
      <c r="J9" s="35">
        <v>2</v>
      </c>
      <c r="K9" s="100">
        <v>0.6</v>
      </c>
      <c r="L9" s="101">
        <v>0.5</v>
      </c>
      <c r="M9" s="99">
        <v>0.4</v>
      </c>
      <c r="N9" s="100">
        <v>0.4</v>
      </c>
      <c r="O9" s="100">
        <v>0.4</v>
      </c>
      <c r="P9" s="100">
        <v>0.4</v>
      </c>
      <c r="Q9" s="101">
        <v>0.4</v>
      </c>
    </row>
    <row r="10" spans="1:17" hidden="1" x14ac:dyDescent="0.3">
      <c r="A10" s="123"/>
      <c r="B10" s="120" t="s">
        <v>29</v>
      </c>
      <c r="C10" s="38" t="s">
        <v>31</v>
      </c>
      <c r="D10" s="39"/>
      <c r="E10" s="53" t="s">
        <v>8</v>
      </c>
      <c r="F10" s="46">
        <v>1</v>
      </c>
      <c r="G10" s="33" t="str">
        <f t="shared" si="1"/>
        <v/>
      </c>
      <c r="H10" s="48"/>
      <c r="I10" s="34"/>
      <c r="J10" s="74"/>
      <c r="K10" s="34"/>
      <c r="L10" s="62"/>
      <c r="M10" s="48"/>
      <c r="N10" s="34"/>
      <c r="O10" s="34"/>
      <c r="P10" s="34"/>
      <c r="Q10" s="62"/>
    </row>
    <row r="11" spans="1:17" x14ac:dyDescent="0.3">
      <c r="A11" s="123"/>
      <c r="B11" s="121"/>
      <c r="C11" s="38" t="s">
        <v>34</v>
      </c>
      <c r="D11" s="72"/>
      <c r="E11" s="53" t="s">
        <v>8</v>
      </c>
      <c r="F11" s="46">
        <v>1</v>
      </c>
      <c r="G11" s="33">
        <f t="shared" si="1"/>
        <v>1.4</v>
      </c>
      <c r="H11" s="73">
        <v>0.6</v>
      </c>
      <c r="I11" s="74">
        <v>0.8</v>
      </c>
      <c r="J11" s="75"/>
      <c r="K11" s="74"/>
      <c r="L11" s="76"/>
      <c r="M11" s="73">
        <v>0.5</v>
      </c>
      <c r="N11" s="74">
        <v>0.5</v>
      </c>
      <c r="O11" s="74"/>
      <c r="P11" s="74"/>
      <c r="Q11" s="76"/>
    </row>
    <row r="12" spans="1:17" ht="16.5" hidden="1" customHeight="1" x14ac:dyDescent="0.3">
      <c r="A12" s="123"/>
      <c r="B12" s="79" t="s">
        <v>30</v>
      </c>
      <c r="C12" s="80"/>
      <c r="D12" s="81"/>
      <c r="E12" s="82" t="s">
        <v>8</v>
      </c>
      <c r="F12" s="83">
        <v>1</v>
      </c>
      <c r="G12" s="33" t="str">
        <f t="shared" si="1"/>
        <v/>
      </c>
      <c r="H12" s="85"/>
      <c r="I12" s="86"/>
      <c r="J12" s="87"/>
      <c r="K12" s="86"/>
      <c r="L12" s="88"/>
      <c r="M12" s="85"/>
      <c r="N12" s="86"/>
      <c r="O12" s="86"/>
      <c r="P12" s="86"/>
      <c r="Q12" s="88"/>
    </row>
    <row r="13" spans="1:17" x14ac:dyDescent="0.3">
      <c r="A13" s="123"/>
      <c r="B13" s="117" t="s">
        <v>32</v>
      </c>
      <c r="C13" s="102" t="s">
        <v>39</v>
      </c>
      <c r="D13" s="56"/>
      <c r="E13" s="98" t="s">
        <v>8</v>
      </c>
      <c r="F13" s="97">
        <v>1</v>
      </c>
      <c r="G13" s="55">
        <f t="shared" si="1"/>
        <v>0.7</v>
      </c>
      <c r="H13" s="52"/>
      <c r="I13" s="51">
        <v>0.7</v>
      </c>
      <c r="J13" s="51"/>
      <c r="K13" s="51"/>
      <c r="L13" s="63"/>
      <c r="M13" s="52"/>
      <c r="N13" s="51"/>
      <c r="O13" s="51"/>
      <c r="P13" s="51"/>
      <c r="Q13" s="63"/>
    </row>
    <row r="14" spans="1:17" x14ac:dyDescent="0.3">
      <c r="A14" s="123"/>
      <c r="B14" s="118"/>
      <c r="C14" s="106" t="s">
        <v>37</v>
      </c>
      <c r="D14" s="39"/>
      <c r="E14" s="53" t="s">
        <v>8</v>
      </c>
      <c r="F14" s="46">
        <v>1</v>
      </c>
      <c r="G14" s="33">
        <f t="shared" si="1"/>
        <v>1</v>
      </c>
      <c r="H14" s="48">
        <v>1</v>
      </c>
      <c r="I14" s="34"/>
      <c r="J14" s="34"/>
      <c r="K14" s="34"/>
      <c r="L14" s="62"/>
      <c r="M14" s="48"/>
      <c r="N14" s="34"/>
      <c r="O14" s="34"/>
      <c r="P14" s="34"/>
      <c r="Q14" s="62"/>
    </row>
    <row r="15" spans="1:17" x14ac:dyDescent="0.3">
      <c r="A15" s="123"/>
      <c r="B15" s="118"/>
      <c r="C15" s="105" t="s">
        <v>38</v>
      </c>
      <c r="D15" s="72"/>
      <c r="E15" s="53" t="s">
        <v>8</v>
      </c>
      <c r="F15" s="46">
        <v>1</v>
      </c>
      <c r="G15" s="33">
        <f t="shared" si="1"/>
        <v>1.2</v>
      </c>
      <c r="H15" s="73">
        <v>1.2</v>
      </c>
      <c r="I15" s="74"/>
      <c r="J15" s="74"/>
      <c r="L15" s="76"/>
      <c r="M15" s="73"/>
      <c r="N15" s="74"/>
      <c r="O15" s="74"/>
      <c r="P15" s="74"/>
      <c r="Q15" s="76"/>
    </row>
    <row r="16" spans="1:17" x14ac:dyDescent="0.3">
      <c r="A16" s="123"/>
      <c r="B16" s="118"/>
      <c r="C16" s="103" t="s">
        <v>40</v>
      </c>
      <c r="D16" s="72"/>
      <c r="E16" s="53" t="s">
        <v>8</v>
      </c>
      <c r="F16" s="46">
        <v>1</v>
      </c>
      <c r="G16" s="33">
        <f t="shared" si="1"/>
        <v>0.7</v>
      </c>
      <c r="H16" s="73"/>
      <c r="I16" s="74">
        <v>0.7</v>
      </c>
      <c r="J16" s="74"/>
      <c r="K16" s="74"/>
      <c r="L16" s="76"/>
      <c r="M16" s="73"/>
      <c r="N16" s="74"/>
      <c r="O16" s="74"/>
      <c r="P16" s="74"/>
      <c r="Q16" s="76"/>
    </row>
    <row r="17" spans="1:17" x14ac:dyDescent="0.3">
      <c r="A17" s="123"/>
      <c r="B17" s="118"/>
      <c r="C17" s="103" t="s">
        <v>41</v>
      </c>
      <c r="D17" s="72"/>
      <c r="E17" s="53" t="s">
        <v>8</v>
      </c>
      <c r="F17" s="46">
        <v>1</v>
      </c>
      <c r="G17" s="33">
        <f t="shared" si="1"/>
        <v>0.3</v>
      </c>
      <c r="H17" s="73"/>
      <c r="I17" s="74"/>
      <c r="J17" s="74">
        <v>0.3</v>
      </c>
      <c r="K17" s="74"/>
      <c r="L17" s="76"/>
      <c r="M17" s="73"/>
      <c r="N17" s="74"/>
      <c r="O17" s="74"/>
      <c r="P17" s="74"/>
      <c r="Q17" s="76"/>
    </row>
    <row r="18" spans="1:17" x14ac:dyDescent="0.3">
      <c r="A18" s="123"/>
      <c r="B18" s="118"/>
      <c r="C18" s="103" t="s">
        <v>43</v>
      </c>
      <c r="D18" s="72"/>
      <c r="E18" s="53" t="s">
        <v>8</v>
      </c>
      <c r="F18" s="46">
        <v>1</v>
      </c>
      <c r="G18" s="33">
        <f t="shared" si="1"/>
        <v>0.5</v>
      </c>
      <c r="H18" s="73"/>
      <c r="I18" s="74"/>
      <c r="J18" s="74">
        <v>0.5</v>
      </c>
      <c r="K18" s="74"/>
      <c r="L18" s="76"/>
      <c r="M18" s="73"/>
      <c r="N18" s="74"/>
      <c r="O18" s="74"/>
      <c r="P18" s="74"/>
      <c r="Q18" s="76"/>
    </row>
    <row r="19" spans="1:17" x14ac:dyDescent="0.3">
      <c r="A19" s="123"/>
      <c r="B19" s="118"/>
      <c r="C19" s="103" t="s">
        <v>46</v>
      </c>
      <c r="D19" s="72"/>
      <c r="E19" s="53" t="s">
        <v>8</v>
      </c>
      <c r="F19" s="46">
        <v>1</v>
      </c>
      <c r="G19" s="33">
        <f t="shared" si="1"/>
        <v>0.6</v>
      </c>
      <c r="H19" s="73"/>
      <c r="I19" s="74"/>
      <c r="J19" s="74">
        <v>0.6</v>
      </c>
      <c r="K19" s="74"/>
      <c r="L19" s="76"/>
      <c r="M19" s="73"/>
      <c r="N19" s="74"/>
      <c r="O19" s="74"/>
      <c r="P19" s="74"/>
      <c r="Q19" s="76"/>
    </row>
    <row r="20" spans="1:17" x14ac:dyDescent="0.3">
      <c r="A20" s="123"/>
      <c r="B20" s="118"/>
      <c r="C20" s="103" t="s">
        <v>45</v>
      </c>
      <c r="D20" s="72"/>
      <c r="E20" s="53" t="s">
        <v>8</v>
      </c>
      <c r="F20" s="46">
        <v>1</v>
      </c>
      <c r="G20" s="33">
        <f t="shared" ref="G20" si="2">IF(SUM(H20:L20)=0,"",SUM(H20:L20))</f>
        <v>0.5</v>
      </c>
      <c r="H20" s="73"/>
      <c r="I20" s="74"/>
      <c r="J20" s="74"/>
      <c r="K20" s="74">
        <v>0.5</v>
      </c>
      <c r="L20" s="76"/>
      <c r="M20" s="73"/>
      <c r="N20" s="74"/>
      <c r="O20" s="74"/>
      <c r="P20" s="74"/>
      <c r="Q20" s="76"/>
    </row>
    <row r="21" spans="1:17" x14ac:dyDescent="0.3">
      <c r="A21" s="123"/>
      <c r="B21" s="118"/>
      <c r="C21" s="103" t="s">
        <v>49</v>
      </c>
      <c r="D21" s="74"/>
      <c r="E21" s="53" t="s">
        <v>8</v>
      </c>
      <c r="F21" s="46">
        <v>1</v>
      </c>
      <c r="G21" s="33">
        <f t="shared" ref="G21" si="3">IF(SUM(H21:L21)=0,"",SUM(H21:L21))</f>
        <v>2</v>
      </c>
      <c r="H21" s="73"/>
      <c r="I21" s="74"/>
      <c r="J21" s="74"/>
      <c r="K21" s="74">
        <v>2</v>
      </c>
      <c r="L21" s="76"/>
      <c r="M21" s="73"/>
      <c r="N21" s="74"/>
      <c r="O21" s="74"/>
      <c r="P21" s="74"/>
      <c r="Q21" s="76"/>
    </row>
    <row r="22" spans="1:17" x14ac:dyDescent="0.3">
      <c r="A22" s="123"/>
      <c r="B22" s="118"/>
      <c r="C22" s="103" t="s">
        <v>47</v>
      </c>
      <c r="D22" s="72"/>
      <c r="E22" s="53" t="s">
        <v>8</v>
      </c>
      <c r="F22" s="46">
        <v>1</v>
      </c>
      <c r="G22" s="33">
        <f t="shared" ref="G22:G23" si="4">IF(SUM(H22:L22)=0,"",SUM(H22:L22))</f>
        <v>0.8</v>
      </c>
      <c r="H22" s="73"/>
      <c r="I22" s="74"/>
      <c r="J22" s="74"/>
      <c r="K22" s="74">
        <v>0.8</v>
      </c>
      <c r="L22" s="76"/>
      <c r="M22" s="73"/>
      <c r="N22" s="74"/>
      <c r="O22" s="74"/>
      <c r="P22" s="74"/>
      <c r="Q22" s="76"/>
    </row>
    <row r="23" spans="1:17" x14ac:dyDescent="0.3">
      <c r="A23" s="123"/>
      <c r="B23" s="118"/>
      <c r="C23" s="104" t="s">
        <v>50</v>
      </c>
      <c r="D23" s="72"/>
      <c r="E23" s="53" t="s">
        <v>8</v>
      </c>
      <c r="F23" s="46">
        <v>1</v>
      </c>
      <c r="G23" s="33">
        <f t="shared" si="4"/>
        <v>0.2</v>
      </c>
      <c r="H23" s="73"/>
      <c r="I23" s="74"/>
      <c r="J23" s="74"/>
      <c r="K23" s="74"/>
      <c r="L23" s="76">
        <v>0.2</v>
      </c>
      <c r="M23" s="73"/>
      <c r="N23" s="74"/>
      <c r="O23" s="74"/>
      <c r="P23" s="74"/>
      <c r="Q23" s="76"/>
    </row>
    <row r="24" spans="1:17" x14ac:dyDescent="0.3">
      <c r="A24" s="123"/>
      <c r="B24" s="118"/>
      <c r="C24" s="71" t="s">
        <v>51</v>
      </c>
      <c r="D24" s="72"/>
      <c r="E24" s="53" t="s">
        <v>8</v>
      </c>
      <c r="F24" s="46">
        <v>1</v>
      </c>
      <c r="G24" s="33">
        <f t="shared" ref="G24" si="5">IF(SUM(H24:L24)=0,"",SUM(H24:L24))</f>
        <v>0.6</v>
      </c>
      <c r="H24" s="73"/>
      <c r="I24" s="74"/>
      <c r="J24" s="74"/>
      <c r="K24" s="74"/>
      <c r="L24" s="76">
        <v>0.6</v>
      </c>
      <c r="M24" s="73"/>
      <c r="N24" s="74"/>
      <c r="O24" s="74"/>
      <c r="P24" s="74"/>
      <c r="Q24" s="76"/>
    </row>
    <row r="25" spans="1:17" x14ac:dyDescent="0.3">
      <c r="A25" s="123"/>
      <c r="B25" s="118"/>
      <c r="C25" s="71" t="s">
        <v>52</v>
      </c>
      <c r="D25" s="72"/>
      <c r="E25" s="53" t="s">
        <v>8</v>
      </c>
      <c r="F25" s="46">
        <v>1</v>
      </c>
      <c r="G25" s="33">
        <f t="shared" si="1"/>
        <v>0.6</v>
      </c>
      <c r="H25" s="73"/>
      <c r="I25" s="74"/>
      <c r="J25" s="74"/>
      <c r="K25" s="74"/>
      <c r="L25" s="76">
        <v>0.6</v>
      </c>
      <c r="M25" s="73"/>
      <c r="N25" s="74"/>
      <c r="O25" s="74"/>
      <c r="P25" s="74"/>
      <c r="Q25" s="76"/>
    </row>
    <row r="26" spans="1:17" x14ac:dyDescent="0.3">
      <c r="A26" s="123"/>
      <c r="B26" s="119"/>
      <c r="C26" s="80" t="s">
        <v>53</v>
      </c>
      <c r="D26" s="81" t="s">
        <v>54</v>
      </c>
      <c r="E26" s="82" t="s">
        <v>8</v>
      </c>
      <c r="F26" s="83">
        <v>1</v>
      </c>
      <c r="G26" s="84">
        <f t="shared" si="1"/>
        <v>3</v>
      </c>
      <c r="H26" s="85"/>
      <c r="I26" s="86"/>
      <c r="J26" s="86"/>
      <c r="K26" s="86"/>
      <c r="L26" s="88">
        <v>3</v>
      </c>
      <c r="M26" s="85">
        <v>1.5</v>
      </c>
      <c r="N26" s="86"/>
      <c r="O26" s="86"/>
      <c r="P26" s="86"/>
      <c r="Q26" s="88"/>
    </row>
    <row r="27" spans="1:17" hidden="1" x14ac:dyDescent="0.3">
      <c r="A27" s="123"/>
      <c r="B27" s="117" t="s">
        <v>33</v>
      </c>
      <c r="C27" s="56"/>
      <c r="D27" s="56"/>
      <c r="E27" s="53" t="s">
        <v>8</v>
      </c>
      <c r="F27" s="54">
        <v>1</v>
      </c>
      <c r="G27" s="55">
        <f t="shared" ref="G27:G31" si="6">IF(SUM(H27:L27)=0,"",SUM(H27:L27))</f>
        <v>1.3</v>
      </c>
      <c r="H27" s="52"/>
      <c r="I27" s="51"/>
      <c r="J27" s="51">
        <v>0.6</v>
      </c>
      <c r="K27" s="51">
        <v>0.6</v>
      </c>
      <c r="L27" s="63">
        <v>0.1</v>
      </c>
      <c r="M27" s="52"/>
      <c r="N27" s="51"/>
      <c r="O27" s="51"/>
      <c r="P27" s="51"/>
      <c r="Q27" s="63"/>
    </row>
    <row r="28" spans="1:17" hidden="1" x14ac:dyDescent="0.3">
      <c r="A28" s="123"/>
      <c r="B28" s="118"/>
      <c r="C28" s="71"/>
      <c r="D28" s="39"/>
      <c r="E28" s="43" t="s">
        <v>8</v>
      </c>
      <c r="F28" s="46">
        <v>1</v>
      </c>
      <c r="G28" s="33" t="str">
        <f t="shared" si="6"/>
        <v/>
      </c>
      <c r="H28" s="34"/>
      <c r="I28" s="34"/>
      <c r="J28" s="34"/>
      <c r="K28" s="34"/>
      <c r="L28" s="62"/>
      <c r="M28" s="34"/>
      <c r="N28" s="34"/>
      <c r="O28" s="34"/>
      <c r="P28" s="34"/>
      <c r="Q28" s="62"/>
    </row>
    <row r="29" spans="1:17" x14ac:dyDescent="0.3">
      <c r="A29" s="123"/>
      <c r="B29" s="119"/>
      <c r="C29" s="80" t="s">
        <v>44</v>
      </c>
      <c r="D29" s="81"/>
      <c r="E29" s="82" t="s">
        <v>8</v>
      </c>
      <c r="F29" s="83">
        <v>1</v>
      </c>
      <c r="G29" s="84" t="str">
        <f t="shared" si="6"/>
        <v/>
      </c>
      <c r="H29" s="85"/>
      <c r="I29" s="86"/>
      <c r="J29" s="86"/>
      <c r="K29" s="86"/>
      <c r="L29" s="88"/>
      <c r="M29" s="85"/>
      <c r="N29" s="86"/>
      <c r="O29" s="86"/>
      <c r="P29" s="86"/>
      <c r="Q29" s="88"/>
    </row>
    <row r="30" spans="1:17" ht="19.5" customHeight="1" x14ac:dyDescent="0.3">
      <c r="A30" s="123"/>
      <c r="B30" s="66" t="s">
        <v>22</v>
      </c>
      <c r="C30" s="107"/>
      <c r="D30" s="39"/>
      <c r="E30" s="43" t="s">
        <v>8</v>
      </c>
      <c r="F30" s="46">
        <v>1</v>
      </c>
      <c r="G30" s="96">
        <f t="shared" si="6"/>
        <v>0.5</v>
      </c>
      <c r="H30" s="34">
        <v>0.1</v>
      </c>
      <c r="I30" s="34">
        <v>0.1</v>
      </c>
      <c r="J30" s="34">
        <v>0.1</v>
      </c>
      <c r="K30" s="34">
        <v>0.1</v>
      </c>
      <c r="L30" s="62">
        <v>0.1</v>
      </c>
      <c r="M30" s="34">
        <v>0.1</v>
      </c>
      <c r="N30" s="34">
        <v>0.1</v>
      </c>
      <c r="O30" s="34">
        <v>0.1</v>
      </c>
      <c r="P30" s="34">
        <v>0.1</v>
      </c>
      <c r="Q30" s="62">
        <v>0.1</v>
      </c>
    </row>
    <row r="31" spans="1:17" ht="20.100000000000001" customHeight="1" x14ac:dyDescent="0.3">
      <c r="A31" s="123"/>
      <c r="B31" s="66" t="s">
        <v>27</v>
      </c>
      <c r="C31" s="38" t="s">
        <v>42</v>
      </c>
      <c r="D31" s="39"/>
      <c r="E31" s="43" t="s">
        <v>8</v>
      </c>
      <c r="F31" s="46">
        <v>1</v>
      </c>
      <c r="G31" s="33">
        <f t="shared" si="6"/>
        <v>1.9</v>
      </c>
      <c r="H31" s="34">
        <v>0.2</v>
      </c>
      <c r="I31" s="34">
        <v>0.5</v>
      </c>
      <c r="J31" s="34">
        <v>0.6</v>
      </c>
      <c r="K31" s="34">
        <v>0.3</v>
      </c>
      <c r="L31" s="62">
        <v>0.3</v>
      </c>
      <c r="M31" s="34"/>
      <c r="N31" s="34"/>
      <c r="O31" s="34"/>
      <c r="P31" s="34"/>
      <c r="Q31" s="62"/>
    </row>
    <row r="32" spans="1:17" x14ac:dyDescent="0.3">
      <c r="A32" s="124"/>
      <c r="B32" s="66" t="s">
        <v>23</v>
      </c>
      <c r="C32" s="71"/>
      <c r="D32" s="81"/>
      <c r="E32" s="82" t="s">
        <v>8</v>
      </c>
      <c r="F32" s="83">
        <v>1</v>
      </c>
      <c r="G32" s="84">
        <f>IF(SUM(H32:L32)=0,"",SUM(H32:L32))</f>
        <v>0.5</v>
      </c>
      <c r="H32" s="85">
        <v>0.1</v>
      </c>
      <c r="I32" s="86">
        <v>0.1</v>
      </c>
      <c r="J32" s="86">
        <v>0.1</v>
      </c>
      <c r="K32" s="86">
        <v>0.1</v>
      </c>
      <c r="L32" s="88">
        <v>0.1</v>
      </c>
      <c r="M32" s="85">
        <v>0.1</v>
      </c>
      <c r="N32" s="86">
        <v>0.1</v>
      </c>
      <c r="O32" s="86">
        <v>0.1</v>
      </c>
      <c r="P32" s="86">
        <v>0.1</v>
      </c>
      <c r="Q32" s="88">
        <v>0.1</v>
      </c>
    </row>
    <row r="33" spans="1:17" ht="20.100000000000001" customHeight="1" x14ac:dyDescent="0.3">
      <c r="A33" s="90" t="s">
        <v>20</v>
      </c>
      <c r="B33" s="58"/>
      <c r="C33" s="70"/>
      <c r="D33" s="41"/>
      <c r="E33" s="16"/>
      <c r="F33" s="11"/>
      <c r="G33" s="55"/>
      <c r="H33" s="92"/>
      <c r="I33" s="92"/>
      <c r="J33" s="92"/>
      <c r="K33" s="92"/>
      <c r="L33" s="93"/>
      <c r="M33" s="69"/>
      <c r="N33" s="92"/>
      <c r="O33" s="36"/>
      <c r="P33" s="36"/>
      <c r="Q33" s="61"/>
    </row>
    <row r="34" spans="1:17" ht="20.100000000000001" customHeight="1" x14ac:dyDescent="0.3">
      <c r="A34" s="19"/>
      <c r="B34" s="42"/>
      <c r="C34" s="28"/>
      <c r="D34" s="17"/>
      <c r="E34" s="17"/>
      <c r="F34" s="12"/>
      <c r="G34" s="33" t="str">
        <f t="shared" si="1"/>
        <v/>
      </c>
      <c r="H34" s="49"/>
      <c r="I34" s="35"/>
      <c r="J34" s="67"/>
      <c r="K34" s="35"/>
      <c r="L34" s="64"/>
      <c r="M34" s="49"/>
      <c r="N34" s="35"/>
      <c r="O34" s="35"/>
      <c r="P34" s="35"/>
      <c r="Q34" s="64"/>
    </row>
    <row r="35" spans="1:17" ht="20.100000000000001" customHeight="1" x14ac:dyDescent="0.3">
      <c r="A35" s="91"/>
      <c r="B35" s="40"/>
      <c r="C35" s="31"/>
      <c r="D35" s="18"/>
      <c r="E35" s="18"/>
      <c r="F35" s="13"/>
      <c r="G35" s="33" t="str">
        <f t="shared" si="1"/>
        <v/>
      </c>
      <c r="H35" s="50"/>
      <c r="I35" s="37"/>
      <c r="J35" s="68"/>
      <c r="K35" s="37"/>
      <c r="L35" s="65"/>
      <c r="M35" s="50"/>
      <c r="N35" s="37"/>
      <c r="O35" s="37"/>
      <c r="P35" s="37"/>
      <c r="Q35" s="65"/>
    </row>
    <row r="36" spans="1:17" ht="20.100000000000001" customHeight="1" x14ac:dyDescent="0.3">
      <c r="A36" s="90" t="s">
        <v>16</v>
      </c>
      <c r="B36" s="22"/>
      <c r="C36" s="108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10"/>
    </row>
    <row r="37" spans="1:17" ht="20.100000000000001" customHeight="1" x14ac:dyDescent="0.3">
      <c r="A37" s="19"/>
      <c r="B37" s="23"/>
      <c r="C37" s="111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3"/>
    </row>
    <row r="38" spans="1:17" ht="20.100000000000001" customHeight="1" x14ac:dyDescent="0.3">
      <c r="A38" s="21"/>
      <c r="B38" s="24"/>
      <c r="C38" s="114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6"/>
    </row>
  </sheetData>
  <mergeCells count="19">
    <mergeCell ref="B8:B9"/>
    <mergeCell ref="A8:A32"/>
    <mergeCell ref="C2:D2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C36:Q36"/>
    <mergeCell ref="C37:Q37"/>
    <mergeCell ref="C38:Q38"/>
    <mergeCell ref="B13:B26"/>
    <mergeCell ref="B10:B11"/>
    <mergeCell ref="B27:B29"/>
  </mergeCells>
  <phoneticPr fontId="3" type="noConversion"/>
  <dataValidations count="1">
    <dataValidation type="list" allowBlank="1" showInputMessage="1" showErrorMessage="1" sqref="E8:E32" xr:uid="{00000000-0002-0000-0000-000000000000}">
      <formula1>$Q$1:$Q$2</formula1>
    </dataValidation>
  </dataValidations>
  <pageMargins left="0.7" right="0.7" top="0.75" bottom="0.75" header="0.3" footer="0.3"/>
  <pageSetup paperSize="9"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2022-04-22T10:18:57Z</dcterms:modified>
</cp:coreProperties>
</file>