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7300E53F-C7C3-451D-85EE-7119543D2DE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6" i="10"/>
  <c r="G17" i="10"/>
  <c r="G9" i="10"/>
  <c r="G12" i="10"/>
  <c r="G20" i="10"/>
  <c r="G21" i="10"/>
  <c r="G22" i="10"/>
  <c r="G23" i="10"/>
  <c r="G24" i="10"/>
  <c r="G25" i="10"/>
  <c r="H7" i="10"/>
  <c r="J7" i="10"/>
  <c r="K7" i="10"/>
  <c r="L7" i="10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<sst xmlns="http://schemas.openxmlformats.org/spreadsheetml/2006/main" count="82" uniqueCount="59">
  <si>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</si>
  <si>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</si>
  <si>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</si>
  <si>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</si>
  <si>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</si>
  <si>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</si>
  <si>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</si>
  <si>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</si>
  <si>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</si>
  <si>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</si>
  <si>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</si>
  <si>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</si>
  <si>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</si>
  <si>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</si>
  <si>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</si>
  <si>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</si>
  <si>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</si>
  <si>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</si>
  <si>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</si>
  <si>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</si>
  <si>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</si>
  <si>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</si>
  <si>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</si>
  <si>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일일 모니터링</t>
    <phoneticPr fontId="3" type="noConversion"/>
  </si>
  <si>
    <t>유셀러</t>
    <phoneticPr fontId="3" type="noConversion"/>
  </si>
  <si>
    <t>구축</t>
    <phoneticPr fontId="3" type="noConversion"/>
  </si>
  <si>
    <t>기타</t>
    <phoneticPr fontId="3" type="noConversion"/>
  </si>
  <si>
    <t>프로젝트 보고</t>
    <phoneticPr fontId="3" type="noConversion"/>
  </si>
  <si>
    <t>효성HOPE</t>
    <phoneticPr fontId="3" type="noConversion"/>
  </si>
  <si>
    <t>로그인 페이지</t>
    <phoneticPr fontId="3" type="noConversion"/>
  </si>
  <si>
    <t>중</t>
  </si>
  <si>
    <t>중랑구청</t>
    <phoneticPr fontId="3" type="noConversion"/>
  </si>
  <si>
    <t>보고서</t>
    <phoneticPr fontId="3" type="noConversion"/>
  </si>
  <si>
    <t>서비스운영본부 기획팀 김민지   /   2022-05-09 ~ 2022-05-13</t>
    <phoneticPr fontId="3" type="noConversion"/>
  </si>
  <si>
    <t>4월 월간 운영보고서 작성 및 발송</t>
    <phoneticPr fontId="3" type="noConversion"/>
  </si>
  <si>
    <t>+Lounge 신규컬럼 추가</t>
    <phoneticPr fontId="3" type="noConversion"/>
  </si>
  <si>
    <t>로그인 페이지 퍼블 및 개발 요청</t>
    <phoneticPr fontId="3" type="noConversion"/>
  </si>
  <si>
    <t>제안</t>
    <phoneticPr fontId="3" type="noConversion"/>
  </si>
  <si>
    <t>현대 힐스테이트</t>
    <phoneticPr fontId="3" type="noConversion"/>
  </si>
  <si>
    <t>2022년 트렌드 분석</t>
    <phoneticPr fontId="3" type="noConversion"/>
  </si>
  <si>
    <t>2013~2022년 트렌드 분석</t>
    <phoneticPr fontId="3" type="noConversion"/>
  </si>
  <si>
    <t>자사,타사,트렌드,기능조사</t>
    <phoneticPr fontId="3" type="noConversion"/>
  </si>
  <si>
    <t>상</t>
  </si>
  <si>
    <t>1차 분석 점검 회의</t>
    <phoneticPr fontId="3" type="noConversion"/>
  </si>
  <si>
    <t>5월 진행 이벤트 상세 기획</t>
    <phoneticPr fontId="3" type="noConversion"/>
  </si>
  <si>
    <t>5월 진행 이벤트 관련 현업 미팅</t>
    <phoneticPr fontId="3" type="noConversion"/>
  </si>
  <si>
    <t>화상 회의</t>
    <phoneticPr fontId="3" type="noConversion"/>
  </si>
  <si>
    <t>구매자 주문 상세내역 디자인 검토</t>
    <phoneticPr fontId="3" type="noConversion"/>
  </si>
  <si>
    <t>구매자 주문 상세내역 디자인 리뷰</t>
    <phoneticPr fontId="3" type="noConversion"/>
  </si>
  <si>
    <t>퍼블팀,디자인팀,기획팀</t>
    <phoneticPr fontId="3" type="noConversion"/>
  </si>
  <si>
    <t>4월 월간 운영보고서 수정 발송</t>
    <phoneticPr fontId="3" type="noConversion"/>
  </si>
  <si>
    <t>홈페이지 민원사항 수급</t>
    <phoneticPr fontId="3" type="noConversion"/>
  </si>
  <si>
    <t>박찬호 팀장님 개발 처리 완료</t>
    <phoneticPr fontId="3" type="noConversion"/>
  </si>
  <si>
    <t xml:space="preserve">CONNECT+ /중랑구청 </t>
    <phoneticPr fontId="3" type="noConversion"/>
  </si>
  <si>
    <t>머니테크 / 기존 부캐라이프 비공개</t>
    <phoneticPr fontId="3" type="noConversion"/>
  </si>
  <si>
    <t>업무 배분 및 제안 관련 설명 회의</t>
    <phoneticPr fontId="3" type="noConversion"/>
  </si>
  <si>
    <t>와이어프레임 초안 아이디어 회의</t>
    <phoneticPr fontId="3" type="noConversion"/>
  </si>
  <si>
    <t>와이어프레임 2차 아이디어 회의</t>
    <phoneticPr fontId="3" type="noConversion"/>
  </si>
  <si>
    <t>브랜드 메인 시안 설계용 문서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</si>
</sst>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left" vertical="center"/>
    </xf>
    <xf numFmtId="0" fontId="7" fillId="0" borderId="3" xfId="0" quotePrefix="1" applyFont="1" applyFill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/>
    </xf>
    <xf numFmtId="176" fontId="15" fillId="0" borderId="20" xfId="0" applyNumberFormat="1" applyFont="1" applyFill="1" applyBorder="1" applyAlignment="1">
      <alignment horizontal="center" vertical="center"/>
    </xf>
    <xf numFmtId="176" fontId="15" fillId="0" borderId="29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9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6" t="s">
        <v>15</v>
      </c>
      <c r="D2" s="56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4" t="s">
        <v>11</v>
      </c>
      <c r="B4" s="65"/>
      <c r="C4" s="65"/>
      <c r="D4" s="65"/>
      <c r="E4" s="66"/>
      <c r="F4" s="61" t="s">
        <v>14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67" s="6" customFormat="1" ht="18" customHeight="1" x14ac:dyDescent="0.3">
      <c r="A5" s="67"/>
      <c r="B5" s="68"/>
      <c r="C5" s="68"/>
      <c r="D5" s="68"/>
      <c r="E5" s="69"/>
      <c r="F5" s="61" t="s">
        <v>18</v>
      </c>
      <c r="G5" s="62"/>
      <c r="H5" s="62"/>
      <c r="I5" s="62"/>
      <c r="J5" s="62"/>
      <c r="K5" s="62"/>
      <c r="L5" s="63"/>
      <c r="M5" s="61" t="s">
        <v>19</v>
      </c>
      <c r="N5" s="62"/>
      <c r="O5" s="62"/>
      <c r="P5" s="62"/>
      <c r="Q5" s="63"/>
    </row>
    <row r="6" spans="1:67" ht="18" customHeight="1" x14ac:dyDescent="0.3">
      <c r="A6" s="57" t="s">
        <v>5</v>
      </c>
      <c r="B6" s="57" t="s">
        <v>7</v>
      </c>
      <c r="C6" s="57" t="s">
        <v>6</v>
      </c>
      <c r="D6" s="57" t="s">
        <v>10</v>
      </c>
      <c r="E6" s="59" t="s">
        <v>12</v>
      </c>
      <c r="F6" s="59" t="s">
        <v>13</v>
      </c>
      <c r="G6" s="23" t="s">
        <v>17</v>
      </c>
      <c r="H6" s="16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20" t="s">
        <v>0</v>
      </c>
      <c r="N6" s="16" t="s">
        <v>1</v>
      </c>
      <c r="O6" s="16" t="s">
        <v>2</v>
      </c>
      <c r="P6" s="16" t="s">
        <v>3</v>
      </c>
      <c r="Q6" s="1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8"/>
      <c r="B7" s="58"/>
      <c r="C7" s="58"/>
      <c r="D7" s="58"/>
      <c r="E7" s="60"/>
      <c r="F7" s="60"/>
      <c r="G7" s="22">
        <f>SUM(H7:L7)</f>
        <v>28.5</v>
      </c>
      <c r="H7" s="18">
        <f>SUM(H8:H27)</f>
        <v>5</v>
      </c>
      <c r="I7" s="18">
        <f>SUM(I8:I27)</f>
        <v>5.5</v>
      </c>
      <c r="J7" s="18">
        <f t="shared" ref="J7:L7" si="0">SUM(J8:J27)</f>
        <v>6</v>
      </c>
      <c r="K7" s="18">
        <f t="shared" si="0"/>
        <v>7</v>
      </c>
      <c r="L7" s="18">
        <f t="shared" si="0"/>
        <v>5</v>
      </c>
      <c r="M7" s="21">
        <f>SUM(M8:M27)</f>
        <v>0.5</v>
      </c>
      <c r="N7" s="18">
        <f>SUM(N8:N27)</f>
        <v>0.5</v>
      </c>
      <c r="O7" s="18">
        <f>SUM(O8:O27)</f>
        <v>0.5</v>
      </c>
      <c r="P7" s="18">
        <f>SUM(P8:P27)</f>
        <v>0.5</v>
      </c>
      <c r="Q7" s="19">
        <f>SUM(Q8:Q27)</f>
        <v>0.5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28" customFormat="1" ht="20.100000000000001" customHeight="1" x14ac:dyDescent="0.3">
      <c r="A8" s="14" t="s">
        <v>22</v>
      </c>
      <c r="B8" s="25" t="s">
        <v>21</v>
      </c>
      <c r="C8" s="12" t="s">
        <v>23</v>
      </c>
      <c r="D8" s="12"/>
      <c r="E8" s="27" t="s">
        <v>9</v>
      </c>
      <c r="F8" s="27">
        <v>1</v>
      </c>
      <c r="G8" s="33">
        <f>IF(SUM(H8:L8)=0,"",SUM(H8:L8))</f>
        <v>2.5</v>
      </c>
      <c r="H8" s="34">
        <v>0.5</v>
      </c>
      <c r="I8" s="34">
        <v>0.5</v>
      </c>
      <c r="J8" s="34">
        <v>0.5</v>
      </c>
      <c r="K8" s="34">
        <v>0.5</v>
      </c>
      <c r="L8" s="50">
        <v>0.5</v>
      </c>
      <c r="M8" s="29">
        <v>0.5</v>
      </c>
      <c r="N8" s="30">
        <v>0.5</v>
      </c>
      <c r="O8" s="30">
        <v>0.5</v>
      </c>
      <c r="P8" s="30">
        <v>0.5</v>
      </c>
      <c r="Q8" s="31">
        <v>0.5</v>
      </c>
    </row>
    <row r="9" spans="1:67" s="28" customFormat="1" ht="20.100000000000001" customHeight="1" x14ac:dyDescent="0.3">
      <c r="A9" s="24"/>
      <c r="B9" s="44"/>
      <c r="C9" s="52" t="s">
        <v>35</v>
      </c>
      <c r="D9" s="52" t="s">
        <v>54</v>
      </c>
      <c r="E9" s="26" t="s">
        <v>9</v>
      </c>
      <c r="F9" s="26">
        <v>1</v>
      </c>
      <c r="G9" s="45">
        <f t="shared" ref="G9:G25" si="1">IF(SUM(H9:L9)=0,"",SUM(H9:L9))</f>
        <v>1.5</v>
      </c>
      <c r="H9" s="32"/>
      <c r="I9" s="32">
        <v>0.5</v>
      </c>
      <c r="J9" s="32">
        <v>1</v>
      </c>
      <c r="K9" s="32"/>
      <c r="L9" s="49"/>
      <c r="M9" s="46"/>
      <c r="N9" s="47"/>
      <c r="O9" s="47"/>
      <c r="P9" s="47"/>
      <c r="Q9" s="48"/>
    </row>
    <row r="10" spans="1:67" s="28" customFormat="1" ht="20.100000000000001" customHeight="1" x14ac:dyDescent="0.3">
      <c r="A10" s="24"/>
      <c r="B10" s="44"/>
      <c r="C10" s="52" t="s">
        <v>44</v>
      </c>
      <c r="D10" s="52"/>
      <c r="E10" s="26" t="s">
        <v>9</v>
      </c>
      <c r="F10" s="26">
        <v>1</v>
      </c>
      <c r="G10" s="45"/>
      <c r="H10" s="32"/>
      <c r="I10" s="32"/>
      <c r="J10" s="32"/>
      <c r="K10" s="32">
        <v>1.5</v>
      </c>
      <c r="L10" s="49">
        <v>2</v>
      </c>
      <c r="M10" s="46"/>
      <c r="N10" s="47"/>
      <c r="O10" s="47"/>
      <c r="P10" s="47"/>
      <c r="Q10" s="48"/>
    </row>
    <row r="11" spans="1:67" s="28" customFormat="1" ht="20.100000000000001" customHeight="1" x14ac:dyDescent="0.3">
      <c r="A11" s="24"/>
      <c r="B11" s="44"/>
      <c r="C11" s="52" t="s">
        <v>45</v>
      </c>
      <c r="D11" s="52" t="s">
        <v>46</v>
      </c>
      <c r="E11" s="26" t="s">
        <v>9</v>
      </c>
      <c r="F11" s="26">
        <v>1</v>
      </c>
      <c r="G11" s="45"/>
      <c r="H11" s="32"/>
      <c r="I11" s="32"/>
      <c r="J11" s="32">
        <v>1.5</v>
      </c>
      <c r="K11" s="32"/>
      <c r="L11" s="49"/>
      <c r="M11" s="46"/>
      <c r="N11" s="47"/>
      <c r="O11" s="47"/>
      <c r="P11" s="47"/>
      <c r="Q11" s="48"/>
    </row>
    <row r="12" spans="1:67" s="28" customFormat="1" ht="20.100000000000001" customHeight="1" x14ac:dyDescent="0.3">
      <c r="A12" s="24"/>
      <c r="B12" s="44" t="s">
        <v>32</v>
      </c>
      <c r="C12" s="13" t="s">
        <v>34</v>
      </c>
      <c r="D12" s="13"/>
      <c r="E12" s="26" t="s">
        <v>9</v>
      </c>
      <c r="F12" s="26">
        <v>1</v>
      </c>
      <c r="G12" s="45">
        <f t="shared" si="1"/>
        <v>5</v>
      </c>
      <c r="H12" s="32">
        <v>0.5</v>
      </c>
      <c r="I12" s="32">
        <v>0.5</v>
      </c>
      <c r="J12" s="32">
        <v>1</v>
      </c>
      <c r="K12" s="32">
        <v>1.5</v>
      </c>
      <c r="L12" s="49">
        <v>1.5</v>
      </c>
      <c r="M12" s="46"/>
      <c r="N12" s="47"/>
      <c r="O12" s="47"/>
      <c r="P12" s="47"/>
      <c r="Q12" s="48"/>
    </row>
    <row r="13" spans="1:67" s="28" customFormat="1" ht="20.100000000000001" customHeight="1" x14ac:dyDescent="0.3">
      <c r="A13" s="14" t="s">
        <v>38</v>
      </c>
      <c r="B13" s="25" t="s">
        <v>37</v>
      </c>
      <c r="C13" s="12" t="s">
        <v>55</v>
      </c>
      <c r="D13" s="12"/>
      <c r="E13" s="27" t="s">
        <v>8</v>
      </c>
      <c r="F13" s="27">
        <v>1</v>
      </c>
      <c r="G13" s="33"/>
      <c r="H13" s="34">
        <v>1</v>
      </c>
      <c r="I13" s="34"/>
      <c r="J13" s="34"/>
      <c r="K13" s="34"/>
      <c r="L13" s="50"/>
      <c r="M13" s="29"/>
      <c r="N13" s="30"/>
      <c r="O13" s="30"/>
      <c r="P13" s="30"/>
      <c r="Q13" s="31"/>
    </row>
    <row r="14" spans="1:67" s="28" customFormat="1" ht="20.100000000000001" customHeight="1" x14ac:dyDescent="0.3">
      <c r="A14" s="24"/>
      <c r="B14" s="44"/>
      <c r="C14" s="13" t="s">
        <v>39</v>
      </c>
      <c r="D14" s="13"/>
      <c r="E14" s="26" t="s">
        <v>8</v>
      </c>
      <c r="F14" s="26">
        <v>1</v>
      </c>
      <c r="G14" s="45">
        <f t="shared" ref="G14" si="2">IF(SUM(H14:L14)=0,"",SUM(H14:L14))</f>
        <v>2</v>
      </c>
      <c r="H14" s="32">
        <v>2</v>
      </c>
      <c r="I14" s="32"/>
      <c r="J14" s="32"/>
      <c r="K14" s="32"/>
      <c r="L14" s="49"/>
      <c r="M14" s="46"/>
      <c r="N14" s="47"/>
      <c r="O14" s="47"/>
      <c r="P14" s="47"/>
      <c r="Q14" s="48"/>
    </row>
    <row r="15" spans="1:67" s="28" customFormat="1" ht="20.100000000000001" customHeight="1" x14ac:dyDescent="0.3">
      <c r="A15" s="24"/>
      <c r="B15" s="44"/>
      <c r="C15" s="13" t="s">
        <v>43</v>
      </c>
      <c r="D15" s="13" t="s">
        <v>41</v>
      </c>
      <c r="E15" s="26" t="s">
        <v>42</v>
      </c>
      <c r="F15" s="26">
        <v>1</v>
      </c>
      <c r="G15" s="45"/>
      <c r="H15" s="32"/>
      <c r="I15" s="32">
        <v>2</v>
      </c>
      <c r="J15" s="32"/>
      <c r="K15" s="32"/>
      <c r="L15" s="49"/>
      <c r="M15" s="46"/>
      <c r="N15" s="47"/>
      <c r="O15" s="47"/>
      <c r="P15" s="47"/>
      <c r="Q15" s="48"/>
    </row>
    <row r="16" spans="1:67" s="28" customFormat="1" ht="20.100000000000001" customHeight="1" x14ac:dyDescent="0.3">
      <c r="A16" s="24"/>
      <c r="B16" s="44"/>
      <c r="C16" s="13" t="s">
        <v>40</v>
      </c>
      <c r="D16" s="13"/>
      <c r="E16" s="26" t="s">
        <v>42</v>
      </c>
      <c r="F16" s="26">
        <v>1</v>
      </c>
      <c r="G16" s="45">
        <f t="shared" ref="G16:G17" si="3">IF(SUM(H16:L16)=0,"",SUM(H16:L16))</f>
        <v>1.5</v>
      </c>
      <c r="H16" s="32"/>
      <c r="I16" s="32">
        <v>1.5</v>
      </c>
      <c r="J16" s="32"/>
      <c r="K16" s="32"/>
      <c r="L16" s="49"/>
      <c r="M16" s="46"/>
      <c r="N16" s="47"/>
      <c r="O16" s="47"/>
      <c r="P16" s="47"/>
      <c r="Q16" s="48"/>
    </row>
    <row r="17" spans="1:67" s="28" customFormat="1" ht="20.100000000000001" customHeight="1" x14ac:dyDescent="0.3">
      <c r="A17" s="24"/>
      <c r="B17" s="44"/>
      <c r="C17" s="13" t="s">
        <v>56</v>
      </c>
      <c r="D17" s="13"/>
      <c r="E17" s="26" t="s">
        <v>42</v>
      </c>
      <c r="F17" s="26">
        <v>1</v>
      </c>
      <c r="G17" s="45">
        <f t="shared" si="3"/>
        <v>1.5</v>
      </c>
      <c r="H17" s="32"/>
      <c r="I17" s="32"/>
      <c r="J17" s="32">
        <v>1.5</v>
      </c>
      <c r="K17" s="32"/>
      <c r="L17" s="49"/>
      <c r="M17" s="46"/>
      <c r="N17" s="47"/>
      <c r="O17" s="47"/>
      <c r="P17" s="47"/>
      <c r="Q17" s="48"/>
    </row>
    <row r="18" spans="1:67" s="28" customFormat="1" ht="20.100000000000001" customHeight="1" x14ac:dyDescent="0.3">
      <c r="A18" s="24"/>
      <c r="B18" s="44"/>
      <c r="C18" s="13" t="s">
        <v>57</v>
      </c>
      <c r="D18" s="13"/>
      <c r="E18" s="26" t="s">
        <v>42</v>
      </c>
      <c r="F18" s="26">
        <v>1</v>
      </c>
      <c r="G18" s="45"/>
      <c r="H18" s="32"/>
      <c r="I18" s="32"/>
      <c r="J18" s="32"/>
      <c r="K18" s="32">
        <v>2</v>
      </c>
      <c r="L18" s="49"/>
      <c r="M18" s="46"/>
      <c r="N18" s="47"/>
      <c r="O18" s="47"/>
      <c r="P18" s="47"/>
      <c r="Q18" s="48"/>
    </row>
    <row r="19" spans="1:67" s="28" customFormat="1" ht="20.100000000000001" customHeight="1" x14ac:dyDescent="0.3">
      <c r="A19" s="24"/>
      <c r="B19" s="44"/>
      <c r="C19" s="13" t="s">
        <v>58</v>
      </c>
      <c r="D19" s="13"/>
      <c r="E19" s="26" t="s">
        <v>42</v>
      </c>
      <c r="F19" s="26">
        <v>1</v>
      </c>
      <c r="G19" s="45"/>
      <c r="H19" s="32"/>
      <c r="I19" s="32"/>
      <c r="J19" s="32"/>
      <c r="K19" s="32">
        <v>1</v>
      </c>
      <c r="L19" s="49"/>
      <c r="M19" s="46"/>
      <c r="N19" s="47"/>
      <c r="O19" s="47"/>
      <c r="P19" s="47"/>
      <c r="Q19" s="48"/>
    </row>
    <row r="20" spans="1:67" s="28" customFormat="1" ht="20.100000000000001" customHeight="1" x14ac:dyDescent="0.3">
      <c r="A20" s="14" t="s">
        <v>28</v>
      </c>
      <c r="B20" s="25" t="s">
        <v>29</v>
      </c>
      <c r="C20" s="43" t="s">
        <v>36</v>
      </c>
      <c r="D20" s="12"/>
      <c r="E20" s="27" t="s">
        <v>30</v>
      </c>
      <c r="F20" s="27">
        <v>1</v>
      </c>
      <c r="G20" s="33">
        <f t="shared" si="1"/>
        <v>1.5</v>
      </c>
      <c r="H20" s="34">
        <v>1</v>
      </c>
      <c r="I20" s="34">
        <v>0.5</v>
      </c>
      <c r="J20" s="34"/>
      <c r="K20" s="34"/>
      <c r="L20" s="50"/>
      <c r="M20" s="29"/>
      <c r="N20" s="30"/>
      <c r="O20" s="30"/>
      <c r="P20" s="30"/>
      <c r="Q20" s="31"/>
    </row>
    <row r="21" spans="1:67" s="28" customFormat="1" ht="20.100000000000001" customHeight="1" x14ac:dyDescent="0.3">
      <c r="A21" s="14" t="s">
        <v>24</v>
      </c>
      <c r="B21" s="25" t="s">
        <v>25</v>
      </c>
      <c r="C21" s="12" t="s">
        <v>47</v>
      </c>
      <c r="D21" s="12"/>
      <c r="E21" s="27" t="s">
        <v>9</v>
      </c>
      <c r="F21" s="27">
        <v>1</v>
      </c>
      <c r="G21" s="33" t="str">
        <f t="shared" si="1"/>
        <v/>
      </c>
      <c r="H21" s="34"/>
      <c r="I21" s="34"/>
      <c r="J21" s="34"/>
      <c r="K21" s="34"/>
      <c r="L21" s="50"/>
      <c r="M21" s="29"/>
      <c r="N21" s="30"/>
      <c r="O21" s="30"/>
      <c r="P21" s="30"/>
      <c r="Q21" s="31"/>
    </row>
    <row r="22" spans="1:67" s="28" customFormat="1" ht="20.100000000000001" customHeight="1" x14ac:dyDescent="0.3">
      <c r="A22" s="24"/>
      <c r="B22" s="44"/>
      <c r="C22" s="13" t="s">
        <v>48</v>
      </c>
      <c r="D22" s="13" t="s">
        <v>49</v>
      </c>
      <c r="E22" s="26" t="s">
        <v>30</v>
      </c>
      <c r="F22" s="26">
        <v>1</v>
      </c>
      <c r="G22" s="45">
        <f t="shared" si="1"/>
        <v>1.5</v>
      </c>
      <c r="H22" s="32"/>
      <c r="I22" s="32"/>
      <c r="J22" s="32"/>
      <c r="K22" s="32">
        <v>0.5</v>
      </c>
      <c r="L22" s="49">
        <v>1</v>
      </c>
      <c r="M22" s="46"/>
      <c r="N22" s="47"/>
      <c r="O22" s="47"/>
      <c r="P22" s="47"/>
      <c r="Q22" s="48"/>
    </row>
    <row r="23" spans="1:67" s="28" customFormat="1" ht="20.100000000000001" customHeight="1" x14ac:dyDescent="0.3">
      <c r="A23" s="14" t="s">
        <v>31</v>
      </c>
      <c r="B23" s="25" t="s">
        <v>32</v>
      </c>
      <c r="C23" s="12" t="s">
        <v>50</v>
      </c>
      <c r="D23" s="12"/>
      <c r="E23" s="27" t="s">
        <v>9</v>
      </c>
      <c r="F23" s="27">
        <v>1</v>
      </c>
      <c r="G23" s="33" t="str">
        <f t="shared" si="1"/>
        <v/>
      </c>
      <c r="H23" s="34"/>
      <c r="I23" s="34"/>
      <c r="J23" s="34"/>
      <c r="K23" s="34"/>
      <c r="L23" s="50"/>
      <c r="M23" s="29"/>
      <c r="N23" s="30"/>
      <c r="O23" s="30"/>
      <c r="P23" s="30"/>
      <c r="Q23" s="31"/>
    </row>
    <row r="24" spans="1:67" s="28" customFormat="1" ht="20.100000000000001" customHeight="1" x14ac:dyDescent="0.3">
      <c r="A24" s="24"/>
      <c r="B24" s="44" t="s">
        <v>21</v>
      </c>
      <c r="C24" s="13" t="s">
        <v>51</v>
      </c>
      <c r="D24" s="13" t="s">
        <v>52</v>
      </c>
      <c r="E24" s="26" t="s">
        <v>9</v>
      </c>
      <c r="F24" s="26">
        <v>1</v>
      </c>
      <c r="G24" s="45">
        <f t="shared" si="1"/>
        <v>0.5</v>
      </c>
      <c r="H24" s="32"/>
      <c r="I24" s="32"/>
      <c r="J24" s="32">
        <v>0.5</v>
      </c>
      <c r="K24" s="32"/>
      <c r="L24" s="49"/>
      <c r="M24" s="46"/>
      <c r="N24" s="47"/>
      <c r="O24" s="47"/>
      <c r="P24" s="47"/>
      <c r="Q24" s="48"/>
    </row>
    <row r="25" spans="1:67" s="28" customFormat="1" ht="20.100000000000001" customHeight="1" x14ac:dyDescent="0.3">
      <c r="A25" s="14" t="s">
        <v>26</v>
      </c>
      <c r="B25" s="25" t="s">
        <v>27</v>
      </c>
      <c r="C25" s="12" t="s">
        <v>53</v>
      </c>
      <c r="D25" s="12"/>
      <c r="E25" s="27" t="s">
        <v>9</v>
      </c>
      <c r="F25" s="27">
        <v>1</v>
      </c>
      <c r="G25" s="33" t="str">
        <f t="shared" si="1"/>
        <v/>
      </c>
      <c r="H25" s="34"/>
      <c r="I25" s="34"/>
      <c r="J25" s="34"/>
      <c r="K25" s="34"/>
      <c r="L25" s="50"/>
      <c r="M25" s="29"/>
      <c r="N25" s="30"/>
      <c r="O25" s="30"/>
      <c r="P25" s="30"/>
      <c r="Q25" s="31"/>
    </row>
    <row r="26" spans="1:67" s="42" customFormat="1" ht="20.100000000000001" customHeight="1" x14ac:dyDescent="0.3">
      <c r="A26" s="35" t="s">
        <v>20</v>
      </c>
      <c r="B26" s="70"/>
      <c r="C26" s="71"/>
      <c r="D26" s="72"/>
      <c r="E26" s="36"/>
      <c r="F26" s="36"/>
      <c r="G26" s="37"/>
      <c r="H26" s="38"/>
      <c r="I26" s="38"/>
      <c r="J26" s="38"/>
      <c r="K26" s="38"/>
      <c r="L26" s="51"/>
      <c r="M26" s="39"/>
      <c r="N26" s="40"/>
      <c r="O26" s="40"/>
      <c r="P26" s="40"/>
      <c r="Q26" s="41"/>
    </row>
    <row r="27" spans="1:67" ht="20.100000000000001" customHeight="1" x14ac:dyDescent="0.3">
      <c r="A27" s="35" t="s">
        <v>16</v>
      </c>
      <c r="B27" s="35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x14ac:dyDescent="0.3"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1:67" x14ac:dyDescent="0.3"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</sheetData>
  <mergeCells count="13"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6:D26"/>
  </mergeCells>
  <phoneticPr fontId="3" type="noConversion"/>
  <dataValidations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2022-05-13T08:33:32Z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