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COM 업무관련\ucom\개인주간보고서\"/>
    </mc:Choice>
  </mc:AlternateContent>
  <xr:revisionPtr revIDLastSave="0" documentId="13_ncr:1_{8F9105B3-F9D8-4220-AEF4-18064661297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1" l="1"/>
  <c r="G23" i="11"/>
  <c r="G18" i="11"/>
  <c r="G22" i="11"/>
  <c r="G17" i="11"/>
  <c r="G11" i="11"/>
  <c r="G10" i="11"/>
  <c r="G32" i="11"/>
  <c r="G15" i="11"/>
  <c r="G14" i="11"/>
  <c r="G21" i="11"/>
  <c r="G13" i="11"/>
  <c r="G9" i="11"/>
  <c r="G8" i="11" l="1"/>
  <c r="G25" i="11" l="1"/>
  <c r="G26" i="11"/>
  <c r="G27" i="11"/>
  <c r="G28" i="11"/>
  <c r="G29" i="11"/>
  <c r="G30" i="11"/>
  <c r="G31" i="11"/>
  <c r="G33" i="11"/>
  <c r="G34" i="11"/>
  <c r="G35" i="11"/>
  <c r="G36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<sst xmlns="http://schemas.openxmlformats.org/spreadsheetml/2006/main" count="70" uniqueCount="56">
  <si>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</si>
  <si>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</si>
  <si>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</si>
  <si>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</si>
  <si>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</si>
  <si>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</si>
  <si>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</si>
  <si>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</si>
  <si>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</si>
  <si>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</si>
  <si>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신사업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</si>
  <si>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</si>
  <si>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</si>
  <si>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</si>
  <si>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</si>
  <si>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</si>
  <si>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</si>
  <si>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</si>
  <si>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</si>
  <si>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합계</t>
    <phoneticPr fontId="3" type="noConversion"/>
  </si>
  <si>
    <t>주 간 업 무 보 고 서</t>
    <phoneticPr fontId="3" type="noConversion"/>
  </si>
  <si>
    <t>휴가 / 공휴일</t>
    <phoneticPr fontId="3" type="noConversion"/>
  </si>
  <si>
    <t>개선 / 건의사항</t>
    <phoneticPr fontId="3" type="noConversion"/>
  </si>
  <si>
    <t>서비스운영본부</t>
    <phoneticPr fontId="3" type="noConversion"/>
  </si>
  <si>
    <t>주간보고</t>
    <phoneticPr fontId="3" type="noConversion"/>
  </si>
  <si>
    <t>진학사</t>
    <phoneticPr fontId="3" type="noConversion"/>
  </si>
  <si>
    <t>중</t>
    <phoneticPr fontId="3" type="noConversion"/>
  </si>
  <si>
    <t>중</t>
    <phoneticPr fontId="3" type="noConversion"/>
  </si>
  <si>
    <t>중</t>
    <phoneticPr fontId="3" type="noConversion"/>
  </si>
  <si>
    <t>중</t>
    <phoneticPr fontId="3" type="noConversion"/>
  </si>
  <si>
    <t>현대건설</t>
    <phoneticPr fontId="3" type="noConversion"/>
  </si>
  <si>
    <t>한양대 입학처</t>
    <phoneticPr fontId="3" type="noConversion"/>
  </si>
  <si>
    <t>세종대 입학처</t>
    <phoneticPr fontId="3" type="noConversion"/>
  </si>
  <si>
    <t>한강 터널 3D 홍보관</t>
    <phoneticPr fontId="3" type="noConversion"/>
  </si>
  <si>
    <t>독서동아리</t>
    <phoneticPr fontId="3" type="noConversion"/>
  </si>
  <si>
    <t xml:space="preserve">기능 개선 관련 </t>
    <phoneticPr fontId="3" type="noConversion"/>
  </si>
  <si>
    <r>
      <t xml:space="preserve">서비스운영본부-개발팀 박찬호 /   </t>
    </r>
    <r>
      <rPr>
        <sz val="12"/>
        <color theme="1"/>
        <rFont val="나눔고딕"/>
        <family val="3"/>
        <charset val="129"/>
      </rPr>
      <t>2022. 05. 09 ~ 2022. 05. 13</t>
    </r>
    <phoneticPr fontId="3" type="noConversion"/>
  </si>
  <si>
    <t>현대건설</t>
    <phoneticPr fontId="3" type="noConversion"/>
  </si>
  <si>
    <t>힐스테이트 리뉴얼</t>
    <phoneticPr fontId="3" type="noConversion"/>
  </si>
  <si>
    <t>사업 설명회 참석</t>
    <phoneticPr fontId="3" type="noConversion"/>
  </si>
  <si>
    <t>중</t>
    <phoneticPr fontId="3" type="noConversion"/>
  </si>
  <si>
    <t>제안 관련 회의 (시안 컨셉)</t>
    <phoneticPr fontId="3" type="noConversion"/>
  </si>
  <si>
    <t>관리자 페이지 다운로드 문제 처리 (MAC OS)</t>
    <phoneticPr fontId="3" type="noConversion"/>
  </si>
  <si>
    <t>부분 개선 작업 디자인 수정 요청 처리</t>
    <phoneticPr fontId="3" type="noConversion"/>
  </si>
  <si>
    <t>CONNECT+</t>
    <phoneticPr fontId="3" type="noConversion"/>
  </si>
  <si>
    <t>모의해킹 보안 취약점</t>
    <phoneticPr fontId="3" type="noConversion"/>
  </si>
  <si>
    <t>모의해킹 보안 조치 보고 및 결과 보고 후 테스트 진행</t>
    <phoneticPr fontId="3" type="noConversion"/>
  </si>
  <si>
    <t>대학탐방 페이지 수정 요청 처리 및 반영</t>
    <phoneticPr fontId="3" type="noConversion"/>
  </si>
  <si>
    <t>+lounge &gt; Life+ 메뉴추가</t>
    <phoneticPr fontId="3" type="noConversion"/>
  </si>
  <si>
    <t>개선 작업 진행</t>
    <phoneticPr fontId="3" type="noConversion"/>
  </si>
  <si>
    <t>3D 홍보관 VR 견적 작업 (VR 재견적 후 담당자 전달)</t>
    <phoneticPr fontId="3" type="noConversion"/>
  </si>
  <si>
    <t>저자강연 등록 화면 필수 항목 수정</t>
    <phoneticPr fontId="3" type="noConversion"/>
  </si>
  <si>
    <t>계약 내용 확인</t>
    <phoneticPr fontId="3" type="noConversion"/>
  </si>
  <si>
    <t>계약 종료 및 재계약 여부 확인</t>
    <phoneticPr fontId="3" type="noConversion"/>
  </si>
  <si>
    <t>관리자 삭제 기능 수정 작업 (삭제 시 오류 현상 발생)</t>
    <phoneticPr fontId="3" type="noConversion"/>
  </si>
  <si>
    <t>동아리 대표, 부대표 정보 수정 (다독다독)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</si>
</sst>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41" fontId="15" fillId="0" borderId="2" xfId="1" applyFont="1" applyBorder="1" applyAlignment="1">
      <alignment horizontal="center" vertical="center"/>
    </xf>
    <xf numFmtId="41" fontId="17" fillId="0" borderId="2" xfId="1" applyFont="1" applyBorder="1" applyAlignment="1">
      <alignment horizontal="center" vertical="center"/>
    </xf>
    <xf numFmtId="0" fontId="19" fillId="0" borderId="2" xfId="1" applyNumberFormat="1" applyFont="1" applyBorder="1" applyAlignment="1">
      <alignment horizontal="left" vertical="center"/>
    </xf>
    <xf numFmtId="41" fontId="8" fillId="0" borderId="2" xfId="1" applyFont="1" applyBorder="1" applyAlignment="1">
      <alignment horizontal="left" vertical="center"/>
    </xf>
    <xf numFmtId="41" fontId="6" fillId="0" borderId="2" xfId="1" applyFont="1" applyBorder="1" applyAlignment="1">
      <alignment horizontal="center" vertical="center"/>
    </xf>
    <xf numFmtId="9" fontId="6" fillId="0" borderId="2" xfId="1" applyNumberFormat="1" applyFont="1" applyBorder="1" applyAlignment="1">
      <alignment horizontal="center" vertical="center"/>
    </xf>
    <xf numFmtId="178" fontId="6" fillId="0" borderId="10" xfId="2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7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9" fillId="0" borderId="9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7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7" fillId="0" borderId="3" xfId="0" quotePrefix="1" applyFont="1" applyFill="1" applyBorder="1" applyAlignment="1">
      <alignment horizontal="center" vertical="center"/>
    </xf>
    <xf numFmtId="0" fontId="19" fillId="0" borderId="0" xfId="0" quotePrefix="1" applyFont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7"/>
  <sheetViews>
    <sheetView showGridLines="0" tabSelected="1" zoomScale="90" zoomScaleNormal="90" workbookViewId="0">
      <pane ySplit="7" topLeftCell="A8" activePane="bottomLeft" state="frozen"/>
      <selection pane="bottomLeft" activeCell="D20" sqref="D20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1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4" t="s">
        <v>20</v>
      </c>
      <c r="D2" s="124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20" t="s">
        <v>12</v>
      </c>
      <c r="B4" s="121"/>
      <c r="C4" s="121"/>
      <c r="D4" s="121"/>
      <c r="E4" s="121"/>
      <c r="F4" s="125" t="s">
        <v>15</v>
      </c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7"/>
    </row>
    <row r="5" spans="1:17" s="6" customFormat="1" x14ac:dyDescent="0.3">
      <c r="A5" s="122"/>
      <c r="B5" s="123"/>
      <c r="C5" s="123"/>
      <c r="D5" s="123"/>
      <c r="E5" s="123"/>
      <c r="F5" s="125" t="s">
        <v>16</v>
      </c>
      <c r="G5" s="126"/>
      <c r="H5" s="126"/>
      <c r="I5" s="126"/>
      <c r="J5" s="126"/>
      <c r="K5" s="126"/>
      <c r="L5" s="127"/>
      <c r="M5" s="125" t="s">
        <v>17</v>
      </c>
      <c r="N5" s="126"/>
      <c r="O5" s="126"/>
      <c r="P5" s="126"/>
      <c r="Q5" s="127"/>
    </row>
    <row r="6" spans="1:17" ht="53.25" customHeight="1" x14ac:dyDescent="0.3">
      <c r="A6" s="128" t="s">
        <v>5</v>
      </c>
      <c r="B6" s="128" t="s">
        <v>7</v>
      </c>
      <c r="C6" s="128" t="s">
        <v>6</v>
      </c>
      <c r="D6" s="130" t="s">
        <v>11</v>
      </c>
      <c r="E6" s="132" t="s">
        <v>13</v>
      </c>
      <c r="F6" s="132" t="s">
        <v>14</v>
      </c>
      <c r="G6" s="58" t="s">
        <v>19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9"/>
      <c r="B7" s="129"/>
      <c r="C7" s="129"/>
      <c r="D7" s="131"/>
      <c r="E7" s="133"/>
      <c r="F7" s="133"/>
      <c r="G7" s="62">
        <f>SUM(G8:G38)</f>
        <v>25</v>
      </c>
      <c r="H7" s="34">
        <f t="shared" ref="H7:Q7" si="0">SUM(H8:H36)</f>
        <v>5</v>
      </c>
      <c r="I7" s="34">
        <f t="shared" si="0"/>
        <v>5</v>
      </c>
      <c r="J7" s="34">
        <f t="shared" si="0"/>
        <v>5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97" t="s">
        <v>23</v>
      </c>
      <c r="B8" s="70" t="s">
        <v>24</v>
      </c>
      <c r="C8" s="92" t="s">
        <v>24</v>
      </c>
      <c r="D8" s="48"/>
      <c r="E8" s="48" t="s">
        <v>9</v>
      </c>
      <c r="F8" s="11">
        <v>1</v>
      </c>
      <c r="G8" s="59">
        <f>IF(SUM(H8:L8)=0,"",SUM(H8:L8))</f>
        <v>2</v>
      </c>
      <c r="H8" s="52"/>
      <c r="I8" s="53"/>
      <c r="J8" s="53"/>
      <c r="K8" s="53">
        <v>1.5</v>
      </c>
      <c r="L8" s="54">
        <v>0.5</v>
      </c>
      <c r="M8" s="49"/>
      <c r="N8" s="50"/>
      <c r="O8" s="50"/>
      <c r="P8" s="50"/>
      <c r="Q8" s="51"/>
    </row>
    <row r="9" spans="1:17" x14ac:dyDescent="0.3">
      <c r="A9" s="71"/>
      <c r="B9" s="72"/>
      <c r="C9" s="92"/>
      <c r="D9" s="100"/>
      <c r="E9" s="48"/>
      <c r="F9" s="11"/>
      <c r="G9" s="59" t="str">
        <f t="shared" ref="G9:G10" si="1">IF(SUM(H9:L9)=0,"",SUM(H9:L9))</f>
        <v/>
      </c>
      <c r="H9" s="52"/>
      <c r="I9" s="53"/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135" t="s">
        <v>37</v>
      </c>
      <c r="B10" s="99" t="s">
        <v>38</v>
      </c>
      <c r="C10" s="136" t="s">
        <v>39</v>
      </c>
      <c r="D10" s="137"/>
      <c r="E10" s="138" t="s">
        <v>40</v>
      </c>
      <c r="F10" s="64">
        <v>1</v>
      </c>
      <c r="G10" s="60">
        <f t="shared" si="1"/>
        <v>1.5</v>
      </c>
      <c r="H10" s="139">
        <v>1.5</v>
      </c>
      <c r="I10" s="65"/>
      <c r="J10" s="65"/>
      <c r="K10" s="65"/>
      <c r="L10" s="66"/>
      <c r="M10" s="67"/>
      <c r="N10" s="68"/>
      <c r="O10" s="68"/>
      <c r="P10" s="68"/>
      <c r="Q10" s="69"/>
    </row>
    <row r="11" spans="1:17" x14ac:dyDescent="0.3">
      <c r="A11" s="71"/>
      <c r="B11" s="72"/>
      <c r="C11" s="134" t="s">
        <v>41</v>
      </c>
      <c r="D11" s="100"/>
      <c r="E11" s="48" t="s">
        <v>40</v>
      </c>
      <c r="F11" s="11">
        <v>1</v>
      </c>
      <c r="G11" s="93">
        <f t="shared" ref="G11:G19" si="2">IF(SUM(H11:L11)=0,"",SUM(H11:L11))</f>
        <v>3</v>
      </c>
      <c r="H11" s="52">
        <v>1.5</v>
      </c>
      <c r="I11" s="53"/>
      <c r="J11" s="53"/>
      <c r="K11" s="53">
        <v>1.5</v>
      </c>
      <c r="L11" s="54"/>
      <c r="M11" s="49"/>
      <c r="N11" s="50"/>
      <c r="O11" s="50"/>
      <c r="P11" s="50"/>
      <c r="Q11" s="51"/>
    </row>
    <row r="12" spans="1:17" x14ac:dyDescent="0.3">
      <c r="A12" s="140"/>
      <c r="B12" s="141"/>
      <c r="C12" s="142"/>
      <c r="D12" s="143"/>
      <c r="E12" s="144"/>
      <c r="F12" s="145"/>
      <c r="G12" s="111"/>
      <c r="H12" s="146"/>
      <c r="I12" s="147"/>
      <c r="J12" s="147"/>
      <c r="K12" s="147"/>
      <c r="L12" s="148"/>
      <c r="M12" s="149"/>
      <c r="N12" s="150"/>
      <c r="O12" s="150"/>
      <c r="P12" s="150"/>
      <c r="Q12" s="151"/>
    </row>
    <row r="13" spans="1:17" ht="16.5" customHeight="1" x14ac:dyDescent="0.3">
      <c r="A13" s="83" t="s">
        <v>25</v>
      </c>
      <c r="B13" s="84" t="s">
        <v>32</v>
      </c>
      <c r="C13" s="102" t="s">
        <v>43</v>
      </c>
      <c r="D13" s="28"/>
      <c r="E13" s="30" t="s">
        <v>26</v>
      </c>
      <c r="F13" s="29">
        <v>1</v>
      </c>
      <c r="G13" s="60">
        <f t="shared" si="2"/>
        <v>2</v>
      </c>
      <c r="H13" s="15"/>
      <c r="I13" s="56">
        <v>1</v>
      </c>
      <c r="J13" s="56"/>
      <c r="K13" s="16">
        <v>1</v>
      </c>
      <c r="L13" s="118"/>
      <c r="M13" s="15"/>
      <c r="N13" s="56"/>
      <c r="O13" s="56"/>
      <c r="P13" s="56"/>
      <c r="Q13" s="119"/>
    </row>
    <row r="14" spans="1:17" ht="16.5" customHeight="1" x14ac:dyDescent="0.3">
      <c r="A14" s="75"/>
      <c r="B14" s="76" t="s">
        <v>31</v>
      </c>
      <c r="C14" s="86" t="s">
        <v>47</v>
      </c>
      <c r="D14" s="24"/>
      <c r="E14" s="26" t="s">
        <v>27</v>
      </c>
      <c r="F14" s="25">
        <v>1</v>
      </c>
      <c r="G14" s="93">
        <f t="shared" si="2"/>
        <v>1.5</v>
      </c>
      <c r="H14" s="18"/>
      <c r="I14" s="112">
        <v>1.5</v>
      </c>
      <c r="J14" s="112"/>
      <c r="K14" s="19"/>
      <c r="L14" s="113"/>
      <c r="M14" s="18"/>
      <c r="N14" s="112"/>
      <c r="O14" s="112"/>
      <c r="P14" s="112"/>
      <c r="Q14" s="114"/>
    </row>
    <row r="15" spans="1:17" ht="16.5" customHeight="1" x14ac:dyDescent="0.3">
      <c r="A15" s="75"/>
      <c r="B15" s="76" t="s">
        <v>52</v>
      </c>
      <c r="C15" s="86" t="s">
        <v>53</v>
      </c>
      <c r="D15" s="24"/>
      <c r="E15" s="26" t="s">
        <v>28</v>
      </c>
      <c r="F15" s="25">
        <v>1</v>
      </c>
      <c r="G15" s="93">
        <f t="shared" si="2"/>
        <v>1.5</v>
      </c>
      <c r="H15" s="18"/>
      <c r="I15" s="112"/>
      <c r="J15" s="112"/>
      <c r="K15" s="19"/>
      <c r="L15" s="113">
        <v>1.5</v>
      </c>
      <c r="M15" s="18"/>
      <c r="N15" s="112"/>
      <c r="O15" s="112"/>
      <c r="P15" s="112"/>
      <c r="Q15" s="114"/>
    </row>
    <row r="16" spans="1:17" ht="16.5" customHeight="1" x14ac:dyDescent="0.3">
      <c r="A16" s="75"/>
      <c r="B16" s="76"/>
      <c r="C16" s="86"/>
      <c r="D16" s="24"/>
      <c r="E16" s="26"/>
      <c r="F16" s="25"/>
      <c r="G16" s="93"/>
      <c r="H16" s="18"/>
      <c r="I16" s="112"/>
      <c r="J16" s="112"/>
      <c r="K16" s="19"/>
      <c r="L16" s="113"/>
      <c r="M16" s="18"/>
      <c r="N16" s="112"/>
      <c r="O16" s="112"/>
      <c r="P16" s="112"/>
      <c r="Q16" s="114"/>
    </row>
    <row r="17" spans="1:17" ht="16.5" customHeight="1" x14ac:dyDescent="0.3">
      <c r="A17" s="83" t="s">
        <v>44</v>
      </c>
      <c r="B17" s="84" t="s">
        <v>45</v>
      </c>
      <c r="C17" s="102" t="s">
        <v>46</v>
      </c>
      <c r="D17" s="28"/>
      <c r="E17" s="30" t="s">
        <v>40</v>
      </c>
      <c r="F17" s="29">
        <v>1</v>
      </c>
      <c r="G17" s="60">
        <f t="shared" si="2"/>
        <v>2.5</v>
      </c>
      <c r="H17" s="15"/>
      <c r="I17" s="56">
        <v>2.5</v>
      </c>
      <c r="J17" s="56"/>
      <c r="K17" s="16"/>
      <c r="L17" s="118"/>
      <c r="M17" s="15"/>
      <c r="N17" s="56"/>
      <c r="O17" s="56"/>
      <c r="P17" s="56"/>
      <c r="Q17" s="119"/>
    </row>
    <row r="18" spans="1:17" ht="16.5" customHeight="1" x14ac:dyDescent="0.3">
      <c r="A18" s="75"/>
      <c r="B18" s="152" t="s">
        <v>49</v>
      </c>
      <c r="C18" s="153" t="s">
        <v>48</v>
      </c>
      <c r="D18" s="24"/>
      <c r="E18" s="26" t="s">
        <v>40</v>
      </c>
      <c r="F18" s="25">
        <v>1</v>
      </c>
      <c r="G18" s="93">
        <f t="shared" si="2"/>
        <v>3.5</v>
      </c>
      <c r="H18" s="18"/>
      <c r="I18" s="112"/>
      <c r="J18" s="112">
        <v>3.5</v>
      </c>
      <c r="K18" s="19"/>
      <c r="L18" s="113"/>
      <c r="M18" s="18"/>
      <c r="N18" s="112"/>
      <c r="O18" s="112"/>
      <c r="P18" s="112"/>
      <c r="Q18" s="114"/>
    </row>
    <row r="19" spans="1:17" ht="16.5" customHeight="1" x14ac:dyDescent="0.3">
      <c r="A19" s="75"/>
      <c r="B19" s="76"/>
      <c r="C19" s="86" t="s">
        <v>54</v>
      </c>
      <c r="D19" s="24"/>
      <c r="E19" s="26" t="s">
        <v>40</v>
      </c>
      <c r="F19" s="25">
        <v>1</v>
      </c>
      <c r="G19" s="93">
        <f t="shared" si="2"/>
        <v>2</v>
      </c>
      <c r="H19" s="18"/>
      <c r="I19" s="112"/>
      <c r="J19" s="112"/>
      <c r="K19" s="19"/>
      <c r="L19" s="113">
        <v>2</v>
      </c>
      <c r="M19" s="18"/>
      <c r="N19" s="112"/>
      <c r="O19" s="112"/>
      <c r="P19" s="112"/>
      <c r="Q19" s="114"/>
    </row>
    <row r="20" spans="1:17" ht="16.5" customHeight="1" x14ac:dyDescent="0.3">
      <c r="A20" s="73"/>
      <c r="B20" s="74"/>
      <c r="C20" s="91"/>
      <c r="D20" s="31"/>
      <c r="E20" s="33"/>
      <c r="F20" s="32"/>
      <c r="G20" s="61"/>
      <c r="H20" s="21"/>
      <c r="I20" s="115"/>
      <c r="J20" s="115"/>
      <c r="K20" s="22"/>
      <c r="L20" s="116"/>
      <c r="M20" s="21"/>
      <c r="N20" s="115"/>
      <c r="O20" s="115"/>
      <c r="P20" s="115"/>
      <c r="Q20" s="117"/>
    </row>
    <row r="21" spans="1:17" ht="16.5" customHeight="1" x14ac:dyDescent="0.3">
      <c r="A21" s="75" t="s">
        <v>34</v>
      </c>
      <c r="B21" s="76" t="s">
        <v>35</v>
      </c>
      <c r="C21" s="92" t="s">
        <v>42</v>
      </c>
      <c r="D21" s="24"/>
      <c r="E21" s="26" t="s">
        <v>29</v>
      </c>
      <c r="F21" s="25">
        <v>1</v>
      </c>
      <c r="G21" s="60">
        <f t="shared" ref="G21:G35" si="3">IF(SUM(H21:L21)=0,"",SUM(H21:L21))</f>
        <v>1</v>
      </c>
      <c r="H21" s="18">
        <v>1</v>
      </c>
      <c r="I21" s="112"/>
      <c r="J21" s="112"/>
      <c r="K21" s="112"/>
      <c r="L21" s="113"/>
      <c r="M21" s="18"/>
      <c r="N21" s="112"/>
      <c r="O21" s="112"/>
      <c r="P21" s="112"/>
      <c r="Q21" s="114"/>
    </row>
    <row r="22" spans="1:17" ht="16.5" customHeight="1" x14ac:dyDescent="0.3">
      <c r="A22" s="75"/>
      <c r="B22" s="76"/>
      <c r="C22" s="92" t="s">
        <v>51</v>
      </c>
      <c r="D22" s="24"/>
      <c r="E22" s="26" t="s">
        <v>40</v>
      </c>
      <c r="F22" s="25">
        <v>1</v>
      </c>
      <c r="G22" s="93">
        <f t="shared" si="3"/>
        <v>1</v>
      </c>
      <c r="H22" s="18"/>
      <c r="I22" s="112"/>
      <c r="J22" s="112"/>
      <c r="K22" s="112">
        <v>1</v>
      </c>
      <c r="L22" s="113"/>
      <c r="M22" s="18"/>
      <c r="N22" s="112"/>
      <c r="O22" s="112"/>
      <c r="P22" s="112"/>
      <c r="Q22" s="114"/>
    </row>
    <row r="23" spans="1:17" ht="16.5" customHeight="1" x14ac:dyDescent="0.3">
      <c r="A23" s="75"/>
      <c r="B23" s="76"/>
      <c r="C23" s="92" t="s">
        <v>55</v>
      </c>
      <c r="D23" s="24"/>
      <c r="E23" s="26" t="s">
        <v>40</v>
      </c>
      <c r="F23" s="25">
        <v>1</v>
      </c>
      <c r="G23" s="93">
        <f t="shared" si="3"/>
        <v>1</v>
      </c>
      <c r="H23" s="18"/>
      <c r="I23" s="112"/>
      <c r="J23" s="112"/>
      <c r="K23" s="112"/>
      <c r="L23" s="113">
        <v>1</v>
      </c>
      <c r="M23" s="18"/>
      <c r="N23" s="112"/>
      <c r="O23" s="112"/>
      <c r="P23" s="112"/>
      <c r="Q23" s="114"/>
    </row>
    <row r="24" spans="1:17" ht="16.5" customHeight="1" x14ac:dyDescent="0.3">
      <c r="A24" s="75"/>
      <c r="B24" s="76"/>
      <c r="C24" s="92"/>
      <c r="D24" s="24"/>
      <c r="E24" s="26"/>
      <c r="F24" s="25"/>
      <c r="G24" s="93"/>
      <c r="H24" s="18"/>
      <c r="I24" s="112"/>
      <c r="J24" s="112"/>
      <c r="K24" s="112"/>
      <c r="L24" s="113"/>
      <c r="M24" s="18"/>
      <c r="N24" s="112"/>
      <c r="O24" s="112"/>
      <c r="P24" s="112"/>
      <c r="Q24" s="114"/>
    </row>
    <row r="25" spans="1:17" ht="16.5" customHeight="1" x14ac:dyDescent="0.3">
      <c r="A25" s="83" t="s">
        <v>30</v>
      </c>
      <c r="B25" s="99" t="s">
        <v>33</v>
      </c>
      <c r="C25" s="103" t="s">
        <v>50</v>
      </c>
      <c r="D25" s="104"/>
      <c r="E25" s="98" t="s">
        <v>29</v>
      </c>
      <c r="F25" s="64">
        <v>1</v>
      </c>
      <c r="G25" s="60">
        <f t="shared" si="3"/>
        <v>2.5</v>
      </c>
      <c r="H25" s="15">
        <v>1</v>
      </c>
      <c r="I25" s="65"/>
      <c r="J25" s="65">
        <v>1.5</v>
      </c>
      <c r="K25" s="65"/>
      <c r="L25" s="66"/>
      <c r="M25" s="67"/>
      <c r="N25" s="68"/>
      <c r="O25" s="68"/>
      <c r="P25" s="68"/>
      <c r="Q25" s="69"/>
    </row>
    <row r="26" spans="1:17" s="40" customFormat="1" ht="20.100000000000001" hidden="1" customHeight="1" x14ac:dyDescent="0.3">
      <c r="A26" s="75"/>
      <c r="B26" s="76"/>
      <c r="C26" s="86"/>
      <c r="D26" s="57"/>
      <c r="E26" s="48"/>
      <c r="F26" s="11"/>
      <c r="G26" s="59" t="str">
        <f t="shared" si="3"/>
        <v/>
      </c>
      <c r="H26" s="52"/>
      <c r="I26" s="53"/>
      <c r="J26" s="53"/>
      <c r="K26" s="53"/>
      <c r="L26" s="54"/>
      <c r="M26" s="49"/>
      <c r="N26" s="50"/>
      <c r="O26" s="50"/>
      <c r="P26" s="50"/>
      <c r="Q26" s="51"/>
    </row>
    <row r="27" spans="1:17" s="40" customFormat="1" ht="20.100000000000001" hidden="1" customHeight="1" x14ac:dyDescent="0.3">
      <c r="A27" s="77" t="s">
        <v>10</v>
      </c>
      <c r="B27" s="78"/>
      <c r="C27" s="87"/>
      <c r="D27" s="41"/>
      <c r="E27" s="42"/>
      <c r="F27" s="42"/>
      <c r="G27" s="59" t="str">
        <f t="shared" si="3"/>
        <v/>
      </c>
      <c r="H27" s="37"/>
      <c r="I27" s="38"/>
      <c r="J27" s="38"/>
      <c r="K27" s="38"/>
      <c r="L27" s="39"/>
      <c r="M27" s="37"/>
      <c r="N27" s="38"/>
      <c r="O27" s="38"/>
      <c r="P27" s="38"/>
      <c r="Q27" s="39"/>
    </row>
    <row r="28" spans="1:17" s="40" customFormat="1" ht="20.100000000000001" hidden="1" customHeight="1" x14ac:dyDescent="0.3">
      <c r="A28" s="79"/>
      <c r="B28" s="80"/>
      <c r="C28" s="88"/>
      <c r="D28" s="35"/>
      <c r="E28" s="36"/>
      <c r="F28" s="36"/>
      <c r="G28" s="59" t="str">
        <f t="shared" si="3"/>
        <v/>
      </c>
      <c r="H28" s="37"/>
      <c r="I28" s="38"/>
      <c r="J28" s="38"/>
      <c r="K28" s="43"/>
      <c r="L28" s="44"/>
      <c r="M28" s="45"/>
      <c r="N28" s="43"/>
      <c r="O28" s="43"/>
      <c r="P28" s="43"/>
      <c r="Q28" s="44"/>
    </row>
    <row r="29" spans="1:17" s="40" customFormat="1" ht="20.100000000000001" hidden="1" customHeight="1" x14ac:dyDescent="0.3">
      <c r="A29" s="81"/>
      <c r="B29" s="82"/>
      <c r="C29" s="89"/>
      <c r="D29" s="46"/>
      <c r="E29" s="47"/>
      <c r="F29" s="47"/>
      <c r="G29" s="59" t="str">
        <f t="shared" si="3"/>
        <v/>
      </c>
      <c r="H29" s="37"/>
      <c r="I29" s="38"/>
      <c r="J29" s="38"/>
      <c r="K29" s="43"/>
      <c r="L29" s="44"/>
      <c r="M29" s="45"/>
      <c r="N29" s="43"/>
      <c r="O29" s="43"/>
      <c r="P29" s="43"/>
      <c r="Q29" s="44"/>
    </row>
    <row r="30" spans="1:17" s="40" customFormat="1" ht="20.100000000000001" hidden="1" customHeight="1" x14ac:dyDescent="0.3">
      <c r="A30" s="77" t="s">
        <v>18</v>
      </c>
      <c r="B30" s="78"/>
      <c r="C30" s="87"/>
      <c r="D30" s="41"/>
      <c r="E30" s="42"/>
      <c r="F30" s="42"/>
      <c r="G30" s="59" t="str">
        <f t="shared" si="3"/>
        <v/>
      </c>
      <c r="H30" s="37"/>
      <c r="I30" s="38"/>
      <c r="J30" s="38"/>
      <c r="K30" s="43"/>
      <c r="L30" s="44"/>
      <c r="M30" s="45"/>
      <c r="N30" s="43"/>
      <c r="O30" s="43"/>
      <c r="P30" s="43"/>
      <c r="Q30" s="44"/>
    </row>
    <row r="31" spans="1:17" ht="16.5" customHeight="1" x14ac:dyDescent="0.3">
      <c r="A31" s="105"/>
      <c r="B31" s="106"/>
      <c r="C31" s="107"/>
      <c r="D31" s="108"/>
      <c r="E31" s="109"/>
      <c r="F31" s="110"/>
      <c r="G31" s="111" t="str">
        <f t="shared" si="3"/>
        <v/>
      </c>
      <c r="H31" s="96"/>
      <c r="I31" s="94"/>
      <c r="J31" s="94"/>
      <c r="K31" s="94"/>
      <c r="L31" s="95"/>
      <c r="M31" s="96"/>
      <c r="N31" s="94"/>
      <c r="O31" s="94"/>
      <c r="P31" s="94"/>
      <c r="Q31" s="95"/>
    </row>
    <row r="32" spans="1:17" ht="16.5" customHeight="1" x14ac:dyDescent="0.3">
      <c r="A32" s="83" t="s">
        <v>21</v>
      </c>
      <c r="B32" s="84"/>
      <c r="C32" s="84"/>
      <c r="D32" s="28"/>
      <c r="E32" s="30"/>
      <c r="F32" s="29"/>
      <c r="G32" s="60" t="str">
        <f t="shared" si="3"/>
        <v/>
      </c>
      <c r="H32" s="15"/>
      <c r="I32" s="16"/>
      <c r="J32" s="38"/>
      <c r="K32" s="16"/>
      <c r="L32" s="17"/>
      <c r="M32" s="55"/>
      <c r="N32" s="16"/>
      <c r="O32" s="16"/>
      <c r="P32" s="56"/>
      <c r="Q32" s="17"/>
    </row>
    <row r="33" spans="1:17" ht="16.5" customHeight="1" x14ac:dyDescent="0.3">
      <c r="A33" s="73"/>
      <c r="B33" s="74"/>
      <c r="C33" s="74"/>
      <c r="D33" s="101"/>
      <c r="E33" s="33"/>
      <c r="F33" s="32"/>
      <c r="G33" s="61" t="str">
        <f t="shared" si="3"/>
        <v/>
      </c>
      <c r="H33" s="21"/>
      <c r="I33" s="22"/>
      <c r="J33" s="22"/>
      <c r="K33" s="22"/>
      <c r="L33" s="23"/>
      <c r="M33" s="21"/>
      <c r="N33" s="22"/>
      <c r="O33" s="22"/>
      <c r="P33" s="22"/>
      <c r="Q33" s="23"/>
    </row>
    <row r="34" spans="1:17" ht="16.5" customHeight="1" x14ac:dyDescent="0.3">
      <c r="A34" s="83" t="s">
        <v>22</v>
      </c>
      <c r="B34" s="84"/>
      <c r="C34" s="90"/>
      <c r="D34" s="28"/>
      <c r="E34" s="30"/>
      <c r="F34" s="29"/>
      <c r="G34" s="59" t="str">
        <f t="shared" si="3"/>
        <v/>
      </c>
      <c r="H34" s="15"/>
      <c r="I34" s="16"/>
      <c r="J34" s="16"/>
      <c r="K34" s="16"/>
      <c r="L34" s="17"/>
      <c r="M34" s="15"/>
      <c r="N34" s="16"/>
      <c r="O34" s="16"/>
      <c r="P34" s="16"/>
      <c r="Q34" s="17"/>
    </row>
    <row r="35" spans="1:17" ht="16.5" customHeight="1" x14ac:dyDescent="0.3">
      <c r="A35" s="75"/>
      <c r="B35" s="76"/>
      <c r="C35" s="92"/>
      <c r="D35" s="24"/>
      <c r="E35" s="26"/>
      <c r="F35" s="25"/>
      <c r="G35" s="59" t="str">
        <f t="shared" si="3"/>
        <v/>
      </c>
      <c r="H35" s="18"/>
      <c r="I35" s="19"/>
      <c r="J35" s="19"/>
      <c r="K35" s="19"/>
      <c r="L35" s="20"/>
      <c r="M35" s="18"/>
      <c r="N35" s="19"/>
      <c r="O35" s="19"/>
      <c r="P35" s="19"/>
      <c r="Q35" s="20"/>
    </row>
    <row r="36" spans="1:17" x14ac:dyDescent="0.3">
      <c r="A36" s="73"/>
      <c r="B36" s="74"/>
      <c r="C36" s="91"/>
      <c r="D36" s="31"/>
      <c r="E36" s="33"/>
      <c r="F36" s="32"/>
      <c r="G36" s="61" t="str">
        <f>IF(SUM(H36:L36)=0,"",SUM(H36:L36))</f>
        <v/>
      </c>
      <c r="H36" s="21"/>
      <c r="I36" s="22"/>
      <c r="J36" s="22"/>
      <c r="K36" s="22"/>
      <c r="L36" s="23"/>
      <c r="M36" s="21"/>
      <c r="N36" s="22"/>
      <c r="O36" s="22"/>
      <c r="P36" s="22"/>
      <c r="Q36" s="23"/>
    </row>
    <row r="37" spans="1:17" x14ac:dyDescent="0.3">
      <c r="A37" s="85"/>
      <c r="B37" s="85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7:E36 E13:E24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2022-05-13T08:44:30Z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