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BE29974F-DC38-4A78-81D4-9009B59263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9" i="11"/>
  <c r="G24" i="11"/>
  <c r="G23" i="11"/>
  <c r="G13" i="11"/>
  <c r="G12" i="11"/>
  <c r="G11" i="11"/>
  <c r="G14" i="11"/>
  <c r="G26" i="11" l="1"/>
  <c r="G25" i="11"/>
  <c r="G16" i="11"/>
  <c r="G18" i="11" l="1"/>
  <c r="G17" i="11" l="1"/>
  <c r="G27" i="11" l="1"/>
  <c r="G15" i="11" l="1"/>
  <c r="G10" i="11" l="1"/>
  <c r="G9" i="11" l="1"/>
  <c r="G8" i="11"/>
  <c r="G28" i="11" l="1"/>
  <c r="G30" i="11"/>
  <c r="G31" i="11"/>
  <c r="G32" i="11"/>
  <c r="G33" i="11"/>
  <c r="G34" i="11"/>
  <c r="G35" i="11"/>
  <c r="G36" i="11"/>
  <c r="G37" i="11"/>
  <c r="G38" i="11"/>
  <c r="G39" i="11"/>
  <c r="G4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<sst xmlns="http://schemas.openxmlformats.org/spreadsheetml/2006/main" count="76" uniqueCount="46">
  <si>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</si>
  <si>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</si>
  <si>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</si>
  <si>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</si>
  <si>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</si>
  <si>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</si>
  <si>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</si>
  <si>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</si>
  <si>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</si>
  <si>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</si>
  <si>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</si>
  <si>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</si>
  <si>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</si>
  <si>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</si>
  <si>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</si>
  <si>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</si>
  <si>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</si>
  <si>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</si>
  <si>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</si>
  <si>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</si>
  <si>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</si>
  <si>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</si>
  <si>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</si>
  <si>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</si>
  <si>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</si>
  <si>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</si>
  <si>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</si>
  <si>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모바일 연차 등록 페이지 이전내용과 구분 작업</t>
    <phoneticPr fontId="3" type="noConversion"/>
  </si>
  <si>
    <t>모바일 공지사항 목록 작업</t>
    <phoneticPr fontId="3" type="noConversion"/>
  </si>
  <si>
    <t>모바일 공지사항 댓글 수정 및 삭제</t>
    <phoneticPr fontId="3" type="noConversion"/>
  </si>
  <si>
    <t>연차</t>
    <phoneticPr fontId="3" type="noConversion"/>
  </si>
  <si>
    <t>5/20(금)</t>
    <phoneticPr fontId="3" type="noConversion"/>
  </si>
  <si>
    <t>한경대 수시 후기 외국인 모집요강 연도오류 메뉴 수정</t>
    <phoneticPr fontId="3" type="noConversion"/>
  </si>
  <si>
    <t>모바일 공지사항 검색 추가 작업</t>
    <phoneticPr fontId="3" type="noConversion"/>
  </si>
  <si>
    <t>한경대 모의지원 점수변경에 따른 테이블 재작업</t>
    <phoneticPr fontId="3" type="noConversion"/>
  </si>
  <si>
    <t>한경대 모의지원 점수계산 수정 후 적용</t>
    <phoneticPr fontId="3" type="noConversion"/>
  </si>
  <si>
    <t>아주대 학생부 종합코칭 DB 셋팅</t>
    <phoneticPr fontId="3" type="noConversion"/>
  </si>
  <si>
    <t>아주대 학생부 종합코칭 페이지 작업</t>
    <phoneticPr fontId="3" type="noConversion"/>
  </si>
  <si>
    <t>모바일 지출 결재 등록 작업</t>
    <phoneticPr fontId="3" type="noConversion"/>
  </si>
  <si>
    <t>모바일 지출 결재 등록시 항목 추가 작업</t>
    <phoneticPr fontId="3" type="noConversion"/>
  </si>
  <si>
    <t>모바일 지출 결재 영수증 추가, 삭제, 확대보기 작업</t>
    <phoneticPr fontId="3" type="noConversion"/>
  </si>
  <si>
    <t>중</t>
    <phoneticPr fontId="3" type="noConversion"/>
  </si>
  <si>
    <t>운영</t>
    <phoneticPr fontId="3" type="noConversion"/>
  </si>
  <si>
    <t>모바일 지출 결재 수정, 삭제 작업</t>
    <phoneticPr fontId="3" type="noConversion"/>
  </si>
  <si>
    <t>모바일 개인 연차 목록 페이지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</si>
  <si>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05. 16 ~ 2022. 05. 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</si>
</sst>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4" zoomScaleNormal="84" workbookViewId="0">
      <pane ySplit="7" topLeftCell="A8" activePane="bottomLeft" state="frozen"/>
      <selection pane="bottomLeft" activeCell="B2" sqref="B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SUM(G8:G42)</f>
        <v>26.5</v>
      </c>
      <c r="H7" s="34">
        <f>SUM(H8:H40)</f>
        <v>5.5</v>
      </c>
      <c r="I7" s="34">
        <f>SUM(I8:I40)</f>
        <v>5</v>
      </c>
      <c r="J7" s="34">
        <f>SUM(J8:J40)</f>
        <v>5</v>
      </c>
      <c r="K7" s="34">
        <f>SUM(K8:K40)</f>
        <v>6</v>
      </c>
      <c r="L7" s="34">
        <f>SUM(L8:L40)</f>
        <v>5</v>
      </c>
      <c r="M7" s="34">
        <f>SUM(M8:M40)</f>
        <v>0</v>
      </c>
      <c r="N7" s="34">
        <f>SUM(N8:N40)</f>
        <v>0</v>
      </c>
      <c r="O7" s="34">
        <f>SUM(O8:O40)</f>
        <v>0</v>
      </c>
      <c r="P7" s="34">
        <f>SUM(P8:P40)</f>
        <v>0</v>
      </c>
      <c r="Q7" s="63">
        <f>SUM(Q8:Q40)</f>
        <v>0</v>
      </c>
    </row>
    <row r="8" spans="1:17" x14ac:dyDescent="0.3">
      <c r="A8" s="111" t="s">
        <v>21</v>
      </c>
      <c r="B8" s="81" t="s">
        <v>25</v>
      </c>
      <c r="C8" s="105" t="s">
        <v>32</v>
      </c>
      <c r="D8" s="48"/>
      <c r="E8" s="48" t="s">
        <v>9</v>
      </c>
      <c r="F8" s="11">
        <v>1</v>
      </c>
      <c r="G8" s="59">
        <f t="shared" ref="G8:G15" si="0"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5" t="s">
        <v>36</v>
      </c>
      <c r="D9" s="117"/>
      <c r="E9" s="48" t="s">
        <v>9</v>
      </c>
      <c r="F9" s="11">
        <v>1</v>
      </c>
      <c r="G9" s="106">
        <f t="shared" si="0"/>
        <v>1.5</v>
      </c>
      <c r="H9" s="52"/>
      <c r="I9" s="53">
        <v>1.5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37</v>
      </c>
      <c r="D10" s="117"/>
      <c r="E10" s="48" t="s">
        <v>9</v>
      </c>
      <c r="F10" s="11">
        <v>1</v>
      </c>
      <c r="G10" s="106">
        <f t="shared" si="0"/>
        <v>2</v>
      </c>
      <c r="H10" s="52"/>
      <c r="I10" s="53"/>
      <c r="J10" s="53">
        <v>1</v>
      </c>
      <c r="K10" s="53">
        <v>1</v>
      </c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34</v>
      </c>
      <c r="D11" s="117"/>
      <c r="E11" s="48" t="s">
        <v>9</v>
      </c>
      <c r="F11" s="11">
        <v>1</v>
      </c>
      <c r="G11" s="106">
        <f>IF(SUM(H11:L11)=0,"",SUM(H11:L11))</f>
        <v>1</v>
      </c>
      <c r="H11" s="52"/>
      <c r="I11" s="53"/>
      <c r="J11" s="53">
        <v>1</v>
      </c>
      <c r="K11" s="53"/>
      <c r="L11" s="54"/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35</v>
      </c>
      <c r="D12" s="117"/>
      <c r="E12" s="48" t="s">
        <v>9</v>
      </c>
      <c r="F12" s="11">
        <v>1</v>
      </c>
      <c r="G12" s="106">
        <f>IF(SUM(H12:L12)=0,"",SUM(H12:L12))</f>
        <v>1</v>
      </c>
      <c r="H12" s="52"/>
      <c r="I12" s="53"/>
      <c r="J12" s="53">
        <v>1</v>
      </c>
      <c r="K12" s="53"/>
      <c r="L12" s="54"/>
      <c r="M12" s="49"/>
      <c r="N12" s="50"/>
      <c r="O12" s="50"/>
      <c r="P12" s="50"/>
      <c r="Q12" s="51"/>
    </row>
    <row r="13" spans="1:17" x14ac:dyDescent="0.3">
      <c r="A13" s="82"/>
      <c r="B13" s="83"/>
      <c r="C13" s="97"/>
      <c r="D13" s="117"/>
      <c r="E13" s="48"/>
      <c r="F13" s="11"/>
      <c r="G13" s="106" t="str">
        <f>IF(SUM(H13:L13)=0,"",SUM(H13:L13))</f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x14ac:dyDescent="0.3">
      <c r="A14" s="82"/>
      <c r="B14" s="83"/>
      <c r="C14" s="97"/>
      <c r="D14" s="117"/>
      <c r="E14" s="48"/>
      <c r="F14" s="11"/>
      <c r="G14" s="106" t="str">
        <f t="shared" si="0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ht="16.5" customHeight="1" x14ac:dyDescent="0.3">
      <c r="A15" s="86"/>
      <c r="B15" s="87"/>
      <c r="C15" s="105"/>
      <c r="D15" s="24"/>
      <c r="E15" s="26"/>
      <c r="F15" s="25"/>
      <c r="G15" s="106" t="str">
        <f t="shared" si="0"/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112" t="s">
        <v>26</v>
      </c>
      <c r="B16" s="115" t="s">
        <v>25</v>
      </c>
      <c r="C16" s="107" t="s">
        <v>29</v>
      </c>
      <c r="D16" s="64"/>
      <c r="E16" s="114" t="s">
        <v>9</v>
      </c>
      <c r="F16" s="65">
        <v>1</v>
      </c>
      <c r="G16" s="60">
        <f t="shared" ref="G16:G26" si="1">IF(SUM(H16:L16)=0,"",SUM(H16:L16))</f>
        <v>2</v>
      </c>
      <c r="H16" s="66">
        <v>2</v>
      </c>
      <c r="I16" s="67"/>
      <c r="J16" s="67"/>
      <c r="K16" s="67"/>
      <c r="L16" s="68"/>
      <c r="M16" s="69"/>
      <c r="N16" s="70"/>
      <c r="O16" s="70"/>
      <c r="P16" s="70"/>
      <c r="Q16" s="71"/>
    </row>
    <row r="17" spans="1:17" ht="16.5" customHeight="1" x14ac:dyDescent="0.3">
      <c r="A17" s="86"/>
      <c r="B17" s="87" t="s">
        <v>25</v>
      </c>
      <c r="C17" s="105" t="s">
        <v>28</v>
      </c>
      <c r="D17" s="24"/>
      <c r="E17" s="113" t="s">
        <v>9</v>
      </c>
      <c r="F17" s="25">
        <v>0.9</v>
      </c>
      <c r="G17" s="106">
        <f t="shared" si="1"/>
        <v>1</v>
      </c>
      <c r="H17" s="18">
        <v>1</v>
      </c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105" t="s">
        <v>27</v>
      </c>
      <c r="D18" s="24"/>
      <c r="E18" s="113" t="s">
        <v>9</v>
      </c>
      <c r="F18" s="25">
        <v>0.9</v>
      </c>
      <c r="G18" s="106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149999999999999" customHeight="1" x14ac:dyDescent="0.3">
      <c r="A19" s="86"/>
      <c r="B19" s="87" t="s">
        <v>25</v>
      </c>
      <c r="C19" s="105" t="s">
        <v>33</v>
      </c>
      <c r="D19" s="24"/>
      <c r="E19" s="113" t="s">
        <v>9</v>
      </c>
      <c r="F19" s="25">
        <v>1</v>
      </c>
      <c r="G19" s="106">
        <f t="shared" si="1"/>
        <v>2</v>
      </c>
      <c r="H19" s="18">
        <v>1</v>
      </c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5.75" customHeight="1" x14ac:dyDescent="0.3">
      <c r="A20" s="86"/>
      <c r="B20" s="87" t="s">
        <v>25</v>
      </c>
      <c r="C20" s="105" t="s">
        <v>38</v>
      </c>
      <c r="D20" s="24"/>
      <c r="E20" s="113" t="s">
        <v>9</v>
      </c>
      <c r="F20" s="25">
        <v>0.9</v>
      </c>
      <c r="G20" s="106">
        <f t="shared" si="1"/>
        <v>4.5</v>
      </c>
      <c r="H20" s="18"/>
      <c r="I20" s="19">
        <v>2.5</v>
      </c>
      <c r="J20" s="19">
        <v>1</v>
      </c>
      <c r="K20" s="19">
        <v>1</v>
      </c>
      <c r="L20" s="20"/>
      <c r="M20" s="18"/>
      <c r="N20" s="19"/>
      <c r="O20" s="19"/>
      <c r="P20" s="19"/>
      <c r="Q20" s="20"/>
    </row>
    <row r="21" spans="1:17" ht="16.149999999999999" customHeight="1" x14ac:dyDescent="0.3">
      <c r="A21" s="86"/>
      <c r="B21" s="87" t="s">
        <v>25</v>
      </c>
      <c r="C21" s="105" t="s">
        <v>39</v>
      </c>
      <c r="D21" s="24"/>
      <c r="E21" s="113" t="s">
        <v>9</v>
      </c>
      <c r="F21" s="25">
        <v>0.8</v>
      </c>
      <c r="G21" s="106">
        <f>IF(SUM(H21:L21)=0,"",SUM(H21:L21))</f>
        <v>2</v>
      </c>
      <c r="H21" s="18"/>
      <c r="I21" s="19"/>
      <c r="J21" s="19">
        <v>1</v>
      </c>
      <c r="K21" s="19">
        <v>1</v>
      </c>
      <c r="L21" s="20"/>
      <c r="M21" s="18"/>
      <c r="N21" s="19"/>
      <c r="O21" s="19"/>
      <c r="P21" s="19"/>
      <c r="Q21" s="20"/>
    </row>
    <row r="22" spans="1:17" ht="15.75" customHeight="1" x14ac:dyDescent="0.3">
      <c r="A22" s="86"/>
      <c r="B22" s="87" t="s">
        <v>42</v>
      </c>
      <c r="C22" s="105" t="s">
        <v>40</v>
      </c>
      <c r="D22" s="24"/>
      <c r="E22" s="113" t="s">
        <v>41</v>
      </c>
      <c r="F22" s="25">
        <v>0.8</v>
      </c>
      <c r="G22" s="106">
        <f>IF(SUM(H22:L22)=0,"",SUM(H22:L22))</f>
        <v>1</v>
      </c>
      <c r="H22" s="18"/>
      <c r="I22" s="19"/>
      <c r="J22" s="19"/>
      <c r="K22" s="19">
        <v>1</v>
      </c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42</v>
      </c>
      <c r="C23" s="105" t="s">
        <v>43</v>
      </c>
      <c r="D23" s="24"/>
      <c r="E23" s="113" t="s">
        <v>41</v>
      </c>
      <c r="F23" s="25">
        <v>0.8</v>
      </c>
      <c r="G23" s="106">
        <f>IF(SUM(H23:L23)=0,"",SUM(H23:L23))</f>
        <v>1</v>
      </c>
      <c r="H23" s="18"/>
      <c r="I23" s="19"/>
      <c r="J23" s="19"/>
      <c r="K23" s="19">
        <v>1</v>
      </c>
      <c r="L23" s="20"/>
      <c r="M23" s="18"/>
      <c r="N23" s="19"/>
      <c r="O23" s="19"/>
      <c r="P23" s="19"/>
      <c r="Q23" s="20"/>
    </row>
    <row r="24" spans="1:17" ht="15.75" customHeight="1" x14ac:dyDescent="0.3">
      <c r="A24" s="86"/>
      <c r="B24" s="87" t="s">
        <v>42</v>
      </c>
      <c r="C24" s="105" t="s">
        <v>44</v>
      </c>
      <c r="D24" s="24"/>
      <c r="E24" s="113" t="s">
        <v>41</v>
      </c>
      <c r="F24" s="25">
        <v>0.5</v>
      </c>
      <c r="G24" s="106">
        <f>IF(SUM(H24:L24)=0,"",SUM(H24:L24))</f>
        <v>1</v>
      </c>
      <c r="H24" s="18"/>
      <c r="I24" s="19"/>
      <c r="J24" s="19"/>
      <c r="K24" s="19">
        <v>1</v>
      </c>
      <c r="L24" s="20"/>
      <c r="M24" s="18"/>
      <c r="N24" s="19"/>
      <c r="O24" s="19"/>
      <c r="P24" s="19"/>
      <c r="Q24" s="20"/>
    </row>
    <row r="25" spans="1:17" ht="16.149999999999999" customHeight="1" x14ac:dyDescent="0.3">
      <c r="A25" s="86"/>
      <c r="B25" s="87"/>
      <c r="C25" s="105"/>
      <c r="D25" s="24"/>
      <c r="E25" s="113"/>
      <c r="F25" s="25"/>
      <c r="G25" s="106" t="str">
        <f t="shared" si="1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5.75" customHeight="1" x14ac:dyDescent="0.3">
      <c r="A26" s="86"/>
      <c r="B26" s="87"/>
      <c r="C26" s="105"/>
      <c r="D26" s="24"/>
      <c r="E26" s="113"/>
      <c r="F26" s="25"/>
      <c r="G26" s="106" t="str">
        <f t="shared" si="1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4"/>
      <c r="B27" s="85"/>
      <c r="C27" s="99"/>
      <c r="D27" s="72"/>
      <c r="E27" s="116"/>
      <c r="F27" s="73"/>
      <c r="G27" s="106" t="str">
        <f t="shared" ref="G27:G39" si="2">IF(SUM(H27:L27)=0,"",SUM(H27:L27))</f>
        <v/>
      </c>
      <c r="H27" s="74"/>
      <c r="I27" s="75"/>
      <c r="J27" s="75"/>
      <c r="K27" s="75"/>
      <c r="L27" s="76"/>
      <c r="M27" s="77"/>
      <c r="N27" s="78"/>
      <c r="O27" s="78"/>
      <c r="P27" s="78"/>
      <c r="Q27" s="79"/>
    </row>
    <row r="28" spans="1:17" ht="16.5" customHeight="1" x14ac:dyDescent="0.3">
      <c r="A28" s="86" t="s">
        <v>22</v>
      </c>
      <c r="B28" s="83" t="s">
        <v>30</v>
      </c>
      <c r="C28" s="122" t="s">
        <v>31</v>
      </c>
      <c r="D28" s="121"/>
      <c r="E28" s="80"/>
      <c r="F28" s="11"/>
      <c r="G28" s="60">
        <f t="shared" si="2"/>
        <v>5</v>
      </c>
      <c r="H28" s="52"/>
      <c r="I28" s="53"/>
      <c r="J28" s="53"/>
      <c r="K28" s="53"/>
      <c r="L28" s="54">
        <v>5</v>
      </c>
      <c r="M28" s="49"/>
      <c r="N28" s="50"/>
      <c r="O28" s="50"/>
      <c r="P28" s="50"/>
      <c r="Q28" s="51"/>
    </row>
    <row r="29" spans="1:17" ht="16.5" customHeight="1" x14ac:dyDescent="0.3">
      <c r="A29" s="86"/>
      <c r="B29" s="87"/>
      <c r="C29" s="105"/>
      <c r="D29" s="121"/>
      <c r="E29" s="113"/>
      <c r="F29" s="25"/>
      <c r="G29" s="59"/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s="40" customFormat="1" ht="20.100000000000001" hidden="1" customHeight="1" x14ac:dyDescent="0.3">
      <c r="A30" s="86"/>
      <c r="B30" s="87"/>
      <c r="C30" s="98"/>
      <c r="D30" s="57"/>
      <c r="E30" s="48"/>
      <c r="F30" s="11"/>
      <c r="G30" s="59" t="str">
        <f t="shared" si="2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s="40" customFormat="1" ht="20.100000000000001" hidden="1" customHeight="1" x14ac:dyDescent="0.3">
      <c r="A31" s="88" t="s">
        <v>10</v>
      </c>
      <c r="B31" s="89"/>
      <c r="C31" s="100"/>
      <c r="D31" s="41"/>
      <c r="E31" s="42"/>
      <c r="F31" s="42"/>
      <c r="G31" s="59" t="str">
        <f t="shared" si="2"/>
        <v/>
      </c>
      <c r="H31" s="37"/>
      <c r="I31" s="38"/>
      <c r="J31" s="38"/>
      <c r="K31" s="38"/>
      <c r="L31" s="39"/>
      <c r="M31" s="37"/>
      <c r="N31" s="38"/>
      <c r="O31" s="38"/>
      <c r="P31" s="38"/>
      <c r="Q31" s="39"/>
    </row>
    <row r="32" spans="1:17" s="40" customFormat="1" ht="20.100000000000001" hidden="1" customHeight="1" x14ac:dyDescent="0.3">
      <c r="A32" s="90"/>
      <c r="B32" s="91"/>
      <c r="C32" s="101"/>
      <c r="D32" s="35"/>
      <c r="E32" s="36"/>
      <c r="F32" s="36"/>
      <c r="G32" s="59" t="str">
        <f t="shared" si="2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92"/>
      <c r="B33" s="93"/>
      <c r="C33" s="102"/>
      <c r="D33" s="46"/>
      <c r="E33" s="47"/>
      <c r="F33" s="47"/>
      <c r="G33" s="59" t="str">
        <f t="shared" si="2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88" t="s">
        <v>18</v>
      </c>
      <c r="B34" s="89"/>
      <c r="C34" s="100"/>
      <c r="D34" s="41"/>
      <c r="E34" s="42"/>
      <c r="F34" s="42"/>
      <c r="G34" s="59" t="str">
        <f t="shared" si="2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ht="16.5" customHeight="1" x14ac:dyDescent="0.3">
      <c r="A35" s="92"/>
      <c r="B35" s="93"/>
      <c r="C35" s="118"/>
      <c r="D35" s="46"/>
      <c r="E35" s="47"/>
      <c r="F35" s="119"/>
      <c r="G35" s="59" t="str">
        <f t="shared" si="2"/>
        <v/>
      </c>
      <c r="H35" s="37"/>
      <c r="I35" s="38"/>
      <c r="J35" s="38"/>
      <c r="K35" s="108"/>
      <c r="L35" s="109"/>
      <c r="M35" s="110"/>
      <c r="N35" s="108"/>
      <c r="O35" s="108"/>
      <c r="P35" s="108"/>
      <c r="Q35" s="109"/>
    </row>
    <row r="36" spans="1:17" ht="16.5" customHeight="1" x14ac:dyDescent="0.3">
      <c r="A36" s="94" t="s">
        <v>23</v>
      </c>
      <c r="B36" s="95"/>
      <c r="C36" s="95"/>
      <c r="D36" s="28"/>
      <c r="E36" s="30"/>
      <c r="F36" s="29"/>
      <c r="G36" s="60" t="str">
        <f t="shared" si="2"/>
        <v/>
      </c>
      <c r="H36" s="15"/>
      <c r="I36" s="16"/>
      <c r="J36" s="16"/>
      <c r="K36" s="16"/>
      <c r="L36" s="17"/>
      <c r="M36" s="55"/>
      <c r="N36" s="16"/>
      <c r="O36" s="16"/>
      <c r="P36" s="56"/>
      <c r="Q36" s="17"/>
    </row>
    <row r="37" spans="1:17" ht="16.5" customHeight="1" x14ac:dyDescent="0.3">
      <c r="A37" s="84"/>
      <c r="B37" s="85"/>
      <c r="C37" s="85"/>
      <c r="D37" s="120"/>
      <c r="E37" s="33"/>
      <c r="F37" s="32"/>
      <c r="G37" s="61" t="str">
        <f t="shared" si="2"/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ht="16.5" customHeight="1" x14ac:dyDescent="0.3">
      <c r="A38" s="94" t="s">
        <v>24</v>
      </c>
      <c r="B38" s="95"/>
      <c r="C38" s="103"/>
      <c r="D38" s="28"/>
      <c r="E38" s="30"/>
      <c r="F38" s="29"/>
      <c r="G38" s="59" t="str">
        <f t="shared" si="2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16.5" customHeight="1" x14ac:dyDescent="0.3">
      <c r="A39" s="86"/>
      <c r="B39" s="87"/>
      <c r="C39" s="105"/>
      <c r="D39" s="24"/>
      <c r="E39" s="26"/>
      <c r="F39" s="25"/>
      <c r="G39" s="59" t="str">
        <f t="shared" si="2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x14ac:dyDescent="0.3">
      <c r="A40" s="84"/>
      <c r="B40" s="85"/>
      <c r="C40" s="104"/>
      <c r="D40" s="31"/>
      <c r="E40" s="33"/>
      <c r="F40" s="32"/>
      <c r="G40" s="61" t="str">
        <f>IF(SUM(H40:L40)=0,"",SUM(H40:L40))</f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x14ac:dyDescent="0.3">
      <c r="A41" s="96"/>
      <c r="B41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1:E40 E29 E15 E17:E26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2022-05-19T09:28:16Z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