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yrab\Desktop\주간보고\5월\"/>
    </mc:Choice>
  </mc:AlternateContent>
  <xr:revisionPtr revIDLastSave="0" documentId="13_ncr:1_{6A54FA97-0719-4B00-BE0D-994D6C8BB9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_0527" sheetId="10" r:id="rId1"/>
  </sheets>
  <definedNames>
    <definedName name="_xlnm._FilterDatabase" localSheetId="0" hidden="1">주간업무_0527!$A$7:$Z$7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0" l="1"/>
  <c r="G21" i="10"/>
  <c r="G20" i="10"/>
  <c r="G12" i="10"/>
  <c r="G17" i="10"/>
  <c r="G16" i="10"/>
  <c r="G15" i="10"/>
  <c r="G14" i="10"/>
  <c r="G13" i="10"/>
  <c r="G11" i="10"/>
  <c r="G10" i="10"/>
  <c r="G23" i="10" l="1"/>
  <c r="J7" i="10" l="1"/>
  <c r="I7" i="10"/>
  <c r="H7" i="10"/>
  <c r="G9" i="10"/>
  <c r="H2" i="10" l="1"/>
  <c r="G28" i="10"/>
  <c r="G8" i="10"/>
  <c r="G7" i="10" l="1"/>
  <c r="Q7" i="10"/>
  <c r="P7" i="10"/>
  <c r="O7" i="10"/>
  <c r="N7" i="10"/>
  <c r="M7" i="10"/>
  <c r="L7" i="10"/>
  <c r="K7" i="10"/>
</calcChain>
</file>

<file path=xl/sharedStrings.xml><?xml version="1.0" encoding="utf-8"?>
<sst xmlns="http://schemas.openxmlformats.org/spreadsheetml/2006/main" count="67" uniqueCount="49">
  <si>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</si>
  <si>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</si>
  <si>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</si>
  <si>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</si>
  <si>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</si>
  <si>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</si>
  <si>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</si>
  <si>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</si>
  <si>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</si>
  <si>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</si>
  <si>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</si>
  <si>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</si>
  <si>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</si>
  <si>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</si>
  <si>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</si>
  <si>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</si>
  <si>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</si>
  <si>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운영 업무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</si>
  <si>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</si>
  <si>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</si>
  <si>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</si>
  <si>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</si>
  <si>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</si>
  <si>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</si>
  <si>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</si>
  <si>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</si>
  <si>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</si>
  <si>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 브로드밴드</t>
    <phoneticPr fontId="3" type="noConversion"/>
  </si>
  <si>
    <t>일일업무보고(일일업무내용 및 PV/UV통계)</t>
    <phoneticPr fontId="3" type="noConversion"/>
  </si>
  <si>
    <t>SKB 주간회의</t>
    <phoneticPr fontId="3" type="noConversion"/>
  </si>
  <si>
    <t>중</t>
  </si>
  <si>
    <t>모니터링</t>
    <phoneticPr fontId="3" type="noConversion"/>
  </si>
  <si>
    <t>[웹작업요청] ＜업종맞춤형컨텍센터 홈페이지 내용 수정 요청＞</t>
    <phoneticPr fontId="3" type="noConversion"/>
  </si>
  <si>
    <t>진행중인 이벤트 기간 확인 요청</t>
    <phoneticPr fontId="3" type="noConversion"/>
  </si>
  <si>
    <t>BizOSM에 비정상적인 인입시도가 있어 관련 내용 삭제</t>
    <phoneticPr fontId="3" type="noConversion"/>
  </si>
  <si>
    <t>PL 주간회의 서면보고</t>
    <phoneticPr fontId="3" type="noConversion"/>
  </si>
  <si>
    <r>
      <t xml:space="preserve">서비스운영본부 운영1팀 송혜연   /   </t>
    </r>
    <r>
      <rPr>
        <sz val="12"/>
        <color theme="1"/>
        <rFont val="나눔고딕"/>
        <family val="3"/>
        <charset val="129"/>
      </rPr>
      <t>2022. 05. 23 ~ 2022. 05. 27</t>
    </r>
    <phoneticPr fontId="3" type="noConversion"/>
  </si>
  <si>
    <t>스마트데이 - 5/24(화),6/2(목)</t>
    <phoneticPr fontId="3" type="noConversion"/>
  </si>
  <si>
    <t>[웹작업요청] ＜기업 홈페이지 개편을 위한 Cloud PC 상품 웹작업 요청＞-Cloud PC 상품 페이지 수정</t>
    <phoneticPr fontId="3" type="noConversion"/>
  </si>
  <si>
    <t>[웹작업요청] ＜Security 서비스 상품 카테고리 변경 요청＞</t>
    <phoneticPr fontId="3" type="noConversion"/>
  </si>
  <si>
    <t>[웹작업요청] ＜기업 홈페이지 개편을 위한 Cloud PC 상품 웹작업 요청＞-Thin Client 상품 신설</t>
    <phoneticPr fontId="3" type="noConversion"/>
  </si>
  <si>
    <t>푸터 내 입찰공지 연결 링크 변경 및 Global site 드롭다운 삭제(PC/MO)</t>
    <phoneticPr fontId="3" type="noConversion"/>
  </si>
  <si>
    <t>B tv 업무 대행</t>
    <phoneticPr fontId="3" type="noConversion"/>
  </si>
  <si>
    <t>[키즈/LMS] &lt;엉덩이탐정&gt; 극장판 3기 LMS 이미지 제작 수정 요청</t>
    <phoneticPr fontId="3" type="noConversion"/>
  </si>
  <si>
    <t>&lt;극장판 엉덩이 탐정: 수플레 섬의 비밀 런칭 이벤트&gt; 이미지 수정 요청</t>
    <phoneticPr fontId="3" type="noConversion"/>
  </si>
  <si>
    <t>기업 담당 매니저 교체로 홈페이지 운영 및 통계 회의(5/26 오후3시)</t>
    <phoneticPr fontId="3" type="noConversion"/>
  </si>
  <si>
    <t>[디트라이브] SKB기업광고 브랜드검색 이미지 교체 요청</t>
    <phoneticPr fontId="3" type="noConversion"/>
  </si>
  <si>
    <t>6/2(목) 스마트반차</t>
    <phoneticPr fontId="3" type="noConversion"/>
  </si>
  <si>
    <t>6/1(수) 지방선거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</si>
</sst>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9" fontId="10" fillId="0" borderId="3" xfId="0" applyNumberFormat="1" applyFont="1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7" xfId="0" applyFont="1" applyBorder="1" applyAlignment="1">
      <alignment horizontal="left" vertical="center"/>
    </xf>
    <xf numFmtId="0" fontId="6" fillId="0" borderId="37" xfId="0" applyFont="1" applyBorder="1" applyAlignment="1">
      <alignment horizontal="center" vertical="center"/>
    </xf>
    <xf numFmtId="9" fontId="6" fillId="0" borderId="37" xfId="2" applyFont="1" applyBorder="1" applyAlignment="1">
      <alignment horizontal="center" vertical="center"/>
    </xf>
    <xf numFmtId="177" fontId="15" fillId="0" borderId="38" xfId="0" applyNumberFormat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8" fillId="0" borderId="37" xfId="0" quotePrefix="1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left" vertical="center"/>
    </xf>
    <xf numFmtId="176" fontId="6" fillId="0" borderId="28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39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9" fontId="10" fillId="4" borderId="1" xfId="0" applyNumberFormat="1" applyFont="1" applyFill="1" applyBorder="1" applyAlignment="1">
      <alignment horizontal="left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0" fillId="0" borderId="16" xfId="0" applyFill="1" applyBorder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39" xfId="0" applyNumberFormat="1" applyFont="1" applyFill="1" applyBorder="1" applyAlignment="1">
      <alignment horizontal="center" vertical="center"/>
    </xf>
    <xf numFmtId="177" fontId="15" fillId="5" borderId="30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9" fontId="17" fillId="5" borderId="1" xfId="0" applyNumberFormat="1" applyFont="1" applyFill="1" applyBorder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8" fillId="0" borderId="28" xfId="0" quotePrefix="1" applyFont="1" applyBorder="1" applyAlignment="1">
      <alignment horizontal="left" vertical="center" wrapText="1"/>
    </xf>
    <xf numFmtId="0" fontId="6" fillId="0" borderId="28" xfId="0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177" fontId="6" fillId="0" borderId="28" xfId="1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1"/>
  <sheetViews>
    <sheetView showGridLines="0" tabSelected="1" zoomScale="86" zoomScaleNormal="86" workbookViewId="0">
      <pane ySplit="7" topLeftCell="A8" activePane="bottomLeft" state="frozen"/>
      <selection pane="bottomLeft" activeCell="A3" sqref="A3"/>
    </sheetView>
  </sheetViews>
  <sheetFormatPr defaultColWidth="9" defaultRowHeight="17.399999999999999" x14ac:dyDescent="0.4"/>
  <cols>
    <col min="1" max="1" width="23.09765625" style="1" customWidth="1"/>
    <col min="2" max="2" width="22.796875" style="1" customWidth="1"/>
    <col min="3" max="3" width="49.8984375" style="1" customWidth="1"/>
    <col min="4" max="4" width="36.8984375" style="1" customWidth="1"/>
    <col min="5" max="7" width="7.59765625" style="1" customWidth="1"/>
    <col min="8" max="9" width="6.59765625" style="1" customWidth="1"/>
    <col min="10" max="10" width="6.59765625" style="54" customWidth="1"/>
    <col min="11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6" t="s">
        <v>26</v>
      </c>
      <c r="H1" s="3"/>
      <c r="I1" s="3"/>
      <c r="J1" s="4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9" t="s">
        <v>15</v>
      </c>
      <c r="D2" s="109"/>
      <c r="E2" s="40"/>
      <c r="G2" s="47">
        <v>5</v>
      </c>
      <c r="H2" s="48">
        <f>G2*0.625</f>
        <v>3.125</v>
      </c>
      <c r="J2" s="5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36</v>
      </c>
      <c r="B3" s="8"/>
      <c r="C3" s="2"/>
      <c r="D3" s="2"/>
      <c r="E3" s="2"/>
      <c r="F3" s="2"/>
      <c r="G3" s="2"/>
      <c r="H3" s="2"/>
      <c r="I3" s="2"/>
      <c r="J3" s="51"/>
      <c r="K3" s="2"/>
      <c r="L3" s="2"/>
      <c r="M3" s="7"/>
      <c r="N3" s="7"/>
      <c r="O3" s="7"/>
      <c r="P3" s="7"/>
    </row>
    <row r="4" spans="1:17" s="6" customFormat="1" ht="18" customHeight="1" x14ac:dyDescent="0.4">
      <c r="A4" s="118" t="s">
        <v>11</v>
      </c>
      <c r="B4" s="119"/>
      <c r="C4" s="119"/>
      <c r="D4" s="119"/>
      <c r="E4" s="120"/>
      <c r="F4" s="115" t="s">
        <v>14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7"/>
    </row>
    <row r="5" spans="1:17" s="6" customFormat="1" ht="18" customHeight="1" x14ac:dyDescent="0.4">
      <c r="A5" s="121"/>
      <c r="B5" s="122"/>
      <c r="C5" s="122"/>
      <c r="D5" s="122"/>
      <c r="E5" s="123"/>
      <c r="F5" s="115" t="s">
        <v>22</v>
      </c>
      <c r="G5" s="116"/>
      <c r="H5" s="116"/>
      <c r="I5" s="116"/>
      <c r="J5" s="116"/>
      <c r="K5" s="116"/>
      <c r="L5" s="117"/>
      <c r="M5" s="115" t="s">
        <v>23</v>
      </c>
      <c r="N5" s="116"/>
      <c r="O5" s="116"/>
      <c r="P5" s="116"/>
      <c r="Q5" s="117"/>
    </row>
    <row r="6" spans="1:17" ht="18" customHeight="1" x14ac:dyDescent="0.4">
      <c r="A6" s="110" t="s">
        <v>5</v>
      </c>
      <c r="B6" s="110" t="s">
        <v>7</v>
      </c>
      <c r="C6" s="110" t="s">
        <v>6</v>
      </c>
      <c r="D6" s="112" t="s">
        <v>10</v>
      </c>
      <c r="E6" s="114" t="s">
        <v>12</v>
      </c>
      <c r="F6" s="114" t="s">
        <v>13</v>
      </c>
      <c r="G6" s="21" t="s">
        <v>21</v>
      </c>
      <c r="H6" s="22" t="s">
        <v>0</v>
      </c>
      <c r="I6" s="86" t="s">
        <v>1</v>
      </c>
      <c r="J6" s="22" t="s">
        <v>2</v>
      </c>
      <c r="K6" s="94" t="s">
        <v>3</v>
      </c>
      <c r="L6" s="23" t="s">
        <v>4</v>
      </c>
      <c r="M6" s="21" t="s">
        <v>0</v>
      </c>
      <c r="N6" s="124" t="s">
        <v>1</v>
      </c>
      <c r="O6" s="126" t="s">
        <v>2</v>
      </c>
      <c r="P6" s="86" t="s">
        <v>3</v>
      </c>
      <c r="Q6" s="23" t="s">
        <v>4</v>
      </c>
    </row>
    <row r="7" spans="1:17" ht="18" customHeight="1" x14ac:dyDescent="0.4">
      <c r="A7" s="111"/>
      <c r="B7" s="111"/>
      <c r="C7" s="111"/>
      <c r="D7" s="113"/>
      <c r="E7" s="113"/>
      <c r="F7" s="113"/>
      <c r="G7" s="24">
        <f t="shared" ref="G7:Q7" si="0">SUM(G8:G31)</f>
        <v>25.625</v>
      </c>
      <c r="H7" s="25">
        <f t="shared" si="0"/>
        <v>5</v>
      </c>
      <c r="I7" s="87">
        <f t="shared" si="0"/>
        <v>4.0625</v>
      </c>
      <c r="J7" s="25">
        <f t="shared" si="0"/>
        <v>5.3125</v>
      </c>
      <c r="K7" s="95">
        <f t="shared" si="0"/>
        <v>5.9375</v>
      </c>
      <c r="L7" s="26">
        <f t="shared" si="0"/>
        <v>5.3125</v>
      </c>
      <c r="M7" s="24">
        <f t="shared" si="0"/>
        <v>0</v>
      </c>
      <c r="N7" s="125">
        <f t="shared" si="0"/>
        <v>0</v>
      </c>
      <c r="O7" s="127">
        <f t="shared" si="0"/>
        <v>0</v>
      </c>
      <c r="P7" s="87">
        <f t="shared" si="0"/>
        <v>0</v>
      </c>
      <c r="Q7" s="26">
        <f t="shared" si="0"/>
        <v>0</v>
      </c>
    </row>
    <row r="8" spans="1:17" ht="22.8" customHeight="1" x14ac:dyDescent="0.4">
      <c r="A8" s="36" t="s">
        <v>27</v>
      </c>
      <c r="B8" s="10" t="s">
        <v>17</v>
      </c>
      <c r="C8" s="27" t="s">
        <v>28</v>
      </c>
      <c r="D8" s="27"/>
      <c r="E8" s="13" t="s">
        <v>9</v>
      </c>
      <c r="F8" s="15">
        <v>1</v>
      </c>
      <c r="G8" s="16">
        <f t="shared" ref="G8:G12" si="1">IF(SUM(H8:L8)=0,"",SUM(H8:L8))</f>
        <v>3.125</v>
      </c>
      <c r="H8" s="52">
        <v>0.625</v>
      </c>
      <c r="I8" s="82">
        <v>0.625</v>
      </c>
      <c r="J8" s="52">
        <v>0.625</v>
      </c>
      <c r="K8" s="52">
        <v>0.625</v>
      </c>
      <c r="L8" s="52">
        <v>0.625</v>
      </c>
      <c r="M8" s="64"/>
      <c r="N8" s="52"/>
      <c r="O8" s="128"/>
      <c r="P8" s="82"/>
      <c r="Q8" s="58"/>
    </row>
    <row r="9" spans="1:17" ht="22.8" customHeight="1" x14ac:dyDescent="0.4">
      <c r="A9" s="55"/>
      <c r="B9" s="55"/>
      <c r="C9" s="28" t="s">
        <v>31</v>
      </c>
      <c r="D9" s="55"/>
      <c r="E9" s="57" t="s">
        <v>9</v>
      </c>
      <c r="F9" s="17">
        <v>1</v>
      </c>
      <c r="G9" s="56">
        <f t="shared" si="1"/>
        <v>1.5625</v>
      </c>
      <c r="H9" s="31">
        <v>0.3125</v>
      </c>
      <c r="I9" s="83">
        <v>0.3125</v>
      </c>
      <c r="J9" s="31">
        <v>0.3125</v>
      </c>
      <c r="K9" s="31">
        <v>0.3125</v>
      </c>
      <c r="L9" s="31">
        <v>0.3125</v>
      </c>
      <c r="M9" s="98"/>
      <c r="N9" s="61"/>
      <c r="O9" s="129"/>
      <c r="P9" s="90"/>
      <c r="Q9" s="91"/>
    </row>
    <row r="10" spans="1:17" ht="24.6" customHeight="1" x14ac:dyDescent="0.4">
      <c r="A10" s="37"/>
      <c r="B10" s="11"/>
      <c r="C10" s="75" t="s">
        <v>32</v>
      </c>
      <c r="D10" s="28"/>
      <c r="E10" s="57" t="s">
        <v>8</v>
      </c>
      <c r="F10" s="17">
        <v>1</v>
      </c>
      <c r="G10" s="56">
        <f t="shared" si="1"/>
        <v>4.0625</v>
      </c>
      <c r="H10" s="62">
        <v>2.1875</v>
      </c>
      <c r="I10" s="83">
        <v>1.25</v>
      </c>
      <c r="J10" s="31"/>
      <c r="K10" s="31">
        <v>0.625</v>
      </c>
      <c r="L10" s="32"/>
      <c r="M10" s="62"/>
      <c r="N10" s="31"/>
      <c r="O10" s="130"/>
      <c r="P10" s="83"/>
      <c r="Q10" s="32"/>
    </row>
    <row r="11" spans="1:17" ht="31.8" customHeight="1" x14ac:dyDescent="0.4">
      <c r="A11" s="37"/>
      <c r="B11" s="11"/>
      <c r="C11" s="75" t="s">
        <v>33</v>
      </c>
      <c r="D11" s="28"/>
      <c r="E11" s="57" t="s">
        <v>8</v>
      </c>
      <c r="F11" s="17">
        <v>1</v>
      </c>
      <c r="G11" s="56">
        <f t="shared" si="1"/>
        <v>2.1875</v>
      </c>
      <c r="H11" s="62"/>
      <c r="I11" s="83">
        <v>0.625</v>
      </c>
      <c r="J11" s="31">
        <v>0.9375</v>
      </c>
      <c r="K11" s="31"/>
      <c r="L11" s="32">
        <v>0.625</v>
      </c>
      <c r="M11" s="62"/>
      <c r="N11" s="31"/>
      <c r="O11" s="130"/>
      <c r="P11" s="83"/>
      <c r="Q11" s="32"/>
    </row>
    <row r="12" spans="1:17" ht="24" customHeight="1" x14ac:dyDescent="0.4">
      <c r="A12" s="37"/>
      <c r="B12" s="11"/>
      <c r="C12" s="135" t="s">
        <v>38</v>
      </c>
      <c r="D12" s="28"/>
      <c r="E12" s="57" t="s">
        <v>8</v>
      </c>
      <c r="F12" s="17">
        <v>1</v>
      </c>
      <c r="G12" s="56">
        <f t="shared" si="1"/>
        <v>2.1875</v>
      </c>
      <c r="H12" s="62"/>
      <c r="I12" s="83"/>
      <c r="J12" s="31">
        <v>0.9375</v>
      </c>
      <c r="K12" s="31"/>
      <c r="L12" s="32">
        <v>1.25</v>
      </c>
      <c r="M12" s="62"/>
      <c r="N12" s="31"/>
      <c r="O12" s="130"/>
      <c r="P12" s="83"/>
      <c r="Q12" s="32"/>
    </row>
    <row r="13" spans="1:17" ht="40.799999999999997" customHeight="1" x14ac:dyDescent="0.4">
      <c r="A13" s="37"/>
      <c r="B13" s="11"/>
      <c r="C13" s="75" t="s">
        <v>40</v>
      </c>
      <c r="D13" s="28"/>
      <c r="E13" s="57" t="s">
        <v>9</v>
      </c>
      <c r="F13" s="17">
        <v>0.5</v>
      </c>
      <c r="G13" s="56">
        <f t="shared" ref="G13:G21" si="2">IF(SUM(H13:L13)=0,"",SUM(H13:L13))</f>
        <v>0.625</v>
      </c>
      <c r="H13" s="62"/>
      <c r="I13" s="83"/>
      <c r="J13" s="31"/>
      <c r="K13" s="31">
        <v>0.625</v>
      </c>
      <c r="L13" s="32"/>
      <c r="M13" s="62"/>
      <c r="N13" s="31"/>
      <c r="O13" s="130"/>
      <c r="P13" s="83"/>
      <c r="Q13" s="32"/>
    </row>
    <row r="14" spans="1:17" ht="25.2" customHeight="1" x14ac:dyDescent="0.4">
      <c r="A14" s="37"/>
      <c r="B14" s="11"/>
      <c r="C14" s="75" t="s">
        <v>39</v>
      </c>
      <c r="D14" s="28"/>
      <c r="E14" s="57" t="s">
        <v>8</v>
      </c>
      <c r="F14" s="17">
        <v>0.5</v>
      </c>
      <c r="G14" s="56">
        <f t="shared" si="2"/>
        <v>5</v>
      </c>
      <c r="H14" s="62"/>
      <c r="I14" s="83"/>
      <c r="J14" s="31">
        <v>2.5</v>
      </c>
      <c r="K14" s="31"/>
      <c r="L14" s="32">
        <v>2.5</v>
      </c>
      <c r="M14" s="62"/>
      <c r="N14" s="31"/>
      <c r="O14" s="130"/>
      <c r="P14" s="83"/>
      <c r="Q14" s="32"/>
    </row>
    <row r="15" spans="1:17" ht="22.8" customHeight="1" x14ac:dyDescent="0.4">
      <c r="A15" s="37"/>
      <c r="B15" s="11"/>
      <c r="C15" s="75" t="s">
        <v>34</v>
      </c>
      <c r="D15" s="28"/>
      <c r="E15" s="57" t="s">
        <v>8</v>
      </c>
      <c r="F15" s="17">
        <v>0.1</v>
      </c>
      <c r="G15" s="56">
        <f t="shared" si="2"/>
        <v>0.625</v>
      </c>
      <c r="H15" s="62"/>
      <c r="I15" s="83"/>
      <c r="J15" s="31"/>
      <c r="K15" s="31">
        <v>0.625</v>
      </c>
      <c r="L15" s="32"/>
      <c r="M15" s="62"/>
      <c r="N15" s="31"/>
      <c r="O15" s="130"/>
      <c r="P15" s="83"/>
      <c r="Q15" s="32"/>
    </row>
    <row r="16" spans="1:17" ht="22.8" customHeight="1" x14ac:dyDescent="0.4">
      <c r="A16" s="37"/>
      <c r="B16" s="11"/>
      <c r="C16" s="75" t="s">
        <v>41</v>
      </c>
      <c r="D16" s="28"/>
      <c r="E16" s="57" t="s">
        <v>9</v>
      </c>
      <c r="F16" s="17">
        <v>1</v>
      </c>
      <c r="G16" s="56">
        <f t="shared" si="2"/>
        <v>1.25</v>
      </c>
      <c r="H16" s="62"/>
      <c r="I16" s="83"/>
      <c r="J16" s="31"/>
      <c r="K16" s="31">
        <v>1.25</v>
      </c>
      <c r="L16" s="32"/>
      <c r="M16" s="62"/>
      <c r="N16" s="31"/>
      <c r="O16" s="130"/>
      <c r="P16" s="83"/>
      <c r="Q16" s="32"/>
    </row>
    <row r="17" spans="1:17" ht="22.2" customHeight="1" x14ac:dyDescent="0.4">
      <c r="A17" s="37"/>
      <c r="B17" s="11"/>
      <c r="C17" s="75" t="s">
        <v>45</v>
      </c>
      <c r="D17" s="28"/>
      <c r="E17" s="57" t="s">
        <v>9</v>
      </c>
      <c r="F17" s="17">
        <v>1</v>
      </c>
      <c r="G17" s="56">
        <f t="shared" si="2"/>
        <v>1.25</v>
      </c>
      <c r="H17" s="62"/>
      <c r="I17" s="83">
        <v>0.3125</v>
      </c>
      <c r="J17" s="31"/>
      <c r="K17" s="31">
        <v>0.9375</v>
      </c>
      <c r="L17" s="32"/>
      <c r="M17" s="62"/>
      <c r="N17" s="31"/>
      <c r="O17" s="130"/>
      <c r="P17" s="83"/>
      <c r="Q17" s="32"/>
    </row>
    <row r="18" spans="1:17" ht="22.2" customHeight="1" x14ac:dyDescent="0.4">
      <c r="A18" s="37"/>
      <c r="B18" s="11"/>
      <c r="C18" s="75" t="s">
        <v>46</v>
      </c>
      <c r="D18" s="28"/>
      <c r="E18" s="57" t="s">
        <v>9</v>
      </c>
      <c r="F18" s="17">
        <v>1</v>
      </c>
      <c r="G18" s="56">
        <f t="shared" si="2"/>
        <v>0.625</v>
      </c>
      <c r="H18" s="62"/>
      <c r="I18" s="83"/>
      <c r="J18" s="31"/>
      <c r="K18" s="31">
        <v>0.625</v>
      </c>
      <c r="L18" s="32"/>
      <c r="M18" s="62"/>
      <c r="N18" s="31"/>
      <c r="O18" s="130"/>
      <c r="P18" s="83"/>
      <c r="Q18" s="32"/>
    </row>
    <row r="19" spans="1:17" ht="22.2" customHeight="1" x14ac:dyDescent="0.4">
      <c r="A19" s="37"/>
      <c r="B19" s="11"/>
      <c r="C19" s="75"/>
      <c r="D19" s="28"/>
      <c r="E19" s="57"/>
      <c r="F19" s="17"/>
      <c r="G19" s="56"/>
      <c r="H19" s="62"/>
      <c r="I19" s="83"/>
      <c r="J19" s="31"/>
      <c r="K19" s="31"/>
      <c r="L19" s="32"/>
      <c r="M19" s="62"/>
      <c r="N19" s="31"/>
      <c r="O19" s="130"/>
      <c r="P19" s="83"/>
      <c r="Q19" s="32"/>
    </row>
    <row r="20" spans="1:17" ht="22.2" customHeight="1" x14ac:dyDescent="0.4">
      <c r="A20" s="37"/>
      <c r="B20" s="77" t="s">
        <v>42</v>
      </c>
      <c r="C20" s="136" t="s">
        <v>43</v>
      </c>
      <c r="D20" s="78"/>
      <c r="E20" s="137" t="s">
        <v>8</v>
      </c>
      <c r="F20" s="138">
        <v>1</v>
      </c>
      <c r="G20" s="139">
        <f t="shared" si="2"/>
        <v>1.875</v>
      </c>
      <c r="H20" s="63">
        <v>1.875</v>
      </c>
      <c r="I20" s="84"/>
      <c r="J20" s="81"/>
      <c r="K20" s="81"/>
      <c r="L20" s="92"/>
      <c r="M20" s="63"/>
      <c r="N20" s="81"/>
      <c r="O20" s="132"/>
      <c r="P20" s="84"/>
      <c r="Q20" s="92"/>
    </row>
    <row r="21" spans="1:17" ht="22.2" customHeight="1" x14ac:dyDescent="0.4">
      <c r="A21" s="37"/>
      <c r="B21" s="11"/>
      <c r="C21" s="75" t="s">
        <v>44</v>
      </c>
      <c r="D21" s="28"/>
      <c r="E21" s="57" t="s">
        <v>8</v>
      </c>
      <c r="F21" s="17">
        <v>1</v>
      </c>
      <c r="G21" s="56">
        <f t="shared" si="2"/>
        <v>0.9375</v>
      </c>
      <c r="H21" s="62"/>
      <c r="I21" s="83">
        <v>0.9375</v>
      </c>
      <c r="J21" s="31"/>
      <c r="K21" s="31"/>
      <c r="L21" s="32"/>
      <c r="M21" s="62"/>
      <c r="N21" s="31"/>
      <c r="O21" s="130"/>
      <c r="P21" s="83"/>
      <c r="Q21" s="32"/>
    </row>
    <row r="22" spans="1:17" ht="22.8" customHeight="1" x14ac:dyDescent="0.4">
      <c r="A22" s="66"/>
      <c r="B22" s="67"/>
      <c r="C22" s="76"/>
      <c r="D22" s="68"/>
      <c r="E22" s="69"/>
      <c r="F22" s="70"/>
      <c r="G22" s="18"/>
      <c r="H22" s="71"/>
      <c r="I22" s="88"/>
      <c r="J22" s="72"/>
      <c r="K22" s="72"/>
      <c r="L22" s="73"/>
      <c r="M22" s="71"/>
      <c r="N22" s="72"/>
      <c r="O22" s="131"/>
      <c r="P22" s="88"/>
      <c r="Q22" s="73"/>
    </row>
    <row r="23" spans="1:17" ht="20.100000000000001" customHeight="1" x14ac:dyDescent="0.4">
      <c r="A23" s="38" t="s">
        <v>16</v>
      </c>
      <c r="B23" s="77" t="s">
        <v>29</v>
      </c>
      <c r="C23" s="78" t="s">
        <v>35</v>
      </c>
      <c r="D23" s="78"/>
      <c r="E23" s="79" t="s">
        <v>30</v>
      </c>
      <c r="F23" s="30">
        <v>1</v>
      </c>
      <c r="G23" s="80">
        <f t="shared" ref="G23" si="3">IF(SUM(H23:L23)=0,"",SUM(H23:L23))</f>
        <v>0.3125</v>
      </c>
      <c r="H23" s="63"/>
      <c r="I23" s="84"/>
      <c r="J23" s="81"/>
      <c r="K23" s="81">
        <v>0.3125</v>
      </c>
      <c r="L23" s="81"/>
      <c r="M23" s="63"/>
      <c r="N23" s="81"/>
      <c r="O23" s="132"/>
      <c r="P23" s="84"/>
      <c r="Q23" s="92"/>
    </row>
    <row r="24" spans="1:17" ht="20.100000000000001" customHeight="1" x14ac:dyDescent="0.4">
      <c r="A24" s="37"/>
      <c r="B24" s="11"/>
      <c r="C24" s="99"/>
      <c r="D24" s="28"/>
      <c r="E24" s="57"/>
      <c r="F24" s="17"/>
      <c r="G24" s="18"/>
      <c r="H24" s="62"/>
      <c r="I24" s="83"/>
      <c r="J24" s="31"/>
      <c r="K24" s="31"/>
      <c r="L24" s="96"/>
      <c r="M24" s="62"/>
      <c r="N24" s="31"/>
      <c r="O24" s="130"/>
      <c r="P24" s="83"/>
      <c r="Q24" s="32"/>
    </row>
    <row r="25" spans="1:17" ht="21" customHeight="1" x14ac:dyDescent="0.4">
      <c r="A25" s="37"/>
      <c r="B25" s="11"/>
      <c r="C25" s="75"/>
      <c r="D25" s="28"/>
      <c r="E25" s="57"/>
      <c r="F25" s="17"/>
      <c r="G25" s="18"/>
      <c r="H25" s="62"/>
      <c r="I25" s="83"/>
      <c r="J25" s="31"/>
      <c r="K25" s="31"/>
      <c r="L25" s="32"/>
      <c r="M25" s="62"/>
      <c r="N25" s="31"/>
      <c r="O25" s="130"/>
      <c r="P25" s="83"/>
      <c r="Q25" s="32"/>
    </row>
    <row r="26" spans="1:17" ht="20.100000000000001" customHeight="1" x14ac:dyDescent="0.4">
      <c r="A26" s="33" t="s">
        <v>25</v>
      </c>
      <c r="B26" s="85" t="s">
        <v>20</v>
      </c>
      <c r="C26" s="134" t="s">
        <v>47</v>
      </c>
      <c r="D26" s="93" t="s">
        <v>37</v>
      </c>
      <c r="E26" s="27"/>
      <c r="F26" s="15"/>
      <c r="G26" s="35"/>
      <c r="H26" s="64"/>
      <c r="I26" s="82"/>
      <c r="J26" s="52"/>
      <c r="K26" s="52"/>
      <c r="L26" s="58"/>
      <c r="M26" s="64"/>
      <c r="N26" s="52"/>
      <c r="O26" s="128"/>
      <c r="P26" s="82"/>
      <c r="Q26" s="58"/>
    </row>
    <row r="27" spans="1:17" ht="20.100000000000001" customHeight="1" x14ac:dyDescent="0.4">
      <c r="A27" s="39"/>
      <c r="B27" s="11" t="s">
        <v>24</v>
      </c>
      <c r="C27" s="97" t="s">
        <v>48</v>
      </c>
      <c r="D27" s="60"/>
      <c r="E27" s="28"/>
      <c r="F27" s="17"/>
      <c r="G27" s="18"/>
      <c r="H27" s="62"/>
      <c r="I27" s="83"/>
      <c r="J27" s="31"/>
      <c r="K27" s="31"/>
      <c r="L27" s="32"/>
      <c r="M27" s="62"/>
      <c r="N27" s="31"/>
      <c r="O27" s="130"/>
      <c r="P27" s="83"/>
      <c r="Q27" s="32"/>
    </row>
    <row r="28" spans="1:17" ht="20.100000000000001" customHeight="1" x14ac:dyDescent="0.4">
      <c r="A28" s="34"/>
      <c r="B28" s="12"/>
      <c r="C28" s="29"/>
      <c r="D28" s="74"/>
      <c r="E28" s="29"/>
      <c r="F28" s="19"/>
      <c r="G28" s="20" t="str">
        <f t="shared" ref="G28" si="4">IF(SUM(H28:L28)=0,"",SUM(H28:L28))</f>
        <v/>
      </c>
      <c r="H28" s="65"/>
      <c r="I28" s="89"/>
      <c r="J28" s="53"/>
      <c r="K28" s="53"/>
      <c r="L28" s="59"/>
      <c r="M28" s="65"/>
      <c r="N28" s="53"/>
      <c r="O28" s="133"/>
      <c r="P28" s="89"/>
      <c r="Q28" s="59"/>
    </row>
    <row r="29" spans="1:17" ht="20.100000000000001" customHeight="1" x14ac:dyDescent="0.4">
      <c r="A29" s="41" t="s">
        <v>18</v>
      </c>
      <c r="B29" s="43" t="s">
        <v>19</v>
      </c>
      <c r="C29" s="100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</row>
    <row r="30" spans="1:17" ht="20.100000000000001" customHeight="1" x14ac:dyDescent="0.4">
      <c r="A30" s="39"/>
      <c r="B30" s="44"/>
      <c r="C30" s="103"/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5"/>
    </row>
    <row r="31" spans="1:17" ht="20.100000000000001" customHeight="1" x14ac:dyDescent="0.4">
      <c r="A31" s="42"/>
      <c r="B31" s="45"/>
      <c r="C31" s="106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8"/>
    </row>
  </sheetData>
  <mergeCells count="14">
    <mergeCell ref="C29:Q29"/>
    <mergeCell ref="C30:Q30"/>
    <mergeCell ref="C31:Q3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 E23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주간업무_0527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hyrab</cp:lastModifiedBy>
  <cp:lastPrinted>2018-07-23T02:02:14Z</cp:lastPrinted>
  <dcterms:created xsi:type="dcterms:W3CDTF">2018-06-30T07:43:36Z</dcterms:created>
  <dcterms:modified xsi:type="dcterms:W3CDTF">2022-05-27T08:37:09Z</dcterms:modified>
</cp:coreProperties>
</file>