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6D1BB2BD-CAE8-4590-8C4F-F3A5A4F56C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1" l="1"/>
  <c r="G24" i="11"/>
  <c r="G26" i="11"/>
  <c r="G17" i="11" l="1"/>
  <c r="G20" i="11"/>
  <c r="G19" i="11"/>
  <c r="G18" i="11"/>
  <c r="G22" i="11"/>
  <c r="G21" i="11"/>
  <c r="G12" i="11"/>
  <c r="G11" i="11"/>
  <c r="G27" i="11" l="1"/>
  <c r="G23" i="11"/>
  <c r="G14" i="11"/>
  <c r="G16" i="11" l="1"/>
  <c r="G15" i="11" l="1"/>
  <c r="G28" i="11" l="1"/>
  <c r="G13" i="11" l="1"/>
  <c r="G10" i="11" l="1"/>
  <c r="G9" i="11" l="1"/>
  <c r="G8" i="11"/>
  <c r="G29" i="11" l="1"/>
  <c r="G31" i="11"/>
  <c r="G32" i="11"/>
  <c r="G33" i="11"/>
  <c r="G34" i="11"/>
  <c r="G35" i="11"/>
  <c r="G36" i="11"/>
  <c r="G37" i="11"/>
  <c r="G38" i="11"/>
  <c r="G39" i="11"/>
  <c r="G40" i="11"/>
  <c r="G41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<sst xmlns="http://schemas.openxmlformats.org/spreadsheetml/2006/main" count="77" uniqueCount="47">
  <si>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</si>
  <si>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</si>
  <si>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</si>
  <si>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</si>
  <si>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</si>
  <si>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</si>
  <si>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</si>
  <si>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</si>
  <si>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</si>
  <si>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</si>
  <si>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</si>
  <si>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</si>
  <si>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</si>
  <si>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</si>
  <si>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</si>
  <si>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</si>
  <si>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</si>
  <si>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</si>
  <si>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</si>
  <si>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</si>
  <si>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</si>
  <si>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</si>
  <si>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</si>
  <si>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</si>
  <si>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</si>
  <si>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</si>
  <si>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</si>
  <si>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아주대 학생부 종합코칭 페이지 작업</t>
    <phoneticPr fontId="3" type="noConversion"/>
  </si>
  <si>
    <t>중</t>
    <phoneticPr fontId="3" type="noConversion"/>
  </si>
  <si>
    <t>운영</t>
    <phoneticPr fontId="3" type="noConversion"/>
  </si>
  <si>
    <t>모바일 개인 연차 목록 페이지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</si>
  <si>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05. 23 ~ 2022. 06. 03</t>
    </r>
    <phoneticPr fontId="3" type="noConversion"/>
  </si>
  <si>
    <t>모바일 개인 연차 세부 보기 페이지 작업</t>
    <phoneticPr fontId="3" type="noConversion"/>
  </si>
  <si>
    <t>모바일 개인 연차 타입별 등록 화면 분기</t>
    <phoneticPr fontId="3" type="noConversion"/>
  </si>
  <si>
    <t>PC와 모바일 연차 등록 통합을 위한 로직 구상</t>
    <phoneticPr fontId="3" type="noConversion"/>
  </si>
  <si>
    <t>모바일 승인관리자 승인 목록 페이지 작업</t>
    <phoneticPr fontId="3" type="noConversion"/>
  </si>
  <si>
    <t>아주대 메인, 서브페이지 로고 삭제</t>
    <phoneticPr fontId="3" type="noConversion"/>
  </si>
  <si>
    <t>모바일 승인관리자 결재 구동</t>
    <phoneticPr fontId="3" type="noConversion"/>
  </si>
  <si>
    <t>연차 등록 메뉴 변경에 따른 인트라넷 PC버전 수정</t>
    <phoneticPr fontId="3" type="noConversion"/>
  </si>
  <si>
    <t>부경대 멘토 학부모 관리 게시판 생성여부 문의 검토</t>
    <phoneticPr fontId="3" type="noConversion"/>
  </si>
  <si>
    <t>모바일 승인관리자 결재 세부항목 보기</t>
    <phoneticPr fontId="3" type="noConversion"/>
  </si>
  <si>
    <t xml:space="preserve">모바일 승인관리자 모든 요청 보기 페이지 </t>
    <phoneticPr fontId="3" type="noConversion"/>
  </si>
  <si>
    <t>모바일 승인관리자 결재 페이지 연결 작업</t>
    <phoneticPr fontId="3" type="noConversion"/>
  </si>
  <si>
    <t>운영</t>
    <phoneticPr fontId="3" type="noConversion"/>
  </si>
  <si>
    <t>중</t>
    <phoneticPr fontId="3" type="noConversion"/>
  </si>
  <si>
    <t>세종대 모집요강 pdf파일 연결 수정</t>
    <phoneticPr fontId="3" type="noConversion"/>
  </si>
  <si>
    <t>연차 등록 달력 휴일 비활성화 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</si>
</sst>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2"/>
  <sheetViews>
    <sheetView showGridLines="0" tabSelected="1" zoomScale="84" zoomScaleNormal="84" workbookViewId="0">
      <pane ySplit="7" topLeftCell="A8" activePane="bottomLeft" state="frozen"/>
      <selection pane="bottomLeft" activeCell="D22" sqref="D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7" t="s">
        <v>20</v>
      </c>
      <c r="D2" s="12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3" t="s">
        <v>12</v>
      </c>
      <c r="B4" s="124"/>
      <c r="C4" s="124"/>
      <c r="D4" s="124"/>
      <c r="E4" s="124"/>
      <c r="F4" s="128" t="s">
        <v>15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x14ac:dyDescent="0.3">
      <c r="A5" s="125"/>
      <c r="B5" s="126"/>
      <c r="C5" s="126"/>
      <c r="D5" s="126"/>
      <c r="E5" s="126"/>
      <c r="F5" s="128" t="s">
        <v>16</v>
      </c>
      <c r="G5" s="129"/>
      <c r="H5" s="129"/>
      <c r="I5" s="129"/>
      <c r="J5" s="129"/>
      <c r="K5" s="129"/>
      <c r="L5" s="130"/>
      <c r="M5" s="128" t="s">
        <v>17</v>
      </c>
      <c r="N5" s="129"/>
      <c r="O5" s="129"/>
      <c r="P5" s="129"/>
      <c r="Q5" s="130"/>
    </row>
    <row r="6" spans="1:17" ht="53.25" customHeight="1" x14ac:dyDescent="0.3">
      <c r="A6" s="131" t="s">
        <v>5</v>
      </c>
      <c r="B6" s="131" t="s">
        <v>7</v>
      </c>
      <c r="C6" s="131" t="s">
        <v>6</v>
      </c>
      <c r="D6" s="133" t="s">
        <v>11</v>
      </c>
      <c r="E6" s="135" t="s">
        <v>13</v>
      </c>
      <c r="F6" s="135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2"/>
      <c r="B7" s="132"/>
      <c r="C7" s="132"/>
      <c r="D7" s="134"/>
      <c r="E7" s="136"/>
      <c r="F7" s="136"/>
      <c r="G7" s="62">
        <f>SUM(G8:G43)</f>
        <v>28</v>
      </c>
      <c r="H7" s="34">
        <f>SUM(H8:H41)</f>
        <v>5</v>
      </c>
      <c r="I7" s="34">
        <f>SUM(I8:I41)</f>
        <v>5</v>
      </c>
      <c r="J7" s="34">
        <f>SUM(J8:J41)</f>
        <v>6</v>
      </c>
      <c r="K7" s="34">
        <f>SUM(K8:K41)</f>
        <v>6</v>
      </c>
      <c r="L7" s="34">
        <f>SUM(L8:L41)</f>
        <v>6</v>
      </c>
      <c r="M7" s="34">
        <f>SUM(M8:M41)</f>
        <v>0</v>
      </c>
      <c r="N7" s="34">
        <f>SUM(N8:N41)</f>
        <v>0</v>
      </c>
      <c r="O7" s="34">
        <f>SUM(O8:O41)</f>
        <v>0</v>
      </c>
      <c r="P7" s="34">
        <f>SUM(P8:P41)</f>
        <v>0</v>
      </c>
      <c r="Q7" s="63">
        <f>SUM(Q8:Q41)</f>
        <v>0</v>
      </c>
    </row>
    <row r="8" spans="1:17" x14ac:dyDescent="0.3">
      <c r="A8" s="111" t="s">
        <v>21</v>
      </c>
      <c r="B8" s="81" t="s">
        <v>25</v>
      </c>
      <c r="C8" s="105" t="s">
        <v>27</v>
      </c>
      <c r="D8" s="48"/>
      <c r="E8" s="48" t="s">
        <v>9</v>
      </c>
      <c r="F8" s="11">
        <v>1</v>
      </c>
      <c r="G8" s="59">
        <f t="shared" ref="G8:G13" si="0">IF(SUM(H8:L8)=0,"",SUM(H8:L8))</f>
        <v>1</v>
      </c>
      <c r="H8" s="52"/>
      <c r="I8" s="53"/>
      <c r="J8" s="53">
        <v>1</v>
      </c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5" t="s">
        <v>36</v>
      </c>
      <c r="D9" s="117"/>
      <c r="E9" s="48" t="s">
        <v>9</v>
      </c>
      <c r="F9" s="11">
        <v>1</v>
      </c>
      <c r="G9" s="106">
        <f t="shared" si="0"/>
        <v>1</v>
      </c>
      <c r="H9" s="52"/>
      <c r="I9" s="53"/>
      <c r="J9" s="53">
        <v>1</v>
      </c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39</v>
      </c>
      <c r="D10" s="117"/>
      <c r="E10" s="48" t="s">
        <v>9</v>
      </c>
      <c r="F10" s="11">
        <v>1</v>
      </c>
      <c r="G10" s="106">
        <f t="shared" si="0"/>
        <v>1</v>
      </c>
      <c r="H10" s="52"/>
      <c r="I10" s="53"/>
      <c r="J10" s="53">
        <v>1</v>
      </c>
      <c r="K10" s="53"/>
      <c r="L10" s="54"/>
      <c r="M10" s="49"/>
      <c r="N10" s="50"/>
      <c r="O10" s="50"/>
      <c r="P10" s="50"/>
      <c r="Q10" s="51"/>
    </row>
    <row r="11" spans="1:17" x14ac:dyDescent="0.3">
      <c r="A11" s="82"/>
      <c r="B11" s="83" t="s">
        <v>43</v>
      </c>
      <c r="C11" s="97" t="s">
        <v>45</v>
      </c>
      <c r="D11" s="117"/>
      <c r="E11" s="48" t="s">
        <v>44</v>
      </c>
      <c r="F11" s="11">
        <v>1</v>
      </c>
      <c r="G11" s="106">
        <f>IF(SUM(H11:L11)=0,"",SUM(H11:L11))</f>
        <v>1</v>
      </c>
      <c r="H11" s="52"/>
      <c r="I11" s="53"/>
      <c r="J11" s="53"/>
      <c r="K11" s="53">
        <v>1</v>
      </c>
      <c r="L11" s="54"/>
      <c r="M11" s="49"/>
      <c r="N11" s="50"/>
      <c r="O11" s="50"/>
      <c r="P11" s="50"/>
      <c r="Q11" s="51"/>
    </row>
    <row r="12" spans="1:17" x14ac:dyDescent="0.3">
      <c r="A12" s="82"/>
      <c r="B12" s="83"/>
      <c r="C12" s="97"/>
      <c r="D12" s="117"/>
      <c r="E12" s="48"/>
      <c r="F12" s="11"/>
      <c r="G12" s="106" t="str">
        <f>IF(SUM(H12:L12)=0,"",SUM(H12:L12))</f>
        <v/>
      </c>
      <c r="H12" s="52"/>
      <c r="I12" s="53"/>
      <c r="J12" s="53"/>
      <c r="K12" s="53"/>
      <c r="L12" s="54"/>
      <c r="M12" s="49"/>
      <c r="N12" s="50"/>
      <c r="O12" s="50"/>
      <c r="P12" s="50"/>
      <c r="Q12" s="51"/>
    </row>
    <row r="13" spans="1:17" ht="16.5" customHeight="1" x14ac:dyDescent="0.3">
      <c r="A13" s="86"/>
      <c r="B13" s="87"/>
      <c r="C13" s="105"/>
      <c r="D13" s="24"/>
      <c r="E13" s="26"/>
      <c r="F13" s="25"/>
      <c r="G13" s="106" t="str">
        <f t="shared" si="0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112" t="s">
        <v>26</v>
      </c>
      <c r="B14" s="115" t="s">
        <v>25</v>
      </c>
      <c r="C14" s="107" t="s">
        <v>30</v>
      </c>
      <c r="D14" s="64"/>
      <c r="E14" s="114" t="s">
        <v>9</v>
      </c>
      <c r="F14" s="65">
        <v>0.9</v>
      </c>
      <c r="G14" s="60">
        <f t="shared" ref="G14:G27" si="1">IF(SUM(H14:L14)=0,"",SUM(H14:L14))</f>
        <v>2</v>
      </c>
      <c r="H14" s="66">
        <v>2</v>
      </c>
      <c r="I14" s="67"/>
      <c r="J14" s="67"/>
      <c r="K14" s="67"/>
      <c r="L14" s="68"/>
      <c r="M14" s="69"/>
      <c r="N14" s="70"/>
      <c r="O14" s="70"/>
      <c r="P14" s="70"/>
      <c r="Q14" s="71"/>
    </row>
    <row r="15" spans="1:17" ht="16.5" customHeight="1" x14ac:dyDescent="0.3">
      <c r="A15" s="86"/>
      <c r="B15" s="87" t="s">
        <v>25</v>
      </c>
      <c r="C15" s="105" t="s">
        <v>32</v>
      </c>
      <c r="D15" s="24"/>
      <c r="E15" s="113" t="s">
        <v>9</v>
      </c>
      <c r="F15" s="25">
        <v>0.5</v>
      </c>
      <c r="G15" s="106">
        <f t="shared" si="1"/>
        <v>2.5</v>
      </c>
      <c r="H15" s="18">
        <v>1</v>
      </c>
      <c r="I15" s="19">
        <v>1.5</v>
      </c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25</v>
      </c>
      <c r="C16" s="105" t="s">
        <v>33</v>
      </c>
      <c r="D16" s="24"/>
      <c r="E16" s="113" t="s">
        <v>9</v>
      </c>
      <c r="F16" s="25">
        <v>0.5</v>
      </c>
      <c r="G16" s="106">
        <f t="shared" si="1"/>
        <v>2.5</v>
      </c>
      <c r="H16" s="18">
        <v>1</v>
      </c>
      <c r="I16" s="19">
        <v>1.5</v>
      </c>
      <c r="J16" s="19"/>
      <c r="K16" s="19"/>
      <c r="L16" s="20"/>
      <c r="M16" s="18"/>
      <c r="N16" s="19"/>
      <c r="O16" s="19"/>
      <c r="P16" s="19"/>
      <c r="Q16" s="20"/>
    </row>
    <row r="17" spans="1:17" ht="16.149999999999999" customHeight="1" x14ac:dyDescent="0.3">
      <c r="A17" s="86"/>
      <c r="B17" s="87" t="s">
        <v>25</v>
      </c>
      <c r="C17" s="105" t="s">
        <v>34</v>
      </c>
      <c r="D17" s="24"/>
      <c r="E17" s="113" t="s">
        <v>9</v>
      </c>
      <c r="F17" s="25">
        <v>1</v>
      </c>
      <c r="G17" s="106">
        <f t="shared" si="1"/>
        <v>1</v>
      </c>
      <c r="H17" s="18">
        <v>1</v>
      </c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5.75" customHeight="1" x14ac:dyDescent="0.3">
      <c r="A18" s="86"/>
      <c r="B18" s="87" t="s">
        <v>25</v>
      </c>
      <c r="C18" s="105" t="s">
        <v>35</v>
      </c>
      <c r="D18" s="24"/>
      <c r="E18" s="113" t="s">
        <v>9</v>
      </c>
      <c r="F18" s="25">
        <v>0.9</v>
      </c>
      <c r="G18" s="106">
        <f t="shared" si="1"/>
        <v>4</v>
      </c>
      <c r="H18" s="18"/>
      <c r="I18" s="19">
        <v>2</v>
      </c>
      <c r="J18" s="19">
        <v>1</v>
      </c>
      <c r="K18" s="19">
        <v>1</v>
      </c>
      <c r="L18" s="20"/>
      <c r="M18" s="18"/>
      <c r="N18" s="19"/>
      <c r="O18" s="19"/>
      <c r="P18" s="19"/>
      <c r="Q18" s="20"/>
    </row>
    <row r="19" spans="1:17" ht="16.149999999999999" customHeight="1" x14ac:dyDescent="0.3">
      <c r="A19" s="86"/>
      <c r="B19" s="87" t="s">
        <v>25</v>
      </c>
      <c r="C19" s="105" t="s">
        <v>37</v>
      </c>
      <c r="D19" s="24"/>
      <c r="E19" s="113" t="s">
        <v>9</v>
      </c>
      <c r="F19" s="25">
        <v>0.8</v>
      </c>
      <c r="G19" s="106">
        <f>IF(SUM(H19:L19)=0,"",SUM(H19:L19))</f>
        <v>3</v>
      </c>
      <c r="H19" s="18"/>
      <c r="I19" s="19"/>
      <c r="J19" s="19">
        <v>1</v>
      </c>
      <c r="K19" s="19">
        <v>2</v>
      </c>
      <c r="L19" s="20"/>
      <c r="M19" s="18"/>
      <c r="N19" s="19"/>
      <c r="O19" s="19"/>
      <c r="P19" s="19"/>
      <c r="Q19" s="20"/>
    </row>
    <row r="20" spans="1:17" ht="15.75" customHeight="1" x14ac:dyDescent="0.3">
      <c r="A20" s="86"/>
      <c r="B20" s="87" t="s">
        <v>29</v>
      </c>
      <c r="C20" s="105" t="s">
        <v>40</v>
      </c>
      <c r="D20" s="24"/>
      <c r="E20" s="113" t="s">
        <v>28</v>
      </c>
      <c r="F20" s="25">
        <v>0.8</v>
      </c>
      <c r="G20" s="106">
        <f>IF(SUM(H20:L20)=0,"",SUM(H20:L20))</f>
        <v>4</v>
      </c>
      <c r="H20" s="18"/>
      <c r="I20" s="19"/>
      <c r="J20" s="19">
        <v>1</v>
      </c>
      <c r="K20" s="19">
        <v>2</v>
      </c>
      <c r="L20" s="20">
        <v>1</v>
      </c>
      <c r="M20" s="18"/>
      <c r="N20" s="19"/>
      <c r="O20" s="19"/>
      <c r="P20" s="19"/>
      <c r="Q20" s="20"/>
    </row>
    <row r="21" spans="1:17" ht="16.149999999999999" customHeight="1" x14ac:dyDescent="0.3">
      <c r="A21" s="86"/>
      <c r="B21" s="87" t="s">
        <v>29</v>
      </c>
      <c r="C21" s="105" t="s">
        <v>41</v>
      </c>
      <c r="D21" s="24"/>
      <c r="E21" s="113" t="s">
        <v>28</v>
      </c>
      <c r="F21" s="25">
        <v>0.8</v>
      </c>
      <c r="G21" s="106">
        <f>IF(SUM(H21:L21)=0,"",SUM(H21:L21))</f>
        <v>2</v>
      </c>
      <c r="H21" s="18"/>
      <c r="I21" s="19"/>
      <c r="J21" s="19"/>
      <c r="K21" s="19"/>
      <c r="L21" s="20">
        <v>2</v>
      </c>
      <c r="M21" s="18"/>
      <c r="N21" s="19"/>
      <c r="O21" s="19"/>
      <c r="P21" s="19"/>
      <c r="Q21" s="20"/>
    </row>
    <row r="22" spans="1:17" ht="15.75" customHeight="1" x14ac:dyDescent="0.3">
      <c r="A22" s="86"/>
      <c r="B22" s="87" t="s">
        <v>29</v>
      </c>
      <c r="C22" s="105" t="s">
        <v>42</v>
      </c>
      <c r="D22" s="24"/>
      <c r="E22" s="113" t="s">
        <v>28</v>
      </c>
      <c r="F22" s="25">
        <v>0.5</v>
      </c>
      <c r="G22" s="106">
        <f>IF(SUM(H22:L22)=0,"",SUM(H22:L22))</f>
        <v>2</v>
      </c>
      <c r="H22" s="18"/>
      <c r="I22" s="19"/>
      <c r="J22" s="19"/>
      <c r="K22" s="19"/>
      <c r="L22" s="20">
        <v>2</v>
      </c>
      <c r="M22" s="18"/>
      <c r="N22" s="19"/>
      <c r="O22" s="19"/>
      <c r="P22" s="19"/>
      <c r="Q22" s="20"/>
    </row>
    <row r="23" spans="1:17" ht="16.149999999999999" customHeight="1" x14ac:dyDescent="0.3">
      <c r="A23" s="86"/>
      <c r="B23" s="87" t="s">
        <v>43</v>
      </c>
      <c r="C23" s="105" t="s">
        <v>38</v>
      </c>
      <c r="D23" s="24"/>
      <c r="E23" s="113" t="s">
        <v>44</v>
      </c>
      <c r="F23" s="25">
        <v>0</v>
      </c>
      <c r="G23" s="106" t="str">
        <f t="shared" si="1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5.75" customHeight="1" x14ac:dyDescent="0.3">
      <c r="A24" s="86"/>
      <c r="B24" s="87" t="s">
        <v>25</v>
      </c>
      <c r="C24" s="105" t="s">
        <v>46</v>
      </c>
      <c r="D24" s="24"/>
      <c r="E24" s="113" t="s">
        <v>9</v>
      </c>
      <c r="F24" s="25">
        <v>0.1</v>
      </c>
      <c r="G24" s="106">
        <f t="shared" si="1"/>
        <v>1</v>
      </c>
      <c r="H24" s="18"/>
      <c r="I24" s="19"/>
      <c r="J24" s="19"/>
      <c r="K24" s="19"/>
      <c r="L24" s="20">
        <v>1</v>
      </c>
      <c r="M24" s="18"/>
      <c r="N24" s="19"/>
      <c r="O24" s="19"/>
      <c r="P24" s="19"/>
      <c r="Q24" s="20"/>
    </row>
    <row r="25" spans="1:17" ht="15.75" customHeight="1" x14ac:dyDescent="0.3">
      <c r="A25" s="86"/>
      <c r="B25" s="87"/>
      <c r="C25" s="105"/>
      <c r="D25" s="24"/>
      <c r="E25" s="113"/>
      <c r="F25" s="25"/>
      <c r="G25" s="106" t="str">
        <f t="shared" ref="G25" si="2">IF(SUM(H25:L25)=0,"",SUM(H25:L25))</f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5.75" customHeight="1" x14ac:dyDescent="0.3">
      <c r="A26" s="86"/>
      <c r="B26" s="87"/>
      <c r="C26" s="105"/>
      <c r="D26" s="24"/>
      <c r="E26" s="113"/>
      <c r="F26" s="25"/>
      <c r="G26" s="106" t="str">
        <f t="shared" ref="G26" si="3">IF(SUM(H26:L26)=0,"",SUM(H26:L26))</f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5.75" customHeight="1" x14ac:dyDescent="0.3">
      <c r="A27" s="86"/>
      <c r="B27" s="87"/>
      <c r="C27" s="105"/>
      <c r="D27" s="24"/>
      <c r="E27" s="113"/>
      <c r="F27" s="25"/>
      <c r="G27" s="106" t="str">
        <f t="shared" si="1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5" customHeight="1" x14ac:dyDescent="0.3">
      <c r="A28" s="84"/>
      <c r="B28" s="85"/>
      <c r="C28" s="99"/>
      <c r="D28" s="72"/>
      <c r="E28" s="116"/>
      <c r="F28" s="73"/>
      <c r="G28" s="106" t="str">
        <f t="shared" ref="G28:G40" si="4">IF(SUM(H28:L28)=0,"",SUM(H28:L28))</f>
        <v/>
      </c>
      <c r="H28" s="74"/>
      <c r="I28" s="75"/>
      <c r="J28" s="75"/>
      <c r="K28" s="75"/>
      <c r="L28" s="76"/>
      <c r="M28" s="77"/>
      <c r="N28" s="78"/>
      <c r="O28" s="78"/>
      <c r="P28" s="78"/>
      <c r="Q28" s="79"/>
    </row>
    <row r="29" spans="1:17" ht="16.5" customHeight="1" x14ac:dyDescent="0.3">
      <c r="A29" s="86" t="s">
        <v>22</v>
      </c>
      <c r="B29" s="83"/>
      <c r="C29" s="122"/>
      <c r="D29" s="121"/>
      <c r="E29" s="80"/>
      <c r="F29" s="11"/>
      <c r="G29" s="60" t="str">
        <f t="shared" si="4"/>
        <v/>
      </c>
      <c r="H29" s="52"/>
      <c r="I29" s="53"/>
      <c r="J29" s="53"/>
      <c r="K29" s="53"/>
      <c r="L29" s="54"/>
      <c r="M29" s="49"/>
      <c r="N29" s="50"/>
      <c r="O29" s="50"/>
      <c r="P29" s="50"/>
      <c r="Q29" s="51"/>
    </row>
    <row r="30" spans="1:17" ht="16.5" customHeight="1" x14ac:dyDescent="0.3">
      <c r="A30" s="86"/>
      <c r="B30" s="87"/>
      <c r="C30" s="105"/>
      <c r="D30" s="121"/>
      <c r="E30" s="113"/>
      <c r="F30" s="25"/>
      <c r="G30" s="59"/>
      <c r="H30" s="18"/>
      <c r="I30" s="19"/>
      <c r="J30" s="19"/>
      <c r="K30" s="19"/>
      <c r="L30" s="20"/>
      <c r="M30" s="18"/>
      <c r="N30" s="19"/>
      <c r="O30" s="19"/>
      <c r="P30" s="19"/>
      <c r="Q30" s="20"/>
    </row>
    <row r="31" spans="1:17" s="40" customFormat="1" ht="20.100000000000001" hidden="1" customHeight="1" x14ac:dyDescent="0.3">
      <c r="A31" s="86"/>
      <c r="B31" s="87"/>
      <c r="C31" s="98"/>
      <c r="D31" s="57"/>
      <c r="E31" s="48"/>
      <c r="F31" s="11"/>
      <c r="G31" s="59" t="str">
        <f t="shared" si="4"/>
        <v/>
      </c>
      <c r="H31" s="52"/>
      <c r="I31" s="53"/>
      <c r="J31" s="53"/>
      <c r="K31" s="53"/>
      <c r="L31" s="54"/>
      <c r="M31" s="49"/>
      <c r="N31" s="50"/>
      <c r="O31" s="50"/>
      <c r="P31" s="50"/>
      <c r="Q31" s="51"/>
    </row>
    <row r="32" spans="1:17" s="40" customFormat="1" ht="20.100000000000001" hidden="1" customHeight="1" x14ac:dyDescent="0.3">
      <c r="A32" s="88" t="s">
        <v>10</v>
      </c>
      <c r="B32" s="89"/>
      <c r="C32" s="100"/>
      <c r="D32" s="41"/>
      <c r="E32" s="42"/>
      <c r="F32" s="42"/>
      <c r="G32" s="59" t="str">
        <f t="shared" si="4"/>
        <v/>
      </c>
      <c r="H32" s="37"/>
      <c r="I32" s="38"/>
      <c r="J32" s="38"/>
      <c r="K32" s="38"/>
      <c r="L32" s="39"/>
      <c r="M32" s="37"/>
      <c r="N32" s="38"/>
      <c r="O32" s="38"/>
      <c r="P32" s="38"/>
      <c r="Q32" s="39"/>
    </row>
    <row r="33" spans="1:17" s="40" customFormat="1" ht="20.100000000000001" hidden="1" customHeight="1" x14ac:dyDescent="0.3">
      <c r="A33" s="90"/>
      <c r="B33" s="91"/>
      <c r="C33" s="101"/>
      <c r="D33" s="35"/>
      <c r="E33" s="36"/>
      <c r="F33" s="36"/>
      <c r="G33" s="59" t="str">
        <f t="shared" si="4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s="40" customFormat="1" ht="20.100000000000001" hidden="1" customHeight="1" x14ac:dyDescent="0.3">
      <c r="A34" s="92"/>
      <c r="B34" s="93"/>
      <c r="C34" s="102"/>
      <c r="D34" s="46"/>
      <c r="E34" s="47"/>
      <c r="F34" s="47"/>
      <c r="G34" s="59" t="str">
        <f t="shared" si="4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88" t="s">
        <v>18</v>
      </c>
      <c r="B35" s="89"/>
      <c r="C35" s="100"/>
      <c r="D35" s="41"/>
      <c r="E35" s="42"/>
      <c r="F35" s="42"/>
      <c r="G35" s="59" t="str">
        <f t="shared" si="4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ht="16.5" customHeight="1" x14ac:dyDescent="0.3">
      <c r="A36" s="92"/>
      <c r="B36" s="93"/>
      <c r="C36" s="118"/>
      <c r="D36" s="46"/>
      <c r="E36" s="47"/>
      <c r="F36" s="119"/>
      <c r="G36" s="59" t="str">
        <f t="shared" si="4"/>
        <v/>
      </c>
      <c r="H36" s="37"/>
      <c r="I36" s="38"/>
      <c r="J36" s="38"/>
      <c r="K36" s="108"/>
      <c r="L36" s="109"/>
      <c r="M36" s="110"/>
      <c r="N36" s="108"/>
      <c r="O36" s="108"/>
      <c r="P36" s="108"/>
      <c r="Q36" s="109"/>
    </row>
    <row r="37" spans="1:17" ht="16.5" customHeight="1" x14ac:dyDescent="0.3">
      <c r="A37" s="94" t="s">
        <v>23</v>
      </c>
      <c r="B37" s="95"/>
      <c r="C37" s="95"/>
      <c r="D37" s="28"/>
      <c r="E37" s="30"/>
      <c r="F37" s="29"/>
      <c r="G37" s="60" t="str">
        <f t="shared" si="4"/>
        <v/>
      </c>
      <c r="H37" s="15"/>
      <c r="I37" s="16"/>
      <c r="J37" s="16"/>
      <c r="K37" s="16"/>
      <c r="L37" s="17"/>
      <c r="M37" s="55"/>
      <c r="N37" s="16"/>
      <c r="O37" s="16"/>
      <c r="P37" s="56"/>
      <c r="Q37" s="17"/>
    </row>
    <row r="38" spans="1:17" ht="16.5" customHeight="1" x14ac:dyDescent="0.3">
      <c r="A38" s="84"/>
      <c r="B38" s="85"/>
      <c r="C38" s="85"/>
      <c r="D38" s="120"/>
      <c r="E38" s="33"/>
      <c r="F38" s="32"/>
      <c r="G38" s="61" t="str">
        <f t="shared" si="4"/>
        <v/>
      </c>
      <c r="H38" s="21"/>
      <c r="I38" s="22"/>
      <c r="J38" s="22"/>
      <c r="K38" s="22"/>
      <c r="L38" s="23"/>
      <c r="M38" s="21"/>
      <c r="N38" s="22"/>
      <c r="O38" s="22"/>
      <c r="P38" s="22"/>
      <c r="Q38" s="23"/>
    </row>
    <row r="39" spans="1:17" ht="16.5" customHeight="1" x14ac:dyDescent="0.3">
      <c r="A39" s="94" t="s">
        <v>24</v>
      </c>
      <c r="B39" s="95"/>
      <c r="C39" s="103"/>
      <c r="D39" s="28"/>
      <c r="E39" s="30"/>
      <c r="F39" s="29"/>
      <c r="G39" s="59" t="str">
        <f t="shared" si="4"/>
        <v/>
      </c>
      <c r="H39" s="15"/>
      <c r="I39" s="16"/>
      <c r="J39" s="16"/>
      <c r="K39" s="16"/>
      <c r="L39" s="17"/>
      <c r="M39" s="15"/>
      <c r="N39" s="16"/>
      <c r="O39" s="16"/>
      <c r="P39" s="16"/>
      <c r="Q39" s="17"/>
    </row>
    <row r="40" spans="1:17" ht="16.5" customHeight="1" x14ac:dyDescent="0.3">
      <c r="A40" s="86"/>
      <c r="B40" s="87"/>
      <c r="C40" s="105"/>
      <c r="D40" s="24"/>
      <c r="E40" s="26"/>
      <c r="F40" s="25"/>
      <c r="G40" s="59" t="str">
        <f t="shared" si="4"/>
        <v/>
      </c>
      <c r="H40" s="18"/>
      <c r="I40" s="19"/>
      <c r="J40" s="19"/>
      <c r="K40" s="19"/>
      <c r="L40" s="20"/>
      <c r="M40" s="18"/>
      <c r="N40" s="19"/>
      <c r="O40" s="19"/>
      <c r="P40" s="19"/>
      <c r="Q40" s="20"/>
    </row>
    <row r="41" spans="1:17" x14ac:dyDescent="0.3">
      <c r="A41" s="84"/>
      <c r="B41" s="85"/>
      <c r="C41" s="104"/>
      <c r="D41" s="31"/>
      <c r="E41" s="33"/>
      <c r="F41" s="32"/>
      <c r="G41" s="61" t="str">
        <f>IF(SUM(H41:L41)=0,"",SUM(H41:L41))</f>
        <v/>
      </c>
      <c r="H41" s="21"/>
      <c r="I41" s="22"/>
      <c r="J41" s="22"/>
      <c r="K41" s="22"/>
      <c r="L41" s="23"/>
      <c r="M41" s="21"/>
      <c r="N41" s="22"/>
      <c r="O41" s="22"/>
      <c r="P41" s="22"/>
      <c r="Q41" s="23"/>
    </row>
    <row r="42" spans="1:17" x14ac:dyDescent="0.3">
      <c r="A42" s="96"/>
      <c r="B42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2:E41 E30 E13 E15:E27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2022-05-27T09:26:20Z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