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주간보고\2022년\6월\"/>
    </mc:Choice>
  </mc:AlternateContent>
  <xr:revisionPtr revIDLastSave="0" documentId="13_ncr:1_{24FF6CAC-FCE5-401F-B96C-60E32EF1722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1" i="12" l="1"/>
  <c r="G40" i="12"/>
  <c r="G53" i="12"/>
  <c r="G52" i="12"/>
  <c r="G50" i="12"/>
  <c r="G47" i="12"/>
  <c r="G46" i="12"/>
  <c r="G45" i="12"/>
  <c r="G43" i="12"/>
  <c r="G42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14" i="12"/>
  <c r="G13" i="12"/>
  <c r="G12" i="12"/>
  <c r="G11" i="12"/>
  <c r="G10" i="12"/>
  <c r="G9" i="12"/>
  <c r="G8" i="12"/>
  <c r="Q7" i="12"/>
  <c r="P7" i="12"/>
  <c r="O7" i="12"/>
  <c r="N7" i="12"/>
  <c r="M7" i="12"/>
  <c r="L7" i="12"/>
  <c r="K7" i="12"/>
  <c r="J7" i="12"/>
  <c r="I7" i="12"/>
  <c r="H7" i="12"/>
  <c r="H2" i="12"/>
  <c r="G7" i="12" l="1"/>
</calcChain>
</file>

<file path=xl/sharedStrings.xml><?xml version="1.0" encoding="utf-8"?>
<sst xmlns="http://schemas.openxmlformats.org/spreadsheetml/2006/main" count="130" uniqueCount="82">
  <si>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</si>
  <si>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</si>
  <si>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</si>
  <si>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</si>
  <si>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</si>
  <si>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</si>
  <si>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</si>
  <si>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</si>
  <si>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</si>
  <si>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</si>
  <si>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</si>
  <si>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</si>
  <si>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</si>
  <si>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</si>
  <si>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</si>
  <si>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</si>
  <si>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개선 / 건의사항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</si>
  <si>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</si>
  <si>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</si>
  <si>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</si>
  <si>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휴가 / 공휴일</t>
    <phoneticPr fontId="2" type="noConversion"/>
  </si>
  <si>
    <t>* 참고_투입 내역 시간 변환 (소수 첫째자리 까지만 노출)</t>
    <phoneticPr fontId="2" type="noConversion"/>
  </si>
  <si>
    <t>SKB 업무일정 WBS 엑셀 업데이트</t>
    <phoneticPr fontId="2" type="noConversion"/>
  </si>
  <si>
    <t>주간보고</t>
    <phoneticPr fontId="2" type="noConversion"/>
  </si>
  <si>
    <t>월 : 담당자 별 모바일 기기로 PC보기 모니터링 진행 
화/목: 담당자 별 PC 버전 모니터링 진행
수/금 : 담당자 별 MO 버전 모니터링 진행</t>
    <phoneticPr fontId="2" type="noConversion"/>
  </si>
  <si>
    <t>모니터링 업무</t>
    <phoneticPr fontId="2" type="noConversion"/>
  </si>
  <si>
    <t>업무 교육 및 회의</t>
    <phoneticPr fontId="2" type="noConversion"/>
  </si>
  <si>
    <t>일일업무</t>
    <phoneticPr fontId="2" type="noConversion"/>
  </si>
  <si>
    <t>주간업무</t>
    <phoneticPr fontId="2" type="noConversion"/>
  </si>
  <si>
    <t>상시 배정 업무</t>
    <phoneticPr fontId="2" type="noConversion"/>
  </si>
  <si>
    <t>주간 경쟁사 동향 보고 (LG)</t>
    <phoneticPr fontId="2" type="noConversion"/>
  </si>
  <si>
    <t>이벤트 유입 분석 현황 데이터 전달</t>
    <phoneticPr fontId="2" type="noConversion"/>
  </si>
  <si>
    <t>수: 프라임 / 금: 스페셜</t>
    <phoneticPr fontId="2" type="noConversion"/>
  </si>
  <si>
    <t>[웹작업요청] 국문 홈페이지 2022년 4월 월별 가입자 현황 업데이트 요청건</t>
    <phoneticPr fontId="2" type="noConversion"/>
  </si>
  <si>
    <t>반영 요청일 : 5월 31일 (화)</t>
    <phoneticPr fontId="2" type="noConversion"/>
  </si>
  <si>
    <t>개인팀 회의, 업무 교육, B tv 업무 확인 및 인수인계 등</t>
    <phoneticPr fontId="2" type="noConversion"/>
  </si>
  <si>
    <t>6/2 목요일부터 B tv 업무 대무 예정</t>
    <phoneticPr fontId="2" type="noConversion"/>
  </si>
  <si>
    <r>
      <t xml:space="preserve">기획팀 곽내영   /   </t>
    </r>
    <r>
      <rPr>
        <sz val="10"/>
        <color theme="1"/>
        <rFont val="나눔고딕"/>
        <charset val="129"/>
      </rPr>
      <t>2022. 05. 30 ~ 2022. 06. 03</t>
    </r>
    <phoneticPr fontId="2" type="noConversion"/>
  </si>
  <si>
    <t>SKB_개인 및 B tv</t>
    <phoneticPr fontId="2" type="noConversion"/>
  </si>
  <si>
    <t>B tv 알뜰 200+ 스마트 TV-WiFi 관련 소개 페이지 생성 요청의 건</t>
    <phoneticPr fontId="2" type="noConversion"/>
  </si>
  <si>
    <t xml:space="preserve">글로벌 영문 페이지 문구 및 랜딩 수정 </t>
    <phoneticPr fontId="2" type="noConversion"/>
  </si>
  <si>
    <t>업무 진행 현황 보고 - 박아람 수석님 전달</t>
    <phoneticPr fontId="2" type="noConversion"/>
  </si>
  <si>
    <t>업무 진행 현황 보고 - 현업 전달</t>
    <phoneticPr fontId="2" type="noConversion"/>
  </si>
  <si>
    <t>업무 진행 현황 보고</t>
    <phoneticPr fontId="2" type="noConversion"/>
  </si>
  <si>
    <t>TV 시청률 통계 업데이트</t>
    <phoneticPr fontId="2" type="noConversion"/>
  </si>
  <si>
    <t>추천 VOD 시청순위 업데이트</t>
    <phoneticPr fontId="2" type="noConversion"/>
  </si>
  <si>
    <t>B tv web 모니터링</t>
    <phoneticPr fontId="2" type="noConversion"/>
  </si>
  <si>
    <t>경쟁사 STB 모니터링</t>
  </si>
  <si>
    <t>월간업무</t>
    <phoneticPr fontId="2" type="noConversion"/>
  </si>
  <si>
    <t>위클리가이드 (목)</t>
    <phoneticPr fontId="2" type="noConversion"/>
  </si>
  <si>
    <t>주간 HIT 및 추천 콘텐츠 (화)</t>
    <phoneticPr fontId="2" type="noConversion"/>
  </si>
  <si>
    <t>주간 경쟁사 모니터링 보고 (금)</t>
    <phoneticPr fontId="2" type="noConversion"/>
  </si>
  <si>
    <t>주간 편성계획 업데이트 (금)</t>
    <phoneticPr fontId="2" type="noConversion"/>
  </si>
  <si>
    <t>이번주 추천 콘텐츠 (금)</t>
    <phoneticPr fontId="2" type="noConversion"/>
  </si>
  <si>
    <t>조선 디지털 Biz 콘텐츠 작성 (금)</t>
    <phoneticPr fontId="2" type="noConversion"/>
  </si>
  <si>
    <t>종료 VOD 업데이트 (금)</t>
    <phoneticPr fontId="2" type="noConversion"/>
  </si>
  <si>
    <t xml:space="preserve">GBS 사내방송 업로드 </t>
    <phoneticPr fontId="2" type="noConversion"/>
  </si>
  <si>
    <t>지방선거</t>
    <phoneticPr fontId="2" type="noConversion"/>
  </si>
  <si>
    <t>현충일</t>
    <phoneticPr fontId="2" type="noConversion"/>
  </si>
  <si>
    <t>반영 요청일 : 5월 31일 (화) 18:00</t>
    <phoneticPr fontId="2" type="noConversion"/>
  </si>
  <si>
    <t>개인_ 2분기 정기 캡처 건</t>
    <phoneticPr fontId="2" type="noConversion"/>
  </si>
  <si>
    <t>완료 보고일 : 6월 27일 (월)</t>
    <phoneticPr fontId="2" type="noConversion"/>
  </si>
  <si>
    <r>
      <t xml:space="preserve">홈페이지 </t>
    </r>
    <r>
      <rPr>
        <sz val="10"/>
        <color theme="1"/>
        <rFont val="Gulim"/>
        <family val="3"/>
      </rPr>
      <t>內</t>
    </r>
    <r>
      <rPr>
        <sz val="10"/>
        <color theme="1"/>
        <rFont val="나눔고딕"/>
        <charset val="129"/>
      </rPr>
      <t xml:space="preserve"> 사회적가치 카테고리 콘텐츠 업데이트 요청의 건</t>
    </r>
    <phoneticPr fontId="2" type="noConversion"/>
  </si>
  <si>
    <t>B tv 케이블 방송 이벤트 - 리스트 배너 비노출</t>
    <phoneticPr fontId="2" type="noConversion"/>
  </si>
  <si>
    <t>B tv 케이블 디지털 - 리스트 배너, 빅 배너 비노출</t>
    <phoneticPr fontId="2" type="noConversion"/>
  </si>
  <si>
    <t>케이블 결합상품 이벤트 - 리스트 배너 교체 및 이벤트 명칭 변경</t>
    <phoneticPr fontId="2" type="noConversion"/>
  </si>
  <si>
    <t>월전환_이벤트 시작일, 종료일 변경 : 2022.05.31~2022.06.30</t>
    <phoneticPr fontId="2" type="noConversion"/>
  </si>
  <si>
    <t>잼펜,잼북,잼잼댄스 브랜드가이드라인 디자인센터 업로드 요청의 건</t>
    <phoneticPr fontId="2" type="noConversion"/>
  </si>
  <si>
    <t>B tv 알뜰 브랜드가이드라인 디자인센터 업로드 요청의 건</t>
    <phoneticPr fontId="2" type="noConversion"/>
  </si>
  <si>
    <t>월전환_이벤트 시작일 변경 : 2022.06.01~2022.06.30</t>
    <phoneticPr fontId="2" type="noConversion"/>
  </si>
  <si>
    <t>추천 VOD 내 B tv 오리지널, 숏픽 탭 비노출 처리 요청</t>
    <phoneticPr fontId="2" type="noConversion"/>
  </si>
  <si>
    <t>[B tv 홈/LMS] 6월 무료영화 LMS 이미지 제작 요청 드립니다 (~6/2)</t>
    <phoneticPr fontId="2" type="noConversion"/>
  </si>
  <si>
    <t>[LMS] 에그박사와 함께하는 ZEM키즈 메타버스 Live 무료 클래스 (~6/2)</t>
    <phoneticPr fontId="2" type="noConversion"/>
  </si>
  <si>
    <t>[SKB] 홈페이지 내 채널편성표 업데이트 요청(6월)</t>
    <phoneticPr fontId="2" type="noConversion"/>
  </si>
  <si>
    <t>이벤트/당첨자 발표</t>
    <phoneticPr fontId="2" type="noConversion"/>
  </si>
  <si>
    <t>[프로모션_영화] &lt;신비한 동물&gt; 패키지 &amp; 굿즈 이벤트 진행 요청 (6/3~6/16)</t>
    <phoneticPr fontId="2" type="noConversion"/>
  </si>
  <si>
    <t>[당첨자 발표] TJ와 홈피크닉 즐겨봄 이벤트(TJ노래방 4월 이벤트) (6/3)</t>
    <phoneticPr fontId="2" type="noConversion"/>
  </si>
  <si>
    <t>[B tv] 신비아파트 게임 월정액 가입 이벤트! (6/9(목)~6/23(목))</t>
    <phoneticPr fontId="2" type="noConversion"/>
  </si>
  <si>
    <t>디자인 센터 내 파일 교체 요청 - PlayZ 리플렛</t>
    <phoneticPr fontId="2" type="noConversion"/>
  </si>
  <si>
    <t xml:space="preserve">[당첨자 발표 수정 요청] &lt;패밀릴레이 키즈레이스 이벤트&gt; 당첨자 공지 요청 건 (~6/3) </t>
    <phoneticPr fontId="2" type="noConversion"/>
  </si>
  <si>
    <t>채널별 편성표 내 kt알파 쇼핑 아이콘 수정 (PC) (~6/3)</t>
    <phoneticPr fontId="2" type="noConversion"/>
  </si>
  <si>
    <t>B tv 월간 보고 (5월 운영 보고/ 5월 통계 보고)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</si>
</sst>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  <numFmt numFmtId="179" formatCode="mm&quot;월&quot;\ dd&quot;일&quot;"/>
  </numFmts>
  <fonts count="1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나눔고딕"/>
      <charset val="129"/>
    </font>
    <font>
      <sz val="10"/>
      <color rgb="FF000000"/>
      <name val="나눔고딕"/>
      <charset val="129"/>
    </font>
    <font>
      <b/>
      <sz val="10"/>
      <color theme="1"/>
      <name val="나눔고딕"/>
      <charset val="129"/>
    </font>
    <font>
      <sz val="10"/>
      <name val="나눔고딕"/>
      <charset val="129"/>
    </font>
    <font>
      <sz val="10"/>
      <color theme="0"/>
      <name val="나눔고딕"/>
      <charset val="129"/>
    </font>
    <font>
      <b/>
      <u/>
      <sz val="10"/>
      <color theme="1"/>
      <name val="나눔고딕"/>
      <charset val="129"/>
    </font>
    <font>
      <b/>
      <sz val="10"/>
      <name val="나눔고딕"/>
      <charset val="129"/>
    </font>
    <font>
      <b/>
      <sz val="10"/>
      <color rgb="FFFF0000"/>
      <name val="나눔고딕"/>
      <charset val="129"/>
    </font>
    <font>
      <sz val="10"/>
      <color theme="1"/>
      <name val="나눔고딕"/>
      <family val="3"/>
      <charset val="129"/>
    </font>
    <font>
      <sz val="10"/>
      <color rgb="FF000000"/>
      <name val="Arial"/>
      <family val="2"/>
    </font>
    <font>
      <sz val="10"/>
      <color theme="1"/>
      <name val="Gulim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58">
    <xf numFmtId="0" fontId="0" fillId="0" borderId="0" xfId="0">
      <alignment vertical="center"/>
    </xf>
    <xf numFmtId="0" fontId="3" fillId="0" borderId="28" xfId="0" applyFont="1" applyFill="1" applyBorder="1" applyAlignment="1">
      <alignment horizontal="left" vertical="center" wrapText="1"/>
    </xf>
    <xf numFmtId="0" fontId="3" fillId="0" borderId="28" xfId="0" quotePrefix="1" applyFont="1" applyFill="1" applyBorder="1" applyAlignment="1">
      <alignment horizontal="left" vertical="center" wrapText="1"/>
    </xf>
    <xf numFmtId="0" fontId="3" fillId="0" borderId="33" xfId="0" quotePrefix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NumberFormat="1" applyFont="1" applyFill="1" applyBorder="1" applyAlignment="1">
      <alignment horizontal="left" vertical="center" wrapText="1"/>
    </xf>
    <xf numFmtId="0" fontId="3" fillId="0" borderId="33" xfId="0" applyFont="1" applyFill="1" applyBorder="1" applyAlignment="1">
      <alignment horizontal="left" vertical="center" wrapText="1"/>
    </xf>
    <xf numFmtId="0" fontId="3" fillId="0" borderId="33" xfId="0" applyFont="1" applyFill="1" applyBorder="1" applyAlignment="1">
      <alignment horizontal="left" vertical="center"/>
    </xf>
    <xf numFmtId="0" fontId="3" fillId="0" borderId="28" xfId="0" applyFont="1" applyFill="1" applyBorder="1" applyAlignment="1">
      <alignment horizontal="left" vertical="center"/>
    </xf>
    <xf numFmtId="0" fontId="3" fillId="0" borderId="40" xfId="0" applyFont="1" applyFill="1" applyBorder="1" applyAlignment="1">
      <alignment horizontal="left" vertical="center" wrapText="1"/>
    </xf>
    <xf numFmtId="0" fontId="3" fillId="0" borderId="40" xfId="0" applyFont="1" applyFill="1" applyBorder="1" applyAlignment="1">
      <alignment horizontal="left" vertical="center"/>
    </xf>
    <xf numFmtId="0" fontId="3" fillId="0" borderId="3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5" fillId="2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/>
    </xf>
    <xf numFmtId="0" fontId="3" fillId="5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right" vertical="center" indent="1"/>
    </xf>
    <xf numFmtId="0" fontId="3" fillId="0" borderId="31" xfId="0" applyFont="1" applyBorder="1" applyAlignment="1">
      <alignment horizontal="center" vertical="center"/>
    </xf>
    <xf numFmtId="178" fontId="3" fillId="4" borderId="3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 indent="2"/>
    </xf>
    <xf numFmtId="0" fontId="5" fillId="0" borderId="7" xfId="0" applyFont="1" applyBorder="1" applyAlignment="1">
      <alignment vertical="center"/>
    </xf>
    <xf numFmtId="0" fontId="5" fillId="2" borderId="22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5" fillId="5" borderId="24" xfId="0" applyFont="1" applyFill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/>
    </xf>
    <xf numFmtId="177" fontId="5" fillId="5" borderId="25" xfId="0" applyNumberFormat="1" applyFont="1" applyFill="1" applyBorder="1" applyAlignment="1">
      <alignment horizontal="center" vertical="center"/>
    </xf>
    <xf numFmtId="177" fontId="5" fillId="5" borderId="26" xfId="0" applyNumberFormat="1" applyFont="1" applyFill="1" applyBorder="1" applyAlignment="1">
      <alignment horizontal="center" vertical="center"/>
    </xf>
    <xf numFmtId="177" fontId="5" fillId="5" borderId="27" xfId="0" applyNumberFormat="1" applyFont="1" applyFill="1" applyBorder="1" applyAlignment="1">
      <alignment horizontal="center" vertic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176" fontId="5" fillId="0" borderId="28" xfId="0" applyNumberFormat="1" applyFont="1" applyFill="1" applyBorder="1" applyAlignment="1">
      <alignment horizontal="center" vertical="center"/>
    </xf>
    <xf numFmtId="9" fontId="5" fillId="0" borderId="33" xfId="2" applyFont="1" applyFill="1" applyBorder="1" applyAlignment="1">
      <alignment horizontal="center" vertical="center"/>
    </xf>
    <xf numFmtId="177" fontId="5" fillId="0" borderId="33" xfId="1" applyNumberFormat="1" applyFont="1" applyBorder="1" applyAlignment="1">
      <alignment horizontal="center" vertical="center"/>
    </xf>
    <xf numFmtId="177" fontId="6" fillId="5" borderId="22" xfId="0" applyNumberFormat="1" applyFont="1" applyFill="1" applyBorder="1" applyAlignment="1">
      <alignment horizontal="center" vertical="center"/>
    </xf>
    <xf numFmtId="177" fontId="6" fillId="5" borderId="23" xfId="0" applyNumberFormat="1" applyFont="1" applyFill="1" applyBorder="1" applyAlignment="1">
      <alignment horizontal="center" vertical="center"/>
    </xf>
    <xf numFmtId="177" fontId="6" fillId="5" borderId="24" xfId="0" applyNumberFormat="1" applyFont="1" applyFill="1" applyBorder="1" applyAlignment="1">
      <alignment horizontal="center" vertical="center"/>
    </xf>
    <xf numFmtId="177" fontId="6" fillId="5" borderId="42" xfId="0" applyNumberFormat="1" applyFont="1" applyFill="1" applyBorder="1" applyAlignment="1">
      <alignment horizontal="center" vertical="center"/>
    </xf>
    <xf numFmtId="177" fontId="6" fillId="5" borderId="43" xfId="0" applyNumberFormat="1" applyFont="1" applyFill="1" applyBorder="1" applyAlignment="1">
      <alignment horizontal="center" vertical="center"/>
    </xf>
    <xf numFmtId="177" fontId="6" fillId="5" borderId="17" xfId="0" applyNumberFormat="1" applyFont="1" applyFill="1" applyBorder="1" applyAlignment="1">
      <alignment horizontal="center" vertical="center"/>
    </xf>
    <xf numFmtId="177" fontId="6" fillId="5" borderId="44" xfId="0" applyNumberFormat="1" applyFont="1" applyFill="1" applyBorder="1" applyAlignment="1">
      <alignment horizontal="center" vertical="center"/>
    </xf>
    <xf numFmtId="177" fontId="6" fillId="5" borderId="34" xfId="0" applyNumberFormat="1" applyFont="1" applyFill="1" applyBorder="1" applyAlignment="1">
      <alignment horizontal="center" vertical="center"/>
    </xf>
    <xf numFmtId="177" fontId="6" fillId="5" borderId="35" xfId="0" applyNumberFormat="1" applyFont="1" applyFill="1" applyBorder="1" applyAlignment="1">
      <alignment horizontal="center" vertical="center"/>
    </xf>
    <xf numFmtId="177" fontId="6" fillId="5" borderId="38" xfId="0" applyNumberFormat="1" applyFont="1" applyFill="1" applyBorder="1" applyAlignment="1">
      <alignment horizontal="center" vertical="center"/>
    </xf>
    <xf numFmtId="177" fontId="6" fillId="5" borderId="36" xfId="0" applyNumberFormat="1" applyFont="1" applyFill="1" applyBorder="1" applyAlignment="1">
      <alignment horizontal="center" vertical="center"/>
    </xf>
    <xf numFmtId="177" fontId="6" fillId="5" borderId="37" xfId="0" applyNumberFormat="1" applyFont="1" applyFill="1" applyBorder="1" applyAlignment="1">
      <alignment horizontal="center" vertical="center"/>
    </xf>
    <xf numFmtId="177" fontId="6" fillId="5" borderId="39" xfId="0" applyNumberFormat="1" applyFont="1" applyFill="1" applyBorder="1" applyAlignment="1">
      <alignment horizontal="center" vertical="center"/>
    </xf>
    <xf numFmtId="176" fontId="5" fillId="0" borderId="40" xfId="0" applyNumberFormat="1" applyFont="1" applyFill="1" applyBorder="1" applyAlignment="1">
      <alignment horizontal="center" vertical="center"/>
    </xf>
    <xf numFmtId="9" fontId="5" fillId="0" borderId="40" xfId="2" applyFont="1" applyFill="1" applyBorder="1" applyAlignment="1">
      <alignment horizontal="center" vertical="center"/>
    </xf>
    <xf numFmtId="177" fontId="6" fillId="5" borderId="25" xfId="0" applyNumberFormat="1" applyFont="1" applyFill="1" applyBorder="1" applyAlignment="1">
      <alignment horizontal="center" vertical="center"/>
    </xf>
    <xf numFmtId="177" fontId="6" fillId="5" borderId="26" xfId="0" applyNumberFormat="1" applyFont="1" applyFill="1" applyBorder="1" applyAlignment="1">
      <alignment horizontal="center" vertical="center"/>
    </xf>
    <xf numFmtId="177" fontId="6" fillId="5" borderId="27" xfId="0" applyNumberFormat="1" applyFont="1" applyFill="1" applyBorder="1" applyAlignment="1">
      <alignment horizontal="center" vertical="center"/>
    </xf>
    <xf numFmtId="176" fontId="5" fillId="0" borderId="32" xfId="0" applyNumberFormat="1" applyFont="1" applyFill="1" applyBorder="1" applyAlignment="1">
      <alignment horizontal="center" vertical="center"/>
    </xf>
    <xf numFmtId="9" fontId="5" fillId="0" borderId="32" xfId="2" applyFont="1" applyFill="1" applyBorder="1" applyAlignment="1">
      <alignment horizontal="center" vertical="center"/>
    </xf>
    <xf numFmtId="177" fontId="5" fillId="0" borderId="32" xfId="1" applyNumberFormat="1" applyFont="1" applyBorder="1" applyAlignment="1">
      <alignment horizontal="center" vertical="center"/>
    </xf>
    <xf numFmtId="9" fontId="5" fillId="0" borderId="28" xfId="2" applyFont="1" applyFill="1" applyBorder="1" applyAlignment="1">
      <alignment horizontal="center" vertical="center"/>
    </xf>
    <xf numFmtId="176" fontId="5" fillId="0" borderId="33" xfId="0" applyNumberFormat="1" applyFont="1" applyFill="1" applyBorder="1" applyAlignment="1">
      <alignment horizontal="center" vertical="center"/>
    </xf>
    <xf numFmtId="9" fontId="5" fillId="0" borderId="1" xfId="2" applyFont="1" applyBorder="1" applyAlignment="1">
      <alignment horizontal="center" vertical="center"/>
    </xf>
    <xf numFmtId="177" fontId="9" fillId="5" borderId="14" xfId="0" applyNumberFormat="1" applyFont="1" applyFill="1" applyBorder="1" applyAlignment="1">
      <alignment horizontal="center" vertical="center"/>
    </xf>
    <xf numFmtId="177" fontId="9" fillId="5" borderId="15" xfId="0" applyNumberFormat="1" applyFont="1" applyFill="1" applyBorder="1" applyAlignment="1">
      <alignment horizontal="center" vertical="center"/>
    </xf>
    <xf numFmtId="177" fontId="6" fillId="5" borderId="14" xfId="0" applyNumberFormat="1" applyFont="1" applyFill="1" applyBorder="1" applyAlignment="1">
      <alignment horizontal="center" vertical="center"/>
    </xf>
    <xf numFmtId="177" fontId="6" fillId="5" borderId="15" xfId="0" applyNumberFormat="1" applyFont="1" applyFill="1" applyBorder="1" applyAlignment="1">
      <alignment horizontal="center" vertical="center"/>
    </xf>
    <xf numFmtId="9" fontId="5" fillId="0" borderId="3" xfId="2" applyFont="1" applyBorder="1" applyAlignment="1">
      <alignment horizontal="center" vertical="center"/>
    </xf>
    <xf numFmtId="177" fontId="6" fillId="5" borderId="16" xfId="0" applyNumberFormat="1" applyFont="1" applyFill="1" applyBorder="1" applyAlignment="1">
      <alignment horizontal="center" vertical="center"/>
    </xf>
    <xf numFmtId="177" fontId="7" fillId="5" borderId="17" xfId="0" applyNumberFormat="1" applyFont="1" applyFill="1" applyBorder="1" applyAlignment="1">
      <alignment horizontal="center" vertical="center"/>
    </xf>
    <xf numFmtId="177" fontId="6" fillId="5" borderId="18" xfId="0" applyNumberFormat="1" applyFont="1" applyFill="1" applyBorder="1" applyAlignment="1">
      <alignment horizontal="center" vertical="center"/>
    </xf>
    <xf numFmtId="9" fontId="5" fillId="0" borderId="2" xfId="2" applyFont="1" applyBorder="1" applyAlignment="1">
      <alignment horizontal="center" vertical="center"/>
    </xf>
    <xf numFmtId="177" fontId="6" fillId="5" borderId="19" xfId="0" applyNumberFormat="1" applyFont="1" applyFill="1" applyBorder="1" applyAlignment="1">
      <alignment horizontal="center" vertical="center"/>
    </xf>
    <xf numFmtId="177" fontId="6" fillId="5" borderId="20" xfId="0" applyNumberFormat="1" applyFont="1" applyFill="1" applyBorder="1" applyAlignment="1">
      <alignment horizontal="center" vertical="center"/>
    </xf>
    <xf numFmtId="177" fontId="7" fillId="5" borderId="20" xfId="0" applyNumberFormat="1" applyFont="1" applyFill="1" applyBorder="1" applyAlignment="1">
      <alignment horizontal="center" vertical="center"/>
    </xf>
    <xf numFmtId="177" fontId="6" fillId="5" borderId="21" xfId="0" applyNumberFormat="1" applyFont="1" applyFill="1" applyBorder="1" applyAlignment="1">
      <alignment horizontal="center" vertical="center"/>
    </xf>
    <xf numFmtId="177" fontId="10" fillId="5" borderId="13" xfId="0" applyNumberFormat="1" applyFont="1" applyFill="1" applyBorder="1" applyAlignment="1">
      <alignment horizontal="center" vertical="center"/>
    </xf>
    <xf numFmtId="0" fontId="4" fillId="0" borderId="0" xfId="0" quotePrefix="1" applyFont="1">
      <alignment vertical="center"/>
    </xf>
    <xf numFmtId="0" fontId="4" fillId="0" borderId="32" xfId="0" quotePrefix="1" applyFont="1" applyBorder="1">
      <alignment vertical="center"/>
    </xf>
    <xf numFmtId="0" fontId="11" fillId="0" borderId="1" xfId="0" applyFont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77" fontId="6" fillId="5" borderId="45" xfId="0" applyNumberFormat="1" applyFont="1" applyFill="1" applyBorder="1" applyAlignment="1">
      <alignment horizontal="center" vertical="center"/>
    </xf>
    <xf numFmtId="0" fontId="3" fillId="0" borderId="41" xfId="0" applyFont="1" applyFill="1" applyBorder="1" applyAlignment="1">
      <alignment horizontal="left" vertical="center" wrapText="1"/>
    </xf>
    <xf numFmtId="0" fontId="3" fillId="0" borderId="41" xfId="0" applyFont="1" applyFill="1" applyBorder="1" applyAlignment="1">
      <alignment horizontal="left" vertical="center"/>
    </xf>
    <xf numFmtId="176" fontId="5" fillId="0" borderId="3" xfId="0" applyNumberFormat="1" applyFont="1" applyFill="1" applyBorder="1" applyAlignment="1">
      <alignment horizontal="center" vertical="center"/>
    </xf>
    <xf numFmtId="9" fontId="5" fillId="0" borderId="41" xfId="2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12" fillId="0" borderId="32" xfId="0" applyFont="1" applyBorder="1">
      <alignment vertical="center"/>
    </xf>
    <xf numFmtId="0" fontId="5" fillId="3" borderId="23" xfId="0" applyFont="1" applyFill="1" applyBorder="1" applyAlignment="1">
      <alignment horizontal="center" vertical="center"/>
    </xf>
    <xf numFmtId="177" fontId="5" fillId="3" borderId="26" xfId="0" applyNumberFormat="1" applyFont="1" applyFill="1" applyBorder="1" applyAlignment="1">
      <alignment horizontal="center" vertical="center"/>
    </xf>
    <xf numFmtId="177" fontId="6" fillId="3" borderId="23" xfId="0" applyNumberFormat="1" applyFont="1" applyFill="1" applyBorder="1" applyAlignment="1">
      <alignment horizontal="center" vertical="center"/>
    </xf>
    <xf numFmtId="177" fontId="6" fillId="3" borderId="35" xfId="0" applyNumberFormat="1" applyFont="1" applyFill="1" applyBorder="1" applyAlignment="1">
      <alignment horizontal="center" vertical="center"/>
    </xf>
    <xf numFmtId="177" fontId="6" fillId="3" borderId="38" xfId="0" applyNumberFormat="1" applyFont="1" applyFill="1" applyBorder="1" applyAlignment="1">
      <alignment horizontal="center" vertical="center"/>
    </xf>
    <xf numFmtId="177" fontId="6" fillId="3" borderId="26" xfId="0" applyNumberFormat="1" applyFont="1" applyFill="1" applyBorder="1" applyAlignment="1">
      <alignment horizontal="center" vertical="center"/>
    </xf>
    <xf numFmtId="177" fontId="10" fillId="5" borderId="14" xfId="0" applyNumberFormat="1" applyFont="1" applyFill="1" applyBorder="1" applyAlignment="1">
      <alignment horizontal="center" vertical="center"/>
    </xf>
    <xf numFmtId="177" fontId="6" fillId="3" borderId="22" xfId="0" applyNumberFormat="1" applyFont="1" applyFill="1" applyBorder="1" applyAlignment="1">
      <alignment horizontal="center" vertical="center"/>
    </xf>
    <xf numFmtId="177" fontId="6" fillId="3" borderId="42" xfId="0" applyNumberFormat="1" applyFont="1" applyFill="1" applyBorder="1" applyAlignment="1">
      <alignment horizontal="center" vertical="center"/>
    </xf>
    <xf numFmtId="177" fontId="6" fillId="3" borderId="19" xfId="0" applyNumberFormat="1" applyFont="1" applyFill="1" applyBorder="1" applyAlignment="1">
      <alignment horizontal="center" vertical="center"/>
    </xf>
    <xf numFmtId="177" fontId="6" fillId="3" borderId="37" xfId="0" applyNumberFormat="1" applyFont="1" applyFill="1" applyBorder="1" applyAlignment="1">
      <alignment horizontal="center" vertical="center"/>
    </xf>
    <xf numFmtId="177" fontId="6" fillId="3" borderId="13" xfId="0" applyNumberFormat="1" applyFont="1" applyFill="1" applyBorder="1" applyAlignment="1">
      <alignment horizontal="center" vertical="center"/>
    </xf>
    <xf numFmtId="177" fontId="6" fillId="3" borderId="25" xfId="0" applyNumberFormat="1" applyFont="1" applyFill="1" applyBorder="1" applyAlignment="1">
      <alignment horizontal="center" vertical="center"/>
    </xf>
    <xf numFmtId="177" fontId="6" fillId="3" borderId="34" xfId="0" applyNumberFormat="1" applyFont="1" applyFill="1" applyBorder="1" applyAlignment="1">
      <alignment horizontal="center" vertical="center"/>
    </xf>
    <xf numFmtId="177" fontId="6" fillId="3" borderId="45" xfId="0" applyNumberFormat="1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/>
    </xf>
    <xf numFmtId="177" fontId="9" fillId="0" borderId="32" xfId="1" applyNumberFormat="1" applyFont="1" applyBorder="1" applyAlignment="1">
      <alignment horizontal="center" vertical="center"/>
    </xf>
    <xf numFmtId="177" fontId="6" fillId="3" borderId="14" xfId="0" applyNumberFormat="1" applyFont="1" applyFill="1" applyBorder="1" applyAlignment="1">
      <alignment horizontal="center" vertical="center"/>
    </xf>
    <xf numFmtId="177" fontId="9" fillId="0" borderId="33" xfId="1" applyNumberFormat="1" applyFont="1" applyBorder="1" applyAlignment="1">
      <alignment horizontal="center" vertical="center"/>
    </xf>
    <xf numFmtId="177" fontId="9" fillId="0" borderId="40" xfId="1" applyNumberFormat="1" applyFont="1" applyBorder="1" applyAlignment="1">
      <alignment horizontal="center" vertical="center"/>
    </xf>
    <xf numFmtId="177" fontId="9" fillId="0" borderId="41" xfId="1" applyNumberFormat="1" applyFont="1" applyBorder="1" applyAlignment="1">
      <alignment horizontal="center" vertical="center"/>
    </xf>
    <xf numFmtId="177" fontId="6" fillId="3" borderId="17" xfId="0" applyNumberFormat="1" applyFont="1" applyFill="1" applyBorder="1" applyAlignment="1">
      <alignment horizontal="center" vertical="center"/>
    </xf>
    <xf numFmtId="177" fontId="9" fillId="0" borderId="28" xfId="1" applyNumberFormat="1" applyFont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177" fontId="9" fillId="0" borderId="3" xfId="1" applyNumberFormat="1" applyFont="1" applyBorder="1" applyAlignment="1">
      <alignment horizontal="center" vertical="center"/>
    </xf>
    <xf numFmtId="177" fontId="6" fillId="3" borderId="16" xfId="0" applyNumberFormat="1" applyFont="1" applyFill="1" applyBorder="1" applyAlignment="1">
      <alignment horizontal="center" vertical="center"/>
    </xf>
    <xf numFmtId="0" fontId="4" fillId="0" borderId="3" xfId="0" applyFont="1" applyBorder="1">
      <alignment vertical="center"/>
    </xf>
    <xf numFmtId="0" fontId="3" fillId="2" borderId="8" xfId="0" applyFont="1" applyFill="1" applyBorder="1" applyAlignment="1">
      <alignment horizontal="left" vertical="center" indent="1"/>
    </xf>
    <xf numFmtId="0" fontId="3" fillId="2" borderId="9" xfId="0" applyFont="1" applyFill="1" applyBorder="1" applyAlignment="1">
      <alignment horizontal="left" vertical="center" indent="1"/>
    </xf>
    <xf numFmtId="0" fontId="3" fillId="2" borderId="10" xfId="0" applyFont="1" applyFill="1" applyBorder="1" applyAlignment="1">
      <alignment horizontal="left" vertical="center" indent="1"/>
    </xf>
    <xf numFmtId="0" fontId="3" fillId="2" borderId="29" xfId="0" applyFont="1" applyFill="1" applyBorder="1" applyAlignment="1">
      <alignment horizontal="left" vertical="center" indent="1"/>
    </xf>
    <xf numFmtId="0" fontId="3" fillId="2" borderId="0" xfId="0" applyFont="1" applyFill="1" applyBorder="1" applyAlignment="1">
      <alignment horizontal="left" vertical="center" indent="1"/>
    </xf>
    <xf numFmtId="0" fontId="3" fillId="2" borderId="30" xfId="0" applyFont="1" applyFill="1" applyBorder="1" applyAlignment="1">
      <alignment horizontal="left" vertical="center" indent="1"/>
    </xf>
    <xf numFmtId="177" fontId="6" fillId="2" borderId="11" xfId="0" applyNumberFormat="1" applyFont="1" applyFill="1" applyBorder="1" applyAlignment="1">
      <alignment horizontal="left" vertical="center" indent="1"/>
    </xf>
    <xf numFmtId="177" fontId="6" fillId="2" borderId="7" xfId="0" applyNumberFormat="1" applyFont="1" applyFill="1" applyBorder="1" applyAlignment="1">
      <alignment horizontal="left" vertical="center" indent="1"/>
    </xf>
    <xf numFmtId="177" fontId="6" fillId="2" borderId="12" xfId="0" applyNumberFormat="1" applyFont="1" applyFill="1" applyBorder="1" applyAlignment="1">
      <alignment horizontal="left" vertical="center" indent="1"/>
    </xf>
    <xf numFmtId="0" fontId="3" fillId="0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/>
    </xf>
    <xf numFmtId="0" fontId="3" fillId="0" borderId="4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right" vertical="center" indent="1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쉼표 [0] 2" xfId="3" xr:uid="{82D886DF-B60F-45E1-97A5-8FB64E7B5D16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2BF34-C1C2-4A52-896A-39AF3587F0CB}">
  <dimension ref="A1:Q56"/>
  <sheetViews>
    <sheetView showGridLines="0" tabSelected="1" zoomScale="85" zoomScaleNormal="85" workbookViewId="0">
      <selection activeCell="A3" sqref="A3"/>
    </sheetView>
  </sheetViews>
  <sheetFormatPr defaultRowHeight="16.5"/>
  <cols>
    <col min="1" max="1" width="18.875" customWidth="1"/>
    <col min="2" max="2" width="26.75" bestFit="1" customWidth="1"/>
    <col min="3" max="3" width="90.25" customWidth="1"/>
    <col min="4" max="4" width="34.75" customWidth="1"/>
    <col min="5" max="7" width="7.375" customWidth="1"/>
    <col min="8" max="17" width="7.875" customWidth="1"/>
  </cols>
  <sheetData>
    <row r="1" spans="1:17">
      <c r="A1" s="25"/>
      <c r="B1" s="25"/>
      <c r="C1" s="26"/>
      <c r="D1" s="25"/>
      <c r="E1" s="25"/>
      <c r="F1" s="25"/>
      <c r="G1" s="27" t="s">
        <v>21</v>
      </c>
      <c r="H1" s="25"/>
      <c r="I1" s="25"/>
      <c r="J1" s="25"/>
      <c r="K1" s="25"/>
      <c r="L1" s="25"/>
      <c r="M1" s="25"/>
      <c r="N1" s="25"/>
      <c r="O1" s="25"/>
      <c r="P1" s="25"/>
      <c r="Q1" s="28" t="s">
        <v>8</v>
      </c>
    </row>
    <row r="2" spans="1:17">
      <c r="A2" s="25"/>
      <c r="B2" s="29"/>
      <c r="C2" s="148" t="s">
        <v>15</v>
      </c>
      <c r="D2" s="148"/>
      <c r="E2" s="30"/>
      <c r="F2" s="25"/>
      <c r="G2" s="31">
        <v>8</v>
      </c>
      <c r="H2" s="32">
        <f>G2*0.625</f>
        <v>5</v>
      </c>
      <c r="I2" s="25"/>
      <c r="J2" s="29"/>
      <c r="K2" s="29"/>
      <c r="L2" s="29"/>
      <c r="M2" s="29"/>
      <c r="N2" s="29"/>
      <c r="O2" s="29"/>
      <c r="P2" s="29"/>
      <c r="Q2" s="28" t="s">
        <v>9</v>
      </c>
    </row>
    <row r="3" spans="1:17">
      <c r="A3" s="33" t="s">
        <v>37</v>
      </c>
      <c r="B3" s="27"/>
      <c r="C3" s="26"/>
      <c r="D3" s="25"/>
      <c r="E3" s="25"/>
      <c r="F3" s="25"/>
      <c r="G3" s="25"/>
      <c r="H3" s="25"/>
      <c r="I3" s="25"/>
      <c r="J3" s="25"/>
      <c r="K3" s="25"/>
      <c r="L3" s="25"/>
      <c r="M3" s="34"/>
      <c r="N3" s="34"/>
      <c r="O3" s="34"/>
      <c r="P3" s="34"/>
      <c r="Q3" s="25"/>
    </row>
    <row r="4" spans="1:17">
      <c r="A4" s="149" t="s">
        <v>11</v>
      </c>
      <c r="B4" s="150"/>
      <c r="C4" s="150"/>
      <c r="D4" s="150"/>
      <c r="E4" s="151"/>
      <c r="F4" s="155" t="s">
        <v>14</v>
      </c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7"/>
    </row>
    <row r="5" spans="1:17">
      <c r="A5" s="152"/>
      <c r="B5" s="153"/>
      <c r="C5" s="153"/>
      <c r="D5" s="153"/>
      <c r="E5" s="154"/>
      <c r="F5" s="155" t="s">
        <v>18</v>
      </c>
      <c r="G5" s="156"/>
      <c r="H5" s="156"/>
      <c r="I5" s="156"/>
      <c r="J5" s="156"/>
      <c r="K5" s="156"/>
      <c r="L5" s="157"/>
      <c r="M5" s="155" t="s">
        <v>19</v>
      </c>
      <c r="N5" s="156"/>
      <c r="O5" s="156"/>
      <c r="P5" s="156"/>
      <c r="Q5" s="157"/>
    </row>
    <row r="6" spans="1:17">
      <c r="A6" s="146" t="s">
        <v>5</v>
      </c>
      <c r="B6" s="146" t="s">
        <v>7</v>
      </c>
      <c r="C6" s="139" t="s">
        <v>6</v>
      </c>
      <c r="D6" s="146" t="s">
        <v>10</v>
      </c>
      <c r="E6" s="139" t="s">
        <v>12</v>
      </c>
      <c r="F6" s="139" t="s">
        <v>13</v>
      </c>
      <c r="G6" s="35" t="s">
        <v>17</v>
      </c>
      <c r="H6" s="36" t="s">
        <v>0</v>
      </c>
      <c r="I6" s="37" t="s">
        <v>1</v>
      </c>
      <c r="J6" s="99" t="s">
        <v>2</v>
      </c>
      <c r="K6" s="37" t="s">
        <v>3</v>
      </c>
      <c r="L6" s="38" t="s">
        <v>4</v>
      </c>
      <c r="M6" s="114" t="s">
        <v>0</v>
      </c>
      <c r="N6" s="37" t="s">
        <v>1</v>
      </c>
      <c r="O6" s="37" t="s">
        <v>2</v>
      </c>
      <c r="P6" s="37" t="s">
        <v>3</v>
      </c>
      <c r="Q6" s="38" t="s">
        <v>4</v>
      </c>
    </row>
    <row r="7" spans="1:17">
      <c r="A7" s="140"/>
      <c r="B7" s="140"/>
      <c r="C7" s="147"/>
      <c r="D7" s="140"/>
      <c r="E7" s="140"/>
      <c r="F7" s="140"/>
      <c r="G7" s="39">
        <f t="shared" ref="G7:Q7" si="0">SUM(G8:G56)</f>
        <v>20.799999999999994</v>
      </c>
      <c r="H7" s="40">
        <f t="shared" si="0"/>
        <v>6.1999999999999984</v>
      </c>
      <c r="I7" s="41">
        <f t="shared" si="0"/>
        <v>6.9999999999999991</v>
      </c>
      <c r="J7" s="100">
        <f t="shared" si="0"/>
        <v>0</v>
      </c>
      <c r="K7" s="41">
        <f t="shared" si="0"/>
        <v>6</v>
      </c>
      <c r="L7" s="42">
        <f t="shared" si="0"/>
        <v>6.8999999999999995</v>
      </c>
      <c r="M7" s="115">
        <f t="shared" si="0"/>
        <v>0</v>
      </c>
      <c r="N7" s="43">
        <f t="shared" si="0"/>
        <v>0.2</v>
      </c>
      <c r="O7" s="43">
        <f t="shared" si="0"/>
        <v>0.2</v>
      </c>
      <c r="P7" s="43">
        <f t="shared" si="0"/>
        <v>0.2</v>
      </c>
      <c r="Q7" s="44">
        <f t="shared" si="0"/>
        <v>0.2</v>
      </c>
    </row>
    <row r="8" spans="1:17" ht="51">
      <c r="A8" s="141" t="s">
        <v>38</v>
      </c>
      <c r="B8" s="136" t="s">
        <v>27</v>
      </c>
      <c r="C8" s="4" t="s">
        <v>25</v>
      </c>
      <c r="D8" s="5" t="s">
        <v>24</v>
      </c>
      <c r="E8" s="96" t="s">
        <v>8</v>
      </c>
      <c r="F8" s="67">
        <v>1</v>
      </c>
      <c r="G8" s="116">
        <f t="shared" ref="G8:G12" si="1">IF(SUM(H8:L8)=0,"",SUM(H8:L8))</f>
        <v>1.2</v>
      </c>
      <c r="H8" s="48">
        <v>0.6</v>
      </c>
      <c r="I8" s="49">
        <v>0.6</v>
      </c>
      <c r="J8" s="117"/>
      <c r="K8" s="74"/>
      <c r="L8" s="50"/>
      <c r="M8" s="106"/>
      <c r="N8" s="49"/>
      <c r="O8" s="49"/>
      <c r="P8" s="49"/>
      <c r="Q8" s="60"/>
    </row>
    <row r="9" spans="1:17">
      <c r="A9" s="142"/>
      <c r="B9" s="137"/>
      <c r="C9" s="1" t="s">
        <v>31</v>
      </c>
      <c r="D9" s="1"/>
      <c r="E9" s="45" t="s">
        <v>8</v>
      </c>
      <c r="F9" s="46">
        <v>1</v>
      </c>
      <c r="G9" s="118">
        <f t="shared" si="1"/>
        <v>1.2</v>
      </c>
      <c r="H9" s="51">
        <v>0.6</v>
      </c>
      <c r="I9" s="52">
        <v>0.6</v>
      </c>
      <c r="J9" s="103"/>
      <c r="K9" s="57"/>
      <c r="L9" s="57"/>
      <c r="M9" s="107"/>
      <c r="N9" s="52"/>
      <c r="O9" s="52"/>
      <c r="P9" s="52"/>
      <c r="Q9" s="60"/>
    </row>
    <row r="10" spans="1:17">
      <c r="A10" s="142"/>
      <c r="B10" s="137"/>
      <c r="C10" s="1" t="s">
        <v>44</v>
      </c>
      <c r="D10" s="1"/>
      <c r="E10" s="45" t="s">
        <v>8</v>
      </c>
      <c r="F10" s="46">
        <v>1</v>
      </c>
      <c r="G10" s="118">
        <f t="shared" si="1"/>
        <v>0.4</v>
      </c>
      <c r="H10" s="51"/>
      <c r="I10" s="52"/>
      <c r="J10" s="103"/>
      <c r="K10" s="57">
        <v>0.3</v>
      </c>
      <c r="L10" s="57">
        <v>0.1</v>
      </c>
      <c r="M10" s="107"/>
      <c r="N10" s="52"/>
      <c r="O10" s="52"/>
      <c r="P10" s="52"/>
      <c r="Q10" s="60"/>
    </row>
    <row r="11" spans="1:17">
      <c r="A11" s="142"/>
      <c r="B11" s="137"/>
      <c r="C11" s="1" t="s">
        <v>45</v>
      </c>
      <c r="D11" s="1"/>
      <c r="E11" s="45" t="s">
        <v>8</v>
      </c>
      <c r="F11" s="46">
        <v>1</v>
      </c>
      <c r="G11" s="118">
        <f t="shared" si="1"/>
        <v>0.60000000000000009</v>
      </c>
      <c r="H11" s="51"/>
      <c r="I11" s="52"/>
      <c r="J11" s="103"/>
      <c r="K11" s="57">
        <v>0.2</v>
      </c>
      <c r="L11" s="57">
        <v>0.4</v>
      </c>
      <c r="M11" s="107"/>
      <c r="N11" s="52"/>
      <c r="O11" s="52"/>
      <c r="P11" s="52"/>
      <c r="Q11" s="60"/>
    </row>
    <row r="12" spans="1:17">
      <c r="A12" s="142"/>
      <c r="B12" s="138"/>
      <c r="C12" s="9" t="s">
        <v>46</v>
      </c>
      <c r="D12" s="9"/>
      <c r="E12" s="61" t="s">
        <v>8</v>
      </c>
      <c r="F12" s="62">
        <v>1</v>
      </c>
      <c r="G12" s="119">
        <f t="shared" si="1"/>
        <v>0.8</v>
      </c>
      <c r="H12" s="81"/>
      <c r="I12" s="82"/>
      <c r="J12" s="104"/>
      <c r="K12" s="64">
        <v>0.5</v>
      </c>
      <c r="L12" s="64">
        <v>0.3</v>
      </c>
      <c r="M12" s="108"/>
      <c r="N12" s="82"/>
      <c r="O12" s="82"/>
      <c r="P12" s="57"/>
      <c r="Q12" s="60"/>
    </row>
    <row r="13" spans="1:17">
      <c r="A13" s="142"/>
      <c r="B13" s="136" t="s">
        <v>28</v>
      </c>
      <c r="C13" s="92" t="s">
        <v>56</v>
      </c>
      <c r="D13" s="93" t="s">
        <v>32</v>
      </c>
      <c r="E13" s="94" t="s">
        <v>8</v>
      </c>
      <c r="F13" s="95">
        <v>1</v>
      </c>
      <c r="G13" s="120">
        <f t="shared" ref="G13:G53" si="2">IF(SUM(H13:L13)=0,"",SUM(H13:L13))</f>
        <v>0.3</v>
      </c>
      <c r="H13" s="51"/>
      <c r="I13" s="52"/>
      <c r="J13" s="121"/>
      <c r="K13" s="52"/>
      <c r="L13" s="54">
        <v>0.3</v>
      </c>
      <c r="M13" s="107"/>
      <c r="N13" s="52"/>
      <c r="O13" s="52"/>
      <c r="P13" s="49"/>
      <c r="Q13" s="50"/>
    </row>
    <row r="14" spans="1:17">
      <c r="A14" s="142"/>
      <c r="B14" s="137"/>
      <c r="C14" s="6" t="s">
        <v>30</v>
      </c>
      <c r="D14" s="8"/>
      <c r="E14" s="45" t="s">
        <v>8</v>
      </c>
      <c r="F14" s="46">
        <v>1</v>
      </c>
      <c r="G14" s="118">
        <f t="shared" si="2"/>
        <v>1.2</v>
      </c>
      <c r="H14" s="59">
        <v>0.6</v>
      </c>
      <c r="I14" s="57">
        <v>0.6</v>
      </c>
      <c r="J14" s="103"/>
      <c r="K14" s="57"/>
      <c r="L14" s="60"/>
      <c r="M14" s="109"/>
      <c r="N14" s="57"/>
      <c r="O14" s="57"/>
      <c r="P14" s="57"/>
      <c r="Q14" s="60"/>
    </row>
    <row r="15" spans="1:17">
      <c r="A15" s="142"/>
      <c r="B15" s="137"/>
      <c r="C15" s="6" t="s">
        <v>50</v>
      </c>
      <c r="D15" s="8"/>
      <c r="E15" s="45" t="s">
        <v>8</v>
      </c>
      <c r="F15" s="46">
        <v>1</v>
      </c>
      <c r="G15" s="118"/>
      <c r="H15" s="59"/>
      <c r="I15" s="57"/>
      <c r="J15" s="103"/>
      <c r="K15" s="57"/>
      <c r="L15" s="60"/>
      <c r="M15" s="109"/>
      <c r="N15" s="57"/>
      <c r="O15" s="57"/>
      <c r="P15" s="57"/>
      <c r="Q15" s="60"/>
    </row>
    <row r="16" spans="1:17">
      <c r="A16" s="142"/>
      <c r="B16" s="137"/>
      <c r="C16" s="6" t="s">
        <v>49</v>
      </c>
      <c r="D16" s="8"/>
      <c r="E16" s="45" t="s">
        <v>8</v>
      </c>
      <c r="F16" s="46">
        <v>1</v>
      </c>
      <c r="G16" s="118"/>
      <c r="H16" s="59"/>
      <c r="I16" s="57"/>
      <c r="J16" s="103"/>
      <c r="K16" s="57">
        <v>1</v>
      </c>
      <c r="L16" s="60"/>
      <c r="M16" s="109"/>
      <c r="N16" s="57"/>
      <c r="O16" s="57"/>
      <c r="P16" s="57"/>
      <c r="Q16" s="60"/>
    </row>
    <row r="17" spans="1:17">
      <c r="A17" s="142"/>
      <c r="B17" s="137"/>
      <c r="C17" s="6" t="s">
        <v>51</v>
      </c>
      <c r="D17" s="8"/>
      <c r="E17" s="45" t="s">
        <v>8</v>
      </c>
      <c r="F17" s="46">
        <v>1</v>
      </c>
      <c r="G17" s="118"/>
      <c r="H17" s="59"/>
      <c r="I17" s="57"/>
      <c r="J17" s="103"/>
      <c r="K17" s="57"/>
      <c r="L17" s="60">
        <v>0.3</v>
      </c>
      <c r="M17" s="109"/>
      <c r="N17" s="57"/>
      <c r="O17" s="57"/>
      <c r="P17" s="57"/>
      <c r="Q17" s="60"/>
    </row>
    <row r="18" spans="1:17">
      <c r="A18" s="142"/>
      <c r="B18" s="137"/>
      <c r="C18" s="1" t="s">
        <v>52</v>
      </c>
      <c r="D18" s="8"/>
      <c r="E18" s="45" t="s">
        <v>8</v>
      </c>
      <c r="F18" s="46">
        <v>1</v>
      </c>
      <c r="G18" s="122"/>
      <c r="H18" s="59"/>
      <c r="I18" s="57"/>
      <c r="J18" s="103"/>
      <c r="K18" s="57"/>
      <c r="L18" s="60">
        <v>0.5</v>
      </c>
      <c r="M18" s="109"/>
      <c r="N18" s="57"/>
      <c r="O18" s="57"/>
      <c r="P18" s="57"/>
      <c r="Q18" s="60"/>
    </row>
    <row r="19" spans="1:17">
      <c r="A19" s="142"/>
      <c r="B19" s="137"/>
      <c r="C19" s="1" t="s">
        <v>53</v>
      </c>
      <c r="D19" s="8"/>
      <c r="E19" s="45" t="s">
        <v>8</v>
      </c>
      <c r="F19" s="46">
        <v>1</v>
      </c>
      <c r="G19" s="122"/>
      <c r="H19" s="59"/>
      <c r="I19" s="57"/>
      <c r="J19" s="103"/>
      <c r="K19" s="57"/>
      <c r="L19" s="60">
        <v>0.3</v>
      </c>
      <c r="M19" s="109"/>
      <c r="N19" s="57"/>
      <c r="O19" s="57"/>
      <c r="P19" s="57"/>
      <c r="Q19" s="60"/>
    </row>
    <row r="20" spans="1:17">
      <c r="A20" s="142"/>
      <c r="B20" s="137"/>
      <c r="C20" s="1" t="s">
        <v>54</v>
      </c>
      <c r="D20" s="8"/>
      <c r="E20" s="45" t="s">
        <v>8</v>
      </c>
      <c r="F20" s="69">
        <v>1</v>
      </c>
      <c r="G20" s="122"/>
      <c r="H20" s="59"/>
      <c r="I20" s="57"/>
      <c r="J20" s="103"/>
      <c r="K20" s="57"/>
      <c r="L20" s="60">
        <v>0.5</v>
      </c>
      <c r="M20" s="109"/>
      <c r="N20" s="57"/>
      <c r="O20" s="57"/>
      <c r="P20" s="57"/>
      <c r="Q20" s="60"/>
    </row>
    <row r="21" spans="1:17">
      <c r="A21" s="142"/>
      <c r="B21" s="138"/>
      <c r="C21" s="1" t="s">
        <v>55</v>
      </c>
      <c r="D21" s="8"/>
      <c r="E21" s="45" t="s">
        <v>8</v>
      </c>
      <c r="F21" s="69">
        <v>1</v>
      </c>
      <c r="G21" s="122"/>
      <c r="H21" s="59"/>
      <c r="I21" s="57"/>
      <c r="J21" s="103"/>
      <c r="K21" s="57"/>
      <c r="L21" s="60">
        <v>0.6</v>
      </c>
      <c r="M21" s="109"/>
      <c r="N21" s="57"/>
      <c r="O21" s="57"/>
      <c r="P21" s="57"/>
      <c r="Q21" s="60"/>
    </row>
    <row r="22" spans="1:17">
      <c r="A22" s="142"/>
      <c r="B22" s="136" t="s">
        <v>48</v>
      </c>
      <c r="C22" s="98" t="s">
        <v>47</v>
      </c>
      <c r="D22" s="97"/>
      <c r="E22" s="45" t="s">
        <v>8</v>
      </c>
      <c r="F22" s="46">
        <v>1</v>
      </c>
      <c r="G22" s="116"/>
      <c r="H22" s="49"/>
      <c r="I22" s="49"/>
      <c r="J22" s="117"/>
      <c r="K22" s="49"/>
      <c r="L22" s="50"/>
      <c r="M22" s="110"/>
      <c r="N22" s="49"/>
      <c r="O22" s="49"/>
      <c r="P22" s="49"/>
      <c r="Q22" s="50"/>
    </row>
    <row r="23" spans="1:17">
      <c r="A23" s="142"/>
      <c r="B23" s="137"/>
      <c r="C23" s="126" t="s">
        <v>81</v>
      </c>
      <c r="D23" s="8"/>
      <c r="E23" s="45" t="s">
        <v>8</v>
      </c>
      <c r="F23" s="69">
        <v>1</v>
      </c>
      <c r="G23" s="124"/>
      <c r="H23" s="56"/>
      <c r="I23" s="57"/>
      <c r="J23" s="121"/>
      <c r="K23" s="56"/>
      <c r="L23" s="58">
        <v>0.6</v>
      </c>
      <c r="M23" s="125"/>
      <c r="N23" s="56"/>
      <c r="O23" s="56"/>
      <c r="P23" s="56"/>
      <c r="Q23" s="58"/>
    </row>
    <row r="24" spans="1:17">
      <c r="A24" s="142"/>
      <c r="B24" s="138"/>
      <c r="C24" s="9" t="s">
        <v>73</v>
      </c>
      <c r="D24" s="10"/>
      <c r="E24" s="61" t="s">
        <v>8</v>
      </c>
      <c r="F24" s="62">
        <v>1</v>
      </c>
      <c r="G24" s="119">
        <f t="shared" si="2"/>
        <v>0.4</v>
      </c>
      <c r="H24" s="63"/>
      <c r="I24" s="64"/>
      <c r="J24" s="104"/>
      <c r="K24" s="64">
        <v>0.4</v>
      </c>
      <c r="L24" s="65"/>
      <c r="M24" s="111"/>
      <c r="N24" s="64"/>
      <c r="O24" s="64"/>
      <c r="P24" s="64"/>
      <c r="Q24" s="65"/>
    </row>
    <row r="25" spans="1:17">
      <c r="A25" s="142"/>
      <c r="B25" s="136" t="s">
        <v>29</v>
      </c>
      <c r="C25" s="87" t="s">
        <v>33</v>
      </c>
      <c r="D25" s="5" t="s">
        <v>34</v>
      </c>
      <c r="E25" s="66" t="s">
        <v>8</v>
      </c>
      <c r="F25" s="67">
        <v>1</v>
      </c>
      <c r="G25" s="116">
        <f t="shared" si="2"/>
        <v>0.3</v>
      </c>
      <c r="H25" s="48"/>
      <c r="I25" s="49">
        <v>0.3</v>
      </c>
      <c r="J25" s="101"/>
      <c r="K25" s="49"/>
      <c r="L25" s="50"/>
      <c r="M25" s="106"/>
      <c r="N25" s="49"/>
      <c r="O25" s="49"/>
      <c r="P25" s="49"/>
      <c r="Q25" s="50"/>
    </row>
    <row r="26" spans="1:17">
      <c r="A26" s="142"/>
      <c r="B26" s="137"/>
      <c r="C26" s="3" t="s">
        <v>39</v>
      </c>
      <c r="D26" s="7" t="s">
        <v>59</v>
      </c>
      <c r="E26" s="45" t="s">
        <v>8</v>
      </c>
      <c r="F26" s="46">
        <v>1</v>
      </c>
      <c r="G26" s="118">
        <f t="shared" si="2"/>
        <v>4</v>
      </c>
      <c r="H26" s="55">
        <v>2</v>
      </c>
      <c r="I26" s="56">
        <v>2</v>
      </c>
      <c r="J26" s="102"/>
      <c r="K26" s="56"/>
      <c r="L26" s="58"/>
      <c r="M26" s="112"/>
      <c r="N26" s="56"/>
      <c r="O26" s="56"/>
      <c r="P26" s="56"/>
      <c r="Q26" s="58"/>
    </row>
    <row r="27" spans="1:17">
      <c r="A27" s="142"/>
      <c r="B27" s="137"/>
      <c r="C27" s="86" t="s">
        <v>40</v>
      </c>
      <c r="D27" s="8"/>
      <c r="E27" s="45" t="s">
        <v>8</v>
      </c>
      <c r="F27" s="46">
        <v>1</v>
      </c>
      <c r="G27" s="118">
        <f t="shared" si="2"/>
        <v>1.5</v>
      </c>
      <c r="H27" s="59">
        <v>1</v>
      </c>
      <c r="I27" s="57">
        <v>0.5</v>
      </c>
      <c r="J27" s="103"/>
      <c r="K27" s="123"/>
      <c r="L27" s="60"/>
      <c r="M27" s="109"/>
      <c r="N27" s="57"/>
      <c r="O27" s="57"/>
      <c r="P27" s="57"/>
      <c r="Q27" s="60"/>
    </row>
    <row r="28" spans="1:17">
      <c r="A28" s="142"/>
      <c r="B28" s="137"/>
      <c r="C28" s="1" t="s">
        <v>60</v>
      </c>
      <c r="D28" s="8" t="s">
        <v>61</v>
      </c>
      <c r="E28" s="45" t="s">
        <v>8</v>
      </c>
      <c r="F28" s="46">
        <v>1</v>
      </c>
      <c r="G28" s="118" t="str">
        <f t="shared" si="2"/>
        <v/>
      </c>
      <c r="H28" s="59"/>
      <c r="I28" s="57"/>
      <c r="J28" s="103"/>
      <c r="K28" s="57"/>
      <c r="L28" s="60"/>
      <c r="M28" s="109"/>
      <c r="N28" s="57"/>
      <c r="O28" s="57"/>
      <c r="P28" s="57"/>
      <c r="Q28" s="60"/>
    </row>
    <row r="29" spans="1:17">
      <c r="A29" s="142"/>
      <c r="B29" s="137"/>
      <c r="C29" s="1" t="s">
        <v>62</v>
      </c>
      <c r="D29" s="8"/>
      <c r="E29" s="45" t="s">
        <v>8</v>
      </c>
      <c r="F29" s="46">
        <v>1</v>
      </c>
      <c r="G29" s="118">
        <f t="shared" si="2"/>
        <v>1.2</v>
      </c>
      <c r="H29" s="59">
        <v>0.6</v>
      </c>
      <c r="I29" s="57">
        <v>0.6</v>
      </c>
      <c r="J29" s="103"/>
      <c r="K29" s="57"/>
      <c r="L29" s="60"/>
      <c r="M29" s="109"/>
      <c r="N29" s="57"/>
      <c r="O29" s="57"/>
      <c r="P29" s="57"/>
      <c r="Q29" s="60"/>
    </row>
    <row r="30" spans="1:17">
      <c r="A30" s="142"/>
      <c r="B30" s="137"/>
      <c r="C30" s="1" t="s">
        <v>63</v>
      </c>
      <c r="D30" s="8"/>
      <c r="E30" s="45" t="s">
        <v>8</v>
      </c>
      <c r="F30" s="46">
        <v>1</v>
      </c>
      <c r="G30" s="118">
        <f t="shared" si="2"/>
        <v>0.1</v>
      </c>
      <c r="H30" s="59"/>
      <c r="I30" s="57">
        <v>0.1</v>
      </c>
      <c r="J30" s="103"/>
      <c r="K30" s="57"/>
      <c r="L30" s="60"/>
      <c r="M30" s="109"/>
      <c r="N30" s="57"/>
      <c r="O30" s="57"/>
      <c r="P30" s="57"/>
      <c r="Q30" s="60"/>
    </row>
    <row r="31" spans="1:17">
      <c r="A31" s="142"/>
      <c r="B31" s="137"/>
      <c r="C31" s="1" t="s">
        <v>64</v>
      </c>
      <c r="D31" s="8"/>
      <c r="E31" s="45" t="s">
        <v>8</v>
      </c>
      <c r="F31" s="46">
        <v>1</v>
      </c>
      <c r="G31" s="118">
        <f t="shared" si="2"/>
        <v>0.2</v>
      </c>
      <c r="H31" s="59"/>
      <c r="I31" s="57">
        <v>0.2</v>
      </c>
      <c r="J31" s="103"/>
      <c r="K31" s="57"/>
      <c r="L31" s="60"/>
      <c r="M31" s="109"/>
      <c r="N31" s="57"/>
      <c r="O31" s="57"/>
      <c r="P31" s="57"/>
      <c r="Q31" s="60"/>
    </row>
    <row r="32" spans="1:17">
      <c r="A32" s="142"/>
      <c r="B32" s="137"/>
      <c r="C32" s="1" t="s">
        <v>65</v>
      </c>
      <c r="D32" s="8"/>
      <c r="E32" s="45" t="s">
        <v>8</v>
      </c>
      <c r="F32" s="46">
        <v>1</v>
      </c>
      <c r="G32" s="118">
        <f t="shared" si="2"/>
        <v>0.2</v>
      </c>
      <c r="H32" s="59"/>
      <c r="I32" s="57">
        <v>0.2</v>
      </c>
      <c r="J32" s="103"/>
      <c r="K32" s="57"/>
      <c r="L32" s="60"/>
      <c r="M32" s="109"/>
      <c r="N32" s="57"/>
      <c r="O32" s="57"/>
      <c r="P32" s="57"/>
      <c r="Q32" s="60"/>
    </row>
    <row r="33" spans="1:17">
      <c r="A33" s="142"/>
      <c r="B33" s="137"/>
      <c r="C33" s="1" t="s">
        <v>66</v>
      </c>
      <c r="D33" s="8"/>
      <c r="E33" s="45" t="s">
        <v>8</v>
      </c>
      <c r="F33" s="46">
        <v>1</v>
      </c>
      <c r="G33" s="118">
        <f t="shared" si="2"/>
        <v>0.3</v>
      </c>
      <c r="H33" s="59"/>
      <c r="I33" s="57">
        <v>0.3</v>
      </c>
      <c r="J33" s="103"/>
      <c r="K33" s="57"/>
      <c r="L33" s="60"/>
      <c r="M33" s="109"/>
      <c r="N33" s="57"/>
      <c r="O33" s="57"/>
      <c r="P33" s="57"/>
      <c r="Q33" s="60"/>
    </row>
    <row r="34" spans="1:17">
      <c r="A34" s="142"/>
      <c r="B34" s="137"/>
      <c r="C34" s="1" t="s">
        <v>67</v>
      </c>
      <c r="D34" s="8"/>
      <c r="E34" s="45" t="s">
        <v>8</v>
      </c>
      <c r="F34" s="46">
        <v>1</v>
      </c>
      <c r="G34" s="118">
        <f t="shared" si="2"/>
        <v>0.4</v>
      </c>
      <c r="H34" s="59"/>
      <c r="I34" s="57">
        <v>0.4</v>
      </c>
      <c r="J34" s="103"/>
      <c r="K34" s="57"/>
      <c r="L34" s="60"/>
      <c r="M34" s="109"/>
      <c r="N34" s="57"/>
      <c r="O34" s="57"/>
      <c r="P34" s="57"/>
      <c r="Q34" s="60"/>
    </row>
    <row r="35" spans="1:17">
      <c r="A35" s="142"/>
      <c r="B35" s="137"/>
      <c r="C35" s="2" t="s">
        <v>68</v>
      </c>
      <c r="D35" s="8"/>
      <c r="E35" s="45" t="s">
        <v>8</v>
      </c>
      <c r="F35" s="46">
        <v>1</v>
      </c>
      <c r="G35" s="118">
        <f t="shared" si="2"/>
        <v>0.4</v>
      </c>
      <c r="H35" s="59"/>
      <c r="I35" s="57">
        <v>0.4</v>
      </c>
      <c r="J35" s="103"/>
      <c r="K35" s="57"/>
      <c r="L35" s="60"/>
      <c r="M35" s="109"/>
      <c r="N35" s="57"/>
      <c r="O35" s="57"/>
      <c r="P35" s="57"/>
      <c r="Q35" s="60"/>
    </row>
    <row r="36" spans="1:17">
      <c r="A36" s="142"/>
      <c r="B36" s="137"/>
      <c r="C36" s="1" t="s">
        <v>69</v>
      </c>
      <c r="D36" s="8"/>
      <c r="E36" s="45" t="s">
        <v>8</v>
      </c>
      <c r="F36" s="46">
        <v>1</v>
      </c>
      <c r="G36" s="118">
        <f t="shared" si="2"/>
        <v>0.2</v>
      </c>
      <c r="H36" s="59"/>
      <c r="I36" s="57"/>
      <c r="J36" s="103"/>
      <c r="K36" s="57">
        <v>0.2</v>
      </c>
      <c r="L36" s="60"/>
      <c r="M36" s="109"/>
      <c r="N36" s="57"/>
      <c r="O36" s="57"/>
      <c r="P36" s="57"/>
      <c r="Q36" s="60"/>
    </row>
    <row r="37" spans="1:17">
      <c r="A37" s="142"/>
      <c r="B37" s="137"/>
      <c r="C37" s="1" t="s">
        <v>70</v>
      </c>
      <c r="D37" s="8"/>
      <c r="E37" s="45" t="s">
        <v>8</v>
      </c>
      <c r="F37" s="46">
        <v>1</v>
      </c>
      <c r="G37" s="118">
        <f t="shared" si="2"/>
        <v>0.5</v>
      </c>
      <c r="H37" s="59"/>
      <c r="I37" s="57"/>
      <c r="J37" s="103"/>
      <c r="K37" s="57">
        <v>0.5</v>
      </c>
      <c r="L37" s="60"/>
      <c r="M37" s="109"/>
      <c r="N37" s="57"/>
      <c r="O37" s="57"/>
      <c r="P37" s="57"/>
      <c r="Q37" s="60"/>
    </row>
    <row r="38" spans="1:17">
      <c r="A38" s="142"/>
      <c r="B38" s="137"/>
      <c r="C38" s="1" t="s">
        <v>72</v>
      </c>
      <c r="D38" s="8"/>
      <c r="E38" s="45" t="s">
        <v>8</v>
      </c>
      <c r="F38" s="46">
        <v>1</v>
      </c>
      <c r="G38" s="122">
        <f t="shared" si="2"/>
        <v>0.5</v>
      </c>
      <c r="H38" s="59"/>
      <c r="I38" s="57"/>
      <c r="J38" s="103"/>
      <c r="K38" s="57">
        <v>0.5</v>
      </c>
      <c r="L38" s="60"/>
      <c r="M38" s="109"/>
      <c r="N38" s="57"/>
      <c r="O38" s="57"/>
      <c r="P38" s="57"/>
      <c r="Q38" s="60"/>
    </row>
    <row r="39" spans="1:17">
      <c r="A39" s="142"/>
      <c r="B39" s="137"/>
      <c r="C39" s="2" t="s">
        <v>71</v>
      </c>
      <c r="D39" s="8"/>
      <c r="E39" s="45" t="s">
        <v>8</v>
      </c>
      <c r="F39" s="46">
        <v>1</v>
      </c>
      <c r="G39" s="118">
        <f t="shared" si="2"/>
        <v>0.4</v>
      </c>
      <c r="H39" s="59"/>
      <c r="I39" s="57"/>
      <c r="J39" s="103"/>
      <c r="K39" s="57">
        <v>0.4</v>
      </c>
      <c r="L39" s="60"/>
      <c r="M39" s="109"/>
      <c r="N39" s="57"/>
      <c r="O39" s="57"/>
      <c r="P39" s="57"/>
      <c r="Q39" s="60"/>
    </row>
    <row r="40" spans="1:17">
      <c r="A40" s="142"/>
      <c r="B40" s="137"/>
      <c r="C40" s="1" t="s">
        <v>78</v>
      </c>
      <c r="D40" s="8"/>
      <c r="E40" s="45" t="s">
        <v>8</v>
      </c>
      <c r="F40" s="46">
        <v>1</v>
      </c>
      <c r="G40" s="118">
        <f t="shared" ref="G40" si="3">IF(SUM(H40:L40)=0,"",SUM(H40:L40))</f>
        <v>0.4</v>
      </c>
      <c r="H40" s="59"/>
      <c r="I40" s="57"/>
      <c r="J40" s="103"/>
      <c r="K40" s="57">
        <v>0.4</v>
      </c>
      <c r="L40" s="60"/>
      <c r="M40" s="109"/>
      <c r="N40" s="57"/>
      <c r="O40" s="57"/>
      <c r="P40" s="57"/>
      <c r="Q40" s="60"/>
    </row>
    <row r="41" spans="1:17">
      <c r="A41" s="142"/>
      <c r="B41" s="137"/>
      <c r="C41" s="2" t="s">
        <v>80</v>
      </c>
      <c r="D41" s="8"/>
      <c r="E41" s="61" t="s">
        <v>8</v>
      </c>
      <c r="F41" s="62">
        <v>1</v>
      </c>
      <c r="G41" s="118" t="str">
        <f>IF(SUM(H41:L41)=0,"",SUM(H41:L41))</f>
        <v/>
      </c>
      <c r="H41" s="59"/>
      <c r="I41" s="57"/>
      <c r="J41" s="103"/>
      <c r="K41" s="57"/>
      <c r="L41" s="60"/>
      <c r="M41" s="109"/>
      <c r="N41" s="57"/>
      <c r="O41" s="57"/>
      <c r="P41" s="57"/>
      <c r="Q41" s="60"/>
    </row>
    <row r="42" spans="1:17">
      <c r="A42" s="142"/>
      <c r="B42" s="136" t="s">
        <v>74</v>
      </c>
      <c r="C42" s="5" t="s">
        <v>75</v>
      </c>
      <c r="D42" s="5"/>
      <c r="E42" s="70" t="s">
        <v>8</v>
      </c>
      <c r="F42" s="46">
        <v>1</v>
      </c>
      <c r="G42" s="116">
        <f t="shared" si="2"/>
        <v>0.4</v>
      </c>
      <c r="H42" s="48"/>
      <c r="I42" s="49"/>
      <c r="J42" s="101"/>
      <c r="K42" s="49"/>
      <c r="L42" s="50">
        <v>0.4</v>
      </c>
      <c r="M42" s="106"/>
      <c r="N42" s="49"/>
      <c r="O42" s="49"/>
      <c r="P42" s="49"/>
      <c r="Q42" s="50"/>
    </row>
    <row r="43" spans="1:17">
      <c r="A43" s="142"/>
      <c r="B43" s="137"/>
      <c r="C43" s="2" t="s">
        <v>76</v>
      </c>
      <c r="D43" s="7"/>
      <c r="E43" s="70" t="s">
        <v>8</v>
      </c>
      <c r="F43" s="46">
        <v>1</v>
      </c>
      <c r="G43" s="118">
        <f t="shared" si="2"/>
        <v>1.6</v>
      </c>
      <c r="H43" s="56"/>
      <c r="I43" s="56"/>
      <c r="J43" s="102"/>
      <c r="K43" s="56">
        <v>0.4</v>
      </c>
      <c r="L43" s="58">
        <v>1.2</v>
      </c>
      <c r="M43" s="102"/>
      <c r="N43" s="56"/>
      <c r="O43" s="56"/>
      <c r="P43" s="56"/>
      <c r="Q43" s="58"/>
    </row>
    <row r="44" spans="1:17">
      <c r="A44" s="142"/>
      <c r="B44" s="137"/>
      <c r="C44" s="2" t="s">
        <v>79</v>
      </c>
      <c r="D44" s="8"/>
      <c r="E44" s="70" t="s">
        <v>8</v>
      </c>
      <c r="F44" s="46">
        <v>1</v>
      </c>
      <c r="G44" s="122"/>
      <c r="H44" s="91"/>
      <c r="I44" s="57"/>
      <c r="J44" s="103"/>
      <c r="K44" s="57"/>
      <c r="L44" s="60">
        <v>0.3</v>
      </c>
      <c r="M44" s="113"/>
      <c r="N44" s="57"/>
      <c r="O44" s="57"/>
      <c r="P44" s="57"/>
      <c r="Q44" s="60"/>
    </row>
    <row r="45" spans="1:17">
      <c r="A45" s="142"/>
      <c r="B45" s="138"/>
      <c r="C45" s="9" t="s">
        <v>77</v>
      </c>
      <c r="D45" s="10"/>
      <c r="E45" s="61" t="s">
        <v>8</v>
      </c>
      <c r="F45" s="62">
        <v>1</v>
      </c>
      <c r="G45" s="119">
        <f t="shared" si="2"/>
        <v>0.7</v>
      </c>
      <c r="H45" s="63"/>
      <c r="I45" s="64"/>
      <c r="J45" s="104"/>
      <c r="K45" s="64">
        <v>0.4</v>
      </c>
      <c r="L45" s="65">
        <v>0.3</v>
      </c>
      <c r="M45" s="111"/>
      <c r="N45" s="64"/>
      <c r="O45" s="64"/>
      <c r="P45" s="64"/>
      <c r="Q45" s="65"/>
    </row>
    <row r="46" spans="1:17">
      <c r="A46" s="142"/>
      <c r="B46" s="11" t="s">
        <v>22</v>
      </c>
      <c r="C46" s="7"/>
      <c r="D46" s="7"/>
      <c r="E46" s="70" t="s">
        <v>8</v>
      </c>
      <c r="F46" s="46">
        <v>1</v>
      </c>
      <c r="G46" s="120">
        <f t="shared" si="2"/>
        <v>0.4</v>
      </c>
      <c r="H46" s="56">
        <v>0.1</v>
      </c>
      <c r="I46" s="56">
        <v>0.1</v>
      </c>
      <c r="J46" s="102"/>
      <c r="K46" s="56">
        <v>0.1</v>
      </c>
      <c r="L46" s="58">
        <v>0.1</v>
      </c>
      <c r="M46" s="102"/>
      <c r="N46" s="56">
        <v>0.1</v>
      </c>
      <c r="O46" s="56">
        <v>0.1</v>
      </c>
      <c r="P46" s="56">
        <v>0.1</v>
      </c>
      <c r="Q46" s="58">
        <v>0.1</v>
      </c>
    </row>
    <row r="47" spans="1:17">
      <c r="A47" s="142"/>
      <c r="B47" s="11" t="s">
        <v>26</v>
      </c>
      <c r="C47" s="6" t="s">
        <v>35</v>
      </c>
      <c r="D47" s="7"/>
      <c r="E47" s="70" t="s">
        <v>8</v>
      </c>
      <c r="F47" s="46">
        <v>1</v>
      </c>
      <c r="G47" s="118">
        <f t="shared" si="2"/>
        <v>0.6</v>
      </c>
      <c r="H47" s="56">
        <v>0.6</v>
      </c>
      <c r="I47" s="56"/>
      <c r="J47" s="102"/>
      <c r="K47" s="56"/>
      <c r="L47" s="58"/>
      <c r="M47" s="102"/>
      <c r="N47" s="56"/>
      <c r="O47" s="56"/>
      <c r="P47" s="56"/>
      <c r="Q47" s="58"/>
    </row>
    <row r="48" spans="1:17">
      <c r="A48" s="142"/>
      <c r="B48" s="144" t="s">
        <v>43</v>
      </c>
      <c r="C48" s="1" t="s">
        <v>41</v>
      </c>
      <c r="D48" s="8"/>
      <c r="E48" s="70" t="s">
        <v>8</v>
      </c>
      <c r="F48" s="46">
        <v>1</v>
      </c>
      <c r="G48" s="122"/>
      <c r="H48" s="91"/>
      <c r="I48" s="57"/>
      <c r="J48" s="103"/>
      <c r="K48" s="57">
        <v>0.3</v>
      </c>
      <c r="L48" s="60">
        <v>0.3</v>
      </c>
      <c r="M48" s="113"/>
      <c r="N48" s="57"/>
      <c r="O48" s="57"/>
      <c r="P48" s="57"/>
      <c r="Q48" s="60"/>
    </row>
    <row r="49" spans="1:17">
      <c r="A49" s="142"/>
      <c r="B49" s="145"/>
      <c r="C49" s="1" t="s">
        <v>42</v>
      </c>
      <c r="D49" s="8"/>
      <c r="E49" s="70" t="s">
        <v>8</v>
      </c>
      <c r="F49" s="46">
        <v>1</v>
      </c>
      <c r="G49" s="122"/>
      <c r="H49" s="91"/>
      <c r="I49" s="57"/>
      <c r="J49" s="103"/>
      <c r="K49" s="57">
        <v>0.3</v>
      </c>
      <c r="L49" s="60">
        <v>0.3</v>
      </c>
      <c r="M49" s="113"/>
      <c r="N49" s="57"/>
      <c r="O49" s="57"/>
      <c r="P49" s="57"/>
      <c r="Q49" s="60"/>
    </row>
    <row r="50" spans="1:17">
      <c r="A50" s="143"/>
      <c r="B50" s="11" t="s">
        <v>23</v>
      </c>
      <c r="C50" s="1"/>
      <c r="D50" s="10"/>
      <c r="E50" s="61" t="s">
        <v>8</v>
      </c>
      <c r="F50" s="62">
        <v>1</v>
      </c>
      <c r="G50" s="119">
        <f>IF(SUM(H50:L50)=0,"",SUM(H50:L50))</f>
        <v>0.4</v>
      </c>
      <c r="H50" s="63">
        <v>0.1</v>
      </c>
      <c r="I50" s="64">
        <v>0.1</v>
      </c>
      <c r="J50" s="104"/>
      <c r="K50" s="64">
        <v>0.1</v>
      </c>
      <c r="L50" s="65">
        <v>0.1</v>
      </c>
      <c r="M50" s="111"/>
      <c r="N50" s="64">
        <v>0.1</v>
      </c>
      <c r="O50" s="64">
        <v>0.1</v>
      </c>
      <c r="P50" s="64">
        <v>0.1</v>
      </c>
      <c r="Q50" s="65">
        <v>0.1</v>
      </c>
    </row>
    <row r="51" spans="1:17">
      <c r="A51" s="90" t="s">
        <v>20</v>
      </c>
      <c r="B51" s="12"/>
      <c r="C51" s="88" t="s">
        <v>36</v>
      </c>
      <c r="D51" s="13"/>
      <c r="E51" s="14"/>
      <c r="F51" s="71"/>
      <c r="G51" s="68"/>
      <c r="H51" s="85"/>
      <c r="I51" s="72"/>
      <c r="J51" s="105" t="s">
        <v>57</v>
      </c>
      <c r="K51" s="72"/>
      <c r="L51" s="73"/>
      <c r="M51" s="85" t="s">
        <v>58</v>
      </c>
      <c r="N51" s="72"/>
      <c r="O51" s="74"/>
      <c r="P51" s="74"/>
      <c r="Q51" s="75"/>
    </row>
    <row r="52" spans="1:17">
      <c r="A52" s="15"/>
      <c r="B52" s="16"/>
      <c r="C52" s="17"/>
      <c r="D52" s="18"/>
      <c r="E52" s="18"/>
      <c r="F52" s="76"/>
      <c r="G52" s="47" t="str">
        <f t="shared" si="2"/>
        <v/>
      </c>
      <c r="H52" s="77"/>
      <c r="I52" s="53"/>
      <c r="J52" s="78"/>
      <c r="K52" s="53"/>
      <c r="L52" s="79"/>
      <c r="M52" s="77"/>
      <c r="N52" s="53"/>
      <c r="O52" s="53"/>
      <c r="P52" s="53"/>
      <c r="Q52" s="79"/>
    </row>
    <row r="53" spans="1:17">
      <c r="A53" s="89"/>
      <c r="B53" s="19"/>
      <c r="C53" s="20"/>
      <c r="D53" s="21"/>
      <c r="E53" s="21"/>
      <c r="F53" s="80"/>
      <c r="G53" s="47" t="str">
        <f t="shared" si="2"/>
        <v/>
      </c>
      <c r="H53" s="81"/>
      <c r="I53" s="82"/>
      <c r="J53" s="83"/>
      <c r="K53" s="82"/>
      <c r="L53" s="84"/>
      <c r="M53" s="81"/>
      <c r="N53" s="82"/>
      <c r="O53" s="82"/>
      <c r="P53" s="82"/>
      <c r="Q53" s="84"/>
    </row>
    <row r="54" spans="1:17">
      <c r="A54" s="90" t="s">
        <v>16</v>
      </c>
      <c r="B54" s="22"/>
      <c r="C54" s="127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9"/>
    </row>
    <row r="55" spans="1:17">
      <c r="A55" s="15"/>
      <c r="B55" s="23"/>
      <c r="C55" s="130"/>
      <c r="D55" s="131"/>
      <c r="E55" s="131"/>
      <c r="F55" s="131"/>
      <c r="G55" s="131"/>
      <c r="H55" s="131"/>
      <c r="I55" s="131"/>
      <c r="J55" s="131"/>
      <c r="K55" s="131"/>
      <c r="L55" s="131"/>
      <c r="M55" s="131"/>
      <c r="N55" s="131"/>
      <c r="O55" s="131"/>
      <c r="P55" s="131"/>
      <c r="Q55" s="132"/>
    </row>
    <row r="56" spans="1:17">
      <c r="A56" s="89"/>
      <c r="B56" s="24"/>
      <c r="C56" s="133"/>
      <c r="D56" s="134"/>
      <c r="E56" s="134"/>
      <c r="F56" s="134"/>
      <c r="G56" s="134"/>
      <c r="H56" s="134"/>
      <c r="I56" s="134"/>
      <c r="J56" s="134"/>
      <c r="K56" s="134"/>
      <c r="L56" s="134"/>
      <c r="M56" s="134"/>
      <c r="N56" s="134"/>
      <c r="O56" s="134"/>
      <c r="P56" s="134"/>
      <c r="Q56" s="135"/>
    </row>
  </sheetData>
  <mergeCells count="21">
    <mergeCell ref="C2:D2"/>
    <mergeCell ref="A4:E5"/>
    <mergeCell ref="F4:Q4"/>
    <mergeCell ref="F5:L5"/>
    <mergeCell ref="M5:Q5"/>
    <mergeCell ref="F6:F7"/>
    <mergeCell ref="A8:A50"/>
    <mergeCell ref="B8:B12"/>
    <mergeCell ref="B25:B41"/>
    <mergeCell ref="B42:B45"/>
    <mergeCell ref="B48:B49"/>
    <mergeCell ref="A6:A7"/>
    <mergeCell ref="B6:B7"/>
    <mergeCell ref="C6:C7"/>
    <mergeCell ref="D6:D7"/>
    <mergeCell ref="E6:E7"/>
    <mergeCell ref="C54:Q54"/>
    <mergeCell ref="C55:Q55"/>
    <mergeCell ref="C56:Q56"/>
    <mergeCell ref="B13:B21"/>
    <mergeCell ref="B22:B24"/>
  </mergeCells>
  <phoneticPr fontId="2" type="noConversion"/>
  <dataValidations count="1">
    <dataValidation type="list" allowBlank="1" showInputMessage="1" showErrorMessage="1" sqref="E8:E50" xr:uid="{E631E883-A256-47B1-B57F-05F6BB74CA56}">
      <formula1>$Q$1:$Q$2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2022-06-03T11:31:12Z</dcterms:modified>
</cp:coreProperties>
</file>