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05_Btv\본사 주간 보고\"/>
    </mc:Choice>
  </mc:AlternateContent>
  <xr:revisionPtr revIDLastSave="0" documentId="13_ncr:1_{93A0CAAD-69FC-4702-A4D4-8527A873D42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2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" i="12" l="1"/>
  <c r="G39" i="12"/>
  <c r="G38" i="12"/>
  <c r="G25" i="12"/>
  <c r="G24" i="12"/>
  <c r="G20" i="12"/>
  <c r="G40" i="12" l="1"/>
  <c r="G37" i="12"/>
  <c r="G36" i="12"/>
  <c r="G35" i="12"/>
  <c r="G26" i="12"/>
  <c r="G23" i="12"/>
  <c r="G22" i="12"/>
  <c r="G18" i="12"/>
  <c r="G19" i="12"/>
  <c r="G11" i="12"/>
  <c r="G12" i="12"/>
  <c r="G13" i="12"/>
  <c r="G14" i="12"/>
  <c r="G15" i="12"/>
  <c r="G16" i="12"/>
  <c r="G17" i="12"/>
  <c r="G32" i="12"/>
  <c r="G31" i="12"/>
  <c r="G30" i="12"/>
  <c r="G29" i="12"/>
  <c r="G28" i="12"/>
  <c r="G27" i="12"/>
  <c r="K7" i="12"/>
  <c r="G41" i="12"/>
  <c r="G45" i="12" l="1"/>
  <c r="G44" i="12"/>
  <c r="G42" i="12"/>
  <c r="G10" i="12"/>
  <c r="G9" i="12"/>
  <c r="G8" i="12"/>
  <c r="Q7" i="12"/>
  <c r="P7" i="12"/>
  <c r="O7" i="12"/>
  <c r="N7" i="12"/>
  <c r="M7" i="12"/>
  <c r="L7" i="12"/>
  <c r="J7" i="12"/>
  <c r="I7" i="12"/>
  <c r="H2" i="12"/>
  <c r="G7" i="12" l="1"/>
</calcChain>
</file>

<file path=xl/sharedStrings.xml><?xml version="1.0" encoding="utf-8"?>
<sst xmlns="http://schemas.openxmlformats.org/spreadsheetml/2006/main" count="99" uniqueCount="58">
  <si>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</si>
  <si>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</si>
  <si>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</si>
  <si>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</si>
  <si>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</si>
  <si>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</si>
  <si>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</si>
  <si>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</si>
  <si>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</si>
  <si>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</si>
  <si>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</si>
  <si>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</si>
  <si>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</si>
  <si>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</si>
  <si>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</si>
  <si>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</si>
  <si>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</si>
  <si>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</si>
  <si>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</si>
  <si>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</si>
  <si>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휴가 / 공휴일</t>
    <phoneticPr fontId="2" type="noConversion"/>
  </si>
  <si>
    <t>* 참고_투입 내역 시간 변환 (소수 첫째자리 까지만 노출)</t>
    <phoneticPr fontId="2" type="noConversion"/>
  </si>
  <si>
    <t>SKB 업무일정 WBS 엑셀 업데이트</t>
    <phoneticPr fontId="2" type="noConversion"/>
  </si>
  <si>
    <t>주간보고</t>
    <phoneticPr fontId="2" type="noConversion"/>
  </si>
  <si>
    <t>업무 교육 및 회의</t>
    <phoneticPr fontId="2" type="noConversion"/>
  </si>
  <si>
    <t>상시 배정 업무</t>
    <phoneticPr fontId="2" type="noConversion"/>
  </si>
  <si>
    <t>업무 진행 현황 보고 - 현업 전달</t>
    <phoneticPr fontId="2" type="noConversion"/>
  </si>
  <si>
    <t>업무 진행 현황 보고</t>
    <phoneticPr fontId="2" type="noConversion"/>
  </si>
  <si>
    <t>TV 시청률 통계 업데이트</t>
    <phoneticPr fontId="2" type="noConversion"/>
  </si>
  <si>
    <t>추천 VOD 시청순위 업데이트</t>
    <phoneticPr fontId="2" type="noConversion"/>
  </si>
  <si>
    <t>B tv web 모니터링</t>
    <phoneticPr fontId="2" type="noConversion"/>
  </si>
  <si>
    <t>경쟁사 STB 모니터링</t>
  </si>
  <si>
    <t>월간업무</t>
    <phoneticPr fontId="2" type="noConversion"/>
  </si>
  <si>
    <t>위클리가이드 (목)</t>
    <phoneticPr fontId="2" type="noConversion"/>
  </si>
  <si>
    <t>주간 HIT 및 추천 콘텐츠 (화)</t>
    <phoneticPr fontId="2" type="noConversion"/>
  </si>
  <si>
    <t>주간 경쟁사 모니터링 보고 (금)</t>
    <phoneticPr fontId="2" type="noConversion"/>
  </si>
  <si>
    <t>주간 편성계획 업데이트 (금)</t>
    <phoneticPr fontId="2" type="noConversion"/>
  </si>
  <si>
    <t>이번주 추천 콘텐츠 (금)</t>
    <phoneticPr fontId="2" type="noConversion"/>
  </si>
  <si>
    <t>조선 디지털 Biz 콘텐츠 작성 (금)</t>
    <phoneticPr fontId="2" type="noConversion"/>
  </si>
  <si>
    <t>종료 VOD 업데이트 (금)</t>
    <phoneticPr fontId="2" type="noConversion"/>
  </si>
  <si>
    <t>이벤트/당첨자 발표</t>
    <phoneticPr fontId="2" type="noConversion"/>
  </si>
  <si>
    <t>업무 진행 현황 보고 - 박아람 수석님 전달 (+ B tv 주간보고)</t>
    <phoneticPr fontId="2" type="noConversion"/>
  </si>
  <si>
    <t>회의,  B tv 업무 확인 및 인수인계</t>
    <phoneticPr fontId="2" type="noConversion"/>
  </si>
  <si>
    <t>일일업무</t>
    <phoneticPr fontId="2" type="noConversion"/>
  </si>
  <si>
    <t>주간업무</t>
    <phoneticPr fontId="2" type="noConversion"/>
  </si>
  <si>
    <t>B tv 월간 보고 (7월 운영 보고/ 7월 통계 보고)</t>
    <phoneticPr fontId="2" type="noConversion"/>
  </si>
  <si>
    <r>
      <t xml:space="preserve">기획팀 김유석   /   </t>
    </r>
    <r>
      <rPr>
        <sz val="10"/>
        <color theme="1"/>
        <rFont val="나눔고딕"/>
        <charset val="129"/>
      </rPr>
      <t>2022. 07. 09 ~ 2022. 07. 15</t>
    </r>
    <phoneticPr fontId="2" type="noConversion"/>
  </si>
  <si>
    <t>[당첨자 발표]22년 6월 B tv X NUGU 이벤트 당첨자 발표 100명</t>
  </si>
  <si>
    <t>[당첨자 발표][프로모션_모바일Btv/오션] 6월 OCEAN Blue Week 시청왕 이벤트</t>
  </si>
  <si>
    <t>[당첨자 발표]CJ ENM과 함께하는 모바일 B tv 출시 2주년 감사 이벤트</t>
  </si>
  <si>
    <t>[프로모션_영화] &lt;마녀 Part 2. The Other One&gt; 론칭 프로모션 진행 요청 (7/14~)</t>
  </si>
  <si>
    <t>[프로모션_영화] B tv의 무비콤보 &lt;미니언즈 2&gt; 이벤트 진행 요청 (7/15~)</t>
  </si>
  <si>
    <t>[프로모션_영화] &lt;범죄도시 2&gt; 예약구매 이벤트 진행 요청 (7/15~)</t>
  </si>
  <si>
    <t>*당첨자 모수 전달*[모바일btv] 7월 이벤트 프로모션 &lt;상반기 결산&gt;</t>
  </si>
  <si>
    <t>*당첨자 모수 전달*&lt;뽀로로TV&amp;뽀월프&gt; 선물증정 이벤트 당첨자</t>
  </si>
  <si>
    <t>[당첨자 발표]&lt;뽀로로TV&amp;뽀월프&gt; 선물증정 이벤트 당첨자</t>
  </si>
  <si>
    <t>오픈일 : 7/15</t>
    <phoneticPr fontId="2" type="noConversion"/>
  </si>
  <si>
    <t>오픈일 : 7/14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</si>
</sst>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나눔고딕"/>
      <charset val="129"/>
    </font>
    <font>
      <sz val="10"/>
      <color rgb="FF000000"/>
      <name val="나눔고딕"/>
      <charset val="129"/>
    </font>
    <font>
      <b/>
      <sz val="10"/>
      <color theme="1"/>
      <name val="나눔고딕"/>
      <charset val="129"/>
    </font>
    <font>
      <sz val="10"/>
      <name val="나눔고딕"/>
      <charset val="129"/>
    </font>
    <font>
      <sz val="10"/>
      <color theme="0"/>
      <name val="나눔고딕"/>
      <charset val="129"/>
    </font>
    <font>
      <b/>
      <u/>
      <sz val="10"/>
      <color theme="1"/>
      <name val="나눔고딕"/>
      <charset val="129"/>
    </font>
    <font>
      <b/>
      <sz val="10"/>
      <name val="나눔고딕"/>
      <charset val="129"/>
    </font>
    <font>
      <b/>
      <sz val="10"/>
      <color rgb="FFFF0000"/>
      <name val="나눔고딕"/>
      <charset val="129"/>
    </font>
    <font>
      <sz val="10"/>
      <color theme="1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42">
    <xf numFmtId="0" fontId="0" fillId="0" borderId="0" xfId="0">
      <alignment vertical="center"/>
    </xf>
    <xf numFmtId="0" fontId="3" fillId="0" borderId="27" xfId="0" applyFont="1" applyFill="1" applyBorder="1" applyAlignment="1">
      <alignment horizontal="left" vertical="center" wrapText="1"/>
    </xf>
    <xf numFmtId="0" fontId="3" fillId="0" borderId="27" xfId="0" quotePrefix="1" applyFont="1" applyFill="1" applyBorder="1" applyAlignment="1">
      <alignment horizontal="left" vertical="center" wrapText="1"/>
    </xf>
    <xf numFmtId="0" fontId="3" fillId="0" borderId="32" xfId="0" quotePrefix="1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left" vertical="center" wrapText="1"/>
    </xf>
    <xf numFmtId="0" fontId="3" fillId="0" borderId="32" xfId="0" applyFont="1" applyFill="1" applyBorder="1" applyAlignment="1">
      <alignment horizontal="left" vertical="center" wrapText="1"/>
    </xf>
    <xf numFmtId="0" fontId="3" fillId="0" borderId="32" xfId="0" applyFont="1" applyFill="1" applyBorder="1" applyAlignment="1">
      <alignment horizontal="left" vertical="center"/>
    </xf>
    <xf numFmtId="0" fontId="3" fillId="0" borderId="27" xfId="0" applyFont="1" applyFill="1" applyBorder="1" applyAlignment="1">
      <alignment horizontal="left" vertical="center"/>
    </xf>
    <xf numFmtId="0" fontId="3" fillId="0" borderId="39" xfId="0" applyFont="1" applyFill="1" applyBorder="1" applyAlignment="1">
      <alignment horizontal="left" vertical="center" wrapText="1"/>
    </xf>
    <xf numFmtId="0" fontId="3" fillId="0" borderId="39" xfId="0" applyFont="1" applyFill="1" applyBorder="1" applyAlignment="1">
      <alignment horizontal="left" vertical="center"/>
    </xf>
    <xf numFmtId="0" fontId="3" fillId="0" borderId="3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/>
    </xf>
    <xf numFmtId="0" fontId="3" fillId="5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 indent="1"/>
    </xf>
    <xf numFmtId="0" fontId="3" fillId="0" borderId="30" xfId="0" applyFont="1" applyBorder="1" applyAlignment="1">
      <alignment horizontal="center" vertical="center"/>
    </xf>
    <xf numFmtId="178" fontId="3" fillId="4" borderId="3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indent="2"/>
    </xf>
    <xf numFmtId="0" fontId="5" fillId="0" borderId="7" xfId="0" applyFont="1" applyBorder="1" applyAlignment="1">
      <alignment vertical="center"/>
    </xf>
    <xf numFmtId="0" fontId="5" fillId="2" borderId="21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177" fontId="5" fillId="5" borderId="24" xfId="0" applyNumberFormat="1" applyFont="1" applyFill="1" applyBorder="1" applyAlignment="1">
      <alignment horizontal="center" vertical="center"/>
    </xf>
    <xf numFmtId="177" fontId="5" fillId="5" borderId="25" xfId="0" applyNumberFormat="1" applyFont="1" applyFill="1" applyBorder="1" applyAlignment="1">
      <alignment horizontal="center" vertical="center"/>
    </xf>
    <xf numFmtId="177" fontId="5" fillId="5" borderId="26" xfId="0" applyNumberFormat="1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horizontal="center" vertical="center"/>
    </xf>
    <xf numFmtId="176" fontId="5" fillId="0" borderId="27" xfId="0" applyNumberFormat="1" applyFont="1" applyFill="1" applyBorder="1" applyAlignment="1">
      <alignment horizontal="center" vertical="center"/>
    </xf>
    <xf numFmtId="9" fontId="5" fillId="0" borderId="32" xfId="2" applyFont="1" applyFill="1" applyBorder="1" applyAlignment="1">
      <alignment horizontal="center" vertical="center"/>
    </xf>
    <xf numFmtId="177" fontId="5" fillId="0" borderId="32" xfId="1" applyNumberFormat="1" applyFont="1" applyBorder="1" applyAlignment="1">
      <alignment horizontal="center" vertical="center"/>
    </xf>
    <xf numFmtId="177" fontId="6" fillId="5" borderId="21" xfId="0" applyNumberFormat="1" applyFont="1" applyFill="1" applyBorder="1" applyAlignment="1">
      <alignment horizontal="center" vertical="center"/>
    </xf>
    <xf numFmtId="177" fontId="6" fillId="5" borderId="22" xfId="0" applyNumberFormat="1" applyFont="1" applyFill="1" applyBorder="1" applyAlignment="1">
      <alignment horizontal="center" vertical="center"/>
    </xf>
    <xf numFmtId="177" fontId="6" fillId="5" borderId="23" xfId="0" applyNumberFormat="1" applyFont="1" applyFill="1" applyBorder="1" applyAlignment="1">
      <alignment horizontal="center" vertical="center"/>
    </xf>
    <xf numFmtId="177" fontId="6" fillId="5" borderId="41" xfId="0" applyNumberFormat="1" applyFont="1" applyFill="1" applyBorder="1" applyAlignment="1">
      <alignment horizontal="center" vertical="center"/>
    </xf>
    <xf numFmtId="177" fontId="6" fillId="5" borderId="42" xfId="0" applyNumberFormat="1" applyFont="1" applyFill="1" applyBorder="1" applyAlignment="1">
      <alignment horizontal="center" vertical="center"/>
    </xf>
    <xf numFmtId="177" fontId="6" fillId="5" borderId="16" xfId="0" applyNumberFormat="1" applyFont="1" applyFill="1" applyBorder="1" applyAlignment="1">
      <alignment horizontal="center" vertical="center"/>
    </xf>
    <xf numFmtId="177" fontId="6" fillId="5" borderId="43" xfId="0" applyNumberFormat="1" applyFont="1" applyFill="1" applyBorder="1" applyAlignment="1">
      <alignment horizontal="center" vertical="center"/>
    </xf>
    <xf numFmtId="177" fontId="6" fillId="5" borderId="33" xfId="0" applyNumberFormat="1" applyFont="1" applyFill="1" applyBorder="1" applyAlignment="1">
      <alignment horizontal="center" vertical="center"/>
    </xf>
    <xf numFmtId="177" fontId="6" fillId="5" borderId="34" xfId="0" applyNumberFormat="1" applyFont="1" applyFill="1" applyBorder="1" applyAlignment="1">
      <alignment horizontal="center" vertical="center"/>
    </xf>
    <xf numFmtId="177" fontId="6" fillId="5" borderId="37" xfId="0" applyNumberFormat="1" applyFont="1" applyFill="1" applyBorder="1" applyAlignment="1">
      <alignment horizontal="center" vertical="center"/>
    </xf>
    <xf numFmtId="177" fontId="6" fillId="5" borderId="35" xfId="0" applyNumberFormat="1" applyFont="1" applyFill="1" applyBorder="1" applyAlignment="1">
      <alignment horizontal="center" vertical="center"/>
    </xf>
    <xf numFmtId="177" fontId="6" fillId="5" borderId="36" xfId="0" applyNumberFormat="1" applyFont="1" applyFill="1" applyBorder="1" applyAlignment="1">
      <alignment horizontal="center" vertical="center"/>
    </xf>
    <xf numFmtId="177" fontId="6" fillId="5" borderId="38" xfId="0" applyNumberFormat="1" applyFont="1" applyFill="1" applyBorder="1" applyAlignment="1">
      <alignment horizontal="center" vertical="center"/>
    </xf>
    <xf numFmtId="176" fontId="5" fillId="0" borderId="39" xfId="0" applyNumberFormat="1" applyFont="1" applyFill="1" applyBorder="1" applyAlignment="1">
      <alignment horizontal="center" vertical="center"/>
    </xf>
    <xf numFmtId="9" fontId="5" fillId="0" borderId="39" xfId="2" applyFont="1" applyFill="1" applyBorder="1" applyAlignment="1">
      <alignment horizontal="center" vertical="center"/>
    </xf>
    <xf numFmtId="177" fontId="6" fillId="5" borderId="25" xfId="0" applyNumberFormat="1" applyFont="1" applyFill="1" applyBorder="1" applyAlignment="1">
      <alignment horizontal="center" vertical="center"/>
    </xf>
    <xf numFmtId="177" fontId="6" fillId="5" borderId="26" xfId="0" applyNumberFormat="1" applyFont="1" applyFill="1" applyBorder="1" applyAlignment="1">
      <alignment horizontal="center" vertical="center"/>
    </xf>
    <xf numFmtId="176" fontId="5" fillId="0" borderId="31" xfId="0" applyNumberFormat="1" applyFont="1" applyFill="1" applyBorder="1" applyAlignment="1">
      <alignment horizontal="center" vertical="center"/>
    </xf>
    <xf numFmtId="9" fontId="5" fillId="0" borderId="31" xfId="2" applyFont="1" applyFill="1" applyBorder="1" applyAlignment="1">
      <alignment horizontal="center" vertical="center"/>
    </xf>
    <xf numFmtId="177" fontId="5" fillId="0" borderId="31" xfId="1" applyNumberFormat="1" applyFont="1" applyBorder="1" applyAlignment="1">
      <alignment horizontal="center" vertical="center"/>
    </xf>
    <xf numFmtId="9" fontId="5" fillId="0" borderId="27" xfId="2" applyFont="1" applyFill="1" applyBorder="1" applyAlignment="1">
      <alignment horizontal="center" vertical="center"/>
    </xf>
    <xf numFmtId="176" fontId="5" fillId="0" borderId="32" xfId="0" applyNumberFormat="1" applyFont="1" applyFill="1" applyBorder="1" applyAlignment="1">
      <alignment horizontal="center" vertical="center"/>
    </xf>
    <xf numFmtId="9" fontId="5" fillId="0" borderId="1" xfId="2" applyFont="1" applyBorder="1" applyAlignment="1">
      <alignment horizontal="center" vertical="center"/>
    </xf>
    <xf numFmtId="177" fontId="9" fillId="5" borderId="14" xfId="0" applyNumberFormat="1" applyFont="1" applyFill="1" applyBorder="1" applyAlignment="1">
      <alignment horizontal="center" vertical="center"/>
    </xf>
    <xf numFmtId="177" fontId="6" fillId="5" borderId="13" xfId="0" applyNumberFormat="1" applyFont="1" applyFill="1" applyBorder="1" applyAlignment="1">
      <alignment horizontal="center" vertical="center"/>
    </xf>
    <xf numFmtId="177" fontId="6" fillId="5" borderId="14" xfId="0" applyNumberFormat="1" applyFont="1" applyFill="1" applyBorder="1" applyAlignment="1">
      <alignment horizontal="center" vertical="center"/>
    </xf>
    <xf numFmtId="9" fontId="5" fillId="0" borderId="3" xfId="2" applyFont="1" applyBorder="1" applyAlignment="1">
      <alignment horizontal="center" vertical="center"/>
    </xf>
    <xf numFmtId="177" fontId="6" fillId="5" borderId="15" xfId="0" applyNumberFormat="1" applyFont="1" applyFill="1" applyBorder="1" applyAlignment="1">
      <alignment horizontal="center" vertical="center"/>
    </xf>
    <xf numFmtId="177" fontId="7" fillId="5" borderId="16" xfId="0" applyNumberFormat="1" applyFont="1" applyFill="1" applyBorder="1" applyAlignment="1">
      <alignment horizontal="center" vertical="center"/>
    </xf>
    <xf numFmtId="177" fontId="6" fillId="5" borderId="17" xfId="0" applyNumberFormat="1" applyFont="1" applyFill="1" applyBorder="1" applyAlignment="1">
      <alignment horizontal="center" vertical="center"/>
    </xf>
    <xf numFmtId="9" fontId="5" fillId="0" borderId="2" xfId="2" applyFont="1" applyBorder="1" applyAlignment="1">
      <alignment horizontal="center" vertical="center"/>
    </xf>
    <xf numFmtId="177" fontId="6" fillId="5" borderId="18" xfId="0" applyNumberFormat="1" applyFont="1" applyFill="1" applyBorder="1" applyAlignment="1">
      <alignment horizontal="center" vertical="center"/>
    </xf>
    <xf numFmtId="177" fontId="6" fillId="5" borderId="19" xfId="0" applyNumberFormat="1" applyFont="1" applyFill="1" applyBorder="1" applyAlignment="1">
      <alignment horizontal="center" vertical="center"/>
    </xf>
    <xf numFmtId="177" fontId="7" fillId="5" borderId="19" xfId="0" applyNumberFormat="1" applyFont="1" applyFill="1" applyBorder="1" applyAlignment="1">
      <alignment horizontal="center" vertical="center"/>
    </xf>
    <xf numFmtId="177" fontId="6" fillId="5" borderId="20" xfId="0" applyNumberFormat="1" applyFont="1" applyFill="1" applyBorder="1" applyAlignment="1">
      <alignment horizontal="center" vertical="center"/>
    </xf>
    <xf numFmtId="0" fontId="4" fillId="0" borderId="31" xfId="0" quotePrefix="1" applyFont="1" applyBorder="1">
      <alignment vertical="center"/>
    </xf>
    <xf numFmtId="0" fontId="11" fillId="0" borderId="1" xfId="0" applyFont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7" fontId="6" fillId="5" borderId="44" xfId="0" applyNumberFormat="1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9" fontId="5" fillId="0" borderId="40" xfId="2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177" fontId="10" fillId="5" borderId="13" xfId="0" applyNumberFormat="1" applyFont="1" applyFill="1" applyBorder="1" applyAlignment="1">
      <alignment horizontal="center" vertical="center"/>
    </xf>
    <xf numFmtId="177" fontId="9" fillId="0" borderId="31" xfId="1" applyNumberFormat="1" applyFont="1" applyBorder="1" applyAlignment="1">
      <alignment horizontal="center" vertical="center"/>
    </xf>
    <xf numFmtId="177" fontId="9" fillId="0" borderId="32" xfId="1" applyNumberFormat="1" applyFont="1" applyBorder="1" applyAlignment="1">
      <alignment horizontal="center" vertical="center"/>
    </xf>
    <xf numFmtId="177" fontId="9" fillId="0" borderId="39" xfId="1" applyNumberFormat="1" applyFont="1" applyBorder="1" applyAlignment="1">
      <alignment horizontal="center" vertical="center"/>
    </xf>
    <xf numFmtId="177" fontId="9" fillId="0" borderId="40" xfId="1" applyNumberFormat="1" applyFont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40" xfId="0" quotePrefix="1" applyFont="1" applyBorder="1">
      <alignment vertical="center"/>
    </xf>
    <xf numFmtId="177" fontId="5" fillId="2" borderId="24" xfId="0" applyNumberFormat="1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left" vertical="center"/>
    </xf>
    <xf numFmtId="0" fontId="3" fillId="0" borderId="1" xfId="0" quotePrefix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27" xfId="0" quotePrefix="1" applyFont="1" applyBorder="1" applyAlignment="1">
      <alignment horizontal="left" vertical="center" wrapText="1"/>
    </xf>
    <xf numFmtId="0" fontId="11" fillId="0" borderId="27" xfId="0" quotePrefix="1" applyFont="1" applyBorder="1" applyAlignment="1">
      <alignment horizontal="left" vertical="center" wrapText="1"/>
    </xf>
    <xf numFmtId="0" fontId="3" fillId="0" borderId="27" xfId="0" applyFont="1" applyBorder="1" applyAlignment="1">
      <alignment horizontal="left" vertical="center"/>
    </xf>
    <xf numFmtId="177" fontId="6" fillId="5" borderId="45" xfId="0" applyNumberFormat="1" applyFont="1" applyFill="1" applyBorder="1" applyAlignment="1">
      <alignment horizontal="center" vertical="center"/>
    </xf>
    <xf numFmtId="177" fontId="6" fillId="5" borderId="46" xfId="0" applyNumberFormat="1" applyFont="1" applyFill="1" applyBorder="1" applyAlignment="1">
      <alignment horizontal="center" vertical="center"/>
    </xf>
    <xf numFmtId="177" fontId="6" fillId="5" borderId="47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 indent="1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 indent="1"/>
    </xf>
    <xf numFmtId="0" fontId="3" fillId="2" borderId="9" xfId="0" applyFont="1" applyFill="1" applyBorder="1" applyAlignment="1">
      <alignment horizontal="left" vertical="center" indent="1"/>
    </xf>
    <xf numFmtId="0" fontId="3" fillId="2" borderId="10" xfId="0" applyFont="1" applyFill="1" applyBorder="1" applyAlignment="1">
      <alignment horizontal="left" vertical="center" indent="1"/>
    </xf>
    <xf numFmtId="0" fontId="3" fillId="2" borderId="28" xfId="0" applyFont="1" applyFill="1" applyBorder="1" applyAlignment="1">
      <alignment horizontal="left" vertical="center" indent="1"/>
    </xf>
    <xf numFmtId="0" fontId="3" fillId="2" borderId="0" xfId="0" applyFont="1" applyFill="1" applyBorder="1" applyAlignment="1">
      <alignment horizontal="left" vertical="center" indent="1"/>
    </xf>
    <xf numFmtId="0" fontId="3" fillId="2" borderId="29" xfId="0" applyFont="1" applyFill="1" applyBorder="1" applyAlignment="1">
      <alignment horizontal="left" vertical="center" indent="1"/>
    </xf>
    <xf numFmtId="177" fontId="6" fillId="2" borderId="11" xfId="0" applyNumberFormat="1" applyFont="1" applyFill="1" applyBorder="1" applyAlignment="1">
      <alignment horizontal="left" vertical="center" indent="1"/>
    </xf>
    <xf numFmtId="177" fontId="6" fillId="2" borderId="7" xfId="0" applyNumberFormat="1" applyFont="1" applyFill="1" applyBorder="1" applyAlignment="1">
      <alignment horizontal="left" vertical="center" indent="1"/>
    </xf>
    <xf numFmtId="177" fontId="6" fillId="2" borderId="12" xfId="0" applyNumberFormat="1" applyFont="1" applyFill="1" applyBorder="1" applyAlignment="1">
      <alignment horizontal="left" vertical="center" indent="1"/>
    </xf>
    <xf numFmtId="177" fontId="9" fillId="0" borderId="32" xfId="1" applyNumberFormat="1" applyFont="1" applyFill="1" applyBorder="1" applyAlignment="1">
      <alignment horizontal="center" vertical="center"/>
    </xf>
    <xf numFmtId="177" fontId="6" fillId="0" borderId="44" xfId="0" applyNumberFormat="1" applyFont="1" applyFill="1" applyBorder="1" applyAlignment="1">
      <alignment horizontal="center" vertical="center"/>
    </xf>
    <xf numFmtId="177" fontId="6" fillId="0" borderId="37" xfId="0" applyNumberFormat="1" applyFont="1" applyFill="1" applyBorder="1" applyAlignment="1">
      <alignment horizontal="center" vertical="center"/>
    </xf>
    <xf numFmtId="177" fontId="6" fillId="0" borderId="38" xfId="0" applyNumberFormat="1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 xr:uid="{82D886DF-B60F-45E1-97A5-8FB64E7B5D16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2BF34-C1C2-4A52-896A-39AF3587F0CB}">
  <dimension ref="A1:Q48"/>
  <sheetViews>
    <sheetView showGridLines="0" tabSelected="1" topLeftCell="A4" zoomScale="85" zoomScaleNormal="85" workbookViewId="0">
      <selection activeCell="D22" sqref="D22"/>
    </sheetView>
  </sheetViews>
  <sheetFormatPr defaultRowHeight="17.399999999999999" x14ac:dyDescent="0.4"/>
  <cols>
    <col min="1" max="1" width="18.8984375" customWidth="1"/>
    <col min="2" max="2" width="26.69921875" bestFit="1" customWidth="1"/>
    <col min="3" max="3" width="90.19921875" customWidth="1"/>
    <col min="4" max="4" width="34.69921875" customWidth="1"/>
    <col min="5" max="7" width="7.3984375" customWidth="1"/>
    <col min="8" max="17" width="7.8984375" customWidth="1"/>
  </cols>
  <sheetData>
    <row r="1" spans="1:17" x14ac:dyDescent="0.4">
      <c r="A1" s="24"/>
      <c r="B1" s="24"/>
      <c r="C1" s="25"/>
      <c r="D1" s="24"/>
      <c r="E1" s="24"/>
      <c r="F1" s="24"/>
      <c r="G1" s="26" t="s">
        <v>21</v>
      </c>
      <c r="H1" s="24"/>
      <c r="I1" s="24"/>
      <c r="J1" s="24"/>
      <c r="K1" s="24"/>
      <c r="L1" s="24"/>
      <c r="M1" s="24"/>
      <c r="N1" s="24"/>
      <c r="O1" s="24"/>
      <c r="P1" s="24"/>
      <c r="Q1" s="27" t="s">
        <v>8</v>
      </c>
    </row>
    <row r="2" spans="1:17" x14ac:dyDescent="0.4">
      <c r="A2" s="24"/>
      <c r="B2" s="28"/>
      <c r="C2" s="108" t="s">
        <v>15</v>
      </c>
      <c r="D2" s="108"/>
      <c r="E2" s="29"/>
      <c r="F2" s="24"/>
      <c r="G2" s="30">
        <v>8</v>
      </c>
      <c r="H2" s="31">
        <f>G2*0.625</f>
        <v>5</v>
      </c>
      <c r="I2" s="24"/>
      <c r="J2" s="28"/>
      <c r="K2" s="28"/>
      <c r="L2" s="28"/>
      <c r="M2" s="28"/>
      <c r="N2" s="28"/>
      <c r="O2" s="28"/>
      <c r="P2" s="28"/>
      <c r="Q2" s="27" t="s">
        <v>9</v>
      </c>
    </row>
    <row r="3" spans="1:17" x14ac:dyDescent="0.4">
      <c r="A3" s="32" t="s">
        <v>46</v>
      </c>
      <c r="B3" s="26"/>
      <c r="C3" s="25"/>
      <c r="D3" s="24"/>
      <c r="E3" s="24"/>
      <c r="F3" s="24"/>
      <c r="G3" s="24"/>
      <c r="H3" s="24"/>
      <c r="I3" s="24"/>
      <c r="J3" s="24"/>
      <c r="K3" s="24"/>
      <c r="L3" s="24"/>
      <c r="M3" s="33"/>
      <c r="N3" s="33"/>
      <c r="O3" s="33"/>
      <c r="P3" s="33"/>
      <c r="Q3" s="24"/>
    </row>
    <row r="4" spans="1:17" x14ac:dyDescent="0.4">
      <c r="A4" s="109" t="s">
        <v>11</v>
      </c>
      <c r="B4" s="110"/>
      <c r="C4" s="110"/>
      <c r="D4" s="110"/>
      <c r="E4" s="111"/>
      <c r="F4" s="115" t="s">
        <v>14</v>
      </c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7"/>
    </row>
    <row r="5" spans="1:17" x14ac:dyDescent="0.4">
      <c r="A5" s="112"/>
      <c r="B5" s="113"/>
      <c r="C5" s="113"/>
      <c r="D5" s="113"/>
      <c r="E5" s="114"/>
      <c r="F5" s="115" t="s">
        <v>18</v>
      </c>
      <c r="G5" s="116"/>
      <c r="H5" s="116"/>
      <c r="I5" s="116"/>
      <c r="J5" s="116"/>
      <c r="K5" s="116"/>
      <c r="L5" s="117"/>
      <c r="M5" s="115" t="s">
        <v>19</v>
      </c>
      <c r="N5" s="116"/>
      <c r="O5" s="116"/>
      <c r="P5" s="116"/>
      <c r="Q5" s="117"/>
    </row>
    <row r="6" spans="1:17" x14ac:dyDescent="0.4">
      <c r="A6" s="127" t="s">
        <v>5</v>
      </c>
      <c r="B6" s="127" t="s">
        <v>7</v>
      </c>
      <c r="C6" s="118" t="s">
        <v>6</v>
      </c>
      <c r="D6" s="127" t="s">
        <v>10</v>
      </c>
      <c r="E6" s="118" t="s">
        <v>12</v>
      </c>
      <c r="F6" s="118" t="s">
        <v>13</v>
      </c>
      <c r="G6" s="34" t="s">
        <v>17</v>
      </c>
      <c r="H6" s="35" t="s">
        <v>0</v>
      </c>
      <c r="I6" s="36" t="s">
        <v>1</v>
      </c>
      <c r="J6" s="36" t="s">
        <v>2</v>
      </c>
      <c r="K6" s="36" t="s">
        <v>3</v>
      </c>
      <c r="L6" s="37" t="s">
        <v>4</v>
      </c>
      <c r="M6" s="35" t="s">
        <v>0</v>
      </c>
      <c r="N6" s="36" t="s">
        <v>1</v>
      </c>
      <c r="O6" s="36" t="s">
        <v>2</v>
      </c>
      <c r="P6" s="36" t="s">
        <v>3</v>
      </c>
      <c r="Q6" s="37" t="s">
        <v>4</v>
      </c>
    </row>
    <row r="7" spans="1:17" x14ac:dyDescent="0.4">
      <c r="A7" s="119"/>
      <c r="B7" s="119"/>
      <c r="C7" s="128"/>
      <c r="D7" s="119"/>
      <c r="E7" s="119"/>
      <c r="F7" s="119"/>
      <c r="G7" s="97">
        <f t="shared" ref="G7:Q7" si="0">SUM(G8:G48)</f>
        <v>25.000000000000004</v>
      </c>
      <c r="H7" s="38">
        <f t="shared" si="0"/>
        <v>5</v>
      </c>
      <c r="I7" s="39">
        <f t="shared" si="0"/>
        <v>5</v>
      </c>
      <c r="J7" s="39">
        <f t="shared" si="0"/>
        <v>5</v>
      </c>
      <c r="K7" s="39">
        <f t="shared" si="0"/>
        <v>4.9999999999999991</v>
      </c>
      <c r="L7" s="40">
        <f t="shared" si="0"/>
        <v>4.9999999999999991</v>
      </c>
      <c r="M7" s="41">
        <f t="shared" si="0"/>
        <v>0</v>
      </c>
      <c r="N7" s="41">
        <f t="shared" si="0"/>
        <v>0</v>
      </c>
      <c r="O7" s="41">
        <f t="shared" si="0"/>
        <v>0</v>
      </c>
      <c r="P7" s="41">
        <f t="shared" si="0"/>
        <v>0</v>
      </c>
      <c r="Q7" s="42">
        <f t="shared" si="0"/>
        <v>0</v>
      </c>
    </row>
    <row r="8" spans="1:17" x14ac:dyDescent="0.4">
      <c r="A8" s="120"/>
      <c r="B8" s="122" t="s">
        <v>43</v>
      </c>
      <c r="C8" s="1" t="s">
        <v>28</v>
      </c>
      <c r="D8" s="1"/>
      <c r="E8" s="43" t="s">
        <v>8</v>
      </c>
      <c r="F8" s="44">
        <v>1</v>
      </c>
      <c r="G8" s="91">
        <f t="shared" ref="G8:G10" si="1">IF(SUM(H8:L8)=0,"",SUM(H8:L8))</f>
        <v>1</v>
      </c>
      <c r="H8" s="50">
        <v>0.2</v>
      </c>
      <c r="I8" s="50">
        <v>0.2</v>
      </c>
      <c r="J8" s="50">
        <v>0.2</v>
      </c>
      <c r="K8" s="50">
        <v>0.2</v>
      </c>
      <c r="L8" s="50">
        <v>0.2</v>
      </c>
      <c r="M8" s="49"/>
      <c r="N8" s="50"/>
      <c r="O8" s="50"/>
      <c r="P8" s="50"/>
      <c r="Q8" s="58"/>
    </row>
    <row r="9" spans="1:17" x14ac:dyDescent="0.4">
      <c r="A9" s="120"/>
      <c r="B9" s="122"/>
      <c r="C9" s="1" t="s">
        <v>29</v>
      </c>
      <c r="D9" s="1"/>
      <c r="E9" s="43" t="s">
        <v>8</v>
      </c>
      <c r="F9" s="44">
        <v>1</v>
      </c>
      <c r="G9" s="91">
        <f t="shared" si="1"/>
        <v>1.9000000000000001</v>
      </c>
      <c r="H9" s="50">
        <v>0.5</v>
      </c>
      <c r="I9" s="50">
        <v>0.3</v>
      </c>
      <c r="J9" s="50">
        <v>0.3</v>
      </c>
      <c r="K9" s="50">
        <v>0.3</v>
      </c>
      <c r="L9" s="50">
        <v>0.5</v>
      </c>
      <c r="M9" s="49"/>
      <c r="N9" s="50"/>
      <c r="O9" s="50"/>
      <c r="P9" s="50"/>
      <c r="Q9" s="58"/>
    </row>
    <row r="10" spans="1:17" x14ac:dyDescent="0.4">
      <c r="A10" s="120"/>
      <c r="B10" s="123"/>
      <c r="C10" s="8" t="s">
        <v>30</v>
      </c>
      <c r="D10" s="8"/>
      <c r="E10" s="59" t="s">
        <v>8</v>
      </c>
      <c r="F10" s="60">
        <v>1</v>
      </c>
      <c r="G10" s="92">
        <f t="shared" si="1"/>
        <v>2</v>
      </c>
      <c r="H10" s="51">
        <v>0.4</v>
      </c>
      <c r="I10" s="51">
        <v>0.4</v>
      </c>
      <c r="J10" s="51">
        <v>0.4</v>
      </c>
      <c r="K10" s="51">
        <v>0.4</v>
      </c>
      <c r="L10" s="51">
        <v>0.4</v>
      </c>
      <c r="M10" s="77"/>
      <c r="N10" s="78"/>
      <c r="O10" s="78"/>
      <c r="P10" s="55"/>
      <c r="Q10" s="58"/>
    </row>
    <row r="11" spans="1:17" x14ac:dyDescent="0.4">
      <c r="A11" s="120"/>
      <c r="B11" s="122" t="s">
        <v>44</v>
      </c>
      <c r="C11" s="5" t="s">
        <v>34</v>
      </c>
      <c r="D11" s="7"/>
      <c r="E11" s="43" t="s">
        <v>8</v>
      </c>
      <c r="F11" s="44">
        <v>1</v>
      </c>
      <c r="G11" s="93">
        <f t="shared" ref="G11:G45" si="2">IF(SUM(H11:L11)=0,"",SUM(H11:L11))</f>
        <v>1.7</v>
      </c>
      <c r="H11" s="46"/>
      <c r="I11" s="47">
        <v>1.7</v>
      </c>
      <c r="J11" s="47"/>
      <c r="K11" s="47"/>
      <c r="L11" s="48"/>
      <c r="M11" s="57"/>
      <c r="N11" s="47"/>
      <c r="O11" s="47"/>
      <c r="P11" s="47"/>
      <c r="Q11" s="48"/>
    </row>
    <row r="12" spans="1:17" x14ac:dyDescent="0.4">
      <c r="A12" s="120"/>
      <c r="B12" s="122"/>
      <c r="C12" s="5" t="s">
        <v>33</v>
      </c>
      <c r="D12" s="7"/>
      <c r="E12" s="43" t="s">
        <v>8</v>
      </c>
      <c r="F12" s="44">
        <v>1</v>
      </c>
      <c r="G12" s="93">
        <f t="shared" si="2"/>
        <v>1.4</v>
      </c>
      <c r="H12" s="57">
        <v>0.7</v>
      </c>
      <c r="I12" s="55"/>
      <c r="J12" s="55"/>
      <c r="K12" s="55">
        <v>0.7</v>
      </c>
      <c r="L12" s="58"/>
      <c r="M12" s="57"/>
      <c r="N12" s="54"/>
      <c r="O12" s="54"/>
      <c r="P12" s="54"/>
      <c r="Q12" s="56"/>
    </row>
    <row r="13" spans="1:17" x14ac:dyDescent="0.4">
      <c r="A13" s="120"/>
      <c r="B13" s="122"/>
      <c r="C13" s="5" t="s">
        <v>35</v>
      </c>
      <c r="D13" s="7"/>
      <c r="E13" s="43" t="s">
        <v>8</v>
      </c>
      <c r="F13" s="44">
        <v>1</v>
      </c>
      <c r="G13" s="93">
        <f t="shared" si="2"/>
        <v>1</v>
      </c>
      <c r="H13" s="57"/>
      <c r="I13" s="55">
        <v>0.5</v>
      </c>
      <c r="J13" s="55"/>
      <c r="K13" s="55"/>
      <c r="L13" s="58">
        <v>0.5</v>
      </c>
      <c r="M13" s="57"/>
      <c r="N13" s="55"/>
      <c r="O13" s="55"/>
      <c r="P13" s="55"/>
      <c r="Q13" s="58"/>
    </row>
    <row r="14" spans="1:17" x14ac:dyDescent="0.4">
      <c r="A14" s="120"/>
      <c r="B14" s="122"/>
      <c r="C14" s="1" t="s">
        <v>36</v>
      </c>
      <c r="D14" s="7"/>
      <c r="E14" s="43" t="s">
        <v>8</v>
      </c>
      <c r="F14" s="44">
        <v>1</v>
      </c>
      <c r="G14" s="93">
        <f t="shared" si="2"/>
        <v>0.5</v>
      </c>
      <c r="H14" s="57"/>
      <c r="I14" s="55"/>
      <c r="J14" s="55"/>
      <c r="K14" s="55"/>
      <c r="L14" s="58">
        <v>0.5</v>
      </c>
      <c r="M14" s="57"/>
      <c r="N14" s="55"/>
      <c r="O14" s="55"/>
      <c r="P14" s="55"/>
      <c r="Q14" s="58"/>
    </row>
    <row r="15" spans="1:17" x14ac:dyDescent="0.4">
      <c r="A15" s="120"/>
      <c r="B15" s="122"/>
      <c r="C15" s="1" t="s">
        <v>37</v>
      </c>
      <c r="D15" s="7"/>
      <c r="E15" s="43" t="s">
        <v>8</v>
      </c>
      <c r="F15" s="44">
        <v>1</v>
      </c>
      <c r="G15" s="93">
        <f t="shared" si="2"/>
        <v>0.8</v>
      </c>
      <c r="H15" s="57"/>
      <c r="I15" s="55"/>
      <c r="J15" s="55">
        <v>0.5</v>
      </c>
      <c r="K15" s="55"/>
      <c r="L15" s="58">
        <v>0.3</v>
      </c>
      <c r="M15" s="57"/>
      <c r="N15" s="55"/>
      <c r="O15" s="55"/>
      <c r="P15" s="55"/>
      <c r="Q15" s="58"/>
    </row>
    <row r="16" spans="1:17" x14ac:dyDescent="0.4">
      <c r="A16" s="120"/>
      <c r="B16" s="122"/>
      <c r="C16" s="1" t="s">
        <v>38</v>
      </c>
      <c r="D16" s="7"/>
      <c r="E16" s="43" t="s">
        <v>8</v>
      </c>
      <c r="F16" s="66">
        <v>1</v>
      </c>
      <c r="G16" s="93">
        <f t="shared" si="2"/>
        <v>0.6</v>
      </c>
      <c r="H16" s="57"/>
      <c r="I16" s="55"/>
      <c r="J16" s="55">
        <v>0.3</v>
      </c>
      <c r="K16" s="55"/>
      <c r="L16" s="58">
        <v>0.3</v>
      </c>
      <c r="M16" s="57"/>
      <c r="N16" s="55"/>
      <c r="O16" s="55"/>
      <c r="P16" s="55"/>
      <c r="Q16" s="58"/>
    </row>
    <row r="17" spans="1:17" x14ac:dyDescent="0.4">
      <c r="A17" s="120"/>
      <c r="B17" s="123"/>
      <c r="C17" s="1" t="s">
        <v>39</v>
      </c>
      <c r="D17" s="7"/>
      <c r="E17" s="59" t="s">
        <v>8</v>
      </c>
      <c r="F17" s="60">
        <v>1</v>
      </c>
      <c r="G17" s="93">
        <f t="shared" si="2"/>
        <v>0.5</v>
      </c>
      <c r="H17" s="57"/>
      <c r="I17" s="55"/>
      <c r="J17" s="55"/>
      <c r="K17" s="55"/>
      <c r="L17" s="58">
        <v>0.5</v>
      </c>
      <c r="M17" s="57"/>
      <c r="N17" s="55"/>
      <c r="O17" s="55"/>
      <c r="P17" s="55"/>
      <c r="Q17" s="58"/>
    </row>
    <row r="18" spans="1:17" x14ac:dyDescent="0.4">
      <c r="A18" s="120"/>
      <c r="B18" s="124" t="s">
        <v>32</v>
      </c>
      <c r="C18" s="95" t="s">
        <v>31</v>
      </c>
      <c r="D18" s="88"/>
      <c r="E18" s="86" t="s">
        <v>8</v>
      </c>
      <c r="F18" s="87">
        <v>1</v>
      </c>
      <c r="G18" s="90" t="str">
        <f t="shared" si="2"/>
        <v/>
      </c>
      <c r="H18" s="47"/>
      <c r="I18" s="47"/>
      <c r="J18" s="70"/>
      <c r="K18" s="47"/>
      <c r="L18" s="48"/>
      <c r="M18" s="47"/>
      <c r="N18" s="47"/>
      <c r="O18" s="47"/>
      <c r="P18" s="47"/>
      <c r="Q18" s="48"/>
    </row>
    <row r="19" spans="1:17" x14ac:dyDescent="0.4">
      <c r="A19" s="120"/>
      <c r="B19" s="122"/>
      <c r="C19" s="94" t="s">
        <v>45</v>
      </c>
      <c r="D19" s="7"/>
      <c r="E19" s="43" t="s">
        <v>8</v>
      </c>
      <c r="F19" s="66">
        <v>1</v>
      </c>
      <c r="G19" s="93" t="str">
        <f t="shared" si="2"/>
        <v/>
      </c>
      <c r="H19" s="54"/>
      <c r="I19" s="55"/>
      <c r="J19" s="54"/>
      <c r="K19" s="54"/>
      <c r="L19" s="56"/>
      <c r="M19" s="73"/>
      <c r="N19" s="54"/>
      <c r="O19" s="54"/>
      <c r="P19" s="54"/>
      <c r="Q19" s="56"/>
    </row>
    <row r="20" spans="1:17" x14ac:dyDescent="0.4">
      <c r="A20" s="120"/>
      <c r="B20" s="124" t="s">
        <v>25</v>
      </c>
      <c r="C20" s="81"/>
      <c r="D20" s="4"/>
      <c r="E20" s="63" t="s">
        <v>8</v>
      </c>
      <c r="F20" s="64">
        <v>1</v>
      </c>
      <c r="G20" s="90" t="str">
        <f t="shared" si="2"/>
        <v/>
      </c>
      <c r="H20" s="46"/>
      <c r="I20" s="47"/>
      <c r="J20" s="47"/>
      <c r="K20" s="47"/>
      <c r="L20" s="48"/>
      <c r="M20" s="46"/>
      <c r="N20" s="47"/>
      <c r="O20" s="47"/>
      <c r="P20" s="47"/>
      <c r="Q20" s="48"/>
    </row>
    <row r="21" spans="1:17" x14ac:dyDescent="0.4">
      <c r="A21" s="120"/>
      <c r="B21" s="122"/>
      <c r="C21" s="96"/>
      <c r="D21" s="7"/>
      <c r="E21" s="67" t="s">
        <v>8</v>
      </c>
      <c r="F21" s="44">
        <v>1</v>
      </c>
      <c r="G21" s="93"/>
      <c r="H21" s="49"/>
      <c r="I21" s="50"/>
      <c r="J21" s="50"/>
      <c r="K21" s="50"/>
      <c r="L21" s="52"/>
      <c r="M21" s="49"/>
      <c r="N21" s="50"/>
      <c r="O21" s="50"/>
      <c r="P21" s="50"/>
      <c r="Q21" s="52"/>
    </row>
    <row r="22" spans="1:17" x14ac:dyDescent="0.4">
      <c r="A22" s="120"/>
      <c r="B22" s="122"/>
      <c r="C22" s="96"/>
      <c r="D22" s="7"/>
      <c r="E22" s="67" t="s">
        <v>8</v>
      </c>
      <c r="F22" s="44">
        <v>1</v>
      </c>
      <c r="G22" s="91" t="str">
        <f t="shared" si="2"/>
        <v/>
      </c>
      <c r="H22" s="49"/>
      <c r="I22" s="50"/>
      <c r="J22" s="50"/>
      <c r="K22" s="50"/>
      <c r="L22" s="52"/>
      <c r="M22" s="49"/>
      <c r="N22" s="50"/>
      <c r="O22" s="50"/>
      <c r="P22" s="50"/>
      <c r="Q22" s="52"/>
    </row>
    <row r="23" spans="1:17" x14ac:dyDescent="0.4">
      <c r="A23" s="120"/>
      <c r="B23" s="122"/>
      <c r="C23" s="3"/>
      <c r="D23" s="6"/>
      <c r="E23" s="67" t="s">
        <v>8</v>
      </c>
      <c r="F23" s="44">
        <v>1</v>
      </c>
      <c r="G23" s="91" t="str">
        <f t="shared" si="2"/>
        <v/>
      </c>
      <c r="H23" s="53"/>
      <c r="I23" s="54"/>
      <c r="J23" s="54"/>
      <c r="K23" s="54"/>
      <c r="L23" s="56"/>
      <c r="M23" s="53"/>
      <c r="N23" s="54"/>
      <c r="O23" s="54"/>
      <c r="P23" s="54"/>
      <c r="Q23" s="56"/>
    </row>
    <row r="24" spans="1:17" x14ac:dyDescent="0.4">
      <c r="A24" s="120"/>
      <c r="B24" s="124" t="s">
        <v>40</v>
      </c>
      <c r="C24" s="100" t="s">
        <v>47</v>
      </c>
      <c r="D24" s="101"/>
      <c r="E24" s="63" t="s">
        <v>8</v>
      </c>
      <c r="F24" s="64">
        <v>1</v>
      </c>
      <c r="G24" s="90">
        <f t="shared" si="2"/>
        <v>1</v>
      </c>
      <c r="H24" s="47">
        <v>1</v>
      </c>
      <c r="I24" s="47"/>
      <c r="J24" s="47"/>
      <c r="K24" s="47"/>
      <c r="L24" s="48"/>
      <c r="M24" s="46"/>
      <c r="N24" s="47"/>
      <c r="O24" s="47"/>
      <c r="P24" s="47"/>
      <c r="Q24" s="48"/>
    </row>
    <row r="25" spans="1:17" x14ac:dyDescent="0.4">
      <c r="A25" s="120"/>
      <c r="B25" s="122"/>
      <c r="C25" s="102" t="s">
        <v>48</v>
      </c>
      <c r="D25" s="104"/>
      <c r="E25" s="67" t="s">
        <v>8</v>
      </c>
      <c r="F25" s="44">
        <v>1</v>
      </c>
      <c r="G25" s="93">
        <f t="shared" si="2"/>
        <v>1</v>
      </c>
      <c r="H25" s="54">
        <v>1</v>
      </c>
      <c r="I25" s="54"/>
      <c r="J25" s="54"/>
      <c r="K25" s="54"/>
      <c r="L25" s="56"/>
      <c r="M25" s="54"/>
      <c r="N25" s="54"/>
      <c r="O25" s="54"/>
      <c r="P25" s="54"/>
      <c r="Q25" s="56"/>
    </row>
    <row r="26" spans="1:17" x14ac:dyDescent="0.4">
      <c r="A26" s="120"/>
      <c r="B26" s="122"/>
      <c r="C26" s="103" t="s">
        <v>49</v>
      </c>
      <c r="D26" s="104"/>
      <c r="E26" s="67" t="s">
        <v>8</v>
      </c>
      <c r="F26" s="44">
        <v>1</v>
      </c>
      <c r="G26" s="91">
        <f t="shared" si="2"/>
        <v>1</v>
      </c>
      <c r="H26" s="85"/>
      <c r="I26" s="55"/>
      <c r="J26" s="55">
        <v>1</v>
      </c>
      <c r="K26" s="55"/>
      <c r="L26" s="58"/>
      <c r="M26" s="85"/>
      <c r="N26" s="55"/>
      <c r="O26" s="55"/>
      <c r="P26" s="55"/>
      <c r="Q26" s="58"/>
    </row>
    <row r="27" spans="1:17" x14ac:dyDescent="0.4">
      <c r="A27" s="120"/>
      <c r="B27" s="122"/>
      <c r="C27" s="102" t="s">
        <v>50</v>
      </c>
      <c r="D27" s="104" t="s">
        <v>57</v>
      </c>
      <c r="E27" s="67" t="s">
        <v>8</v>
      </c>
      <c r="F27" s="44">
        <v>1</v>
      </c>
      <c r="G27" s="91">
        <f t="shared" si="2"/>
        <v>1.6999999999999997</v>
      </c>
      <c r="H27" s="85"/>
      <c r="I27" s="55">
        <v>0.7</v>
      </c>
      <c r="J27" s="55">
        <v>0.6</v>
      </c>
      <c r="K27" s="55">
        <v>0.4</v>
      </c>
      <c r="L27" s="58"/>
      <c r="M27" s="85"/>
      <c r="N27" s="55"/>
      <c r="O27" s="55"/>
      <c r="P27" s="55"/>
      <c r="Q27" s="58"/>
    </row>
    <row r="28" spans="1:17" ht="19.2" customHeight="1" x14ac:dyDescent="0.4">
      <c r="A28" s="120"/>
      <c r="B28" s="122"/>
      <c r="C28" s="102" t="s">
        <v>51</v>
      </c>
      <c r="D28" s="104" t="s">
        <v>56</v>
      </c>
      <c r="E28" s="67" t="s">
        <v>8</v>
      </c>
      <c r="F28" s="44">
        <v>1</v>
      </c>
      <c r="G28" s="91">
        <f t="shared" si="2"/>
        <v>1.7000000000000002</v>
      </c>
      <c r="H28" s="85">
        <v>0.4</v>
      </c>
      <c r="I28" s="55"/>
      <c r="J28" s="55">
        <v>0.2</v>
      </c>
      <c r="K28" s="55">
        <v>0.6</v>
      </c>
      <c r="L28" s="58">
        <v>0.5</v>
      </c>
      <c r="M28" s="85"/>
      <c r="N28" s="55"/>
      <c r="O28" s="55"/>
      <c r="P28" s="55"/>
      <c r="Q28" s="58"/>
    </row>
    <row r="29" spans="1:17" x14ac:dyDescent="0.4">
      <c r="A29" s="120"/>
      <c r="B29" s="122"/>
      <c r="C29" s="102" t="s">
        <v>52</v>
      </c>
      <c r="D29" s="104" t="s">
        <v>56</v>
      </c>
      <c r="E29" s="67" t="s">
        <v>8</v>
      </c>
      <c r="F29" s="44">
        <v>1</v>
      </c>
      <c r="G29" s="91">
        <f t="shared" si="2"/>
        <v>1.6</v>
      </c>
      <c r="H29" s="85"/>
      <c r="I29" s="55">
        <v>0.4</v>
      </c>
      <c r="J29" s="55">
        <v>0.7</v>
      </c>
      <c r="K29" s="55"/>
      <c r="L29" s="58">
        <v>0.5</v>
      </c>
      <c r="M29" s="85"/>
      <c r="N29" s="55"/>
      <c r="O29" s="55"/>
      <c r="P29" s="55"/>
      <c r="Q29" s="58"/>
    </row>
    <row r="30" spans="1:17" x14ac:dyDescent="0.4">
      <c r="A30" s="120"/>
      <c r="B30" s="122"/>
      <c r="C30" s="102" t="s">
        <v>53</v>
      </c>
      <c r="D30" s="104"/>
      <c r="E30" s="67" t="s">
        <v>8</v>
      </c>
      <c r="F30" s="44">
        <v>1</v>
      </c>
      <c r="G30" s="91">
        <f t="shared" si="2"/>
        <v>0.3</v>
      </c>
      <c r="H30" s="85"/>
      <c r="I30" s="55"/>
      <c r="J30" s="55"/>
      <c r="K30" s="55">
        <v>0.3</v>
      </c>
      <c r="L30" s="58"/>
      <c r="M30" s="85"/>
      <c r="N30" s="55"/>
      <c r="O30" s="55"/>
      <c r="P30" s="55"/>
      <c r="Q30" s="58"/>
    </row>
    <row r="31" spans="1:17" x14ac:dyDescent="0.4">
      <c r="A31" s="120"/>
      <c r="B31" s="122"/>
      <c r="C31" s="2" t="s">
        <v>54</v>
      </c>
      <c r="D31" s="7"/>
      <c r="E31" s="67" t="s">
        <v>8</v>
      </c>
      <c r="F31" s="44">
        <v>1</v>
      </c>
      <c r="G31" s="91">
        <f t="shared" si="2"/>
        <v>0.3</v>
      </c>
      <c r="H31" s="85"/>
      <c r="I31" s="55"/>
      <c r="J31" s="55"/>
      <c r="K31" s="55">
        <v>0.3</v>
      </c>
      <c r="L31" s="58"/>
      <c r="M31" s="85"/>
      <c r="N31" s="55"/>
      <c r="O31" s="55"/>
      <c r="P31" s="55"/>
      <c r="Q31" s="58"/>
    </row>
    <row r="32" spans="1:17" x14ac:dyDescent="0.4">
      <c r="A32" s="120"/>
      <c r="B32" s="122"/>
      <c r="C32" s="2" t="s">
        <v>55</v>
      </c>
      <c r="D32" s="7"/>
      <c r="E32" s="67" t="s">
        <v>8</v>
      </c>
      <c r="F32" s="44">
        <v>1</v>
      </c>
      <c r="G32" s="138">
        <f t="shared" si="2"/>
        <v>1</v>
      </c>
      <c r="H32" s="139"/>
      <c r="I32" s="140"/>
      <c r="J32" s="140"/>
      <c r="K32" s="140">
        <v>1</v>
      </c>
      <c r="L32" s="141"/>
      <c r="M32" s="85"/>
      <c r="N32" s="55"/>
      <c r="O32" s="55"/>
      <c r="P32" s="55"/>
      <c r="Q32" s="58"/>
    </row>
    <row r="33" spans="1:17" x14ac:dyDescent="0.4">
      <c r="A33" s="120"/>
      <c r="B33" s="122"/>
      <c r="C33" s="2"/>
      <c r="D33" s="7"/>
      <c r="E33" s="67" t="s">
        <v>8</v>
      </c>
      <c r="F33" s="44">
        <v>1</v>
      </c>
      <c r="G33" s="91"/>
      <c r="H33" s="85"/>
      <c r="I33" s="55"/>
      <c r="J33" s="55"/>
      <c r="K33" s="55"/>
      <c r="L33" s="58"/>
      <c r="M33" s="85"/>
      <c r="N33" s="55"/>
      <c r="O33" s="55"/>
      <c r="P33" s="55"/>
      <c r="Q33" s="58"/>
    </row>
    <row r="34" spans="1:17" x14ac:dyDescent="0.4">
      <c r="A34" s="120"/>
      <c r="B34" s="122"/>
      <c r="C34" s="2"/>
      <c r="D34" s="7"/>
      <c r="E34" s="43" t="s">
        <v>8</v>
      </c>
      <c r="F34" s="66">
        <v>1</v>
      </c>
      <c r="G34" s="91"/>
      <c r="H34" s="85"/>
      <c r="I34" s="55"/>
      <c r="J34" s="55"/>
      <c r="K34" s="55"/>
      <c r="L34" s="58"/>
      <c r="M34" s="85"/>
      <c r="N34" s="55"/>
      <c r="O34" s="55"/>
      <c r="P34" s="55"/>
      <c r="Q34" s="58"/>
    </row>
    <row r="35" spans="1:17" x14ac:dyDescent="0.4">
      <c r="A35" s="120"/>
      <c r="B35" s="122"/>
      <c r="C35" s="2"/>
      <c r="D35" s="7"/>
      <c r="E35" s="43" t="s">
        <v>8</v>
      </c>
      <c r="F35" s="66">
        <v>1</v>
      </c>
      <c r="G35" s="91" t="str">
        <f t="shared" si="2"/>
        <v/>
      </c>
      <c r="H35" s="85"/>
      <c r="I35" s="55"/>
      <c r="J35" s="55"/>
      <c r="K35" s="55"/>
      <c r="L35" s="58"/>
      <c r="M35" s="85"/>
      <c r="N35" s="55"/>
      <c r="O35" s="55"/>
      <c r="P35" s="55"/>
      <c r="Q35" s="58"/>
    </row>
    <row r="36" spans="1:17" x14ac:dyDescent="0.4">
      <c r="A36" s="120"/>
      <c r="B36" s="122"/>
      <c r="C36" s="2"/>
      <c r="D36" s="7"/>
      <c r="E36" s="67" t="s">
        <v>8</v>
      </c>
      <c r="F36" s="44">
        <v>1</v>
      </c>
      <c r="G36" s="91" t="str">
        <f t="shared" si="2"/>
        <v/>
      </c>
      <c r="H36" s="85"/>
      <c r="I36" s="55"/>
      <c r="J36" s="55"/>
      <c r="K36" s="55"/>
      <c r="L36" s="58"/>
      <c r="M36" s="85"/>
      <c r="N36" s="55"/>
      <c r="O36" s="55"/>
      <c r="P36" s="55"/>
      <c r="Q36" s="58"/>
    </row>
    <row r="37" spans="1:17" x14ac:dyDescent="0.4">
      <c r="A37" s="120"/>
      <c r="B37" s="122"/>
      <c r="C37" s="2"/>
      <c r="D37" s="7"/>
      <c r="E37" s="67" t="s">
        <v>8</v>
      </c>
      <c r="F37" s="44">
        <v>1</v>
      </c>
      <c r="G37" s="91" t="str">
        <f t="shared" si="2"/>
        <v/>
      </c>
      <c r="H37" s="85"/>
      <c r="I37" s="55"/>
      <c r="J37" s="55"/>
      <c r="K37" s="55"/>
      <c r="L37" s="58"/>
      <c r="M37" s="85"/>
      <c r="N37" s="55"/>
      <c r="O37" s="55"/>
      <c r="P37" s="55"/>
      <c r="Q37" s="58"/>
    </row>
    <row r="38" spans="1:17" x14ac:dyDescent="0.4">
      <c r="A38" s="120"/>
      <c r="B38" s="98" t="s">
        <v>22</v>
      </c>
      <c r="C38" s="99"/>
      <c r="D38" s="99"/>
      <c r="E38" s="63" t="s">
        <v>8</v>
      </c>
      <c r="F38" s="64">
        <v>1</v>
      </c>
      <c r="G38" s="90">
        <f t="shared" si="2"/>
        <v>0.5</v>
      </c>
      <c r="H38" s="47">
        <v>0.1</v>
      </c>
      <c r="I38" s="47">
        <v>0.1</v>
      </c>
      <c r="J38" s="47">
        <v>0.1</v>
      </c>
      <c r="K38" s="47">
        <v>0.1</v>
      </c>
      <c r="L38" s="48">
        <v>0.1</v>
      </c>
      <c r="M38" s="105"/>
      <c r="N38" s="47"/>
      <c r="O38" s="47"/>
      <c r="P38" s="47"/>
      <c r="Q38" s="48"/>
    </row>
    <row r="39" spans="1:17" x14ac:dyDescent="0.4">
      <c r="A39" s="120"/>
      <c r="B39" s="10" t="s">
        <v>24</v>
      </c>
      <c r="C39" s="5" t="s">
        <v>42</v>
      </c>
      <c r="D39" s="6"/>
      <c r="E39" s="67" t="s">
        <v>8</v>
      </c>
      <c r="F39" s="44">
        <v>1</v>
      </c>
      <c r="G39" s="93">
        <f t="shared" si="2"/>
        <v>1</v>
      </c>
      <c r="H39" s="54">
        <v>0.2</v>
      </c>
      <c r="I39" s="54">
        <v>0.2</v>
      </c>
      <c r="J39" s="54">
        <v>0.2</v>
      </c>
      <c r="K39" s="54">
        <v>0.2</v>
      </c>
      <c r="L39" s="54">
        <v>0.2</v>
      </c>
      <c r="M39" s="106"/>
      <c r="N39" s="54"/>
      <c r="O39" s="54"/>
      <c r="P39" s="54"/>
      <c r="Q39" s="56"/>
    </row>
    <row r="40" spans="1:17" x14ac:dyDescent="0.4">
      <c r="A40" s="120"/>
      <c r="B40" s="125" t="s">
        <v>27</v>
      </c>
      <c r="C40" s="1" t="s">
        <v>41</v>
      </c>
      <c r="D40" s="7"/>
      <c r="E40" s="67" t="s">
        <v>8</v>
      </c>
      <c r="F40" s="44">
        <v>1</v>
      </c>
      <c r="G40" s="91">
        <f t="shared" si="2"/>
        <v>1</v>
      </c>
      <c r="H40" s="55">
        <v>0.2</v>
      </c>
      <c r="I40" s="55">
        <v>0.2</v>
      </c>
      <c r="J40" s="55">
        <v>0.2</v>
      </c>
      <c r="K40" s="55">
        <v>0.2</v>
      </c>
      <c r="L40" s="58">
        <v>0.2</v>
      </c>
      <c r="M40" s="85"/>
      <c r="N40" s="55"/>
      <c r="O40" s="55"/>
      <c r="P40" s="55"/>
      <c r="Q40" s="58"/>
    </row>
    <row r="41" spans="1:17" x14ac:dyDescent="0.4">
      <c r="A41" s="120"/>
      <c r="B41" s="126"/>
      <c r="C41" s="1" t="s">
        <v>26</v>
      </c>
      <c r="D41" s="7"/>
      <c r="E41" s="67" t="s">
        <v>8</v>
      </c>
      <c r="F41" s="44">
        <v>1</v>
      </c>
      <c r="G41" s="93">
        <f t="shared" si="2"/>
        <v>1</v>
      </c>
      <c r="H41" s="55">
        <v>0.2</v>
      </c>
      <c r="I41" s="55">
        <v>0.2</v>
      </c>
      <c r="J41" s="55">
        <v>0.2</v>
      </c>
      <c r="K41" s="55">
        <v>0.2</v>
      </c>
      <c r="L41" s="58">
        <v>0.2</v>
      </c>
      <c r="M41" s="85"/>
      <c r="N41" s="55"/>
      <c r="O41" s="55"/>
      <c r="P41" s="55"/>
      <c r="Q41" s="58"/>
    </row>
    <row r="42" spans="1:17" x14ac:dyDescent="0.4">
      <c r="A42" s="121"/>
      <c r="B42" s="10" t="s">
        <v>23</v>
      </c>
      <c r="C42" s="1"/>
      <c r="D42" s="9"/>
      <c r="E42" s="59" t="s">
        <v>8</v>
      </c>
      <c r="F42" s="60">
        <v>1</v>
      </c>
      <c r="G42" s="92">
        <f>IF(SUM(H42:L42)=0,"",SUM(H42:L42))</f>
        <v>0.5</v>
      </c>
      <c r="H42" s="61">
        <v>0.1</v>
      </c>
      <c r="I42" s="61">
        <v>0.1</v>
      </c>
      <c r="J42" s="61">
        <v>0.1</v>
      </c>
      <c r="K42" s="61">
        <v>0.1</v>
      </c>
      <c r="L42" s="62">
        <v>0.1</v>
      </c>
      <c r="M42" s="107"/>
      <c r="N42" s="61"/>
      <c r="O42" s="61"/>
      <c r="P42" s="61"/>
      <c r="Q42" s="62"/>
    </row>
    <row r="43" spans="1:17" x14ac:dyDescent="0.4">
      <c r="A43" s="84" t="s">
        <v>20</v>
      </c>
      <c r="B43" s="11"/>
      <c r="C43" s="82"/>
      <c r="D43" s="12"/>
      <c r="E43" s="13"/>
      <c r="F43" s="68"/>
      <c r="G43" s="65"/>
      <c r="H43" s="89"/>
      <c r="I43" s="89"/>
      <c r="J43" s="89"/>
      <c r="K43" s="89"/>
      <c r="L43" s="69"/>
      <c r="M43" s="89"/>
      <c r="N43" s="70"/>
      <c r="O43" s="70"/>
      <c r="P43" s="89"/>
      <c r="Q43" s="71"/>
    </row>
    <row r="44" spans="1:17" x14ac:dyDescent="0.4">
      <c r="A44" s="14"/>
      <c r="B44" s="15"/>
      <c r="C44" s="16"/>
      <c r="D44" s="17"/>
      <c r="E44" s="17"/>
      <c r="F44" s="72"/>
      <c r="G44" s="45" t="str">
        <f t="shared" si="2"/>
        <v/>
      </c>
      <c r="H44" s="73"/>
      <c r="I44" s="51"/>
      <c r="J44" s="74"/>
      <c r="K44" s="51"/>
      <c r="L44" s="75"/>
      <c r="M44" s="73"/>
      <c r="N44" s="51"/>
      <c r="O44" s="51"/>
      <c r="P44" s="51"/>
      <c r="Q44" s="75"/>
    </row>
    <row r="45" spans="1:17" x14ac:dyDescent="0.4">
      <c r="A45" s="83"/>
      <c r="B45" s="18"/>
      <c r="C45" s="19"/>
      <c r="D45" s="20"/>
      <c r="E45" s="20"/>
      <c r="F45" s="76"/>
      <c r="G45" s="45" t="str">
        <f t="shared" si="2"/>
        <v/>
      </c>
      <c r="H45" s="77"/>
      <c r="I45" s="78"/>
      <c r="J45" s="79"/>
      <c r="K45" s="78"/>
      <c r="L45" s="80"/>
      <c r="M45" s="77"/>
      <c r="N45" s="78"/>
      <c r="O45" s="78"/>
      <c r="P45" s="78"/>
      <c r="Q45" s="80"/>
    </row>
    <row r="46" spans="1:17" x14ac:dyDescent="0.4">
      <c r="A46" s="84" t="s">
        <v>16</v>
      </c>
      <c r="B46" s="21"/>
      <c r="C46" s="129"/>
      <c r="D46" s="130"/>
      <c r="E46" s="130"/>
      <c r="F46" s="130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1"/>
    </row>
    <row r="47" spans="1:17" x14ac:dyDescent="0.4">
      <c r="A47" s="14"/>
      <c r="B47" s="22"/>
      <c r="C47" s="132"/>
      <c r="D47" s="133"/>
      <c r="E47" s="133"/>
      <c r="F47" s="133"/>
      <c r="G47" s="133"/>
      <c r="H47" s="133"/>
      <c r="I47" s="133"/>
      <c r="J47" s="133"/>
      <c r="K47" s="133"/>
      <c r="L47" s="133"/>
      <c r="M47" s="133"/>
      <c r="N47" s="133"/>
      <c r="O47" s="133"/>
      <c r="P47" s="133"/>
      <c r="Q47" s="134"/>
    </row>
    <row r="48" spans="1:17" x14ac:dyDescent="0.4">
      <c r="A48" s="83"/>
      <c r="B48" s="23"/>
      <c r="C48" s="135"/>
      <c r="D48" s="136"/>
      <c r="E48" s="136"/>
      <c r="F48" s="136"/>
      <c r="G48" s="136"/>
      <c r="H48" s="136"/>
      <c r="I48" s="136"/>
      <c r="J48" s="136"/>
      <c r="K48" s="136"/>
      <c r="L48" s="136"/>
      <c r="M48" s="136"/>
      <c r="N48" s="136"/>
      <c r="O48" s="136"/>
      <c r="P48" s="136"/>
      <c r="Q48" s="137"/>
    </row>
  </sheetData>
  <mergeCells count="21">
    <mergeCell ref="C46:Q46"/>
    <mergeCell ref="C47:Q47"/>
    <mergeCell ref="C48:Q48"/>
    <mergeCell ref="B11:B17"/>
    <mergeCell ref="B18:B19"/>
    <mergeCell ref="F6:F7"/>
    <mergeCell ref="A8:A42"/>
    <mergeCell ref="B8:B10"/>
    <mergeCell ref="B20:B23"/>
    <mergeCell ref="B24:B37"/>
    <mergeCell ref="B40:B41"/>
    <mergeCell ref="A6:A7"/>
    <mergeCell ref="B6:B7"/>
    <mergeCell ref="C6:C7"/>
    <mergeCell ref="D6:D7"/>
    <mergeCell ref="E6:E7"/>
    <mergeCell ref="C2:D2"/>
    <mergeCell ref="A4:E5"/>
    <mergeCell ref="F4:Q4"/>
    <mergeCell ref="F5:L5"/>
    <mergeCell ref="M5:Q5"/>
  </mergeCells>
  <phoneticPr fontId="2" type="noConversion"/>
  <dataValidations count="1">
    <dataValidation type="list" allowBlank="1" showInputMessage="1" showErrorMessage="1" sqref="E8:E42" xr:uid="{E631E883-A256-47B1-B57F-05F6BB74CA56}">
      <formula1>$Q$1:$Q$2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2022-07-15T07:53:45Z</dcterms:modified>
</cp:coreProperties>
</file>