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ogl1\Desktop\jaehee\01. 박재희_주간업무보고서\2022\2207\"/>
    </mc:Choice>
  </mc:AlternateContent>
  <xr:revisionPtr revIDLastSave="0" documentId="13_ncr:1_{E71603C0-6D1D-4344-88E3-A596D95F4E4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3" i="10" l="1"/>
  <c r="G16" i="10"/>
  <c r="G15" i="10"/>
  <c r="G12" i="10"/>
  <c r="G9" i="10"/>
  <c r="G17" i="10"/>
  <c r="G11" i="10"/>
  <c r="G10" i="10"/>
  <c r="J7" i="10"/>
  <c r="K7" i="10"/>
  <c r="L7" i="10"/>
  <c r="G18" i="10"/>
  <c r="G14" i="10"/>
  <c r="I7" i="10"/>
  <c r="G8" i="10" l="1"/>
  <c r="H7" i="10" l="1"/>
  <c r="Q7" i="10" l="1"/>
  <c r="P7" i="10"/>
  <c r="O7" i="10"/>
  <c r="N7" i="10"/>
  <c r="M7" i="10"/>
  <c r="G7" i="10"/>
</calcChain>
</file>

<file path=xl/sharedStrings.xml><?xml version="1.0" encoding="utf-8"?>
<sst xmlns="http://schemas.openxmlformats.org/spreadsheetml/2006/main" count="66" uniqueCount="50">
  <si>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</si>
  <si>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</si>
  <si>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</si>
  <si>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</si>
  <si>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</si>
  <si>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</si>
  <si>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</si>
  <si>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</si>
  <si>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</si>
  <si>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</si>
  <si>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</si>
  <si>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</si>
  <si>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</si>
  <si>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</si>
  <si>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</si>
  <si>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</si>
  <si>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</si>
  <si>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</si>
  <si>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</si>
  <si>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</si>
  <si>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</si>
  <si>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운영업무</t>
    <phoneticPr fontId="3" type="noConversion"/>
  </si>
  <si>
    <t>X</t>
    <phoneticPr fontId="3" type="noConversion"/>
  </si>
  <si>
    <t>CONNECT+</t>
    <phoneticPr fontId="3" type="noConversion"/>
  </si>
  <si>
    <t>일일 운영 및 일일보고</t>
    <phoneticPr fontId="3" type="noConversion"/>
  </si>
  <si>
    <t>중</t>
  </si>
  <si>
    <t xml:space="preserve">기타 </t>
    <phoneticPr fontId="3" type="noConversion"/>
  </si>
  <si>
    <t>업무보고서</t>
    <phoneticPr fontId="3" type="noConversion"/>
  </si>
  <si>
    <t>주간업무보고서 작성</t>
    <phoneticPr fontId="3" type="noConversion"/>
  </si>
  <si>
    <t>이벤트</t>
    <phoneticPr fontId="3" type="noConversion"/>
  </si>
  <si>
    <t>SK 브로드밴드 비즈센터</t>
    <phoneticPr fontId="3" type="noConversion"/>
  </si>
  <si>
    <t>룸이오</t>
    <phoneticPr fontId="3" type="noConversion"/>
  </si>
  <si>
    <t>계획</t>
    <phoneticPr fontId="3" type="noConversion"/>
  </si>
  <si>
    <t xml:space="preserve">인턴 QA리스트 작성 </t>
    <phoneticPr fontId="3" type="noConversion"/>
  </si>
  <si>
    <t>사업서비스실 기획3팀 박재희  /   2022-07-011~ 2022-07-15</t>
    <phoneticPr fontId="3" type="noConversion"/>
  </si>
  <si>
    <t>6월 이벤트 운영</t>
    <phoneticPr fontId="3" type="noConversion"/>
  </si>
  <si>
    <t>7월 이벤트 운영</t>
    <phoneticPr fontId="3" type="noConversion"/>
  </si>
  <si>
    <t>기획</t>
    <phoneticPr fontId="3" type="noConversion"/>
  </si>
  <si>
    <t>1주년 기획안 작성</t>
    <phoneticPr fontId="3" type="noConversion"/>
  </si>
  <si>
    <t>간담회</t>
    <phoneticPr fontId="3" type="noConversion"/>
  </si>
  <si>
    <t xml:space="preserve">프로젝트 종료 간담회 </t>
    <phoneticPr fontId="3" type="noConversion"/>
  </si>
  <si>
    <t>1차 기획안 화면 수정</t>
    <phoneticPr fontId="3" type="noConversion"/>
  </si>
  <si>
    <t>기능, UI별 기획 의도 코멘트 작성</t>
    <phoneticPr fontId="3" type="noConversion"/>
  </si>
  <si>
    <t>오류 발생 원인 확인 및 해결</t>
    <phoneticPr fontId="3" type="noConversion"/>
  </si>
  <si>
    <t xml:space="preserve">&gt;개발팀 전달 </t>
    <phoneticPr fontId="3" type="noConversion"/>
  </si>
  <si>
    <t xml:space="preserve">&gt;이벤트 당첨자 선정 </t>
    <phoneticPr fontId="3" type="noConversion"/>
  </si>
  <si>
    <t xml:space="preserve">&gt;디자인 기획안 작성 및 요청 </t>
    <phoneticPr fontId="3" type="noConversion"/>
  </si>
  <si>
    <t>테스트</t>
    <phoneticPr fontId="3" type="noConversion"/>
  </si>
  <si>
    <t xml:space="preserve">SK브로드밴드 비샵 </t>
    <phoneticPr fontId="3" type="noConversion"/>
  </si>
  <si>
    <t>PC, 모바일 화면 호환 테스트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</si>
</sst>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/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6" fontId="10" fillId="0" borderId="3" xfId="0" applyNumberFormat="1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4" fillId="4" borderId="2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10" fillId="0" borderId="33" xfId="0" applyNumberFormat="1" applyFont="1" applyFill="1" applyBorder="1" applyAlignment="1">
      <alignment horizontal="center" vertical="center"/>
    </xf>
    <xf numFmtId="9" fontId="6" fillId="0" borderId="33" xfId="1" applyFont="1" applyFill="1" applyBorder="1" applyAlignment="1">
      <alignment horizontal="center" vertical="center"/>
    </xf>
    <xf numFmtId="177" fontId="14" fillId="4" borderId="35" xfId="0" applyNumberFormat="1" applyFont="1" applyFill="1" applyBorder="1" applyAlignment="1">
      <alignment horizontal="center" vertical="center"/>
    </xf>
    <xf numFmtId="177" fontId="14" fillId="0" borderId="36" xfId="0" applyNumberFormat="1" applyFont="1" applyFill="1" applyBorder="1" applyAlignment="1">
      <alignment horizontal="center" vertical="center"/>
    </xf>
    <xf numFmtId="177" fontId="14" fillId="0" borderId="37" xfId="0" applyNumberFormat="1" applyFont="1" applyFill="1" applyBorder="1" applyAlignment="1">
      <alignment horizontal="center" vertical="center"/>
    </xf>
    <xf numFmtId="177" fontId="14" fillId="0" borderId="38" xfId="0" applyNumberFormat="1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center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20" xfId="0" applyFont="1" applyFill="1" applyBorder="1" applyAlignment="1">
      <alignment horizontal="left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2" fillId="0" borderId="33" xfId="0" applyNumberFormat="1" applyFont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40" xfId="0" applyNumberFormat="1" applyFont="1" applyFill="1" applyBorder="1" applyAlignment="1">
      <alignment horizontal="center" vertical="center"/>
    </xf>
    <xf numFmtId="0" fontId="10" fillId="0" borderId="33" xfId="0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7" fontId="14" fillId="0" borderId="4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176" fontId="10" fillId="0" borderId="20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9" fontId="6" fillId="0" borderId="20" xfId="1" applyFont="1" applyFill="1" applyBorder="1" applyAlignment="1">
      <alignment horizontal="center" vertical="center"/>
    </xf>
    <xf numFmtId="177" fontId="14" fillId="0" borderId="43" xfId="0" applyNumberFormat="1" applyFont="1" applyFill="1" applyBorder="1" applyAlignment="1">
      <alignment horizontal="center" vertical="center"/>
    </xf>
    <xf numFmtId="177" fontId="14" fillId="0" borderId="42" xfId="0" applyNumberFormat="1" applyFont="1" applyFill="1" applyBorder="1" applyAlignment="1">
      <alignment horizontal="center" vertical="center"/>
    </xf>
    <xf numFmtId="177" fontId="14" fillId="4" borderId="44" xfId="0" applyNumberFormat="1" applyFont="1" applyFill="1" applyBorder="1" applyAlignment="1">
      <alignment horizontal="center" vertical="center"/>
    </xf>
    <xf numFmtId="177" fontId="14" fillId="4" borderId="46" xfId="0" applyNumberFormat="1" applyFont="1" applyFill="1" applyBorder="1" applyAlignment="1">
      <alignment horizontal="center" vertical="center"/>
    </xf>
    <xf numFmtId="177" fontId="14" fillId="4" borderId="45" xfId="0" applyNumberFormat="1" applyFont="1" applyFill="1" applyBorder="1" applyAlignment="1">
      <alignment horizontal="center" vertical="center"/>
    </xf>
    <xf numFmtId="177" fontId="12" fillId="0" borderId="32" xfId="0" applyNumberFormat="1" applyFont="1" applyBorder="1" applyAlignment="1">
      <alignment horizontal="center" vertical="center"/>
    </xf>
    <xf numFmtId="177" fontId="12" fillId="0" borderId="47" xfId="0" applyNumberFormat="1" applyFont="1" applyBorder="1" applyAlignment="1">
      <alignment horizontal="center" vertical="center"/>
    </xf>
    <xf numFmtId="177" fontId="14" fillId="0" borderId="48" xfId="0" applyNumberFormat="1" applyFont="1" applyBorder="1" applyAlignment="1">
      <alignment horizontal="center" vertical="center"/>
    </xf>
    <xf numFmtId="177" fontId="12" fillId="0" borderId="21" xfId="0" applyNumberFormat="1" applyFont="1" applyBorder="1" applyAlignment="1">
      <alignment horizontal="center" vertical="center"/>
    </xf>
    <xf numFmtId="177" fontId="12" fillId="0" borderId="44" xfId="0" applyNumberFormat="1" applyFont="1" applyBorder="1" applyAlignment="1">
      <alignment horizontal="center" vertical="center"/>
    </xf>
    <xf numFmtId="177" fontId="14" fillId="4" borderId="47" xfId="0" applyNumberFormat="1" applyFont="1" applyFill="1" applyBorder="1" applyAlignment="1">
      <alignment horizontal="center" vertical="center"/>
    </xf>
    <xf numFmtId="177" fontId="14" fillId="0" borderId="43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77" fontId="12" fillId="0" borderId="49" xfId="0" applyNumberFormat="1" applyFont="1" applyBorder="1" applyAlignment="1">
      <alignment horizontal="center" vertical="center"/>
    </xf>
    <xf numFmtId="177" fontId="14" fillId="0" borderId="5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left" vertical="center"/>
    </xf>
    <xf numFmtId="9" fontId="6" fillId="0" borderId="49" xfId="1" applyFont="1" applyFill="1" applyBorder="1" applyAlignment="1">
      <alignment horizontal="center" vertical="center"/>
    </xf>
    <xf numFmtId="176" fontId="10" fillId="0" borderId="49" xfId="0" applyNumberFormat="1" applyFont="1" applyFill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177" fontId="14" fillId="4" borderId="51" xfId="0" applyNumberFormat="1" applyFont="1" applyFill="1" applyBorder="1" applyAlignment="1">
      <alignment horizontal="center" vertical="center"/>
    </xf>
    <xf numFmtId="177" fontId="14" fillId="4" borderId="50" xfId="0" applyNumberFormat="1" applyFont="1" applyFill="1" applyBorder="1" applyAlignment="1">
      <alignment horizontal="center" vertical="center"/>
    </xf>
    <xf numFmtId="177" fontId="14" fillId="4" borderId="52" xfId="0" applyNumberFormat="1" applyFont="1" applyFill="1" applyBorder="1" applyAlignment="1">
      <alignment horizontal="center" vertical="center"/>
    </xf>
    <xf numFmtId="177" fontId="14" fillId="4" borderId="53" xfId="0" applyNumberFormat="1" applyFont="1" applyFill="1" applyBorder="1" applyAlignment="1">
      <alignment horizontal="center" vertical="center"/>
    </xf>
    <xf numFmtId="177" fontId="14" fillId="0" borderId="54" xfId="0" applyNumberFormat="1" applyFont="1" applyFill="1" applyBorder="1" applyAlignment="1">
      <alignment horizontal="center" vertical="center"/>
    </xf>
    <xf numFmtId="177" fontId="14" fillId="0" borderId="52" xfId="0" applyNumberFormat="1" applyFont="1" applyFill="1" applyBorder="1" applyAlignment="1">
      <alignment horizontal="center" vertical="center"/>
    </xf>
    <xf numFmtId="177" fontId="14" fillId="0" borderId="51" xfId="0" applyNumberFormat="1" applyFont="1" applyFill="1" applyBorder="1" applyAlignment="1">
      <alignment horizontal="center" vertical="center"/>
    </xf>
    <xf numFmtId="177" fontId="14" fillId="0" borderId="53" xfId="0" applyNumberFormat="1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9AFD2662-2C12-45B3-9E37-10869B94B6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22"/>
  <sheetViews>
    <sheetView showGridLines="0" tabSelected="1" topLeftCell="B1" zoomScale="85" zoomScaleNormal="85" workbookViewId="0">
      <pane ySplit="7" topLeftCell="A8" activePane="bottomLeft" state="frozen"/>
      <selection pane="bottomLeft" activeCell="B1" sqref="B1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46.69921875" style="1" bestFit="1" customWidth="1"/>
    <col min="4" max="4" width="51.8984375" style="1" bestFit="1" customWidth="1"/>
    <col min="5" max="7" width="7.59765625" style="1" customWidth="1"/>
    <col min="8" max="17" width="6.59765625" style="1" customWidth="1"/>
    <col min="18" max="16384" width="9" style="1"/>
  </cols>
  <sheetData>
    <row r="1" spans="1:67" ht="26.1" customHeight="1" x14ac:dyDescent="0.4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67" ht="26.1" customHeight="1" x14ac:dyDescent="0.4">
      <c r="B2" s="9"/>
      <c r="C2" s="89" t="s">
        <v>15</v>
      </c>
      <c r="D2" s="89"/>
      <c r="E2" s="15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67" ht="26.1" customHeight="1" x14ac:dyDescent="0.4">
      <c r="A3" s="11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67" s="6" customFormat="1" ht="18" customHeight="1" x14ac:dyDescent="0.4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67" s="6" customFormat="1" ht="18" customHeight="1" x14ac:dyDescent="0.4">
      <c r="A5" s="100"/>
      <c r="B5" s="101"/>
      <c r="C5" s="101"/>
      <c r="D5" s="101"/>
      <c r="E5" s="102"/>
      <c r="F5" s="94" t="s">
        <v>18</v>
      </c>
      <c r="G5" s="95"/>
      <c r="H5" s="95"/>
      <c r="I5" s="95"/>
      <c r="J5" s="95"/>
      <c r="K5" s="95"/>
      <c r="L5" s="96"/>
      <c r="M5" s="94" t="s">
        <v>19</v>
      </c>
      <c r="N5" s="95"/>
      <c r="O5" s="95"/>
      <c r="P5" s="95"/>
      <c r="Q5" s="96"/>
    </row>
    <row r="6" spans="1:67" x14ac:dyDescent="0.4">
      <c r="A6" s="90" t="s">
        <v>5</v>
      </c>
      <c r="B6" s="90" t="s">
        <v>7</v>
      </c>
      <c r="C6" s="90" t="s">
        <v>6</v>
      </c>
      <c r="D6" s="90" t="s">
        <v>10</v>
      </c>
      <c r="E6" s="92" t="s">
        <v>12</v>
      </c>
      <c r="F6" s="92" t="s">
        <v>13</v>
      </c>
      <c r="G6" s="26" t="s">
        <v>17</v>
      </c>
      <c r="H6" s="2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21" t="s">
        <v>0</v>
      </c>
      <c r="N6" s="17" t="s">
        <v>1</v>
      </c>
      <c r="O6" s="17" t="s">
        <v>2</v>
      </c>
      <c r="P6" s="17" t="s">
        <v>3</v>
      </c>
      <c r="Q6" s="18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67" x14ac:dyDescent="0.4">
      <c r="A7" s="91"/>
      <c r="B7" s="91"/>
      <c r="C7" s="91"/>
      <c r="D7" s="91"/>
      <c r="E7" s="93"/>
      <c r="F7" s="93"/>
      <c r="G7" s="28">
        <f>SUM(H7:L7)</f>
        <v>25.2</v>
      </c>
      <c r="H7" s="22">
        <f>SUM(H8:H20)</f>
        <v>5</v>
      </c>
      <c r="I7" s="22">
        <f>SUM(I8:I20)</f>
        <v>5</v>
      </c>
      <c r="J7" s="22">
        <f>SUM(J8:J20)</f>
        <v>5</v>
      </c>
      <c r="K7" s="22">
        <f>SUM(K8:K20)</f>
        <v>5.2</v>
      </c>
      <c r="L7" s="22">
        <f>SUM(L8:L20)</f>
        <v>5</v>
      </c>
      <c r="M7" s="46">
        <f>SUM(M8:M20)</f>
        <v>0.3</v>
      </c>
      <c r="N7" s="19">
        <f>SUM(N8:N20)</f>
        <v>0.3</v>
      </c>
      <c r="O7" s="19">
        <f>SUM(O8:O20)</f>
        <v>0.3</v>
      </c>
      <c r="P7" s="19">
        <f>SUM(P8:P20)</f>
        <v>0.3</v>
      </c>
      <c r="Q7" s="20">
        <f>SUM(Q8:Q20)</f>
        <v>0.8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49"/>
      <c r="AE7" s="49"/>
      <c r="AF7" s="49"/>
      <c r="AG7" s="49"/>
      <c r="AH7" s="49"/>
      <c r="AI7" s="49"/>
      <c r="AJ7" s="49"/>
      <c r="AK7" s="49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67" ht="20.100000000000001" customHeight="1" x14ac:dyDescent="0.4">
      <c r="A8" s="14" t="s">
        <v>23</v>
      </c>
      <c r="B8" s="38" t="s">
        <v>21</v>
      </c>
      <c r="C8" s="12" t="s">
        <v>24</v>
      </c>
      <c r="D8" s="39"/>
      <c r="E8" s="16" t="s">
        <v>25</v>
      </c>
      <c r="F8" s="41">
        <v>1</v>
      </c>
      <c r="G8" s="40">
        <f>IF(SUM(H8:L8)=0,"",SUM(H8:L8))</f>
        <v>1.5</v>
      </c>
      <c r="H8" s="43">
        <v>0.3</v>
      </c>
      <c r="I8" s="47">
        <v>0.3</v>
      </c>
      <c r="J8" s="48">
        <v>0.3</v>
      </c>
      <c r="K8" s="48">
        <v>0.3</v>
      </c>
      <c r="L8" s="47">
        <v>0.3</v>
      </c>
      <c r="M8" s="43">
        <v>0.3</v>
      </c>
      <c r="N8" s="42">
        <v>0.3</v>
      </c>
      <c r="O8" s="42">
        <v>0.3</v>
      </c>
      <c r="P8" s="31">
        <v>0.3</v>
      </c>
      <c r="Q8" s="44">
        <v>0.3</v>
      </c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67" ht="20.100000000000001" customHeight="1" x14ac:dyDescent="0.4">
      <c r="A9" s="34"/>
      <c r="B9" s="25"/>
      <c r="C9" s="12" t="s">
        <v>43</v>
      </c>
      <c r="D9" s="12" t="s">
        <v>44</v>
      </c>
      <c r="E9" s="16" t="s">
        <v>9</v>
      </c>
      <c r="F9" s="13">
        <v>1</v>
      </c>
      <c r="G9" s="27">
        <f>IF(SUM(H9:L9)=0,"",SUM(H9:L9))</f>
        <v>0.6</v>
      </c>
      <c r="H9" s="36"/>
      <c r="I9" s="62"/>
      <c r="J9" s="62"/>
      <c r="K9" s="62"/>
      <c r="L9" s="33">
        <v>0.6</v>
      </c>
      <c r="M9" s="36"/>
      <c r="N9" s="31"/>
      <c r="O9" s="31"/>
      <c r="P9" s="31"/>
      <c r="Q9" s="3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67" ht="20.100000000000001" customHeight="1" x14ac:dyDescent="0.4">
      <c r="A10" s="34"/>
      <c r="B10" s="25" t="s">
        <v>29</v>
      </c>
      <c r="C10" s="12" t="s">
        <v>35</v>
      </c>
      <c r="D10" s="12" t="s">
        <v>45</v>
      </c>
      <c r="E10" s="16" t="s">
        <v>25</v>
      </c>
      <c r="F10" s="13">
        <v>1</v>
      </c>
      <c r="G10" s="27">
        <f>IF(SUM(H10:L10)=0,"",SUM(H10:L10))</f>
        <v>1.2999999999999998</v>
      </c>
      <c r="H10" s="36">
        <v>0.6</v>
      </c>
      <c r="I10" s="62">
        <v>0.7</v>
      </c>
      <c r="J10" s="62"/>
      <c r="K10" s="62"/>
      <c r="L10" s="33"/>
      <c r="M10" s="36"/>
      <c r="N10" s="31"/>
      <c r="O10" s="31"/>
      <c r="P10" s="31"/>
      <c r="Q10" s="3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67" ht="20.100000000000001" customHeight="1" x14ac:dyDescent="0.4">
      <c r="A11" s="34"/>
      <c r="B11" s="25"/>
      <c r="C11" s="12" t="s">
        <v>36</v>
      </c>
      <c r="D11" s="12" t="s">
        <v>46</v>
      </c>
      <c r="E11" s="16" t="s">
        <v>25</v>
      </c>
      <c r="F11" s="13">
        <v>1</v>
      </c>
      <c r="G11" s="27">
        <f t="shared" ref="G11" si="0">IF(SUM(H11:L11)=0,"",SUM(H11:L11))</f>
        <v>0.6</v>
      </c>
      <c r="H11" s="36"/>
      <c r="I11" s="62"/>
      <c r="J11" s="62"/>
      <c r="K11" s="62"/>
      <c r="L11" s="33">
        <v>0.6</v>
      </c>
      <c r="M11" s="36"/>
      <c r="N11" s="31"/>
      <c r="O11" s="31"/>
      <c r="P11" s="31"/>
      <c r="Q11" s="3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67" ht="19.8" customHeight="1" x14ac:dyDescent="0.4">
      <c r="A12" s="63"/>
      <c r="B12" s="56"/>
      <c r="C12" s="57" t="s">
        <v>38</v>
      </c>
      <c r="D12" s="57"/>
      <c r="E12" s="50" t="s">
        <v>25</v>
      </c>
      <c r="F12" s="51">
        <v>1</v>
      </c>
      <c r="G12" s="60">
        <f>IF(SUM(H12:L12)=0,"",SUM(H12:L12))</f>
        <v>1</v>
      </c>
      <c r="H12" s="53">
        <v>1</v>
      </c>
      <c r="I12" s="59"/>
      <c r="J12" s="59"/>
      <c r="K12" s="59"/>
      <c r="L12" s="52"/>
      <c r="M12" s="53"/>
      <c r="N12" s="54"/>
      <c r="O12" s="54"/>
      <c r="P12" s="54"/>
      <c r="Q12" s="5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67" ht="19.8" customHeight="1" x14ac:dyDescent="0.4">
      <c r="A13" s="34" t="s">
        <v>48</v>
      </c>
      <c r="B13" s="25" t="s">
        <v>47</v>
      </c>
      <c r="C13" s="113" t="s">
        <v>49</v>
      </c>
      <c r="D13" s="12"/>
      <c r="E13" s="16" t="s">
        <v>9</v>
      </c>
      <c r="F13" s="13">
        <v>1</v>
      </c>
      <c r="G13" s="27">
        <f>IF(SUM(H13:L13)=0,"",SUM(H13:L13))</f>
        <v>1.2</v>
      </c>
      <c r="H13" s="75"/>
      <c r="I13" s="30"/>
      <c r="J13" s="62"/>
      <c r="K13" s="52">
        <v>1.2</v>
      </c>
      <c r="L13" s="120"/>
      <c r="M13" s="53"/>
      <c r="N13" s="54"/>
      <c r="O13" s="64"/>
      <c r="P13" s="65"/>
      <c r="Q13" s="5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67" ht="20.100000000000001" customHeight="1" x14ac:dyDescent="0.4">
      <c r="A14" s="111" t="s">
        <v>30</v>
      </c>
      <c r="B14" s="112" t="s">
        <v>39</v>
      </c>
      <c r="C14" s="12" t="s">
        <v>40</v>
      </c>
      <c r="D14" s="113"/>
      <c r="E14" s="115" t="s">
        <v>9</v>
      </c>
      <c r="F14" s="114">
        <v>1</v>
      </c>
      <c r="G14" s="106">
        <f>IF(SUM(H14:L14)=0,"",SUM(H14:L14))</f>
        <v>0.7</v>
      </c>
      <c r="H14" s="121"/>
      <c r="I14" s="117"/>
      <c r="J14" s="118">
        <v>0.7</v>
      </c>
      <c r="K14" s="119"/>
      <c r="L14" s="120"/>
      <c r="M14" s="121"/>
      <c r="N14" s="107"/>
      <c r="O14" s="122"/>
      <c r="P14" s="123"/>
      <c r="Q14" s="124"/>
      <c r="R14" s="49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ht="20.100000000000001" customHeight="1" x14ac:dyDescent="0.4">
      <c r="A15" s="34" t="s">
        <v>31</v>
      </c>
      <c r="B15" s="25" t="s">
        <v>37</v>
      </c>
      <c r="C15" s="58" t="s">
        <v>41</v>
      </c>
      <c r="D15" s="12"/>
      <c r="E15" s="16" t="s">
        <v>25</v>
      </c>
      <c r="F15" s="13">
        <v>1</v>
      </c>
      <c r="G15" s="110">
        <f t="shared" ref="G15:G17" si="1">IF(SUM(H15:L15)=0,"",SUM(H15:L15))</f>
        <v>12.5</v>
      </c>
      <c r="H15" s="61">
        <v>2.5</v>
      </c>
      <c r="I15" s="35">
        <v>2.5</v>
      </c>
      <c r="J15" s="23">
        <v>3</v>
      </c>
      <c r="K15" s="33">
        <v>2.5</v>
      </c>
      <c r="L15" s="24">
        <v>2</v>
      </c>
      <c r="M15" s="61"/>
      <c r="N15" s="37"/>
      <c r="O15" s="31"/>
      <c r="P15" s="37"/>
      <c r="Q15" s="32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67" ht="20.100000000000001" customHeight="1" x14ac:dyDescent="0.4">
      <c r="A16" s="34"/>
      <c r="B16" s="25"/>
      <c r="C16" s="12" t="s">
        <v>42</v>
      </c>
      <c r="D16" s="12"/>
      <c r="E16" s="16" t="s">
        <v>25</v>
      </c>
      <c r="F16" s="13">
        <v>1</v>
      </c>
      <c r="G16" s="116">
        <f>IF(SUM(H16:L16)=0,"",SUM(H16:L16))</f>
        <v>4.7</v>
      </c>
      <c r="H16" s="61"/>
      <c r="I16" s="35">
        <v>1.5</v>
      </c>
      <c r="J16" s="23">
        <v>1</v>
      </c>
      <c r="K16" s="33">
        <v>1.2</v>
      </c>
      <c r="L16" s="24">
        <v>1</v>
      </c>
      <c r="M16" s="61"/>
      <c r="N16" s="37"/>
      <c r="O16" s="31"/>
      <c r="P16" s="37"/>
      <c r="Q16" s="32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18.75" customHeight="1" x14ac:dyDescent="0.4">
      <c r="A17" s="14" t="s">
        <v>26</v>
      </c>
      <c r="B17" s="67" t="s">
        <v>27</v>
      </c>
      <c r="C17" s="58" t="s">
        <v>28</v>
      </c>
      <c r="D17" s="58"/>
      <c r="E17" s="70" t="s">
        <v>25</v>
      </c>
      <c r="F17" s="73">
        <v>1</v>
      </c>
      <c r="G17" s="110">
        <f t="shared" si="1"/>
        <v>0.5</v>
      </c>
      <c r="H17" s="75"/>
      <c r="I17" s="30"/>
      <c r="J17" s="30"/>
      <c r="K17" s="45"/>
      <c r="L17" s="78">
        <v>0.5</v>
      </c>
      <c r="M17" s="81"/>
      <c r="N17" s="79"/>
      <c r="O17" s="82"/>
      <c r="P17" s="30"/>
      <c r="Q17" s="78">
        <v>0.5</v>
      </c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18.75" customHeight="1" x14ac:dyDescent="0.4">
      <c r="A18" s="66"/>
      <c r="B18" s="68" t="s">
        <v>32</v>
      </c>
      <c r="C18" s="69" t="s">
        <v>33</v>
      </c>
      <c r="D18" s="69"/>
      <c r="E18" s="71" t="s">
        <v>25</v>
      </c>
      <c r="F18" s="72">
        <v>1</v>
      </c>
      <c r="G18" s="27">
        <f t="shared" ref="G18" si="2">IF(SUM(H18:L18)=0,"",SUM(H18:L18))</f>
        <v>0.6</v>
      </c>
      <c r="H18" s="74">
        <v>0.6</v>
      </c>
      <c r="I18" s="76"/>
      <c r="J18" s="76"/>
      <c r="K18" s="76"/>
      <c r="L18" s="77"/>
      <c r="M18" s="85"/>
      <c r="N18" s="80"/>
      <c r="O18" s="83"/>
      <c r="P18" s="84"/>
      <c r="Q18" s="77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ht="20.100000000000001" customHeight="1" x14ac:dyDescent="0.4">
      <c r="A19" s="29" t="s">
        <v>20</v>
      </c>
      <c r="B19" s="103" t="s">
        <v>22</v>
      </c>
      <c r="C19" s="105"/>
      <c r="D19" s="105"/>
      <c r="E19" s="105"/>
      <c r="F19" s="105"/>
      <c r="G19" s="105"/>
      <c r="H19" s="105"/>
      <c r="I19" s="105"/>
      <c r="J19" s="105"/>
      <c r="K19" s="105"/>
      <c r="L19" s="105"/>
      <c r="M19" s="105"/>
      <c r="N19" s="105"/>
      <c r="O19" s="105"/>
      <c r="P19" s="105"/>
      <c r="Q19" s="104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ht="20.100000000000001" customHeight="1" x14ac:dyDescent="0.4">
      <c r="A20" s="103" t="s">
        <v>16</v>
      </c>
      <c r="B20" s="104"/>
      <c r="C20" s="86" t="s">
        <v>22</v>
      </c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8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  <row r="21" spans="1:67" x14ac:dyDescent="0.4">
      <c r="O21" s="108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</row>
    <row r="22" spans="1:67" x14ac:dyDescent="0.4">
      <c r="O22" s="109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</row>
  </sheetData>
  <mergeCells count="14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20:B20"/>
    <mergeCell ref="B19:Q19"/>
  </mergeCells>
  <phoneticPr fontId="3" type="noConversion"/>
  <dataValidations disablePrompts="1"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박재희</cp:lastModifiedBy>
  <cp:lastPrinted>2018-07-23T02:02:14Z</cp:lastPrinted>
  <dcterms:created xsi:type="dcterms:W3CDTF">2018-06-30T07:43:36Z</dcterms:created>
  <dcterms:modified xsi:type="dcterms:W3CDTF">2022-07-15T08:48:08Z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