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01. 박재희_주간업무보고서\2022\2207\"/>
    </mc:Choice>
  </mc:AlternateContent>
  <xr:revisionPtr revIDLastSave="0" documentId="13_ncr:1_{38B1029B-FA7B-4A28-A22D-A293AE435D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7" i="10"/>
  <c r="G19" i="10"/>
  <c r="G16" i="10"/>
  <c r="G21" i="10"/>
  <c r="G22" i="10"/>
  <c r="G13" i="10"/>
  <c r="G14" i="10"/>
  <c r="G15" i="10"/>
  <c r="G12" i="10"/>
  <c r="G11" i="10"/>
  <c r="G20" i="10"/>
  <c r="G10" i="10"/>
  <c r="G9" i="10"/>
  <c r="J7" i="10"/>
  <c r="K7" i="10"/>
  <c r="L7" i="10"/>
  <c r="I7" i="10"/>
  <c r="G8" i="10" l="1"/>
  <c r="H7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<sst xmlns="http://schemas.openxmlformats.org/spreadsheetml/2006/main" count="84" uniqueCount="64">
  <si>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</si>
  <si>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</si>
  <si>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</si>
  <si>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</si>
  <si>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</si>
  <si>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</si>
  <si>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</si>
  <si>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</si>
  <si>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</si>
  <si>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</si>
  <si>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</si>
  <si>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</si>
  <si>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</si>
  <si>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</si>
  <si>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</si>
  <si>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</si>
  <si>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</si>
  <si>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</si>
  <si>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</si>
  <si>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</si>
  <si>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</si>
  <si>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</si>
  <si>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</si>
  <si>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</si>
  <si>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중</t>
  </si>
  <si>
    <t xml:space="preserve">기타 </t>
    <phoneticPr fontId="3" type="noConversion"/>
  </si>
  <si>
    <t>주간업무보고서 작성</t>
    <phoneticPr fontId="3" type="noConversion"/>
  </si>
  <si>
    <t>이벤트</t>
    <phoneticPr fontId="3" type="noConversion"/>
  </si>
  <si>
    <t>룸이오</t>
    <phoneticPr fontId="3" type="noConversion"/>
  </si>
  <si>
    <t>6월 이벤트 운영</t>
    <phoneticPr fontId="3" type="noConversion"/>
  </si>
  <si>
    <t>테스트</t>
    <phoneticPr fontId="3" type="noConversion"/>
  </si>
  <si>
    <t>운영업무 및 일일보고 인수인계</t>
    <phoneticPr fontId="3" type="noConversion"/>
  </si>
  <si>
    <t>미팅</t>
    <phoneticPr fontId="3" type="noConversion"/>
  </si>
  <si>
    <t>인수인계</t>
    <phoneticPr fontId="3" type="noConversion"/>
  </si>
  <si>
    <t>룸이오 리뷰 및 수정사항 공유</t>
    <phoneticPr fontId="3" type="noConversion"/>
  </si>
  <si>
    <t>검색, 필터, 리뷰 화면  수정</t>
    <phoneticPr fontId="3" type="noConversion"/>
  </si>
  <si>
    <t xml:space="preserve">정책 추가 </t>
    <phoneticPr fontId="3" type="noConversion"/>
  </si>
  <si>
    <t>업무보고서 작성</t>
    <phoneticPr fontId="3" type="noConversion"/>
  </si>
  <si>
    <t>대체휴무 / 연차</t>
    <phoneticPr fontId="3" type="noConversion"/>
  </si>
  <si>
    <t>공휴일</t>
    <phoneticPr fontId="3" type="noConversion"/>
  </si>
  <si>
    <t>기타</t>
    <phoneticPr fontId="3" type="noConversion"/>
  </si>
  <si>
    <t>사업서비스실 기획3팀 박재희  /   2022-07-25~ 2022-07-29</t>
    <phoneticPr fontId="3" type="noConversion"/>
  </si>
  <si>
    <t>휴가/공휴일</t>
    <phoneticPr fontId="3" type="noConversion"/>
  </si>
  <si>
    <t xml:space="preserve">7월 이벤트 오픈 후 모니터링 </t>
    <phoneticPr fontId="3" type="noConversion"/>
  </si>
  <si>
    <t xml:space="preserve">7월 이벤트 운영 </t>
    <phoneticPr fontId="3" type="noConversion"/>
  </si>
  <si>
    <t>리뷰</t>
    <phoneticPr fontId="3" type="noConversion"/>
  </si>
  <si>
    <t>신규 이벤트 기획안 리뷰</t>
    <phoneticPr fontId="3" type="noConversion"/>
  </si>
  <si>
    <t xml:space="preserve">6월 이벤트 상품 발송 및 배송 확인 </t>
    <phoneticPr fontId="3" type="noConversion"/>
  </si>
  <si>
    <t xml:space="preserve">gbs 영상 업로드, 베스트 콘텐츠 배너 작성 방법 </t>
    <phoneticPr fontId="3" type="noConversion"/>
  </si>
  <si>
    <t>&gt;김은주 인턴, 양명현 인턴 진행</t>
    <phoneticPr fontId="3" type="noConversion"/>
  </si>
  <si>
    <t xml:space="preserve">칭찬헤요 릴레이 </t>
    <phoneticPr fontId="3" type="noConversion"/>
  </si>
  <si>
    <t>답변작성</t>
    <phoneticPr fontId="3" type="noConversion"/>
  </si>
  <si>
    <t>업무요청</t>
    <phoneticPr fontId="3" type="noConversion"/>
  </si>
  <si>
    <t>&gt;김은주 인턴, 양명현 인턴</t>
    <phoneticPr fontId="3" type="noConversion"/>
  </si>
  <si>
    <t>SKB리뉴얼 및 검색,리뷰화면 타사분석 및 벤치마킹 요청/업무안내</t>
    <phoneticPr fontId="3" type="noConversion"/>
  </si>
  <si>
    <t>구축</t>
    <phoneticPr fontId="3" type="noConversion"/>
  </si>
  <si>
    <t>자료수집</t>
    <phoneticPr fontId="3" type="noConversion"/>
  </si>
  <si>
    <t>크롤링 식당 정보 상세 파악</t>
    <phoneticPr fontId="3" type="noConversion"/>
  </si>
  <si>
    <t>유셀러</t>
    <phoneticPr fontId="3" type="noConversion"/>
  </si>
  <si>
    <t>판매자 페이지 리뷰 및 수정사항 공유</t>
    <phoneticPr fontId="3" type="noConversion"/>
  </si>
  <si>
    <t>&gt;김민지 선임</t>
    <phoneticPr fontId="3" type="noConversion"/>
  </si>
  <si>
    <t>SKB 비샵</t>
    <phoneticPr fontId="3" type="noConversion"/>
  </si>
  <si>
    <t xml:space="preserve">퍼블리싱 작업 검수 </t>
    <phoneticPr fontId="3" type="noConversion"/>
  </si>
  <si>
    <t>요금계산기 통합테스트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</si>
</sst>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177" fontId="12" fillId="0" borderId="32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6" fontId="10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4" fillId="0" borderId="40" xfId="0" applyNumberFormat="1" applyFont="1" applyFill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42" xfId="0" applyFont="1" applyFill="1" applyBorder="1" applyAlignment="1">
      <alignment horizontal="left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7" fontId="14" fillId="4" borderId="45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44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6" fontId="10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4" fillId="4" borderId="46" xfId="0" applyNumberFormat="1" applyFont="1" applyFill="1" applyBorder="1" applyAlignment="1">
      <alignment horizontal="center" vertical="center"/>
    </xf>
    <xf numFmtId="177" fontId="14" fillId="4" borderId="47" xfId="0" applyNumberFormat="1" applyFont="1" applyFill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48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47" xfId="0" applyNumberFormat="1" applyFont="1" applyBorder="1" applyAlignment="1">
      <alignment horizontal="center" vertical="center"/>
    </xf>
    <xf numFmtId="177" fontId="14" fillId="4" borderId="49" xfId="0" applyNumberFormat="1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176" fontId="10" fillId="0" borderId="44" xfId="0" applyNumberFormat="1" applyFont="1" applyFill="1" applyBorder="1" applyAlignment="1">
      <alignment horizontal="center" vertical="center"/>
    </xf>
    <xf numFmtId="177" fontId="14" fillId="0" borderId="50" xfId="0" applyNumberFormat="1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176" fontId="10" fillId="0" borderId="45" xfId="0" applyNumberFormat="1" applyFont="1" applyFill="1" applyBorder="1" applyAlignment="1">
      <alignment horizontal="center" vertical="center"/>
    </xf>
    <xf numFmtId="9" fontId="6" fillId="0" borderId="32" xfId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52" xfId="0" applyNumberFormat="1" applyFont="1" applyFill="1" applyBorder="1" applyAlignment="1">
      <alignment horizontal="center" vertical="center"/>
    </xf>
    <xf numFmtId="177" fontId="14" fillId="0" borderId="53" xfId="0" applyNumberFormat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2" fillId="0" borderId="52" xfId="0" applyNumberFormat="1" applyFont="1" applyBorder="1" applyAlignment="1">
      <alignment horizontal="center" vertical="center"/>
    </xf>
    <xf numFmtId="177" fontId="12" fillId="0" borderId="36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6" fontId="10" fillId="0" borderId="32" xfId="0" applyNumberFormat="1" applyFont="1" applyFill="1" applyBorder="1" applyAlignment="1">
      <alignment horizontal="center" vertical="center"/>
    </xf>
    <xf numFmtId="177" fontId="14" fillId="4" borderId="50" xfId="0" applyNumberFormat="1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8"/>
  <sheetViews>
    <sheetView showGridLines="0" tabSelected="1" zoomScale="85" zoomScaleNormal="85" workbookViewId="0">
      <pane ySplit="7" topLeftCell="A11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bestFit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111" t="s">
        <v>15</v>
      </c>
      <c r="D2" s="111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119" t="s">
        <v>11</v>
      </c>
      <c r="B4" s="120"/>
      <c r="C4" s="120"/>
      <c r="D4" s="120"/>
      <c r="E4" s="121"/>
      <c r="F4" s="116" t="s">
        <v>14</v>
      </c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8"/>
    </row>
    <row r="5" spans="1:67" s="6" customFormat="1" ht="18" customHeight="1" x14ac:dyDescent="0.4">
      <c r="A5" s="122"/>
      <c r="B5" s="123"/>
      <c r="C5" s="123"/>
      <c r="D5" s="123"/>
      <c r="E5" s="124"/>
      <c r="F5" s="116" t="s">
        <v>18</v>
      </c>
      <c r="G5" s="117"/>
      <c r="H5" s="117"/>
      <c r="I5" s="117"/>
      <c r="J5" s="117"/>
      <c r="K5" s="117"/>
      <c r="L5" s="118"/>
      <c r="M5" s="116" t="s">
        <v>19</v>
      </c>
      <c r="N5" s="117"/>
      <c r="O5" s="117"/>
      <c r="P5" s="117"/>
      <c r="Q5" s="118"/>
    </row>
    <row r="6" spans="1:67" x14ac:dyDescent="0.4">
      <c r="A6" s="112" t="s">
        <v>5</v>
      </c>
      <c r="B6" s="112" t="s">
        <v>7</v>
      </c>
      <c r="C6" s="112" t="s">
        <v>6</v>
      </c>
      <c r="D6" s="112" t="s">
        <v>10</v>
      </c>
      <c r="E6" s="114" t="s">
        <v>12</v>
      </c>
      <c r="F6" s="114" t="s">
        <v>13</v>
      </c>
      <c r="G6" s="26" t="s">
        <v>17</v>
      </c>
      <c r="H6" s="2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21" t="s">
        <v>0</v>
      </c>
      <c r="N6" s="17" t="s">
        <v>1</v>
      </c>
      <c r="O6" s="17" t="s">
        <v>2</v>
      </c>
      <c r="P6" s="17" t="s">
        <v>3</v>
      </c>
      <c r="Q6" s="1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4">
      <c r="A7" s="113"/>
      <c r="B7" s="113"/>
      <c r="C7" s="113"/>
      <c r="D7" s="113"/>
      <c r="E7" s="115"/>
      <c r="F7" s="115"/>
      <c r="G7" s="28">
        <f>SUM(H7:L7)</f>
        <v>25.3</v>
      </c>
      <c r="H7" s="22">
        <f t="shared" ref="H7:Q7" si="0">SUM(H8:H26)</f>
        <v>5</v>
      </c>
      <c r="I7" s="22">
        <f t="shared" si="0"/>
        <v>5.3</v>
      </c>
      <c r="J7" s="22">
        <f t="shared" si="0"/>
        <v>4.9999999999999991</v>
      </c>
      <c r="K7" s="22">
        <f t="shared" si="0"/>
        <v>5</v>
      </c>
      <c r="L7" s="22">
        <f t="shared" si="0"/>
        <v>5</v>
      </c>
      <c r="M7" s="44">
        <f t="shared" si="0"/>
        <v>0.3</v>
      </c>
      <c r="N7" s="19">
        <f t="shared" si="0"/>
        <v>0.3</v>
      </c>
      <c r="O7" s="19">
        <f t="shared" si="0"/>
        <v>0.3</v>
      </c>
      <c r="P7" s="19">
        <f t="shared" si="0"/>
        <v>0.3</v>
      </c>
      <c r="Q7" s="20">
        <f t="shared" si="0"/>
        <v>0.8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47"/>
      <c r="AE7" s="47"/>
      <c r="AF7" s="47"/>
      <c r="AG7" s="47"/>
      <c r="AH7" s="47"/>
      <c r="AI7" s="47"/>
      <c r="AJ7" s="47"/>
      <c r="AK7" s="47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4">
      <c r="A8" s="14" t="s">
        <v>22</v>
      </c>
      <c r="B8" s="37" t="s">
        <v>20</v>
      </c>
      <c r="C8" s="12" t="s">
        <v>23</v>
      </c>
      <c r="D8" s="38"/>
      <c r="E8" s="16" t="s">
        <v>24</v>
      </c>
      <c r="F8" s="40">
        <v>1</v>
      </c>
      <c r="G8" s="39">
        <f>IF(SUM(H8:L8)=0,"",SUM(H8:L8))</f>
        <v>1.5</v>
      </c>
      <c r="H8" s="70">
        <v>0.3</v>
      </c>
      <c r="I8" s="45">
        <v>0.3</v>
      </c>
      <c r="J8" s="46">
        <v>0.3</v>
      </c>
      <c r="K8" s="46">
        <v>0.3</v>
      </c>
      <c r="L8" s="45">
        <v>0.3</v>
      </c>
      <c r="M8" s="42">
        <v>0.3</v>
      </c>
      <c r="N8" s="41">
        <v>0.3</v>
      </c>
      <c r="O8" s="41">
        <v>0.3</v>
      </c>
      <c r="P8" s="30">
        <v>0.3</v>
      </c>
      <c r="Q8" s="43">
        <v>0.3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20.100000000000001" customHeight="1" x14ac:dyDescent="0.4">
      <c r="A9" s="33"/>
      <c r="B9" s="25" t="s">
        <v>27</v>
      </c>
      <c r="C9" s="12" t="s">
        <v>29</v>
      </c>
      <c r="D9" s="12" t="s">
        <v>47</v>
      </c>
      <c r="E9" s="16" t="s">
        <v>24</v>
      </c>
      <c r="F9" s="13">
        <v>1</v>
      </c>
      <c r="G9" s="27">
        <f>IF(SUM(H9:L9)=0,"",SUM(H9:L9))</f>
        <v>1.2</v>
      </c>
      <c r="H9" s="71">
        <v>1</v>
      </c>
      <c r="I9" s="56"/>
      <c r="J9" s="56"/>
      <c r="K9" s="56">
        <v>0.2</v>
      </c>
      <c r="L9" s="32"/>
      <c r="M9" s="35"/>
      <c r="N9" s="30"/>
      <c r="O9" s="30"/>
      <c r="P9" s="30"/>
      <c r="Q9" s="3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20.100000000000001" customHeight="1" x14ac:dyDescent="0.4">
      <c r="A10" s="33"/>
      <c r="B10" s="25"/>
      <c r="C10" s="12" t="s">
        <v>44</v>
      </c>
      <c r="D10" s="12" t="s">
        <v>43</v>
      </c>
      <c r="E10" s="16" t="s">
        <v>24</v>
      </c>
      <c r="F10" s="13">
        <v>1</v>
      </c>
      <c r="G10" s="27">
        <f t="shared" ref="G10" si="1">IF(SUM(H10:L10)=0,"",SUM(H10:L10))</f>
        <v>0.6</v>
      </c>
      <c r="H10" s="71">
        <v>0.3</v>
      </c>
      <c r="I10" s="56">
        <v>0.3</v>
      </c>
      <c r="J10" s="56"/>
      <c r="K10" s="56"/>
      <c r="L10" s="32"/>
      <c r="M10" s="35"/>
      <c r="N10" s="30"/>
      <c r="O10" s="30"/>
      <c r="P10" s="30"/>
      <c r="Q10" s="3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19.8" customHeight="1" x14ac:dyDescent="0.4">
      <c r="A11" s="33"/>
      <c r="B11" s="25" t="s">
        <v>33</v>
      </c>
      <c r="C11" s="12" t="s">
        <v>31</v>
      </c>
      <c r="D11" s="12" t="s">
        <v>48</v>
      </c>
      <c r="E11" s="16" t="s">
        <v>24</v>
      </c>
      <c r="F11" s="13">
        <v>1</v>
      </c>
      <c r="G11" s="27">
        <f>IF(SUM(H11:L11)=0,"",SUM(H11:L11))</f>
        <v>1.3</v>
      </c>
      <c r="H11" s="71">
        <v>0.3</v>
      </c>
      <c r="I11" s="23">
        <v>0.2</v>
      </c>
      <c r="J11" s="56">
        <v>0.3</v>
      </c>
      <c r="K11" s="56">
        <v>0.2</v>
      </c>
      <c r="L11" s="32">
        <v>0.3</v>
      </c>
      <c r="M11" s="35"/>
      <c r="N11" s="30"/>
      <c r="O11" s="30"/>
      <c r="P11" s="30"/>
      <c r="Q11" s="3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19.8" customHeight="1" x14ac:dyDescent="0.4">
      <c r="A12" s="68"/>
      <c r="B12" s="51" t="s">
        <v>45</v>
      </c>
      <c r="C12" s="52" t="s">
        <v>46</v>
      </c>
      <c r="D12" s="52" t="s">
        <v>49</v>
      </c>
      <c r="E12" s="16" t="s">
        <v>24</v>
      </c>
      <c r="F12" s="13">
        <v>1</v>
      </c>
      <c r="G12" s="54">
        <f>IF(SUM(H12:L12)=0,"",SUM(H12:L12))</f>
        <v>1.5</v>
      </c>
      <c r="H12" s="72"/>
      <c r="I12" s="56">
        <v>0.9</v>
      </c>
      <c r="J12" s="66"/>
      <c r="K12" s="66">
        <v>0.6</v>
      </c>
      <c r="L12" s="69"/>
      <c r="M12" s="35"/>
      <c r="N12" s="49"/>
      <c r="O12" s="49"/>
      <c r="P12" s="49"/>
      <c r="Q12" s="50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4">
      <c r="A13" s="33" t="s">
        <v>28</v>
      </c>
      <c r="B13" s="25" t="s">
        <v>32</v>
      </c>
      <c r="C13" s="53" t="s">
        <v>34</v>
      </c>
      <c r="D13" s="12"/>
      <c r="E13" s="58" t="s">
        <v>24</v>
      </c>
      <c r="F13" s="59">
        <v>1</v>
      </c>
      <c r="G13" s="27">
        <f t="shared" ref="G13:G18" si="2">IF(SUM(H13:L13)=0,"",SUM(H13:L13))</f>
        <v>1</v>
      </c>
      <c r="H13" s="73">
        <v>1</v>
      </c>
      <c r="I13" s="29"/>
      <c r="J13" s="23"/>
      <c r="K13" s="32"/>
      <c r="L13" s="24"/>
      <c r="M13" s="60"/>
      <c r="N13" s="36"/>
      <c r="O13" s="30"/>
      <c r="P13" s="36"/>
      <c r="Q13" s="31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4">
      <c r="A14" s="33"/>
      <c r="B14" s="25" t="s">
        <v>55</v>
      </c>
      <c r="C14" s="12" t="s">
        <v>35</v>
      </c>
      <c r="D14" s="12"/>
      <c r="E14" s="16" t="s">
        <v>24</v>
      </c>
      <c r="F14" s="13">
        <v>1</v>
      </c>
      <c r="G14" s="27">
        <f t="shared" si="2"/>
        <v>4.5999999999999996</v>
      </c>
      <c r="H14" s="73">
        <v>0.6</v>
      </c>
      <c r="I14" s="34">
        <v>1.5</v>
      </c>
      <c r="J14" s="23">
        <v>1.2</v>
      </c>
      <c r="K14" s="32">
        <v>1</v>
      </c>
      <c r="L14" s="24">
        <v>0.3</v>
      </c>
      <c r="M14" s="55"/>
      <c r="N14" s="36"/>
      <c r="O14" s="30"/>
      <c r="P14" s="36"/>
      <c r="Q14" s="31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4">
      <c r="A15" s="33"/>
      <c r="B15" s="25"/>
      <c r="C15" s="12" t="s">
        <v>36</v>
      </c>
      <c r="D15" s="12"/>
      <c r="E15" s="16" t="s">
        <v>24</v>
      </c>
      <c r="F15" s="13">
        <v>0.8</v>
      </c>
      <c r="G15" s="27">
        <f t="shared" si="2"/>
        <v>6.5</v>
      </c>
      <c r="H15" s="73">
        <v>1.2</v>
      </c>
      <c r="I15" s="23">
        <v>1.5</v>
      </c>
      <c r="J15" s="23">
        <v>2</v>
      </c>
      <c r="K15" s="23">
        <v>1.2</v>
      </c>
      <c r="L15" s="24">
        <v>0.6</v>
      </c>
      <c r="M15" s="35"/>
      <c r="N15" s="36"/>
      <c r="O15" s="30"/>
      <c r="P15" s="36"/>
      <c r="Q15" s="31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4">
      <c r="A16" s="91"/>
      <c r="B16" s="51" t="s">
        <v>56</v>
      </c>
      <c r="C16" s="52" t="s">
        <v>57</v>
      </c>
      <c r="D16" s="52"/>
      <c r="E16" s="105" t="s">
        <v>24</v>
      </c>
      <c r="F16" s="94">
        <v>1</v>
      </c>
      <c r="G16" s="54">
        <f t="shared" si="2"/>
        <v>1.2</v>
      </c>
      <c r="H16" s="106"/>
      <c r="I16" s="66"/>
      <c r="J16" s="66">
        <v>0.6</v>
      </c>
      <c r="K16" s="66">
        <v>0.6</v>
      </c>
      <c r="L16" s="67"/>
      <c r="M16" s="48"/>
      <c r="N16" s="49"/>
      <c r="O16" s="49"/>
      <c r="P16" s="49"/>
      <c r="Q16" s="57"/>
      <c r="R16" s="8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4">
      <c r="A17" s="33" t="s">
        <v>61</v>
      </c>
      <c r="B17" s="89" t="s">
        <v>30</v>
      </c>
      <c r="C17" s="12" t="s">
        <v>62</v>
      </c>
      <c r="D17" s="12"/>
      <c r="E17" s="16" t="s">
        <v>9</v>
      </c>
      <c r="F17" s="13">
        <v>1</v>
      </c>
      <c r="G17" s="27">
        <f t="shared" si="2"/>
        <v>0.6</v>
      </c>
      <c r="H17" s="73">
        <v>0.3</v>
      </c>
      <c r="I17" s="23">
        <v>0.3</v>
      </c>
      <c r="J17" s="23"/>
      <c r="K17" s="34"/>
      <c r="L17" s="24"/>
      <c r="M17" s="55"/>
      <c r="N17" s="36"/>
      <c r="O17" s="30"/>
      <c r="P17" s="30"/>
      <c r="Q17" s="36"/>
      <c r="R17" s="8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4">
      <c r="A18" s="33"/>
      <c r="B18" s="89"/>
      <c r="C18" s="12" t="s">
        <v>63</v>
      </c>
      <c r="D18" s="12"/>
      <c r="E18" s="105" t="s">
        <v>9</v>
      </c>
      <c r="F18" s="94">
        <v>1</v>
      </c>
      <c r="G18" s="54">
        <f t="shared" si="2"/>
        <v>3</v>
      </c>
      <c r="H18" s="106"/>
      <c r="I18" s="66"/>
      <c r="J18" s="66"/>
      <c r="K18" s="65"/>
      <c r="L18" s="67">
        <v>3</v>
      </c>
      <c r="M18" s="88"/>
      <c r="N18" s="57"/>
      <c r="O18" s="49"/>
      <c r="P18" s="49"/>
      <c r="Q18" s="50"/>
      <c r="R18" s="8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20.100000000000001" customHeight="1" x14ac:dyDescent="0.4">
      <c r="A19" s="107" t="s">
        <v>58</v>
      </c>
      <c r="B19" s="127" t="s">
        <v>45</v>
      </c>
      <c r="C19" s="64" t="s">
        <v>59</v>
      </c>
      <c r="D19" s="64" t="s">
        <v>60</v>
      </c>
      <c r="E19" s="16" t="s">
        <v>9</v>
      </c>
      <c r="F19" s="13">
        <v>1</v>
      </c>
      <c r="G19" s="95">
        <f t="shared" ref="G19:G22" si="3">IF(SUM(H19:L19)=0,"",SUM(H19:L19))</f>
        <v>0.9</v>
      </c>
      <c r="H19" s="73"/>
      <c r="I19" s="23"/>
      <c r="J19" s="23"/>
      <c r="K19" s="34">
        <v>0.9</v>
      </c>
      <c r="L19" s="24"/>
      <c r="M19" s="55"/>
      <c r="N19" s="36"/>
      <c r="O19" s="30"/>
      <c r="P19" s="30"/>
      <c r="Q19" s="36"/>
      <c r="R19" s="8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ht="18.75" customHeight="1" x14ac:dyDescent="0.4">
      <c r="A20" s="14" t="s">
        <v>25</v>
      </c>
      <c r="B20" s="92" t="s">
        <v>37</v>
      </c>
      <c r="C20" s="53" t="s">
        <v>26</v>
      </c>
      <c r="D20" s="53"/>
      <c r="E20" s="58" t="s">
        <v>24</v>
      </c>
      <c r="F20" s="59">
        <v>1</v>
      </c>
      <c r="G20" s="95">
        <f t="shared" si="3"/>
        <v>0.5</v>
      </c>
      <c r="H20" s="97"/>
      <c r="I20" s="29"/>
      <c r="J20" s="29"/>
      <c r="K20" s="98"/>
      <c r="L20" s="61">
        <v>0.5</v>
      </c>
      <c r="M20" s="99"/>
      <c r="N20" s="101"/>
      <c r="O20" s="103"/>
      <c r="P20" s="29"/>
      <c r="Q20" s="98">
        <v>0.5</v>
      </c>
      <c r="R20" s="8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ht="18.75" customHeight="1" x14ac:dyDescent="0.4">
      <c r="A21" s="33"/>
      <c r="B21" s="89" t="s">
        <v>52</v>
      </c>
      <c r="C21" s="12" t="s">
        <v>54</v>
      </c>
      <c r="D21" s="12" t="s">
        <v>53</v>
      </c>
      <c r="E21" s="87" t="s">
        <v>9</v>
      </c>
      <c r="F21" s="13">
        <v>1</v>
      </c>
      <c r="G21" s="27">
        <f t="shared" si="3"/>
        <v>0.6</v>
      </c>
      <c r="H21" s="32"/>
      <c r="I21" s="23"/>
      <c r="J21" s="23">
        <v>0.6</v>
      </c>
      <c r="K21" s="34"/>
      <c r="L21" s="24"/>
      <c r="M21" s="104"/>
      <c r="N21" s="90"/>
      <c r="O21" s="83"/>
      <c r="P21" s="23"/>
      <c r="Q21" s="34"/>
      <c r="R21" s="8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ht="18.75" customHeight="1" x14ac:dyDescent="0.4">
      <c r="A22" s="91"/>
      <c r="B22" s="51" t="s">
        <v>50</v>
      </c>
      <c r="C22" s="52" t="s">
        <v>51</v>
      </c>
      <c r="D22" s="52"/>
      <c r="E22" s="93" t="s">
        <v>9</v>
      </c>
      <c r="F22" s="94">
        <v>1</v>
      </c>
      <c r="G22" s="54">
        <f t="shared" si="3"/>
        <v>0.3</v>
      </c>
      <c r="H22" s="96"/>
      <c r="I22" s="66">
        <v>0.3</v>
      </c>
      <c r="J22" s="66"/>
      <c r="K22" s="66"/>
      <c r="L22" s="67"/>
      <c r="M22" s="100"/>
      <c r="N22" s="102"/>
      <c r="O22" s="102"/>
      <c r="P22" s="66"/>
      <c r="Q22" s="67"/>
      <c r="R22" s="8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ht="18.75" customHeight="1" x14ac:dyDescent="0.4">
      <c r="A23" s="14" t="s">
        <v>42</v>
      </c>
      <c r="B23" s="12" t="s">
        <v>38</v>
      </c>
      <c r="C23" s="12"/>
      <c r="D23" s="12"/>
      <c r="E23" s="16"/>
      <c r="F23" s="13"/>
      <c r="G23" s="27"/>
      <c r="H23" s="32"/>
      <c r="I23" s="23"/>
      <c r="J23" s="23"/>
      <c r="K23" s="23"/>
      <c r="L23" s="24"/>
      <c r="M23" s="81"/>
      <c r="N23" s="83"/>
      <c r="O23" s="83"/>
      <c r="P23" s="23"/>
      <c r="Q23" s="74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67" ht="18.75" customHeight="1" x14ac:dyDescent="0.4">
      <c r="A24" s="33"/>
      <c r="B24" s="12" t="s">
        <v>39</v>
      </c>
      <c r="C24" s="12"/>
      <c r="D24" s="12"/>
      <c r="E24" s="16"/>
      <c r="F24" s="13"/>
      <c r="G24" s="27"/>
      <c r="H24" s="71"/>
      <c r="I24" s="23"/>
      <c r="J24" s="23"/>
      <c r="K24" s="23"/>
      <c r="L24" s="24"/>
      <c r="M24" s="81"/>
      <c r="N24" s="83"/>
      <c r="O24" s="83"/>
      <c r="P24" s="23"/>
      <c r="Q24" s="74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1:67" ht="18.75" customHeight="1" x14ac:dyDescent="0.4">
      <c r="A25" s="33"/>
      <c r="B25" s="75" t="s">
        <v>40</v>
      </c>
      <c r="C25" s="75"/>
      <c r="D25" s="75"/>
      <c r="E25" s="76"/>
      <c r="F25" s="77"/>
      <c r="G25" s="78"/>
      <c r="H25" s="79"/>
      <c r="I25" s="80"/>
      <c r="J25" s="80"/>
      <c r="K25" s="80"/>
      <c r="L25" s="85"/>
      <c r="M25" s="82"/>
      <c r="N25" s="84"/>
      <c r="O25" s="84"/>
      <c r="P25" s="80"/>
      <c r="Q25" s="74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ht="20.100000000000001" customHeight="1" x14ac:dyDescent="0.4">
      <c r="A26" s="125" t="s">
        <v>16</v>
      </c>
      <c r="B26" s="126"/>
      <c r="C26" s="108" t="s">
        <v>21</v>
      </c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10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4">
      <c r="O27" s="6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</row>
    <row r="28" spans="1:67" x14ac:dyDescent="0.4">
      <c r="O28" s="63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</row>
  </sheetData>
  <mergeCells count="13"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26:B26"/>
  </mergeCells>
  <phoneticPr fontId="3" type="noConversion"/>
  <dataValidations disablePrompts="1" count="1">
    <dataValidation type="list" allowBlank="1" showInputMessage="1" showErrorMessage="1" sqref="E8:E2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2022-07-29T09:09:29Z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