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 박재희_주간업무보고서\2022\2208\"/>
    </mc:Choice>
  </mc:AlternateContent>
  <xr:revisionPtr revIDLastSave="0" documentId="13_ncr:1_{56AD89E8-09D9-474E-AB6F-C94BE202C2FA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22" i="10"/>
  <c r="G23" i="10"/>
  <c r="G13" i="10"/>
  <c r="G21" i="10"/>
  <c r="G9" i="10"/>
  <c r="G10" i="10"/>
  <c r="G11" i="10"/>
  <c r="G12" i="10"/>
  <c r="G15" i="10" l="1"/>
  <c r="G18" i="10"/>
  <c r="G24" i="10"/>
  <c r="G17" i="10"/>
  <c r="G20" i="10"/>
  <c r="J7" i="10"/>
  <c r="K7" i="10"/>
  <c r="L7" i="10"/>
  <c r="I7" i="10"/>
  <c r="G8" i="10" l="1"/>
  <c r="H7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<sst xmlns="http://schemas.openxmlformats.org/spreadsheetml/2006/main" count="90" uniqueCount="67">
  <si>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</si>
  <si>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</si>
  <si>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</si>
  <si>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</si>
  <si>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</si>
  <si>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</si>
  <si>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</si>
  <si>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</si>
  <si>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</si>
  <si>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</si>
  <si>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</si>
  <si>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</si>
  <si>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</si>
  <si>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</si>
  <si>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</si>
  <si>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</si>
  <si>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</si>
  <si>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</si>
  <si>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</si>
  <si>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</si>
  <si>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</si>
  <si>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</si>
  <si>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</si>
  <si>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</si>
  <si>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중</t>
  </si>
  <si>
    <t xml:space="preserve">기타 </t>
    <phoneticPr fontId="3" type="noConversion"/>
  </si>
  <si>
    <t>주간업무보고서 작성</t>
    <phoneticPr fontId="3" type="noConversion"/>
  </si>
  <si>
    <t>룸이오</t>
    <phoneticPr fontId="3" type="noConversion"/>
  </si>
  <si>
    <t>테스트</t>
    <phoneticPr fontId="3" type="noConversion"/>
  </si>
  <si>
    <t>운영업무 및 일일보고 인수인계</t>
    <phoneticPr fontId="3" type="noConversion"/>
  </si>
  <si>
    <t>인수인계</t>
    <phoneticPr fontId="3" type="noConversion"/>
  </si>
  <si>
    <t>업무보고서 작성</t>
    <phoneticPr fontId="3" type="noConversion"/>
  </si>
  <si>
    <t>대체휴무 / 연차</t>
    <phoneticPr fontId="3" type="noConversion"/>
  </si>
  <si>
    <t>공휴일</t>
    <phoneticPr fontId="3" type="noConversion"/>
  </si>
  <si>
    <t>기타</t>
    <phoneticPr fontId="3" type="noConversion"/>
  </si>
  <si>
    <t>휴가/공휴일</t>
    <phoneticPr fontId="3" type="noConversion"/>
  </si>
  <si>
    <t>리뷰</t>
    <phoneticPr fontId="3" type="noConversion"/>
  </si>
  <si>
    <t xml:space="preserve">gbs 영상 업로드, 베스트 콘텐츠 배너 작성 방법 </t>
    <phoneticPr fontId="3" type="noConversion"/>
  </si>
  <si>
    <t>&gt;김은주 인턴, 양명현 인턴</t>
    <phoneticPr fontId="3" type="noConversion"/>
  </si>
  <si>
    <t>구축</t>
    <phoneticPr fontId="3" type="noConversion"/>
  </si>
  <si>
    <t>유셀러</t>
    <phoneticPr fontId="3" type="noConversion"/>
  </si>
  <si>
    <t>SKB 비샵</t>
    <phoneticPr fontId="3" type="noConversion"/>
  </si>
  <si>
    <t>보고</t>
    <phoneticPr fontId="3" type="noConversion"/>
  </si>
  <si>
    <t>7월 운영보고서 작성</t>
    <phoneticPr fontId="3" type="noConversion"/>
  </si>
  <si>
    <t>사업서비스실 기획3팀 박재희  /   2022-08-08~ 2022-08-12</t>
    <phoneticPr fontId="3" type="noConversion"/>
  </si>
  <si>
    <t>7월 이벤트 운영</t>
    <phoneticPr fontId="3" type="noConversion"/>
  </si>
  <si>
    <t xml:space="preserve">8월 이벤트 기획안 작성 </t>
    <phoneticPr fontId="3" type="noConversion"/>
  </si>
  <si>
    <t xml:space="preserve">&gt;당첨자 선정, 당첨자 발표 </t>
    <phoneticPr fontId="3" type="noConversion"/>
  </si>
  <si>
    <t xml:space="preserve">SKB B다이렉트샵 최종 리뷰 </t>
    <phoneticPr fontId="3" type="noConversion"/>
  </si>
  <si>
    <t>요금계산기 PC /MO 통합테스트 진행</t>
    <phoneticPr fontId="3" type="noConversion"/>
  </si>
  <si>
    <t xml:space="preserve">룸이오 화면/정책 정리 및 공유 </t>
    <phoneticPr fontId="3" type="noConversion"/>
  </si>
  <si>
    <t>8월 이벤트 자료수집</t>
    <phoneticPr fontId="3" type="noConversion"/>
  </si>
  <si>
    <t>이벤트 운영</t>
    <phoneticPr fontId="3" type="noConversion"/>
  </si>
  <si>
    <t xml:space="preserve">이벤트 기획 </t>
    <phoneticPr fontId="3" type="noConversion"/>
  </si>
  <si>
    <t>광복절 연휴</t>
    <phoneticPr fontId="3" type="noConversion"/>
  </si>
  <si>
    <t>음악회</t>
    <phoneticPr fontId="3" type="noConversion"/>
  </si>
  <si>
    <t>오르아트 음악회 참석</t>
    <phoneticPr fontId="3" type="noConversion"/>
  </si>
  <si>
    <t xml:space="preserve">8월 이벤트 디자인 기획안 초안 작성 </t>
    <phoneticPr fontId="3" type="noConversion"/>
  </si>
  <si>
    <t>SKB B다이렉트샵 중간보고</t>
    <phoneticPr fontId="3" type="noConversion"/>
  </si>
  <si>
    <t>SKB B다이렉트샵 피드백 작성</t>
    <phoneticPr fontId="3" type="noConversion"/>
  </si>
  <si>
    <t>피드백</t>
    <phoneticPr fontId="3" type="noConversion"/>
  </si>
  <si>
    <t>회의</t>
    <phoneticPr fontId="3" type="noConversion"/>
  </si>
  <si>
    <t>계획</t>
    <phoneticPr fontId="3" type="noConversion"/>
  </si>
  <si>
    <t xml:space="preserve">식당 리스트 선별 및 촬영 스케줄 계획 </t>
    <phoneticPr fontId="3" type="noConversion"/>
  </si>
  <si>
    <t>기획</t>
    <phoneticPr fontId="3" type="noConversion"/>
  </si>
  <si>
    <t>주문별 상태값 정책 작성</t>
    <phoneticPr fontId="3" type="noConversion"/>
  </si>
  <si>
    <t>금년도 개편/개선건 1차 회의 및 회의록 정리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</si>
</sst>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theme="2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2" tint="-0.499984740745262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theme="2" tint="-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2" tint="-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2" tint="-0.499984740745262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theme="2" tint="-0.499984740745262"/>
      </bottom>
      <diagonal/>
    </border>
    <border>
      <left style="hair">
        <color indexed="64"/>
      </left>
      <right style="thin">
        <color indexed="64"/>
      </right>
      <top style="hair">
        <color theme="2" tint="-0.499984740745262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177" fontId="12" fillId="0" borderId="32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176" fontId="10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4" fillId="4" borderId="42" xfId="0" applyNumberFormat="1" applyFont="1" applyFill="1" applyBorder="1" applyAlignment="1">
      <alignment horizontal="center" vertical="center"/>
    </xf>
    <xf numFmtId="177" fontId="14" fillId="4" borderId="43" xfId="0" applyNumberFormat="1" applyFont="1" applyFill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44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43" xfId="0" applyNumberFormat="1" applyFont="1" applyBorder="1" applyAlignment="1">
      <alignment horizontal="center" vertical="center"/>
    </xf>
    <xf numFmtId="177" fontId="14" fillId="4" borderId="45" xfId="0" applyNumberFormat="1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  <xf numFmtId="9" fontId="6" fillId="0" borderId="32" xfId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177" fontId="14" fillId="4" borderId="48" xfId="0" applyNumberFormat="1" applyFont="1" applyFill="1" applyBorder="1" applyAlignment="1">
      <alignment horizontal="center" vertical="center"/>
    </xf>
    <xf numFmtId="177" fontId="14" fillId="0" borderId="49" xfId="0" applyNumberFormat="1" applyFont="1" applyBorder="1" applyAlignment="1">
      <alignment horizontal="center" vertical="center"/>
    </xf>
    <xf numFmtId="177" fontId="12" fillId="0" borderId="48" xfId="0" applyNumberFormat="1" applyFont="1" applyBorder="1" applyAlignment="1">
      <alignment horizontal="center" vertical="center"/>
    </xf>
    <xf numFmtId="177" fontId="12" fillId="0" borderId="35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6" fontId="10" fillId="0" borderId="32" xfId="0" applyNumberFormat="1" applyFont="1" applyFill="1" applyBorder="1" applyAlignment="1">
      <alignment horizontal="center" vertical="center"/>
    </xf>
    <xf numFmtId="177" fontId="14" fillId="4" borderId="46" xfId="0" applyNumberFormat="1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177" fontId="14" fillId="4" borderId="50" xfId="0" applyNumberFormat="1" applyFont="1" applyFill="1" applyBorder="1" applyAlignment="1">
      <alignment horizontal="center" vertical="center"/>
    </xf>
    <xf numFmtId="177" fontId="14" fillId="0" borderId="4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left" vertical="center"/>
    </xf>
    <xf numFmtId="0" fontId="8" fillId="0" borderId="51" xfId="0" applyFont="1" applyFill="1" applyBorder="1" applyAlignment="1">
      <alignment horizontal="left" vertical="center"/>
    </xf>
    <xf numFmtId="177" fontId="12" fillId="0" borderId="51" xfId="0" applyNumberFormat="1" applyFont="1" applyBorder="1" applyAlignment="1">
      <alignment horizontal="center" vertical="center"/>
    </xf>
    <xf numFmtId="177" fontId="14" fillId="4" borderId="53" xfId="0" applyNumberFormat="1" applyFont="1" applyFill="1" applyBorder="1" applyAlignment="1">
      <alignment horizontal="center" vertical="center"/>
    </xf>
    <xf numFmtId="177" fontId="14" fillId="4" borderId="54" xfId="0" applyNumberFormat="1" applyFont="1" applyFill="1" applyBorder="1" applyAlignment="1">
      <alignment horizontal="center" vertical="center"/>
    </xf>
    <xf numFmtId="177" fontId="14" fillId="4" borderId="55" xfId="0" applyNumberFormat="1" applyFont="1" applyFill="1" applyBorder="1" applyAlignment="1">
      <alignment horizontal="center" vertical="center"/>
    </xf>
    <xf numFmtId="177" fontId="14" fillId="4" borderId="56" xfId="0" applyNumberFormat="1" applyFont="1" applyFill="1" applyBorder="1" applyAlignment="1">
      <alignment horizontal="center" vertical="center"/>
    </xf>
    <xf numFmtId="177" fontId="14" fillId="0" borderId="53" xfId="0" applyNumberFormat="1" applyFont="1" applyFill="1" applyBorder="1" applyAlignment="1">
      <alignment horizontal="center" vertical="center"/>
    </xf>
    <xf numFmtId="177" fontId="14" fillId="0" borderId="55" xfId="0" applyNumberFormat="1" applyFont="1" applyFill="1" applyBorder="1" applyAlignment="1">
      <alignment horizontal="center" vertical="center"/>
    </xf>
    <xf numFmtId="177" fontId="14" fillId="0" borderId="54" xfId="0" applyNumberFormat="1" applyFont="1" applyFill="1" applyBorder="1" applyAlignment="1">
      <alignment horizontal="center" vertical="center"/>
    </xf>
    <xf numFmtId="177" fontId="14" fillId="0" borderId="57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30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bestFit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122" t="s">
        <v>15</v>
      </c>
      <c r="D2" s="122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44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130" t="s">
        <v>11</v>
      </c>
      <c r="B4" s="131"/>
      <c r="C4" s="131"/>
      <c r="D4" s="131"/>
      <c r="E4" s="132"/>
      <c r="F4" s="127" t="s">
        <v>14</v>
      </c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9"/>
    </row>
    <row r="5" spans="1:67" s="6" customFormat="1" ht="18" customHeight="1" x14ac:dyDescent="0.4">
      <c r="A5" s="133"/>
      <c r="B5" s="134"/>
      <c r="C5" s="134"/>
      <c r="D5" s="134"/>
      <c r="E5" s="135"/>
      <c r="F5" s="127" t="s">
        <v>18</v>
      </c>
      <c r="G5" s="128"/>
      <c r="H5" s="128"/>
      <c r="I5" s="128"/>
      <c r="J5" s="128"/>
      <c r="K5" s="128"/>
      <c r="L5" s="129"/>
      <c r="M5" s="127" t="s">
        <v>19</v>
      </c>
      <c r="N5" s="128"/>
      <c r="O5" s="128"/>
      <c r="P5" s="128"/>
      <c r="Q5" s="129"/>
    </row>
    <row r="6" spans="1:67" x14ac:dyDescent="0.4">
      <c r="A6" s="123" t="s">
        <v>5</v>
      </c>
      <c r="B6" s="123" t="s">
        <v>7</v>
      </c>
      <c r="C6" s="123" t="s">
        <v>6</v>
      </c>
      <c r="D6" s="123" t="s">
        <v>10</v>
      </c>
      <c r="E6" s="125" t="s">
        <v>12</v>
      </c>
      <c r="F6" s="125" t="s">
        <v>13</v>
      </c>
      <c r="G6" s="26" t="s">
        <v>17</v>
      </c>
      <c r="H6" s="2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21" t="s">
        <v>0</v>
      </c>
      <c r="N6" s="17" t="s">
        <v>1</v>
      </c>
      <c r="O6" s="17" t="s">
        <v>2</v>
      </c>
      <c r="P6" s="17" t="s">
        <v>3</v>
      </c>
      <c r="Q6" s="1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4">
      <c r="A7" s="124"/>
      <c r="B7" s="124"/>
      <c r="C7" s="124"/>
      <c r="D7" s="124"/>
      <c r="E7" s="126"/>
      <c r="F7" s="126"/>
      <c r="G7" s="28">
        <f>SUM(H7:L7)</f>
        <v>25</v>
      </c>
      <c r="H7" s="22">
        <f t="shared" ref="H7:Q7" si="0">SUM(H8:H28)</f>
        <v>5</v>
      </c>
      <c r="I7" s="22">
        <f t="shared" si="0"/>
        <v>4.9999999999999991</v>
      </c>
      <c r="J7" s="22">
        <f t="shared" si="0"/>
        <v>5</v>
      </c>
      <c r="K7" s="22">
        <f t="shared" si="0"/>
        <v>5</v>
      </c>
      <c r="L7" s="22">
        <f t="shared" si="0"/>
        <v>5</v>
      </c>
      <c r="M7" s="44">
        <f t="shared" si="0"/>
        <v>5</v>
      </c>
      <c r="N7" s="19">
        <f t="shared" si="0"/>
        <v>0.3</v>
      </c>
      <c r="O7" s="19">
        <f t="shared" si="0"/>
        <v>0.3</v>
      </c>
      <c r="P7" s="19">
        <f t="shared" si="0"/>
        <v>0.3</v>
      </c>
      <c r="Q7" s="20">
        <f t="shared" si="0"/>
        <v>0.8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47"/>
      <c r="AE7" s="47"/>
      <c r="AF7" s="47"/>
      <c r="AG7" s="47"/>
      <c r="AH7" s="47"/>
      <c r="AI7" s="47"/>
      <c r="AJ7" s="47"/>
      <c r="AK7" s="47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4">
      <c r="A8" s="14" t="s">
        <v>22</v>
      </c>
      <c r="B8" s="37" t="s">
        <v>20</v>
      </c>
      <c r="C8" s="12" t="s">
        <v>23</v>
      </c>
      <c r="D8" s="38"/>
      <c r="E8" s="16" t="s">
        <v>24</v>
      </c>
      <c r="F8" s="40">
        <v>1</v>
      </c>
      <c r="G8" s="39">
        <f>IF(SUM(H8:L8)=0,"",SUM(H8:L8))</f>
        <v>1.5</v>
      </c>
      <c r="H8" s="67">
        <v>0.3</v>
      </c>
      <c r="I8" s="45">
        <v>0.3</v>
      </c>
      <c r="J8" s="46">
        <v>0.3</v>
      </c>
      <c r="K8" s="46">
        <v>0.3</v>
      </c>
      <c r="L8" s="45">
        <v>0.3</v>
      </c>
      <c r="M8" s="42"/>
      <c r="N8" s="41">
        <v>0.3</v>
      </c>
      <c r="O8" s="41">
        <v>0.3</v>
      </c>
      <c r="P8" s="30">
        <v>0.3</v>
      </c>
      <c r="Q8" s="43">
        <v>0.3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20.100000000000001" customHeight="1" x14ac:dyDescent="0.4">
      <c r="A9" s="100"/>
      <c r="B9" s="25" t="s">
        <v>42</v>
      </c>
      <c r="C9" s="12" t="s">
        <v>43</v>
      </c>
      <c r="D9" s="12"/>
      <c r="E9" s="16" t="s">
        <v>9</v>
      </c>
      <c r="F9" s="13">
        <v>1</v>
      </c>
      <c r="G9" s="27">
        <f t="shared" ref="G9:G13" si="1">IF(SUM(H9:L9)=0,"",SUM(H9:L9))</f>
        <v>1.3</v>
      </c>
      <c r="H9" s="68">
        <v>0.3</v>
      </c>
      <c r="I9" s="56"/>
      <c r="J9" s="56"/>
      <c r="K9" s="56">
        <v>1</v>
      </c>
      <c r="L9" s="32"/>
      <c r="M9" s="35"/>
      <c r="N9" s="30"/>
      <c r="O9" s="30"/>
      <c r="P9" s="30"/>
      <c r="Q9" s="3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20.100000000000001" customHeight="1" x14ac:dyDescent="0.4">
      <c r="A10" s="100"/>
      <c r="B10" s="25" t="s">
        <v>52</v>
      </c>
      <c r="C10" s="12" t="s">
        <v>45</v>
      </c>
      <c r="D10" s="12" t="s">
        <v>47</v>
      </c>
      <c r="E10" s="16" t="s">
        <v>24</v>
      </c>
      <c r="F10" s="13">
        <v>1</v>
      </c>
      <c r="G10" s="27">
        <f t="shared" si="1"/>
        <v>1.5</v>
      </c>
      <c r="H10" s="68">
        <v>0.5</v>
      </c>
      <c r="I10" s="56"/>
      <c r="J10" s="56"/>
      <c r="K10" s="56">
        <v>1</v>
      </c>
      <c r="L10" s="32"/>
      <c r="M10" s="35"/>
      <c r="N10" s="30"/>
      <c r="O10" s="30"/>
      <c r="P10" s="30"/>
      <c r="Q10" s="3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4">
      <c r="A11" s="100"/>
      <c r="B11" s="25" t="s">
        <v>53</v>
      </c>
      <c r="C11" s="12" t="s">
        <v>51</v>
      </c>
      <c r="D11" s="12"/>
      <c r="E11" s="16" t="s">
        <v>24</v>
      </c>
      <c r="F11" s="13">
        <v>1</v>
      </c>
      <c r="G11" s="27">
        <f t="shared" si="1"/>
        <v>0.6</v>
      </c>
      <c r="H11" s="68">
        <v>0.6</v>
      </c>
      <c r="I11" s="56"/>
      <c r="J11" s="56"/>
      <c r="K11" s="56"/>
      <c r="L11" s="32"/>
      <c r="M11" s="35"/>
      <c r="N11" s="30"/>
      <c r="O11" s="30"/>
      <c r="P11" s="30"/>
      <c r="Q11" s="3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4">
      <c r="A12" s="100"/>
      <c r="B12" s="25"/>
      <c r="C12" s="12" t="s">
        <v>46</v>
      </c>
      <c r="D12" s="12"/>
      <c r="E12" s="16" t="s">
        <v>24</v>
      </c>
      <c r="F12" s="13">
        <v>1</v>
      </c>
      <c r="G12" s="27">
        <f t="shared" si="1"/>
        <v>1.5</v>
      </c>
      <c r="H12" s="68">
        <v>0.9</v>
      </c>
      <c r="I12" s="56">
        <v>0.6</v>
      </c>
      <c r="J12" s="56"/>
      <c r="K12" s="56"/>
      <c r="L12" s="32"/>
      <c r="M12" s="35"/>
      <c r="N12" s="30"/>
      <c r="O12" s="30"/>
      <c r="P12" s="30"/>
      <c r="Q12" s="31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4">
      <c r="A13" s="100"/>
      <c r="B13" s="25"/>
      <c r="C13" s="12" t="s">
        <v>57</v>
      </c>
      <c r="D13" s="12"/>
      <c r="E13" s="16" t="s">
        <v>24</v>
      </c>
      <c r="F13" s="13">
        <v>1</v>
      </c>
      <c r="G13" s="27">
        <f t="shared" si="1"/>
        <v>1.5</v>
      </c>
      <c r="H13" s="68"/>
      <c r="I13" s="56"/>
      <c r="J13" s="56">
        <v>1.5</v>
      </c>
      <c r="K13" s="56"/>
      <c r="L13" s="32"/>
      <c r="M13" s="35"/>
      <c r="N13" s="30"/>
      <c r="O13" s="30"/>
      <c r="P13" s="30"/>
      <c r="Q13" s="3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4">
      <c r="A14" s="100"/>
      <c r="B14" s="25" t="s">
        <v>61</v>
      </c>
      <c r="C14" s="12" t="s">
        <v>66</v>
      </c>
      <c r="D14" s="12"/>
      <c r="E14" s="16" t="s">
        <v>24</v>
      </c>
      <c r="F14" s="13">
        <v>1</v>
      </c>
      <c r="G14" s="27"/>
      <c r="H14" s="68"/>
      <c r="I14" s="56"/>
      <c r="J14" s="56"/>
      <c r="K14" s="56"/>
      <c r="L14" s="32">
        <v>1.2</v>
      </c>
      <c r="M14" s="35"/>
      <c r="N14" s="30"/>
      <c r="O14" s="30"/>
      <c r="P14" s="30"/>
      <c r="Q14" s="31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19.8" customHeight="1" x14ac:dyDescent="0.4">
      <c r="A15" s="65"/>
      <c r="B15" s="51" t="s">
        <v>30</v>
      </c>
      <c r="C15" s="52" t="s">
        <v>29</v>
      </c>
      <c r="D15" s="52" t="s">
        <v>37</v>
      </c>
      <c r="E15" s="16" t="s">
        <v>24</v>
      </c>
      <c r="F15" s="13">
        <v>1</v>
      </c>
      <c r="G15" s="54">
        <f>IF(SUM(H15:L15)=0,"",SUM(H15:L15))</f>
        <v>1</v>
      </c>
      <c r="H15" s="69">
        <v>0.2</v>
      </c>
      <c r="I15" s="56">
        <v>0.2</v>
      </c>
      <c r="J15" s="63">
        <v>0.2</v>
      </c>
      <c r="K15" s="63">
        <v>0.2</v>
      </c>
      <c r="L15" s="66">
        <v>0.2</v>
      </c>
      <c r="M15" s="35"/>
      <c r="N15" s="49"/>
      <c r="O15" s="49"/>
      <c r="P15" s="49"/>
      <c r="Q15" s="50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4">
      <c r="A16" s="14" t="s">
        <v>27</v>
      </c>
      <c r="B16" s="102" t="s">
        <v>39</v>
      </c>
      <c r="C16" s="53" t="s">
        <v>50</v>
      </c>
      <c r="D16" s="53"/>
      <c r="E16" s="57" t="s">
        <v>24</v>
      </c>
      <c r="F16" s="58">
        <v>1</v>
      </c>
      <c r="G16" s="88">
        <f t="shared" ref="G16" si="2">IF(SUM(H16:L16)=0,"",SUM(H16:L16))</f>
        <v>4.4000000000000004</v>
      </c>
      <c r="H16" s="89">
        <v>1</v>
      </c>
      <c r="I16" s="29">
        <v>1.2</v>
      </c>
      <c r="J16" s="29">
        <v>1.2</v>
      </c>
      <c r="K16" s="103">
        <v>1</v>
      </c>
      <c r="L16" s="60"/>
      <c r="M16" s="59"/>
      <c r="N16" s="104"/>
      <c r="O16" s="101"/>
      <c r="P16" s="104"/>
      <c r="Q16" s="10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4">
      <c r="A17" s="85"/>
      <c r="B17" s="51" t="s">
        <v>62</v>
      </c>
      <c r="C17" s="52" t="s">
        <v>63</v>
      </c>
      <c r="D17" s="52"/>
      <c r="E17" s="95" t="s">
        <v>24</v>
      </c>
      <c r="F17" s="87">
        <v>0.2</v>
      </c>
      <c r="G17" s="54">
        <f t="shared" ref="G17:G18" si="3">IF(SUM(H17:L17)=0,"",SUM(H17:L17))</f>
        <v>0.6</v>
      </c>
      <c r="H17" s="96"/>
      <c r="I17" s="63"/>
      <c r="J17" s="63"/>
      <c r="K17" s="63"/>
      <c r="L17" s="64">
        <v>0.6</v>
      </c>
      <c r="M17" s="48"/>
      <c r="N17" s="49"/>
      <c r="O17" s="49"/>
      <c r="P17" s="49"/>
      <c r="Q17" s="50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4">
      <c r="A18" s="106" t="s">
        <v>41</v>
      </c>
      <c r="B18" s="84" t="s">
        <v>28</v>
      </c>
      <c r="C18" s="12" t="s">
        <v>49</v>
      </c>
      <c r="D18" s="109"/>
      <c r="E18" s="57" t="s">
        <v>9</v>
      </c>
      <c r="F18" s="58">
        <v>1</v>
      </c>
      <c r="G18" s="110">
        <f t="shared" si="3"/>
        <v>3.6</v>
      </c>
      <c r="H18" s="70">
        <v>1.2</v>
      </c>
      <c r="I18" s="23">
        <v>0.9</v>
      </c>
      <c r="J18" s="113">
        <v>0.6</v>
      </c>
      <c r="K18" s="113">
        <v>0.9</v>
      </c>
      <c r="L18" s="114"/>
      <c r="M18" s="55"/>
      <c r="N18" s="116"/>
      <c r="O18" s="30"/>
      <c r="P18" s="30"/>
      <c r="Q18" s="36"/>
      <c r="R18" s="83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20.100000000000001" customHeight="1" x14ac:dyDescent="0.4">
      <c r="A19" s="33" t="s">
        <v>40</v>
      </c>
      <c r="B19" s="107" t="s">
        <v>64</v>
      </c>
      <c r="C19" s="108" t="s">
        <v>65</v>
      </c>
      <c r="D19" s="12"/>
      <c r="E19" s="57" t="s">
        <v>24</v>
      </c>
      <c r="F19" s="58">
        <v>0.3</v>
      </c>
      <c r="G19" s="27"/>
      <c r="H19" s="111"/>
      <c r="I19" s="112"/>
      <c r="J19" s="23"/>
      <c r="K19" s="34"/>
      <c r="L19" s="24">
        <v>0.6</v>
      </c>
      <c r="M19" s="115"/>
      <c r="N19" s="36"/>
      <c r="O19" s="117"/>
      <c r="P19" s="117"/>
      <c r="Q19" s="118"/>
      <c r="R19" s="83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ht="18.75" customHeight="1" x14ac:dyDescent="0.4">
      <c r="A20" s="14" t="s">
        <v>25</v>
      </c>
      <c r="B20" s="86" t="s">
        <v>31</v>
      </c>
      <c r="C20" s="53" t="s">
        <v>26</v>
      </c>
      <c r="D20" s="53"/>
      <c r="E20" s="57" t="s">
        <v>24</v>
      </c>
      <c r="F20" s="58">
        <v>1</v>
      </c>
      <c r="G20" s="88">
        <f t="shared" ref="G20:G24" si="4">IF(SUM(H20:L20)=0,"",SUM(H20:L20))</f>
        <v>0.5</v>
      </c>
      <c r="H20" s="89"/>
      <c r="I20" s="29"/>
      <c r="J20" s="29"/>
      <c r="K20" s="90"/>
      <c r="L20" s="60">
        <v>0.5</v>
      </c>
      <c r="M20" s="91"/>
      <c r="N20" s="92"/>
      <c r="O20" s="94"/>
      <c r="P20" s="29"/>
      <c r="Q20" s="90">
        <v>0.5</v>
      </c>
      <c r="R20" s="83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ht="18.75" customHeight="1" x14ac:dyDescent="0.4">
      <c r="A21" s="33"/>
      <c r="B21" s="84" t="s">
        <v>36</v>
      </c>
      <c r="C21" s="12" t="s">
        <v>58</v>
      </c>
      <c r="D21" s="12" t="s">
        <v>38</v>
      </c>
      <c r="E21" s="16" t="s">
        <v>24</v>
      </c>
      <c r="F21" s="13">
        <v>1</v>
      </c>
      <c r="G21" s="27">
        <f t="shared" ref="G21:G23" si="5">IF(SUM(H21:L21)=0,"",SUM(H21:L21))</f>
        <v>0.6</v>
      </c>
      <c r="H21" s="68"/>
      <c r="I21" s="23">
        <v>0.6</v>
      </c>
      <c r="J21" s="23"/>
      <c r="K21" s="34"/>
      <c r="L21" s="24"/>
      <c r="M21" s="98"/>
      <c r="N21" s="97"/>
      <c r="O21" s="80"/>
      <c r="P21" s="23"/>
      <c r="Q21" s="34"/>
      <c r="R21" s="83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ht="18.75" customHeight="1" x14ac:dyDescent="0.4">
      <c r="A22" s="33"/>
      <c r="B22" s="84"/>
      <c r="C22" s="12" t="s">
        <v>48</v>
      </c>
      <c r="D22" s="12" t="s">
        <v>38</v>
      </c>
      <c r="E22" s="16" t="s">
        <v>24</v>
      </c>
      <c r="F22" s="13">
        <v>1</v>
      </c>
      <c r="G22" s="27">
        <f t="shared" si="5"/>
        <v>1.6</v>
      </c>
      <c r="H22" s="68"/>
      <c r="I22" s="23"/>
      <c r="J22" s="23"/>
      <c r="K22" s="34"/>
      <c r="L22" s="24">
        <v>1.6</v>
      </c>
      <c r="M22" s="98"/>
      <c r="N22" s="97"/>
      <c r="O22" s="80"/>
      <c r="P22" s="23"/>
      <c r="Q22" s="34"/>
      <c r="R22" s="83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ht="18.75" customHeight="1" x14ac:dyDescent="0.4">
      <c r="A23" s="33"/>
      <c r="B23" s="84" t="s">
        <v>60</v>
      </c>
      <c r="C23" s="12" t="s">
        <v>59</v>
      </c>
      <c r="D23" s="12" t="s">
        <v>38</v>
      </c>
      <c r="E23" s="16" t="s">
        <v>24</v>
      </c>
      <c r="F23" s="13">
        <v>1</v>
      </c>
      <c r="G23" s="27">
        <f t="shared" si="5"/>
        <v>2.4</v>
      </c>
      <c r="H23" s="68"/>
      <c r="I23" s="23">
        <v>0.6</v>
      </c>
      <c r="J23" s="23">
        <v>1.2</v>
      </c>
      <c r="K23" s="34">
        <v>0.6</v>
      </c>
      <c r="L23" s="24"/>
      <c r="M23" s="98"/>
      <c r="N23" s="97"/>
      <c r="O23" s="80"/>
      <c r="P23" s="23"/>
      <c r="Q23" s="34"/>
      <c r="R23" s="83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67" ht="18.75" customHeight="1" x14ac:dyDescent="0.4">
      <c r="A24" s="33"/>
      <c r="B24" s="84" t="s">
        <v>55</v>
      </c>
      <c r="C24" s="12" t="s">
        <v>56</v>
      </c>
      <c r="D24" s="52"/>
      <c r="E24" s="95" t="s">
        <v>9</v>
      </c>
      <c r="F24" s="87">
        <v>1</v>
      </c>
      <c r="G24" s="27">
        <f t="shared" si="4"/>
        <v>0.6</v>
      </c>
      <c r="H24" s="69"/>
      <c r="I24" s="63">
        <v>0.6</v>
      </c>
      <c r="J24" s="23"/>
      <c r="K24" s="34"/>
      <c r="L24" s="64"/>
      <c r="M24" s="98"/>
      <c r="N24" s="93"/>
      <c r="O24" s="93"/>
      <c r="P24" s="63"/>
      <c r="Q24" s="24"/>
      <c r="R24" s="83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1:67" ht="18.75" customHeight="1" x14ac:dyDescent="0.4">
      <c r="A25" s="14" t="s">
        <v>35</v>
      </c>
      <c r="B25" s="53" t="s">
        <v>32</v>
      </c>
      <c r="C25" s="53"/>
      <c r="D25" s="12"/>
      <c r="E25" s="16"/>
      <c r="F25" s="13"/>
      <c r="G25" s="88"/>
      <c r="H25" s="32"/>
      <c r="I25" s="23"/>
      <c r="J25" s="29"/>
      <c r="K25" s="29"/>
      <c r="L25" s="24"/>
      <c r="M25" s="99"/>
      <c r="N25" s="80"/>
      <c r="O25" s="80"/>
      <c r="P25" s="23"/>
      <c r="Q25" s="60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ht="18.75" customHeight="1" x14ac:dyDescent="0.4">
      <c r="A26" s="33"/>
      <c r="B26" s="12" t="s">
        <v>33</v>
      </c>
      <c r="C26" s="12" t="s">
        <v>54</v>
      </c>
      <c r="D26" s="12"/>
      <c r="E26" s="16"/>
      <c r="F26" s="13"/>
      <c r="G26" s="27"/>
      <c r="H26" s="68"/>
      <c r="I26" s="23"/>
      <c r="J26" s="23"/>
      <c r="K26" s="23"/>
      <c r="L26" s="24"/>
      <c r="M26" s="78">
        <v>5</v>
      </c>
      <c r="N26" s="80"/>
      <c r="O26" s="80"/>
      <c r="P26" s="23"/>
      <c r="Q26" s="71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ht="18.75" customHeight="1" x14ac:dyDescent="0.4">
      <c r="A27" s="33"/>
      <c r="B27" s="72" t="s">
        <v>34</v>
      </c>
      <c r="C27" s="72"/>
      <c r="D27" s="72"/>
      <c r="E27" s="73"/>
      <c r="F27" s="74"/>
      <c r="G27" s="75"/>
      <c r="H27" s="76"/>
      <c r="I27" s="77"/>
      <c r="J27" s="77"/>
      <c r="K27" s="77"/>
      <c r="L27" s="82"/>
      <c r="M27" s="79"/>
      <c r="N27" s="81"/>
      <c r="O27" s="81"/>
      <c r="P27" s="77"/>
      <c r="Q27" s="71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</row>
    <row r="28" spans="1:67" ht="20.100000000000001" customHeight="1" x14ac:dyDescent="0.4">
      <c r="A28" s="136" t="s">
        <v>16</v>
      </c>
      <c r="B28" s="137"/>
      <c r="C28" s="119" t="s">
        <v>21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1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</row>
    <row r="29" spans="1:67" x14ac:dyDescent="0.4">
      <c r="O29" s="61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4">
      <c r="O30" s="6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</sheetData>
  <mergeCells count="13"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28:B28"/>
  </mergeCells>
  <phoneticPr fontId="3" type="noConversion"/>
  <dataValidations count="1">
    <dataValidation type="list" allowBlank="1" showInputMessage="1" showErrorMessage="1" sqref="E8:E2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2022-08-12T09:21:18Z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