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wogl1\Desktop\jaehee\01.박재희_주간업무보고서\2022\2208\"/>
    </mc:Choice>
  </mc:AlternateContent>
  <xr:revisionPtr revIDLastSave="0" documentId="13_ncr:1_{E7CC94D2-4059-4A62-8473-7035E76A7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0" l="1"/>
  <c r="G18" i="10"/>
  <c r="G17" i="10"/>
  <c r="G13" i="10"/>
  <c r="G10" i="10"/>
  <c r="G11" i="10"/>
  <c r="G12" i="10"/>
  <c r="G16" i="10"/>
  <c r="G9" i="10" l="1"/>
  <c r="G14" i="10" l="1"/>
  <c r="G19" i="10" l="1"/>
  <c r="G20" i="10"/>
  <c r="J7" i="10"/>
  <c r="K7" i="10"/>
  <c r="L7" i="10"/>
  <c r="I7" i="10"/>
  <c r="G8" i="10" l="1"/>
  <c r="H7" i="10" l="1"/>
  <c r="Q7" i="10" l="1"/>
  <c r="P7" i="10"/>
  <c r="O7" i="10"/>
  <c r="N7" i="10"/>
  <c r="M7" i="10"/>
  <c r="G7" i="10"/>
</calcChain>
</file>

<file path=xl/sharedStrings.xml><?xml version="1.0" encoding="utf-8"?>
<sst xmlns="http://schemas.openxmlformats.org/spreadsheetml/2006/main" count="76" uniqueCount="57">
  <si>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</si>
  <si>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</si>
  <si>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</si>
  <si>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</si>
  <si>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</si>
  <si>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</si>
  <si>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</si>
  <si>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</si>
  <si>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</si>
  <si>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</si>
  <si>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</si>
  <si>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</si>
  <si>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</si>
  <si>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</si>
  <si>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</si>
  <si>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</si>
  <si>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</si>
  <si>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</si>
  <si>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</si>
  <si>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</si>
  <si>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운영업무</t>
    <phoneticPr fontId="3" type="noConversion"/>
  </si>
  <si>
    <t>X</t>
    <phoneticPr fontId="3" type="noConversion"/>
  </si>
  <si>
    <t>CONNECT+</t>
    <phoneticPr fontId="3" type="noConversion"/>
  </si>
  <si>
    <t>일일 운영 및 일일보고</t>
    <phoneticPr fontId="3" type="noConversion"/>
  </si>
  <si>
    <t>중</t>
  </si>
  <si>
    <t xml:space="preserve">기타 </t>
    <phoneticPr fontId="3" type="noConversion"/>
  </si>
  <si>
    <t>주간업무보고서 작성</t>
    <phoneticPr fontId="3" type="noConversion"/>
  </si>
  <si>
    <t>룸이오</t>
    <phoneticPr fontId="3" type="noConversion"/>
  </si>
  <si>
    <t>업무보고서 작성</t>
    <phoneticPr fontId="3" type="noConversion"/>
  </si>
  <si>
    <t>대체휴무 / 연차</t>
    <phoneticPr fontId="3" type="noConversion"/>
  </si>
  <si>
    <t>공휴일</t>
    <phoneticPr fontId="3" type="noConversion"/>
  </si>
  <si>
    <t>기타</t>
    <phoneticPr fontId="3" type="noConversion"/>
  </si>
  <si>
    <t>휴가/공휴일</t>
    <phoneticPr fontId="3" type="noConversion"/>
  </si>
  <si>
    <t>SKB 비샵</t>
    <phoneticPr fontId="3" type="noConversion"/>
  </si>
  <si>
    <t>이벤트 운영</t>
    <phoneticPr fontId="3" type="noConversion"/>
  </si>
  <si>
    <t>계획</t>
    <phoneticPr fontId="3" type="noConversion"/>
  </si>
  <si>
    <t xml:space="preserve">8월 이벤트 운영 </t>
    <phoneticPr fontId="3" type="noConversion"/>
  </si>
  <si>
    <t>&gt;김은주 인턴, 양명현 인턴</t>
    <phoneticPr fontId="3" type="noConversion"/>
  </si>
  <si>
    <t>외근</t>
    <phoneticPr fontId="3" type="noConversion"/>
  </si>
  <si>
    <t>자료정리</t>
    <phoneticPr fontId="3" type="noConversion"/>
  </si>
  <si>
    <t xml:space="preserve">촬영 자료 및 식당 정보 정리 </t>
    <phoneticPr fontId="3" type="noConversion"/>
  </si>
  <si>
    <t>리뷰</t>
    <phoneticPr fontId="3" type="noConversion"/>
  </si>
  <si>
    <t>사업서비스실 기획3팀 박재희  /   2022-08-29~ 2022-09-02</t>
    <phoneticPr fontId="3" type="noConversion"/>
  </si>
  <si>
    <t>메인 UI/UX 개선안 리뷰</t>
    <phoneticPr fontId="3" type="noConversion"/>
  </si>
  <si>
    <t>유셀러</t>
    <phoneticPr fontId="3" type="noConversion"/>
  </si>
  <si>
    <t>판매자 디자인 검수</t>
    <phoneticPr fontId="3" type="noConversion"/>
  </si>
  <si>
    <t>이벤트 기획</t>
    <phoneticPr fontId="3" type="noConversion"/>
  </si>
  <si>
    <t>9월 신규 이벤트 초기 기획</t>
    <phoneticPr fontId="3" type="noConversion"/>
  </si>
  <si>
    <t>개편/개선안</t>
    <phoneticPr fontId="3" type="noConversion"/>
  </si>
  <si>
    <t>커넥트 플러스 개편/개선 기획안 초안 작성</t>
    <phoneticPr fontId="3" type="noConversion"/>
  </si>
  <si>
    <t>이벤트 양식 개선안 디자인 요청 및 피드백</t>
    <phoneticPr fontId="3" type="noConversion"/>
  </si>
  <si>
    <t xml:space="preserve">삼성역 식당 사진 촬영 </t>
    <phoneticPr fontId="3" type="noConversion"/>
  </si>
  <si>
    <t>설계</t>
    <phoneticPr fontId="3" type="noConversion"/>
  </si>
  <si>
    <t>와이어프레임 리뷰</t>
    <phoneticPr fontId="3" type="noConversion"/>
  </si>
  <si>
    <t>와이어 프레임 재정비</t>
    <phoneticPr fontId="3" type="noConversion"/>
  </si>
  <si>
    <t xml:space="preserve">외근 식당 리스트업 </t>
    <phoneticPr fontId="3" type="noConversion"/>
  </si>
  <si>
    <t>추석 연휴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</si>
</sst>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/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6" fontId="10" fillId="0" borderId="3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177" fontId="14" fillId="4" borderId="2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4" borderId="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7" fontId="14" fillId="0" borderId="34" xfId="0" applyNumberFormat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37" xfId="0" applyNumberFormat="1" applyFont="1" applyFill="1" applyBorder="1" applyAlignment="1">
      <alignment horizontal="center" vertical="center"/>
    </xf>
    <xf numFmtId="176" fontId="10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22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40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176" fontId="10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77" fontId="14" fillId="4" borderId="41" xfId="0" applyNumberFormat="1" applyFont="1" applyFill="1" applyBorder="1" applyAlignment="1">
      <alignment horizontal="center" vertical="center"/>
    </xf>
    <xf numFmtId="177" fontId="14" fillId="4" borderId="42" xfId="0" applyNumberFormat="1" applyFont="1" applyFill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43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42" xfId="0" applyNumberFormat="1" applyFont="1" applyBorder="1" applyAlignment="1">
      <alignment horizontal="center" vertical="center"/>
    </xf>
    <xf numFmtId="177" fontId="14" fillId="4" borderId="44" xfId="0" applyNumberFormat="1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9" fontId="6" fillId="0" borderId="32" xfId="1" applyFont="1" applyFill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177" fontId="14" fillId="4" borderId="47" xfId="0" applyNumberFormat="1" applyFont="1" applyFill="1" applyBorder="1" applyAlignment="1">
      <alignment horizontal="center" vertical="center"/>
    </xf>
    <xf numFmtId="177" fontId="14" fillId="0" borderId="48" xfId="0" applyNumberFormat="1" applyFont="1" applyBorder="1" applyAlignment="1">
      <alignment horizontal="center" vertical="center"/>
    </xf>
    <xf numFmtId="176" fontId="10" fillId="0" borderId="32" xfId="0" applyNumberFormat="1" applyFont="1" applyFill="1" applyBorder="1" applyAlignment="1">
      <alignment horizontal="center" vertical="center"/>
    </xf>
    <xf numFmtId="177" fontId="14" fillId="4" borderId="45" xfId="0" applyNumberFormat="1" applyFont="1" applyFill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177" fontId="14" fillId="4" borderId="49" xfId="0" applyNumberFormat="1" applyFont="1" applyFill="1" applyBorder="1" applyAlignment="1">
      <alignment horizontal="center" vertical="center"/>
    </xf>
    <xf numFmtId="177" fontId="14" fillId="0" borderId="47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left" vertical="center"/>
    </xf>
    <xf numFmtId="176" fontId="10" fillId="0" borderId="50" xfId="0" applyNumberFormat="1" applyFont="1" applyFill="1" applyBorder="1" applyAlignment="1">
      <alignment horizontal="center" vertical="center"/>
    </xf>
    <xf numFmtId="9" fontId="6" fillId="0" borderId="50" xfId="1" applyFont="1" applyFill="1" applyBorder="1" applyAlignment="1">
      <alignment horizontal="center" vertical="center"/>
    </xf>
    <xf numFmtId="177" fontId="12" fillId="0" borderId="50" xfId="0" applyNumberFormat="1" applyFont="1" applyBorder="1" applyAlignment="1">
      <alignment horizontal="center" vertical="center"/>
    </xf>
    <xf numFmtId="177" fontId="14" fillId="4" borderId="51" xfId="0" applyNumberFormat="1" applyFont="1" applyFill="1" applyBorder="1" applyAlignment="1">
      <alignment horizontal="center" vertical="center"/>
    </xf>
    <xf numFmtId="177" fontId="14" fillId="4" borderId="52" xfId="0" applyNumberFormat="1" applyFont="1" applyFill="1" applyBorder="1" applyAlignment="1">
      <alignment horizontal="center" vertical="center"/>
    </xf>
    <xf numFmtId="177" fontId="12" fillId="0" borderId="53" xfId="0" applyNumberFormat="1" applyFont="1" applyBorder="1" applyAlignment="1">
      <alignment horizontal="center" vertical="center"/>
    </xf>
    <xf numFmtId="177" fontId="12" fillId="0" borderId="52" xfId="0" applyNumberFormat="1" applyFont="1" applyBorder="1" applyAlignment="1">
      <alignment horizontal="center" vertical="center"/>
    </xf>
    <xf numFmtId="177" fontId="5" fillId="4" borderId="36" xfId="0" applyNumberFormat="1" applyFont="1" applyFill="1" applyBorder="1" applyAlignment="1">
      <alignment horizontal="center" vertical="center"/>
    </xf>
    <xf numFmtId="177" fontId="5" fillId="4" borderId="39" xfId="0" applyNumberFormat="1" applyFont="1" applyFill="1" applyBorder="1" applyAlignment="1">
      <alignment horizontal="center" vertical="center"/>
    </xf>
    <xf numFmtId="177" fontId="5" fillId="4" borderId="14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</cellXfs>
  <cellStyles count="3">
    <cellStyle name="백분율" xfId="1" builtinId="5"/>
    <cellStyle name="표준" xfId="0" builtinId="0"/>
    <cellStyle name="표준 2" xfId="2" xr:uid="{9AFD2662-2C12-45B3-9E37-10869B94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26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6.69921875" style="1" bestFit="1" customWidth="1"/>
    <col min="4" max="4" width="51.8984375" style="1" bestFit="1" customWidth="1"/>
    <col min="5" max="7" width="7.59765625" style="1" customWidth="1"/>
    <col min="8" max="17" width="6.59765625" style="1" customWidth="1"/>
    <col min="18" max="16384" width="9" style="1"/>
  </cols>
  <sheetData>
    <row r="1" spans="1:6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4">
      <c r="B2" s="9"/>
      <c r="C2" s="110" t="s">
        <v>15</v>
      </c>
      <c r="D2" s="110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4">
      <c r="A3" s="11" t="s">
        <v>42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4">
      <c r="A4" s="118" t="s">
        <v>11</v>
      </c>
      <c r="B4" s="119"/>
      <c r="C4" s="119"/>
      <c r="D4" s="119"/>
      <c r="E4" s="120"/>
      <c r="F4" s="115" t="s">
        <v>14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7"/>
    </row>
    <row r="5" spans="1:67" s="6" customFormat="1" ht="18" customHeight="1" x14ac:dyDescent="0.4">
      <c r="A5" s="121"/>
      <c r="B5" s="122"/>
      <c r="C5" s="122"/>
      <c r="D5" s="122"/>
      <c r="E5" s="123"/>
      <c r="F5" s="115" t="s">
        <v>18</v>
      </c>
      <c r="G5" s="116"/>
      <c r="H5" s="116"/>
      <c r="I5" s="116"/>
      <c r="J5" s="116"/>
      <c r="K5" s="116"/>
      <c r="L5" s="117"/>
      <c r="M5" s="115" t="s">
        <v>19</v>
      </c>
      <c r="N5" s="116"/>
      <c r="O5" s="116"/>
      <c r="P5" s="116"/>
      <c r="Q5" s="117"/>
    </row>
    <row r="6" spans="1:67" x14ac:dyDescent="0.4">
      <c r="A6" s="111" t="s">
        <v>5</v>
      </c>
      <c r="B6" s="111" t="s">
        <v>7</v>
      </c>
      <c r="C6" s="111" t="s">
        <v>6</v>
      </c>
      <c r="D6" s="111" t="s">
        <v>10</v>
      </c>
      <c r="E6" s="113" t="s">
        <v>12</v>
      </c>
      <c r="F6" s="113" t="s">
        <v>13</v>
      </c>
      <c r="G6" s="26" t="s">
        <v>17</v>
      </c>
      <c r="H6" s="2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21" t="s">
        <v>0</v>
      </c>
      <c r="N6" s="17" t="s">
        <v>1</v>
      </c>
      <c r="O6" s="17" t="s">
        <v>2</v>
      </c>
      <c r="P6" s="17" t="s">
        <v>3</v>
      </c>
      <c r="Q6" s="18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x14ac:dyDescent="0.4">
      <c r="A7" s="112"/>
      <c r="B7" s="112"/>
      <c r="C7" s="112"/>
      <c r="D7" s="112"/>
      <c r="E7" s="114"/>
      <c r="F7" s="114"/>
      <c r="G7" s="28">
        <f>SUM(H7:L7)</f>
        <v>26.499999999999996</v>
      </c>
      <c r="H7" s="22">
        <f t="shared" ref="H7:Q7" si="0">SUM(H8:H24)</f>
        <v>5.4</v>
      </c>
      <c r="I7" s="22">
        <f t="shared" si="0"/>
        <v>5.1999999999999993</v>
      </c>
      <c r="J7" s="22">
        <f t="shared" si="0"/>
        <v>5.3</v>
      </c>
      <c r="K7" s="22">
        <f t="shared" si="0"/>
        <v>5.3999999999999995</v>
      </c>
      <c r="L7" s="22">
        <f t="shared" si="0"/>
        <v>5.2</v>
      </c>
      <c r="M7" s="43">
        <f t="shared" si="0"/>
        <v>0.3</v>
      </c>
      <c r="N7" s="19">
        <f t="shared" si="0"/>
        <v>0.3</v>
      </c>
      <c r="O7" s="19">
        <f t="shared" si="0"/>
        <v>0.3</v>
      </c>
      <c r="P7" s="19">
        <f t="shared" si="0"/>
        <v>0.8</v>
      </c>
      <c r="Q7" s="20">
        <f t="shared" si="0"/>
        <v>5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46"/>
      <c r="AE7" s="46"/>
      <c r="AF7" s="46"/>
      <c r="AG7" s="46"/>
      <c r="AH7" s="46"/>
      <c r="AI7" s="46"/>
      <c r="AJ7" s="46"/>
      <c r="AK7" s="4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x14ac:dyDescent="0.4">
      <c r="A8" s="14" t="s">
        <v>22</v>
      </c>
      <c r="B8" s="36" t="s">
        <v>20</v>
      </c>
      <c r="C8" s="12" t="s">
        <v>23</v>
      </c>
      <c r="D8" s="37"/>
      <c r="E8" s="16" t="s">
        <v>24</v>
      </c>
      <c r="F8" s="39">
        <v>1</v>
      </c>
      <c r="G8" s="38">
        <f>IF(SUM(H8:L8)=0,"",SUM(H8:L8))</f>
        <v>1.5</v>
      </c>
      <c r="H8" s="62">
        <v>0.3</v>
      </c>
      <c r="I8" s="44">
        <v>0.3</v>
      </c>
      <c r="J8" s="45">
        <v>0.3</v>
      </c>
      <c r="K8" s="45">
        <v>0.3</v>
      </c>
      <c r="L8" s="44">
        <v>0.3</v>
      </c>
      <c r="M8" s="41">
        <v>0.3</v>
      </c>
      <c r="N8" s="40">
        <v>0.3</v>
      </c>
      <c r="O8" s="40">
        <v>0.3</v>
      </c>
      <c r="P8" s="30">
        <v>0.3</v>
      </c>
      <c r="Q8" s="4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x14ac:dyDescent="0.4">
      <c r="A9" s="89"/>
      <c r="B9" s="25" t="s">
        <v>34</v>
      </c>
      <c r="C9" s="12" t="s">
        <v>36</v>
      </c>
      <c r="D9" s="12"/>
      <c r="E9" s="16" t="s">
        <v>24</v>
      </c>
      <c r="F9" s="13">
        <v>1</v>
      </c>
      <c r="G9" s="27">
        <f t="shared" ref="G9:G12" si="1">IF(SUM(H9:L9)=0,"",SUM(H9:L9))</f>
        <v>0.6</v>
      </c>
      <c r="H9" s="63">
        <v>0.6</v>
      </c>
      <c r="I9" s="54"/>
      <c r="J9" s="54"/>
      <c r="K9" s="54"/>
      <c r="L9" s="32"/>
      <c r="M9" s="34"/>
      <c r="N9" s="30"/>
      <c r="O9" s="30"/>
      <c r="P9" s="30"/>
      <c r="Q9" s="31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x14ac:dyDescent="0.4">
      <c r="A10" s="89"/>
      <c r="B10" s="25" t="s">
        <v>46</v>
      </c>
      <c r="C10" s="12" t="s">
        <v>47</v>
      </c>
      <c r="D10" s="12"/>
      <c r="E10" s="16" t="s">
        <v>24</v>
      </c>
      <c r="F10" s="13">
        <v>1</v>
      </c>
      <c r="G10" s="27">
        <f t="shared" si="1"/>
        <v>4.9999999999999991</v>
      </c>
      <c r="H10" s="63">
        <v>1</v>
      </c>
      <c r="I10" s="54">
        <v>2.5</v>
      </c>
      <c r="J10" s="54">
        <v>0.6</v>
      </c>
      <c r="K10" s="54">
        <v>0.6</v>
      </c>
      <c r="L10" s="32">
        <v>0.3</v>
      </c>
      <c r="M10" s="34"/>
      <c r="N10" s="30"/>
      <c r="O10" s="30"/>
      <c r="P10" s="30"/>
      <c r="Q10" s="31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4">
      <c r="A11" s="89"/>
      <c r="B11" s="25" t="s">
        <v>48</v>
      </c>
      <c r="C11" s="12" t="s">
        <v>49</v>
      </c>
      <c r="D11" s="12"/>
      <c r="E11" s="16" t="s">
        <v>24</v>
      </c>
      <c r="F11" s="13">
        <v>1</v>
      </c>
      <c r="G11" s="27">
        <f t="shared" si="1"/>
        <v>3.6</v>
      </c>
      <c r="H11" s="63">
        <v>1</v>
      </c>
      <c r="I11" s="54">
        <v>1.5</v>
      </c>
      <c r="J11" s="54">
        <v>0.6</v>
      </c>
      <c r="K11" s="54">
        <v>0.5</v>
      </c>
      <c r="L11" s="32"/>
      <c r="M11" s="34"/>
      <c r="N11" s="30"/>
      <c r="O11" s="30"/>
      <c r="P11" s="30"/>
      <c r="Q11" s="31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4">
      <c r="A12" s="89"/>
      <c r="B12" s="25"/>
      <c r="C12" s="12" t="s">
        <v>50</v>
      </c>
      <c r="D12" s="12" t="s">
        <v>37</v>
      </c>
      <c r="E12" s="16" t="s">
        <v>24</v>
      </c>
      <c r="F12" s="13">
        <v>1</v>
      </c>
      <c r="G12" s="27">
        <f t="shared" si="1"/>
        <v>2.2000000000000002</v>
      </c>
      <c r="H12" s="63">
        <v>0.6</v>
      </c>
      <c r="I12" s="54">
        <v>0.6</v>
      </c>
      <c r="J12" s="54">
        <v>1</v>
      </c>
      <c r="K12" s="54"/>
      <c r="L12" s="32"/>
      <c r="M12" s="34"/>
      <c r="N12" s="30"/>
      <c r="O12" s="30"/>
      <c r="P12" s="30"/>
      <c r="Q12" s="31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ht="20.100000000000001" customHeight="1" x14ac:dyDescent="0.4">
      <c r="A13" s="89"/>
      <c r="B13" s="25" t="s">
        <v>41</v>
      </c>
      <c r="C13" s="12" t="s">
        <v>43</v>
      </c>
      <c r="D13" s="12" t="s">
        <v>37</v>
      </c>
      <c r="E13" s="16" t="s">
        <v>24</v>
      </c>
      <c r="F13" s="13">
        <v>1</v>
      </c>
      <c r="G13" s="27">
        <f t="shared" ref="G13" si="2">IF(SUM(H13:L13)=0,"",SUM(H13:L13))</f>
        <v>2.8000000000000003</v>
      </c>
      <c r="H13" s="63">
        <v>1</v>
      </c>
      <c r="I13" s="54"/>
      <c r="J13" s="54">
        <v>1.2</v>
      </c>
      <c r="K13" s="54"/>
      <c r="L13" s="32">
        <v>0.6</v>
      </c>
      <c r="M13" s="34"/>
      <c r="N13" s="30"/>
      <c r="O13" s="30"/>
      <c r="P13" s="30"/>
      <c r="Q13" s="31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ht="20.100000000000001" customHeight="1" x14ac:dyDescent="0.4">
      <c r="A14" s="14" t="s">
        <v>27</v>
      </c>
      <c r="B14" s="91" t="s">
        <v>52</v>
      </c>
      <c r="C14" s="52" t="s">
        <v>54</v>
      </c>
      <c r="D14" s="52"/>
      <c r="E14" s="55" t="s">
        <v>24</v>
      </c>
      <c r="F14" s="56">
        <v>1</v>
      </c>
      <c r="G14" s="82">
        <f t="shared" ref="G14:G18" si="3">IF(SUM(H14:L14)=0,"",SUM(H14:L14))</f>
        <v>3.6</v>
      </c>
      <c r="H14" s="83"/>
      <c r="I14" s="29"/>
      <c r="J14" s="29">
        <v>0.6</v>
      </c>
      <c r="K14" s="92">
        <v>1</v>
      </c>
      <c r="L14" s="104">
        <v>2</v>
      </c>
      <c r="M14" s="57"/>
      <c r="N14" s="93"/>
      <c r="O14" s="90"/>
      <c r="P14" s="93"/>
      <c r="Q14" s="94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ht="20.100000000000001" customHeight="1" x14ac:dyDescent="0.4">
      <c r="A15" s="33"/>
      <c r="B15" s="25" t="s">
        <v>35</v>
      </c>
      <c r="C15" s="12" t="s">
        <v>55</v>
      </c>
      <c r="D15" s="12"/>
      <c r="E15" s="16" t="s">
        <v>24</v>
      </c>
      <c r="F15" s="13">
        <v>1</v>
      </c>
      <c r="G15" s="27">
        <f t="shared" si="3"/>
        <v>1</v>
      </c>
      <c r="H15" s="64"/>
      <c r="I15" s="23"/>
      <c r="J15" s="23">
        <v>1</v>
      </c>
      <c r="K15" s="32"/>
      <c r="L15" s="105"/>
      <c r="M15" s="34"/>
      <c r="N15" s="35"/>
      <c r="O15" s="30"/>
      <c r="P15" s="35"/>
      <c r="Q15" s="31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ht="20.100000000000001" customHeight="1" x14ac:dyDescent="0.4">
      <c r="A16" s="33"/>
      <c r="B16" s="25" t="s">
        <v>38</v>
      </c>
      <c r="C16" s="12" t="s">
        <v>51</v>
      </c>
      <c r="D16" s="12"/>
      <c r="E16" s="16" t="s">
        <v>24</v>
      </c>
      <c r="F16" s="13">
        <v>1</v>
      </c>
      <c r="G16" s="27">
        <f t="shared" si="3"/>
        <v>1.5</v>
      </c>
      <c r="H16" s="64"/>
      <c r="I16" s="23"/>
      <c r="J16" s="23"/>
      <c r="K16" s="32">
        <v>1.5</v>
      </c>
      <c r="L16" s="105"/>
      <c r="M16" s="34"/>
      <c r="N16" s="35"/>
      <c r="O16" s="30"/>
      <c r="P16" s="35"/>
      <c r="Q16" s="31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ht="20.100000000000001" customHeight="1" x14ac:dyDescent="0.4">
      <c r="A17" s="33"/>
      <c r="B17" s="25" t="s">
        <v>39</v>
      </c>
      <c r="C17" s="12" t="s">
        <v>40</v>
      </c>
      <c r="D17" s="12"/>
      <c r="E17" s="16" t="s">
        <v>24</v>
      </c>
      <c r="F17" s="13">
        <v>1</v>
      </c>
      <c r="G17" s="27">
        <f t="shared" si="3"/>
        <v>1.2</v>
      </c>
      <c r="H17" s="64"/>
      <c r="I17" s="23"/>
      <c r="J17" s="23"/>
      <c r="K17" s="32">
        <v>1.2</v>
      </c>
      <c r="L17" s="105"/>
      <c r="M17" s="34"/>
      <c r="N17" s="35"/>
      <c r="O17" s="30"/>
      <c r="P17" s="35"/>
      <c r="Q17" s="31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ht="20.100000000000001" customHeight="1" x14ac:dyDescent="0.4">
      <c r="A18" s="79"/>
      <c r="B18" s="50" t="s">
        <v>41</v>
      </c>
      <c r="C18" s="51" t="s">
        <v>53</v>
      </c>
      <c r="D18" s="51"/>
      <c r="E18" s="86" t="s">
        <v>24</v>
      </c>
      <c r="F18" s="81">
        <v>1</v>
      </c>
      <c r="G18" s="27">
        <f t="shared" si="3"/>
        <v>1.5</v>
      </c>
      <c r="H18" s="87"/>
      <c r="I18" s="61"/>
      <c r="J18" s="61"/>
      <c r="K18" s="61"/>
      <c r="L18" s="103">
        <v>1.5</v>
      </c>
      <c r="M18" s="47"/>
      <c r="N18" s="48"/>
      <c r="O18" s="48"/>
      <c r="P18" s="48"/>
      <c r="Q18" s="49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ht="20.100000000000001" customHeight="1" x14ac:dyDescent="0.4">
      <c r="A19" s="14" t="s">
        <v>33</v>
      </c>
      <c r="B19" s="78" t="s">
        <v>44</v>
      </c>
      <c r="C19" s="12" t="s">
        <v>45</v>
      </c>
      <c r="D19" s="52"/>
      <c r="E19" s="55" t="s">
        <v>9</v>
      </c>
      <c r="F19" s="56">
        <v>1</v>
      </c>
      <c r="G19" s="82">
        <f t="shared" ref="G19" si="4">IF(SUM(H19:L19)=0,"",SUM(H19:L19))</f>
        <v>1.5</v>
      </c>
      <c r="H19" s="64">
        <v>0.9</v>
      </c>
      <c r="I19" s="23">
        <v>0.3</v>
      </c>
      <c r="J19" s="29"/>
      <c r="K19" s="29">
        <v>0.3</v>
      </c>
      <c r="L19" s="58"/>
      <c r="M19" s="53"/>
      <c r="N19" s="90"/>
      <c r="O19" s="30"/>
      <c r="P19" s="30"/>
      <c r="Q19" s="35"/>
      <c r="R19" s="77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ht="18.75" customHeight="1" x14ac:dyDescent="0.4">
      <c r="A20" s="14" t="s">
        <v>25</v>
      </c>
      <c r="B20" s="80" t="s">
        <v>28</v>
      </c>
      <c r="C20" s="52" t="s">
        <v>26</v>
      </c>
      <c r="D20" s="95"/>
      <c r="E20" s="96" t="s">
        <v>24</v>
      </c>
      <c r="F20" s="97">
        <v>1</v>
      </c>
      <c r="G20" s="98">
        <f t="shared" ref="G20" si="5">IF(SUM(H20:L20)=0,"",SUM(H20:L20))</f>
        <v>0.5</v>
      </c>
      <c r="H20" s="99"/>
      <c r="I20" s="100"/>
      <c r="J20" s="29"/>
      <c r="K20" s="84"/>
      <c r="L20" s="58">
        <v>0.5</v>
      </c>
      <c r="M20" s="85"/>
      <c r="N20" s="101"/>
      <c r="O20" s="102"/>
      <c r="P20" s="100">
        <v>0.5</v>
      </c>
      <c r="Q20" s="84"/>
      <c r="R20" s="77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ht="18.75" customHeight="1" x14ac:dyDescent="0.4">
      <c r="A21" s="14" t="s">
        <v>32</v>
      </c>
      <c r="B21" s="91" t="s">
        <v>29</v>
      </c>
      <c r="C21" s="52"/>
      <c r="D21" s="12"/>
      <c r="E21" s="16"/>
      <c r="F21" s="13"/>
      <c r="G21" s="27"/>
      <c r="H21" s="32"/>
      <c r="I21" s="23"/>
      <c r="J21" s="29"/>
      <c r="K21" s="29"/>
      <c r="L21" s="58"/>
      <c r="M21" s="88"/>
      <c r="N21" s="74"/>
      <c r="O21" s="74"/>
      <c r="P21" s="23"/>
      <c r="Q21" s="58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ht="18.75" customHeight="1" x14ac:dyDescent="0.4">
      <c r="A22" s="33"/>
      <c r="B22" s="25" t="s">
        <v>30</v>
      </c>
      <c r="C22" s="12" t="s">
        <v>56</v>
      </c>
      <c r="D22" s="12"/>
      <c r="E22" s="16"/>
      <c r="F22" s="13"/>
      <c r="G22" s="27"/>
      <c r="H22" s="63"/>
      <c r="I22" s="23"/>
      <c r="J22" s="23"/>
      <c r="K22" s="23"/>
      <c r="L22" s="24"/>
      <c r="M22" s="72"/>
      <c r="N22" s="74"/>
      <c r="O22" s="74"/>
      <c r="P22" s="23"/>
      <c r="Q22" s="65">
        <v>5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ht="18.75" customHeight="1" x14ac:dyDescent="0.4">
      <c r="A23" s="33"/>
      <c r="B23" s="106" t="s">
        <v>31</v>
      </c>
      <c r="C23" s="66"/>
      <c r="D23" s="66"/>
      <c r="E23" s="67"/>
      <c r="F23" s="68"/>
      <c r="G23" s="69"/>
      <c r="H23" s="70"/>
      <c r="I23" s="71"/>
      <c r="J23" s="71"/>
      <c r="K23" s="71"/>
      <c r="L23" s="76"/>
      <c r="M23" s="73"/>
      <c r="N23" s="75"/>
      <c r="O23" s="75"/>
      <c r="P23" s="71"/>
      <c r="Q23" s="65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ht="20.100000000000001" customHeight="1" x14ac:dyDescent="0.4">
      <c r="A24" s="124" t="s">
        <v>16</v>
      </c>
      <c r="B24" s="125"/>
      <c r="C24" s="107" t="s">
        <v>21</v>
      </c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9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4">
      <c r="O25" s="59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4">
      <c r="O26" s="60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 count="13"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24:B24"/>
  </mergeCells>
  <phoneticPr fontId="3" type="noConversion"/>
  <dataValidations count="1">
    <dataValidation type="list" allowBlank="1" showInputMessage="1" showErrorMessage="1" sqref="E8:E2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박재희</cp:lastModifiedBy>
  <cp:lastPrinted>2018-07-23T02:02:14Z</cp:lastPrinted>
  <dcterms:created xsi:type="dcterms:W3CDTF">2018-06-30T07:43:36Z</dcterms:created>
  <dcterms:modified xsi:type="dcterms:W3CDTF">2022-09-02T09:31:30Z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