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개인\본사 주간 보고\"/>
    </mc:Choice>
  </mc:AlternateContent>
  <xr:revisionPtr revIDLastSave="0" documentId="13_ncr:1_{6255A721-3AB5-43DD-B478-69B92DA54B4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2" l="1"/>
  <c r="G10" i="12"/>
  <c r="G27" i="12"/>
  <c r="G26" i="12"/>
  <c r="K7" i="12"/>
  <c r="G31" i="12" l="1"/>
  <c r="G30" i="12"/>
  <c r="G28" i="12"/>
  <c r="G9" i="12"/>
  <c r="Q7" i="12"/>
  <c r="P7" i="12"/>
  <c r="O7" i="12"/>
  <c r="N7" i="12"/>
  <c r="M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<sst xmlns="http://schemas.openxmlformats.org/spreadsheetml/2006/main" count="66" uniqueCount="46">
  <si>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</si>
  <si>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</si>
  <si>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</si>
  <si>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</si>
  <si>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</si>
  <si>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</si>
  <si>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</si>
  <si>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</si>
  <si>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</si>
  <si>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</si>
  <si>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</si>
  <si>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</si>
  <si>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</si>
  <si>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</si>
  <si>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</si>
  <si>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</si>
  <si>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</si>
  <si>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</si>
  <si>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</si>
  <si>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</si>
  <si>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</si>
  <si>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</si>
  <si>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</si>
  <si>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</si>
  <si>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</si>
  <si>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</si>
  <si>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상시 배정 업무</t>
    <phoneticPr fontId="2" type="noConversion"/>
  </si>
  <si>
    <t>SKB_개인</t>
    <phoneticPr fontId="2" type="noConversion"/>
  </si>
  <si>
    <t>이벤트유입 현황 보고</t>
    <phoneticPr fontId="2" type="noConversion"/>
  </si>
  <si>
    <t>업무 회의</t>
    <phoneticPr fontId="2" type="noConversion"/>
  </si>
  <si>
    <r>
      <t xml:space="preserve">기획팀 김유석   /   </t>
    </r>
    <r>
      <rPr>
        <sz val="10"/>
        <color theme="1"/>
        <rFont val="나눔고딕"/>
        <family val="3"/>
        <charset val="129"/>
      </rPr>
      <t>2022. 09. 03 ~ 2022. 09. 08</t>
    </r>
    <phoneticPr fontId="2" type="noConversion"/>
  </si>
  <si>
    <t>홈페이지 모니터링</t>
    <phoneticPr fontId="2" type="noConversion"/>
  </si>
  <si>
    <t>추석연휴</t>
    <phoneticPr fontId="2" type="noConversion"/>
  </si>
  <si>
    <t>디자인 센터 내 파일 변경 요청 - wings 리플렛 외 10종</t>
  </si>
  <si>
    <t>7월 월별 가입자 현황 업데이트</t>
  </si>
  <si>
    <t>이용약관  &gt; 업무 위탁 안내 페이지 수정</t>
  </si>
  <si>
    <t>개인_이벤트/혜택 페이지 배너 수정</t>
  </si>
  <si>
    <t>친환경리모콘 페이지 원본파일 요청(PC/MO)</t>
  </si>
  <si>
    <t>위치기반서비스 이용약관 변경 관련 공지사항 등록</t>
  </si>
  <si>
    <t>Apple TV 이용가이드 디자인센터 등록</t>
  </si>
  <si>
    <t>Apple TV 이용가이드 홈페이지 PDF파일 업데이트</t>
  </si>
  <si>
    <t>8월 바로가입 친구추천 이벤트 당첨자 발표</t>
  </si>
  <si>
    <t>8월 바로가입 이벤트 당첨자 발표</t>
  </si>
  <si>
    <t>디자인센터 파일 삭제 요청</t>
  </si>
  <si>
    <t>신규 결합요금제 검수 지원</t>
    <phoneticPr fontId="2" type="noConversion"/>
  </si>
  <si>
    <t>디자인센터 디지털사이니지 광고 영상 업로드 (9월)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</si>
</sst>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0"/>
      <name val="나눔고딕"/>
      <family val="3"/>
      <charset val="129"/>
    </font>
    <font>
      <b/>
      <u/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3" fillId="0" borderId="2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0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8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left" vertical="center"/>
    </xf>
    <xf numFmtId="0" fontId="11" fillId="0" borderId="27" xfId="0" quotePrefix="1" applyFont="1" applyBorder="1" applyAlignment="1">
      <alignment horizontal="left" vertical="center" wrapText="1"/>
    </xf>
    <xf numFmtId="177" fontId="12" fillId="5" borderId="13" xfId="0" applyNumberFormat="1" applyFont="1" applyFill="1" applyBorder="1" applyAlignment="1">
      <alignment horizontal="center" vertical="center"/>
    </xf>
    <xf numFmtId="0" fontId="4" fillId="0" borderId="39" xfId="0" quotePrefix="1" applyFont="1" applyBorder="1">
      <alignment vertical="center"/>
    </xf>
    <xf numFmtId="177" fontId="6" fillId="5" borderId="44" xfId="0" applyNumberFormat="1" applyFont="1" applyFill="1" applyBorder="1" applyAlignment="1">
      <alignment horizontal="center" vertical="center"/>
    </xf>
    <xf numFmtId="177" fontId="6" fillId="5" borderId="45" xfId="0" applyNumberFormat="1" applyFont="1" applyFill="1" applyBorder="1" applyAlignment="1">
      <alignment horizontal="center" vertical="center"/>
    </xf>
    <xf numFmtId="177" fontId="6" fillId="5" borderId="46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77" fontId="5" fillId="0" borderId="25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7" fontId="6" fillId="0" borderId="41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177" fontId="6" fillId="0" borderId="2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6" fillId="0" borderId="16" xfId="0" applyNumberFormat="1" applyFont="1" applyBorder="1" applyAlignment="1">
      <alignment horizontal="center" vertical="center"/>
    </xf>
    <xf numFmtId="177" fontId="6" fillId="0" borderId="19" xfId="0" applyNumberFormat="1" applyFont="1" applyBorder="1" applyAlignment="1">
      <alignment horizontal="center" vertical="center"/>
    </xf>
    <xf numFmtId="14" fontId="3" fillId="0" borderId="27" xfId="0" applyNumberFormat="1" applyFont="1" applyBorder="1" applyAlignment="1">
      <alignment horizontal="left" vertical="center"/>
    </xf>
    <xf numFmtId="177" fontId="5" fillId="3" borderId="26" xfId="0" applyNumberFormat="1" applyFont="1" applyFill="1" applyBorder="1" applyAlignment="1">
      <alignment horizontal="center" vertical="center"/>
    </xf>
    <xf numFmtId="177" fontId="6" fillId="3" borderId="19" xfId="0" applyNumberFormat="1" applyFont="1" applyFill="1" applyBorder="1" applyAlignment="1">
      <alignment horizontal="center" vertical="center"/>
    </xf>
    <xf numFmtId="177" fontId="6" fillId="3" borderId="42" xfId="0" applyNumberFormat="1" applyFont="1" applyFill="1" applyBorder="1" applyAlignment="1">
      <alignment horizontal="center" vertical="center"/>
    </xf>
    <xf numFmtId="177" fontId="6" fillId="3" borderId="37" xfId="0" applyNumberFormat="1" applyFont="1" applyFill="1" applyBorder="1" applyAlignment="1">
      <alignment horizontal="center" vertical="center"/>
    </xf>
    <xf numFmtId="177" fontId="6" fillId="3" borderId="23" xfId="0" applyNumberFormat="1" applyFont="1" applyFill="1" applyBorder="1" applyAlignment="1">
      <alignment horizontal="center" vertical="center"/>
    </xf>
    <xf numFmtId="177" fontId="6" fillId="3" borderId="34" xfId="0" applyNumberFormat="1" applyFont="1" applyFill="1" applyBorder="1" applyAlignment="1">
      <alignment horizontal="center" vertical="center"/>
    </xf>
    <xf numFmtId="177" fontId="6" fillId="3" borderId="47" xfId="0" applyNumberFormat="1" applyFont="1" applyFill="1" applyBorder="1" applyAlignment="1">
      <alignment horizontal="center" vertical="center"/>
    </xf>
    <xf numFmtId="177" fontId="6" fillId="3" borderId="26" xfId="0" applyNumberFormat="1" applyFont="1" applyFill="1" applyBorder="1" applyAlignment="1">
      <alignment horizontal="center" vertical="center"/>
    </xf>
    <xf numFmtId="179" fontId="3" fillId="0" borderId="32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6">
    <cellStyle name="백분율" xfId="2" builtinId="5"/>
    <cellStyle name="쉼표 [0]" xfId="1" builtinId="6"/>
    <cellStyle name="쉼표 [0] 2" xfId="3" xr:uid="{82D886DF-B60F-45E1-97A5-8FB64E7B5D16}"/>
    <cellStyle name="쉼표 [0] 2 2" xfId="5" xr:uid="{7677B8A5-6869-47F3-8E29-57632F3E32EC}"/>
    <cellStyle name="쉼표 [0] 3" xfId="4" xr:uid="{986012D1-8626-4284-9BDB-6495150FE965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34"/>
  <sheetViews>
    <sheetView showGridLines="0" tabSelected="1" zoomScaleNormal="100" workbookViewId="0">
      <selection activeCell="A6" sqref="A6:A7"/>
    </sheetView>
  </sheetViews>
  <sheetFormatPr defaultRowHeight="17.399999999999999" x14ac:dyDescent="0.4"/>
  <cols>
    <col min="1" max="1" width="18.8984375" customWidth="1"/>
    <col min="2" max="2" width="26.69921875" bestFit="1" customWidth="1"/>
    <col min="3" max="3" width="90.19921875" customWidth="1"/>
    <col min="4" max="4" width="34.69921875" customWidth="1"/>
    <col min="5" max="6" width="7.3984375" hidden="1" customWidth="1"/>
    <col min="7" max="7" width="7.3984375" customWidth="1"/>
    <col min="8" max="17" width="7.8984375" customWidth="1"/>
  </cols>
  <sheetData>
    <row r="1" spans="1:17" x14ac:dyDescent="0.4">
      <c r="A1" s="22"/>
      <c r="B1" s="22"/>
      <c r="C1" s="23"/>
      <c r="D1" s="22"/>
      <c r="E1" s="22"/>
      <c r="F1" s="22"/>
      <c r="G1" s="24" t="s">
        <v>21</v>
      </c>
      <c r="H1" s="22"/>
      <c r="I1" s="22"/>
      <c r="J1" s="22"/>
      <c r="K1" s="22"/>
      <c r="L1" s="22"/>
      <c r="M1" s="22"/>
      <c r="N1" s="22"/>
      <c r="O1" s="22"/>
      <c r="P1" s="22"/>
      <c r="Q1" s="25" t="s">
        <v>8</v>
      </c>
    </row>
    <row r="2" spans="1:17" x14ac:dyDescent="0.4">
      <c r="A2" s="22"/>
      <c r="B2" s="26"/>
      <c r="C2" s="136" t="s">
        <v>15</v>
      </c>
      <c r="D2" s="136"/>
      <c r="E2" s="27"/>
      <c r="F2" s="22"/>
      <c r="G2" s="28">
        <v>8</v>
      </c>
      <c r="H2" s="29">
        <f>G2*0.625</f>
        <v>5</v>
      </c>
      <c r="I2" s="22"/>
      <c r="J2" s="26"/>
      <c r="K2" s="26"/>
      <c r="L2" s="26"/>
      <c r="M2" s="26"/>
      <c r="N2" s="26"/>
      <c r="O2" s="26"/>
      <c r="P2" s="26"/>
      <c r="Q2" s="25" t="s">
        <v>9</v>
      </c>
    </row>
    <row r="3" spans="1:17" x14ac:dyDescent="0.4">
      <c r="A3" s="30" t="s">
        <v>30</v>
      </c>
      <c r="B3" s="24"/>
      <c r="C3" s="23"/>
      <c r="D3" s="22"/>
      <c r="E3" s="22"/>
      <c r="F3" s="22"/>
      <c r="G3" s="22"/>
      <c r="H3" s="22"/>
      <c r="I3" s="22"/>
      <c r="J3" s="22"/>
      <c r="K3" s="22"/>
      <c r="L3" s="22"/>
      <c r="M3" s="31"/>
      <c r="N3" s="31"/>
      <c r="O3" s="31"/>
      <c r="P3" s="31"/>
      <c r="Q3" s="22"/>
    </row>
    <row r="4" spans="1:17" x14ac:dyDescent="0.4">
      <c r="A4" s="137" t="s">
        <v>11</v>
      </c>
      <c r="B4" s="138"/>
      <c r="C4" s="138"/>
      <c r="D4" s="138"/>
      <c r="E4" s="139"/>
      <c r="F4" s="143" t="s">
        <v>14</v>
      </c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5"/>
    </row>
    <row r="5" spans="1:17" x14ac:dyDescent="0.4">
      <c r="A5" s="140"/>
      <c r="B5" s="141"/>
      <c r="C5" s="141"/>
      <c r="D5" s="141"/>
      <c r="E5" s="142"/>
      <c r="F5" s="143" t="s">
        <v>18</v>
      </c>
      <c r="G5" s="144"/>
      <c r="H5" s="144"/>
      <c r="I5" s="144"/>
      <c r="J5" s="144"/>
      <c r="K5" s="144"/>
      <c r="L5" s="145"/>
      <c r="M5" s="143" t="s">
        <v>19</v>
      </c>
      <c r="N5" s="144"/>
      <c r="O5" s="144"/>
      <c r="P5" s="144"/>
      <c r="Q5" s="145"/>
    </row>
    <row r="6" spans="1:17" x14ac:dyDescent="0.4">
      <c r="A6" s="132" t="s">
        <v>5</v>
      </c>
      <c r="B6" s="132" t="s">
        <v>7</v>
      </c>
      <c r="C6" s="129" t="s">
        <v>6</v>
      </c>
      <c r="D6" s="132" t="s">
        <v>10</v>
      </c>
      <c r="E6" s="129" t="s">
        <v>12</v>
      </c>
      <c r="F6" s="129" t="s">
        <v>13</v>
      </c>
      <c r="G6" s="32" t="s">
        <v>17</v>
      </c>
      <c r="H6" s="33" t="s">
        <v>0</v>
      </c>
      <c r="I6" s="34" t="s">
        <v>1</v>
      </c>
      <c r="J6" s="34" t="s">
        <v>2</v>
      </c>
      <c r="K6" s="97" t="s">
        <v>3</v>
      </c>
      <c r="L6" s="35" t="s">
        <v>4</v>
      </c>
      <c r="M6" s="33" t="s">
        <v>0</v>
      </c>
      <c r="N6" s="34" t="s">
        <v>1</v>
      </c>
      <c r="O6" s="34" t="s">
        <v>2</v>
      </c>
      <c r="P6" s="34" t="s">
        <v>3</v>
      </c>
      <c r="Q6" s="35" t="s">
        <v>4</v>
      </c>
    </row>
    <row r="7" spans="1:17" x14ac:dyDescent="0.4">
      <c r="A7" s="130"/>
      <c r="B7" s="130"/>
      <c r="C7" s="131"/>
      <c r="D7" s="130"/>
      <c r="E7" s="130"/>
      <c r="F7" s="130"/>
      <c r="G7" s="88">
        <f t="shared" ref="G7:Q7" si="0">SUM(G8:G34)</f>
        <v>6.8</v>
      </c>
      <c r="H7" s="36">
        <f t="shared" si="0"/>
        <v>5</v>
      </c>
      <c r="I7" s="37">
        <f t="shared" si="0"/>
        <v>5</v>
      </c>
      <c r="J7" s="37">
        <f t="shared" si="0"/>
        <v>5</v>
      </c>
      <c r="K7" s="98">
        <f t="shared" si="0"/>
        <v>5</v>
      </c>
      <c r="L7" s="108"/>
      <c r="M7" s="38">
        <f t="shared" si="0"/>
        <v>0</v>
      </c>
      <c r="N7" s="38">
        <f t="shared" si="0"/>
        <v>0</v>
      </c>
      <c r="O7" s="38">
        <f t="shared" si="0"/>
        <v>0</v>
      </c>
      <c r="P7" s="38">
        <f t="shared" si="0"/>
        <v>0</v>
      </c>
      <c r="Q7" s="39">
        <f t="shared" si="0"/>
        <v>0</v>
      </c>
    </row>
    <row r="8" spans="1:17" x14ac:dyDescent="0.4">
      <c r="A8" s="133" t="s">
        <v>27</v>
      </c>
      <c r="B8" s="127" t="s">
        <v>24</v>
      </c>
      <c r="C8" s="2" t="s">
        <v>28</v>
      </c>
      <c r="D8" s="2"/>
      <c r="E8" s="82" t="s">
        <v>8</v>
      </c>
      <c r="F8" s="59">
        <v>1</v>
      </c>
      <c r="G8" s="86">
        <f t="shared" ref="G8" si="1">IF(SUM(H8:L8)=0,"",SUM(H8:L8))</f>
        <v>2.5</v>
      </c>
      <c r="H8" s="72">
        <v>0.5</v>
      </c>
      <c r="I8" s="72">
        <v>0.5</v>
      </c>
      <c r="J8" s="72">
        <v>0.5</v>
      </c>
      <c r="K8" s="56">
        <v>1</v>
      </c>
      <c r="L8" s="109"/>
      <c r="M8" s="43"/>
      <c r="N8" s="44"/>
      <c r="O8" s="44"/>
      <c r="P8" s="44"/>
      <c r="Q8" s="65"/>
    </row>
    <row r="9" spans="1:17" x14ac:dyDescent="0.4">
      <c r="A9" s="134"/>
      <c r="B9" s="128"/>
      <c r="C9" s="6" t="s">
        <v>31</v>
      </c>
      <c r="D9" s="6"/>
      <c r="E9" s="80" t="s">
        <v>8</v>
      </c>
      <c r="F9" s="81">
        <v>1</v>
      </c>
      <c r="G9" s="86">
        <f t="shared" ref="G9" si="2">IF(SUM(H9:L9)=0,"",SUM(H9:L9))</f>
        <v>2</v>
      </c>
      <c r="H9" s="72">
        <v>0.5</v>
      </c>
      <c r="I9" s="72">
        <v>0.5</v>
      </c>
      <c r="J9" s="72">
        <v>0.5</v>
      </c>
      <c r="K9" s="56">
        <v>0.5</v>
      </c>
      <c r="L9" s="109"/>
      <c r="M9" s="71"/>
      <c r="N9" s="72"/>
      <c r="O9" s="72"/>
      <c r="P9" s="72"/>
      <c r="Q9" s="57"/>
    </row>
    <row r="10" spans="1:17" x14ac:dyDescent="0.4">
      <c r="A10" s="134"/>
      <c r="B10" s="127" t="s">
        <v>25</v>
      </c>
      <c r="C10" s="3"/>
      <c r="D10" s="79"/>
      <c r="E10" s="80" t="s">
        <v>8</v>
      </c>
      <c r="F10" s="81">
        <v>1</v>
      </c>
      <c r="G10" s="87" t="str">
        <f t="shared" ref="G10:G31" si="3">IF(SUM(H10:L10)=0,"",SUM(H10:L10))</f>
        <v/>
      </c>
      <c r="H10" s="51"/>
      <c r="I10" s="47"/>
      <c r="J10" s="48"/>
      <c r="K10" s="100"/>
      <c r="L10" s="110"/>
      <c r="M10" s="46"/>
      <c r="N10" s="47"/>
      <c r="O10" s="47"/>
      <c r="P10" s="47"/>
      <c r="Q10" s="49"/>
    </row>
    <row r="11" spans="1:17" x14ac:dyDescent="0.4">
      <c r="A11" s="134"/>
      <c r="B11" s="128"/>
      <c r="C11" s="6"/>
      <c r="D11" s="7"/>
      <c r="E11" s="40"/>
      <c r="F11" s="41"/>
      <c r="G11" s="87"/>
      <c r="H11" s="53"/>
      <c r="I11" s="51"/>
      <c r="J11" s="51"/>
      <c r="K11" s="101"/>
      <c r="L11" s="111"/>
      <c r="M11" s="53"/>
      <c r="N11" s="51"/>
      <c r="O11" s="51"/>
      <c r="P11" s="51"/>
      <c r="Q11" s="54"/>
    </row>
    <row r="12" spans="1:17" x14ac:dyDescent="0.4">
      <c r="A12" s="134"/>
      <c r="B12" s="127" t="s">
        <v>26</v>
      </c>
      <c r="C12" s="93" t="s">
        <v>33</v>
      </c>
      <c r="D12" s="117"/>
      <c r="E12" s="58" t="s">
        <v>8</v>
      </c>
      <c r="F12" s="59">
        <v>1</v>
      </c>
      <c r="G12" s="84"/>
      <c r="H12" s="43"/>
      <c r="I12" s="44"/>
      <c r="J12" s="44">
        <v>1</v>
      </c>
      <c r="K12" s="102"/>
      <c r="L12" s="112"/>
      <c r="M12" s="43"/>
      <c r="N12" s="44"/>
      <c r="O12" s="44"/>
      <c r="P12" s="44"/>
      <c r="Q12" s="45"/>
    </row>
    <row r="13" spans="1:17" x14ac:dyDescent="0.4">
      <c r="A13" s="134"/>
      <c r="B13" s="128"/>
      <c r="C13" s="93" t="s">
        <v>34</v>
      </c>
      <c r="D13" s="107"/>
      <c r="E13" s="61"/>
      <c r="F13" s="41"/>
      <c r="G13" s="87"/>
      <c r="H13" s="46">
        <v>1.5</v>
      </c>
      <c r="I13" s="47"/>
      <c r="J13" s="47"/>
      <c r="K13" s="100"/>
      <c r="L13" s="110"/>
      <c r="M13" s="46"/>
      <c r="N13" s="47"/>
      <c r="O13" s="47"/>
      <c r="P13" s="47"/>
      <c r="Q13" s="49"/>
    </row>
    <row r="14" spans="1:17" x14ac:dyDescent="0.4">
      <c r="A14" s="134"/>
      <c r="B14" s="128"/>
      <c r="C14" s="93" t="s">
        <v>35</v>
      </c>
      <c r="D14" s="107"/>
      <c r="E14" s="61" t="s">
        <v>8</v>
      </c>
      <c r="F14" s="41">
        <v>1</v>
      </c>
      <c r="G14" s="87"/>
      <c r="H14" s="46"/>
      <c r="I14" s="47"/>
      <c r="J14" s="47">
        <v>0.8</v>
      </c>
      <c r="K14" s="100"/>
      <c r="L14" s="110"/>
      <c r="M14" s="46"/>
      <c r="N14" s="47"/>
      <c r="O14" s="47"/>
      <c r="P14" s="47"/>
      <c r="Q14" s="49"/>
    </row>
    <row r="15" spans="1:17" ht="15.75" customHeight="1" x14ac:dyDescent="0.4">
      <c r="A15" s="134"/>
      <c r="B15" s="128"/>
      <c r="C15" s="93" t="s">
        <v>36</v>
      </c>
      <c r="D15" s="107"/>
      <c r="E15" s="61" t="s">
        <v>8</v>
      </c>
      <c r="F15" s="41">
        <v>1</v>
      </c>
      <c r="G15" s="87"/>
      <c r="H15" s="46">
        <v>1</v>
      </c>
      <c r="I15" s="47"/>
      <c r="J15" s="47"/>
      <c r="K15" s="100"/>
      <c r="L15" s="110"/>
      <c r="M15" s="46"/>
      <c r="N15" s="47"/>
      <c r="O15" s="47"/>
      <c r="P15" s="47"/>
      <c r="Q15" s="49"/>
    </row>
    <row r="16" spans="1:17" ht="15.75" customHeight="1" x14ac:dyDescent="0.4">
      <c r="A16" s="134"/>
      <c r="B16" s="128"/>
      <c r="C16" s="93" t="s">
        <v>45</v>
      </c>
      <c r="D16" s="107"/>
      <c r="E16" s="61" t="s">
        <v>8</v>
      </c>
      <c r="F16" s="41">
        <v>1</v>
      </c>
      <c r="G16" s="87"/>
      <c r="H16" s="46">
        <v>0.8</v>
      </c>
      <c r="I16" s="47"/>
      <c r="J16" s="47"/>
      <c r="K16" s="100"/>
      <c r="L16" s="110"/>
      <c r="M16" s="46"/>
      <c r="N16" s="47"/>
      <c r="O16" s="47"/>
      <c r="P16" s="47"/>
      <c r="Q16" s="49"/>
    </row>
    <row r="17" spans="1:17" ht="15.75" customHeight="1" x14ac:dyDescent="0.4">
      <c r="A17" s="134"/>
      <c r="B17" s="128"/>
      <c r="C17" s="93" t="s">
        <v>37</v>
      </c>
      <c r="D17" s="107"/>
      <c r="E17" s="61" t="s">
        <v>8</v>
      </c>
      <c r="F17" s="41">
        <v>1</v>
      </c>
      <c r="G17" s="87"/>
      <c r="H17" s="46"/>
      <c r="I17" s="47">
        <v>1</v>
      </c>
      <c r="J17" s="47"/>
      <c r="K17" s="100"/>
      <c r="L17" s="110"/>
      <c r="M17" s="46"/>
      <c r="N17" s="47"/>
      <c r="O17" s="47"/>
      <c r="P17" s="47"/>
      <c r="Q17" s="49"/>
    </row>
    <row r="18" spans="1:17" ht="15.75" customHeight="1" x14ac:dyDescent="0.4">
      <c r="A18" s="134"/>
      <c r="B18" s="128"/>
      <c r="C18" s="93" t="s">
        <v>38</v>
      </c>
      <c r="D18" s="107"/>
      <c r="E18" s="61" t="s">
        <v>8</v>
      </c>
      <c r="F18" s="41">
        <v>1</v>
      </c>
      <c r="G18" s="87"/>
      <c r="H18" s="46"/>
      <c r="I18" s="47">
        <v>1</v>
      </c>
      <c r="J18" s="47"/>
      <c r="K18" s="100"/>
      <c r="L18" s="110"/>
      <c r="M18" s="46"/>
      <c r="N18" s="47"/>
      <c r="O18" s="47"/>
      <c r="P18" s="47"/>
      <c r="Q18" s="49"/>
    </row>
    <row r="19" spans="1:17" ht="15.75" customHeight="1" x14ac:dyDescent="0.4">
      <c r="A19" s="134"/>
      <c r="B19" s="128"/>
      <c r="C19" s="93" t="s">
        <v>39</v>
      </c>
      <c r="D19" s="107"/>
      <c r="E19" s="61" t="s">
        <v>8</v>
      </c>
      <c r="F19" s="41">
        <v>1</v>
      </c>
      <c r="G19" s="87"/>
      <c r="H19" s="46"/>
      <c r="I19" s="47">
        <v>0.8</v>
      </c>
      <c r="J19" s="47"/>
      <c r="K19" s="100"/>
      <c r="L19" s="110"/>
      <c r="M19" s="46"/>
      <c r="N19" s="47"/>
      <c r="O19" s="47"/>
      <c r="P19" s="47"/>
      <c r="Q19" s="49"/>
    </row>
    <row r="20" spans="1:17" ht="15.75" customHeight="1" x14ac:dyDescent="0.4">
      <c r="A20" s="134"/>
      <c r="B20" s="128"/>
      <c r="C20" s="93" t="s">
        <v>40</v>
      </c>
      <c r="D20" s="107"/>
      <c r="E20" s="61" t="s">
        <v>8</v>
      </c>
      <c r="F20" s="41">
        <v>1</v>
      </c>
      <c r="G20" s="87"/>
      <c r="H20" s="46"/>
      <c r="I20" s="47">
        <v>0.5</v>
      </c>
      <c r="J20" s="47"/>
      <c r="K20" s="100"/>
      <c r="L20" s="110"/>
      <c r="M20" s="46"/>
      <c r="N20" s="47"/>
      <c r="O20" s="47"/>
      <c r="P20" s="47"/>
      <c r="Q20" s="49"/>
    </row>
    <row r="21" spans="1:17" ht="15.75" customHeight="1" x14ac:dyDescent="0.4">
      <c r="A21" s="134"/>
      <c r="B21" s="128"/>
      <c r="C21" s="93" t="s">
        <v>41</v>
      </c>
      <c r="D21" s="116"/>
      <c r="E21" s="61" t="s">
        <v>8</v>
      </c>
      <c r="F21" s="41">
        <v>1</v>
      </c>
      <c r="G21" s="87"/>
      <c r="H21" s="46"/>
      <c r="I21" s="47"/>
      <c r="J21" s="47">
        <v>1</v>
      </c>
      <c r="K21" s="100"/>
      <c r="L21" s="110"/>
      <c r="M21" s="46"/>
      <c r="N21" s="47"/>
      <c r="O21" s="47"/>
      <c r="P21" s="47"/>
      <c r="Q21" s="49"/>
    </row>
    <row r="22" spans="1:17" ht="15.75" customHeight="1" x14ac:dyDescent="0.4">
      <c r="A22" s="134"/>
      <c r="B22" s="128"/>
      <c r="C22" s="93" t="s">
        <v>42</v>
      </c>
      <c r="D22" s="107"/>
      <c r="E22" s="61"/>
      <c r="F22" s="41"/>
      <c r="G22" s="87"/>
      <c r="H22" s="46"/>
      <c r="I22" s="47"/>
      <c r="J22" s="47">
        <v>1</v>
      </c>
      <c r="K22" s="100"/>
      <c r="L22" s="110"/>
      <c r="M22" s="46"/>
      <c r="N22" s="47"/>
      <c r="O22" s="47"/>
      <c r="P22" s="47"/>
      <c r="Q22" s="49"/>
    </row>
    <row r="23" spans="1:17" ht="15.75" customHeight="1" x14ac:dyDescent="0.4">
      <c r="A23" s="134"/>
      <c r="B23" s="128"/>
      <c r="C23" s="93" t="s">
        <v>43</v>
      </c>
      <c r="D23" s="107"/>
      <c r="E23" s="61"/>
      <c r="F23" s="41"/>
      <c r="G23" s="87"/>
      <c r="H23" s="46"/>
      <c r="I23" s="47"/>
      <c r="J23" s="47"/>
      <c r="K23" s="100">
        <v>0.5</v>
      </c>
      <c r="L23" s="110"/>
      <c r="M23" s="46"/>
      <c r="N23" s="47"/>
      <c r="O23" s="47"/>
      <c r="P23" s="47"/>
      <c r="Q23" s="49"/>
    </row>
    <row r="24" spans="1:17" x14ac:dyDescent="0.4">
      <c r="A24" s="134"/>
      <c r="B24" s="128"/>
      <c r="C24" s="93" t="s">
        <v>44</v>
      </c>
      <c r="D24" s="116"/>
      <c r="E24" s="61"/>
      <c r="F24" s="41"/>
      <c r="G24" s="85"/>
      <c r="H24" s="50"/>
      <c r="I24" s="50"/>
      <c r="J24" s="50"/>
      <c r="K24" s="103">
        <v>2.2999999999999998</v>
      </c>
      <c r="L24" s="113"/>
      <c r="M24" s="50"/>
      <c r="N24" s="50"/>
      <c r="O24" s="50"/>
      <c r="P24" s="50"/>
      <c r="Q24" s="52"/>
    </row>
    <row r="25" spans="1:17" x14ac:dyDescent="0.4">
      <c r="A25" s="134"/>
      <c r="B25" s="128"/>
      <c r="C25" s="91"/>
      <c r="D25" s="5"/>
      <c r="E25" s="61"/>
      <c r="F25" s="41"/>
      <c r="G25" s="85"/>
      <c r="H25" s="78"/>
      <c r="I25" s="51"/>
      <c r="J25" s="51"/>
      <c r="K25" s="101"/>
      <c r="L25" s="111"/>
      <c r="M25" s="78"/>
      <c r="N25" s="51"/>
      <c r="O25" s="51"/>
      <c r="P25" s="51"/>
      <c r="Q25" s="54"/>
    </row>
    <row r="26" spans="1:17" x14ac:dyDescent="0.4">
      <c r="A26" s="134"/>
      <c r="B26" s="89" t="s">
        <v>22</v>
      </c>
      <c r="C26" s="90"/>
      <c r="D26" s="90"/>
      <c r="E26" s="58" t="s">
        <v>8</v>
      </c>
      <c r="F26" s="59">
        <v>1</v>
      </c>
      <c r="G26" s="84">
        <f t="shared" si="3"/>
        <v>0.8</v>
      </c>
      <c r="H26" s="43">
        <v>0.2</v>
      </c>
      <c r="I26" s="44">
        <v>0.2</v>
      </c>
      <c r="J26" s="44">
        <v>0.2</v>
      </c>
      <c r="K26" s="102">
        <v>0.2</v>
      </c>
      <c r="L26" s="112"/>
      <c r="M26" s="94"/>
      <c r="N26" s="44"/>
      <c r="O26" s="44"/>
      <c r="P26" s="44"/>
      <c r="Q26" s="45"/>
    </row>
    <row r="27" spans="1:17" x14ac:dyDescent="0.4">
      <c r="A27" s="134"/>
      <c r="B27" s="8" t="s">
        <v>23</v>
      </c>
      <c r="C27" s="3"/>
      <c r="D27" s="4"/>
      <c r="E27" s="61" t="s">
        <v>8</v>
      </c>
      <c r="F27" s="41">
        <v>1</v>
      </c>
      <c r="G27" s="85">
        <f t="shared" si="3"/>
        <v>1.5</v>
      </c>
      <c r="H27" s="96">
        <v>0.5</v>
      </c>
      <c r="I27" s="47">
        <v>0.5</v>
      </c>
      <c r="J27" s="47"/>
      <c r="K27" s="47">
        <v>0.5</v>
      </c>
      <c r="L27" s="114"/>
      <c r="M27" s="96"/>
      <c r="N27" s="50"/>
      <c r="O27" s="50"/>
      <c r="P27" s="50"/>
      <c r="Q27" s="52"/>
    </row>
    <row r="28" spans="1:17" x14ac:dyDescent="0.4">
      <c r="A28" s="135"/>
      <c r="B28" s="8" t="s">
        <v>29</v>
      </c>
      <c r="C28" s="1"/>
      <c r="D28" s="7"/>
      <c r="E28" s="61" t="s">
        <v>8</v>
      </c>
      <c r="F28" s="41">
        <v>1</v>
      </c>
      <c r="G28" s="86" t="str">
        <f>IF(SUM(H28:L28)=0,"",SUM(H28:L28))</f>
        <v/>
      </c>
      <c r="H28" s="55"/>
      <c r="I28" s="56"/>
      <c r="J28" s="56"/>
      <c r="K28" s="99"/>
      <c r="L28" s="115"/>
      <c r="M28" s="95"/>
      <c r="N28" s="56"/>
      <c r="O28" s="56"/>
      <c r="P28" s="56"/>
      <c r="Q28" s="57"/>
    </row>
    <row r="29" spans="1:17" x14ac:dyDescent="0.4">
      <c r="A29" s="77" t="s">
        <v>20</v>
      </c>
      <c r="B29" s="9"/>
      <c r="C29" s="75"/>
      <c r="D29" s="10"/>
      <c r="E29" s="11"/>
      <c r="F29" s="62"/>
      <c r="G29" s="60"/>
      <c r="H29" s="83"/>
      <c r="I29" s="83"/>
      <c r="J29" s="92"/>
      <c r="K29" s="104"/>
      <c r="L29" s="63"/>
      <c r="M29" s="83"/>
      <c r="N29" s="64"/>
      <c r="O29" s="48"/>
      <c r="P29" s="48"/>
      <c r="Q29" s="65"/>
    </row>
    <row r="30" spans="1:17" x14ac:dyDescent="0.4">
      <c r="A30" s="12"/>
      <c r="B30" s="13"/>
      <c r="C30" s="14"/>
      <c r="D30" s="15"/>
      <c r="E30" s="15"/>
      <c r="F30" s="66"/>
      <c r="G30" s="42" t="str">
        <f t="shared" si="3"/>
        <v/>
      </c>
      <c r="H30" s="67"/>
      <c r="I30" s="48"/>
      <c r="J30" s="68"/>
      <c r="K30" s="105"/>
      <c r="L30" s="69" t="s">
        <v>32</v>
      </c>
      <c r="M30" s="67"/>
      <c r="N30" s="48"/>
      <c r="O30" s="48"/>
      <c r="P30" s="48"/>
      <c r="Q30" s="69"/>
    </row>
    <row r="31" spans="1:17" x14ac:dyDescent="0.4">
      <c r="A31" s="76"/>
      <c r="B31" s="16"/>
      <c r="C31" s="17"/>
      <c r="D31" s="18"/>
      <c r="E31" s="18"/>
      <c r="F31" s="70"/>
      <c r="G31" s="42" t="str">
        <f t="shared" si="3"/>
        <v/>
      </c>
      <c r="H31" s="71"/>
      <c r="I31" s="72"/>
      <c r="J31" s="73"/>
      <c r="K31" s="106"/>
      <c r="L31" s="74"/>
      <c r="M31" s="71"/>
      <c r="N31" s="72"/>
      <c r="O31" s="72"/>
      <c r="P31" s="72"/>
      <c r="Q31" s="74"/>
    </row>
    <row r="32" spans="1:17" x14ac:dyDescent="0.4">
      <c r="A32" s="77" t="s">
        <v>16</v>
      </c>
      <c r="B32" s="19"/>
      <c r="C32" s="118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20"/>
    </row>
    <row r="33" spans="1:17" x14ac:dyDescent="0.4">
      <c r="A33" s="12"/>
      <c r="B33" s="20"/>
      <c r="C33" s="121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3"/>
    </row>
    <row r="34" spans="1:17" x14ac:dyDescent="0.4">
      <c r="A34" s="76"/>
      <c r="B34" s="21"/>
      <c r="C34" s="124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6"/>
    </row>
  </sheetData>
  <mergeCells count="19">
    <mergeCell ref="C2:D2"/>
    <mergeCell ref="A4:E5"/>
    <mergeCell ref="F4:Q4"/>
    <mergeCell ref="F5:L5"/>
    <mergeCell ref="M5:Q5"/>
    <mergeCell ref="A8:A28"/>
    <mergeCell ref="B8:B9"/>
    <mergeCell ref="B12:B23"/>
    <mergeCell ref="B24:B25"/>
    <mergeCell ref="A6:A7"/>
    <mergeCell ref="B6:B7"/>
    <mergeCell ref="C32:Q32"/>
    <mergeCell ref="C33:Q33"/>
    <mergeCell ref="C34:Q34"/>
    <mergeCell ref="B10:B11"/>
    <mergeCell ref="F6:F7"/>
    <mergeCell ref="C6:C7"/>
    <mergeCell ref="D6:D7"/>
    <mergeCell ref="E6:E7"/>
  </mergeCells>
  <phoneticPr fontId="2" type="noConversion"/>
  <dataValidations disablePrompts="1" count="1">
    <dataValidation type="list" allowBlank="1" showInputMessage="1" showErrorMessage="1" sqref="E8:E28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2022-09-08T07:57:01Z</dcterms:modified>
</cp:coreProperties>
</file>