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wogl1\Desktop\jaehee\01.박재희_주간업무보고서\2022\2209\"/>
    </mc:Choice>
  </mc:AlternateContent>
  <xr:revisionPtr revIDLastSave="0" documentId="13_ncr:1_{891365FE-A525-4459-AA19-6D33C8E36E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0" l="1"/>
  <c r="G13" i="10"/>
  <c r="G21" i="10"/>
  <c r="G20" i="10"/>
  <c r="G10" i="10"/>
  <c r="G17" i="10"/>
  <c r="G18" i="10"/>
  <c r="G16" i="10"/>
  <c r="G15" i="10"/>
  <c r="G12" i="10"/>
  <c r="G9" i="10" l="1"/>
  <c r="G11" i="10"/>
  <c r="G24" i="10" l="1"/>
  <c r="G22" i="10"/>
  <c r="G23" i="10"/>
  <c r="G19" i="10" l="1"/>
  <c r="J7" i="10" l="1"/>
  <c r="K7" i="10"/>
  <c r="L7" i="10"/>
  <c r="I7" i="10"/>
  <c r="G8" i="10" l="1"/>
  <c r="H7" i="10" l="1"/>
  <c r="Q7" i="10" l="1"/>
  <c r="P7" i="10"/>
  <c r="O7" i="10"/>
  <c r="N7" i="10"/>
  <c r="M7" i="10"/>
  <c r="G7" i="10"/>
</calcChain>
</file>

<file path=xl/sharedStrings.xml><?xml version="1.0" encoding="utf-8"?>
<sst xmlns="http://schemas.openxmlformats.org/spreadsheetml/2006/main" count="77" uniqueCount="59">
  <si>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</si>
  <si>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</si>
  <si>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</si>
  <si>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</si>
  <si>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</si>
  <si>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</si>
  <si>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</si>
  <si>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</si>
  <si>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</si>
  <si>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</si>
  <si>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</si>
  <si>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</si>
  <si>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</si>
  <si>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</si>
  <si>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</si>
  <si>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</si>
  <si>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</si>
  <si>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</si>
  <si>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</si>
  <si>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</si>
  <si>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운영업무</t>
    <phoneticPr fontId="3" type="noConversion"/>
  </si>
  <si>
    <t>X</t>
    <phoneticPr fontId="3" type="noConversion"/>
  </si>
  <si>
    <t>CONNECT+</t>
    <phoneticPr fontId="3" type="noConversion"/>
  </si>
  <si>
    <t>일일 운영 및 일일보고</t>
    <phoneticPr fontId="3" type="noConversion"/>
  </si>
  <si>
    <t>중</t>
  </si>
  <si>
    <t xml:space="preserve">기타 </t>
    <phoneticPr fontId="3" type="noConversion"/>
  </si>
  <si>
    <t>주간업무보고서 작성</t>
    <phoneticPr fontId="3" type="noConversion"/>
  </si>
  <si>
    <t>업무보고서 작성</t>
    <phoneticPr fontId="3" type="noConversion"/>
  </si>
  <si>
    <t>대체휴무 / 연차</t>
    <phoneticPr fontId="3" type="noConversion"/>
  </si>
  <si>
    <t>공휴일</t>
    <phoneticPr fontId="3" type="noConversion"/>
  </si>
  <si>
    <t>기타</t>
    <phoneticPr fontId="3" type="noConversion"/>
  </si>
  <si>
    <t>휴가/공휴일</t>
    <phoneticPr fontId="3" type="noConversion"/>
  </si>
  <si>
    <t>사업서비스실 기획3팀 박재희  /   2022-09-19~ 2022-09-23</t>
    <phoneticPr fontId="3" type="noConversion"/>
  </si>
  <si>
    <t>기획</t>
    <phoneticPr fontId="3" type="noConversion"/>
  </si>
  <si>
    <t>8월 이벤트 당첨자 상품권 발송</t>
    <phoneticPr fontId="3" type="noConversion"/>
  </si>
  <si>
    <t>0,3</t>
    <phoneticPr fontId="3" type="noConversion"/>
  </si>
  <si>
    <t>룸이오</t>
    <phoneticPr fontId="3" type="noConversion"/>
  </si>
  <si>
    <t xml:space="preserve">9월 신규 이벤트 대본 및 이벤트 이미지 배너 작성 </t>
    <phoneticPr fontId="3" type="noConversion"/>
  </si>
  <si>
    <t>검수</t>
    <phoneticPr fontId="3" type="noConversion"/>
  </si>
  <si>
    <t>DOMS 관리자 매뉴얼 검수</t>
    <phoneticPr fontId="3" type="noConversion"/>
  </si>
  <si>
    <t xml:space="preserve">룸 등록하기 화면 추가 </t>
    <phoneticPr fontId="3" type="noConversion"/>
  </si>
  <si>
    <t>회의</t>
    <phoneticPr fontId="3" type="noConversion"/>
  </si>
  <si>
    <t xml:space="preserve">&gt;기획3팀 </t>
    <phoneticPr fontId="3" type="noConversion"/>
  </si>
  <si>
    <t>룸이오 상품 기준 설정 회의(방/식당)</t>
    <phoneticPr fontId="3" type="noConversion"/>
  </si>
  <si>
    <t>SKB DOMS</t>
    <phoneticPr fontId="3" type="noConversion"/>
  </si>
  <si>
    <t>업무요청</t>
    <phoneticPr fontId="3" type="noConversion"/>
  </si>
  <si>
    <t>피드백</t>
    <phoneticPr fontId="3" type="noConversion"/>
  </si>
  <si>
    <t>운영 보고서 양식 개선 피드백</t>
    <phoneticPr fontId="3" type="noConversion"/>
  </si>
  <si>
    <t>&gt;양명현 인턴</t>
    <phoneticPr fontId="3" type="noConversion"/>
  </si>
  <si>
    <t>포인트정책 관려 자료조사 및 정책 설계 요청</t>
    <phoneticPr fontId="3" type="noConversion"/>
  </si>
  <si>
    <t xml:space="preserve">서비스 정책서 초안 </t>
    <phoneticPr fontId="3" type="noConversion"/>
  </si>
  <si>
    <t>화면설계서 작성</t>
    <phoneticPr fontId="3" type="noConversion"/>
  </si>
  <si>
    <t xml:space="preserve">&gt;최종 화면 정리 및 디스크립션 </t>
    <phoneticPr fontId="3" type="noConversion"/>
  </si>
  <si>
    <t>구축</t>
    <phoneticPr fontId="3" type="noConversion"/>
  </si>
  <si>
    <t>9월 신규 이벤트 디자인 검수 및 예약업로드</t>
    <phoneticPr fontId="3" type="noConversion"/>
  </si>
  <si>
    <t>프로젝트 업무보고서 작성</t>
    <phoneticPr fontId="3" type="noConversion"/>
  </si>
  <si>
    <t>이벤트운영</t>
    <phoneticPr fontId="3" type="noConversion"/>
  </si>
  <si>
    <t>룸이오 방 기준 화면 추가</t>
    <phoneticPr fontId="3" type="noConversion"/>
  </si>
  <si>
    <t xml:space="preserve">&gt;양명현 인턴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</si>
</sst>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/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6" fontId="10" fillId="0" borderId="3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177" fontId="14" fillId="4" borderId="21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4" borderId="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4" fillId="0" borderId="22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177" fontId="14" fillId="4" borderId="31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177" fontId="14" fillId="4" borderId="32" xfId="0" applyNumberFormat="1" applyFont="1" applyFill="1" applyBorder="1" applyAlignment="1">
      <alignment horizontal="center" vertical="center"/>
    </xf>
    <xf numFmtId="176" fontId="10" fillId="0" borderId="20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2" xfId="0" applyNumberFormat="1" applyFont="1" applyFill="1" applyBorder="1" applyAlignment="1">
      <alignment horizontal="center" vertical="center"/>
    </xf>
    <xf numFmtId="177" fontId="14" fillId="4" borderId="35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176" fontId="10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177" fontId="14" fillId="4" borderId="36" xfId="0" applyNumberFormat="1" applyFont="1" applyFill="1" applyBorder="1" applyAlignment="1">
      <alignment horizontal="center" vertical="center"/>
    </xf>
    <xf numFmtId="177" fontId="14" fillId="4" borderId="37" xfId="0" applyNumberFormat="1" applyFont="1" applyFill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8" xfId="0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37" xfId="0" applyNumberFormat="1" applyFont="1" applyBorder="1" applyAlignment="1">
      <alignment horizontal="center" vertical="center"/>
    </xf>
    <xf numFmtId="177" fontId="14" fillId="4" borderId="39" xfId="0" applyNumberFormat="1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177" fontId="14" fillId="4" borderId="40" xfId="0" applyNumberFormat="1" applyFont="1" applyFill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42" xfId="0" applyNumberFormat="1" applyFont="1" applyFill="1" applyBorder="1" applyAlignment="1">
      <alignment horizontal="center" vertical="center"/>
    </xf>
    <xf numFmtId="177" fontId="14" fillId="0" borderId="43" xfId="0" applyNumberFormat="1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left" vertical="center"/>
    </xf>
    <xf numFmtId="176" fontId="10" fillId="0" borderId="46" xfId="0" applyNumberFormat="1" applyFont="1" applyFill="1" applyBorder="1" applyAlignment="1">
      <alignment horizontal="center" vertical="center"/>
    </xf>
    <xf numFmtId="177" fontId="14" fillId="4" borderId="47" xfId="0" applyNumberFormat="1" applyFont="1" applyFill="1" applyBorder="1" applyAlignment="1">
      <alignment horizontal="center" vertical="center"/>
    </xf>
    <xf numFmtId="177" fontId="14" fillId="0" borderId="47" xfId="0" applyNumberFormat="1" applyFont="1" applyFill="1" applyBorder="1" applyAlignment="1">
      <alignment horizontal="center" vertical="center"/>
    </xf>
    <xf numFmtId="177" fontId="14" fillId="0" borderId="4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177" fontId="14" fillId="4" borderId="48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4" fillId="0" borderId="49" xfId="0" applyNumberFormat="1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9" fontId="6" fillId="0" borderId="46" xfId="1" applyFont="1" applyFill="1" applyBorder="1" applyAlignment="1">
      <alignment horizontal="center" vertical="center"/>
    </xf>
    <xf numFmtId="177" fontId="14" fillId="4" borderId="44" xfId="0" applyNumberFormat="1" applyFont="1" applyFill="1" applyBorder="1" applyAlignment="1">
      <alignment horizontal="center" vertical="center"/>
    </xf>
    <xf numFmtId="177" fontId="14" fillId="4" borderId="50" xfId="0" applyNumberFormat="1" applyFont="1" applyFill="1" applyBorder="1" applyAlignment="1">
      <alignment horizontal="center" vertical="center"/>
    </xf>
    <xf numFmtId="177" fontId="14" fillId="4" borderId="45" xfId="0" applyNumberFormat="1" applyFont="1" applyFill="1" applyBorder="1" applyAlignment="1">
      <alignment horizontal="center" vertical="center"/>
    </xf>
    <xf numFmtId="177" fontId="12" fillId="0" borderId="51" xfId="0" applyNumberFormat="1" applyFont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2" fillId="0" borderId="40" xfId="0" applyNumberFormat="1" applyFont="1" applyBorder="1" applyAlignment="1">
      <alignment horizontal="center" vertical="center"/>
    </xf>
    <xf numFmtId="177" fontId="14" fillId="4" borderId="51" xfId="0" applyNumberFormat="1" applyFont="1" applyFill="1" applyBorder="1" applyAlignment="1">
      <alignment horizontal="center" vertical="center"/>
    </xf>
    <xf numFmtId="177" fontId="12" fillId="0" borderId="44" xfId="0" applyNumberFormat="1" applyFont="1" applyBorder="1" applyAlignment="1">
      <alignment horizontal="center" vertical="center"/>
    </xf>
    <xf numFmtId="177" fontId="14" fillId="4" borderId="49" xfId="0" applyNumberFormat="1" applyFont="1" applyFill="1" applyBorder="1" applyAlignment="1">
      <alignment horizontal="center" vertical="center"/>
    </xf>
  </cellXfs>
  <cellStyles count="3">
    <cellStyle name="백분율" xfId="1" builtinId="5"/>
    <cellStyle name="표준" xfId="0" builtinId="0"/>
    <cellStyle name="표준 2" xfId="2" xr:uid="{9AFD2662-2C12-45B3-9E37-10869B94B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27"/>
  <sheetViews>
    <sheetView showGridLines="0" tabSelected="1" topLeftCell="B1" zoomScaleNormal="100" workbookViewId="0">
      <pane ySplit="7" topLeftCell="A8" activePane="bottomLeft" state="frozen"/>
      <selection pane="bottomLeft" activeCell="B1" sqref="B1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46.69921875" style="1" bestFit="1" customWidth="1"/>
    <col min="4" max="4" width="51.8984375" style="1" bestFit="1" customWidth="1"/>
    <col min="5" max="7" width="7.59765625" style="1" customWidth="1"/>
    <col min="8" max="17" width="6.59765625" style="1" customWidth="1"/>
    <col min="18" max="16384" width="9" style="1"/>
  </cols>
  <sheetData>
    <row r="1" spans="1:6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67" ht="26.1" customHeight="1" x14ac:dyDescent="0.4">
      <c r="B2" s="9"/>
      <c r="C2" s="88" t="s">
        <v>15</v>
      </c>
      <c r="D2" s="88"/>
      <c r="E2" s="15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67" ht="26.1" customHeight="1" x14ac:dyDescent="0.4">
      <c r="A3" s="11" t="s">
        <v>32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67" s="6" customFormat="1" ht="18" customHeight="1" x14ac:dyDescent="0.4">
      <c r="A4" s="96" t="s">
        <v>11</v>
      </c>
      <c r="B4" s="97"/>
      <c r="C4" s="97"/>
      <c r="D4" s="97"/>
      <c r="E4" s="98"/>
      <c r="F4" s="93" t="s">
        <v>14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67" s="6" customFormat="1" ht="18" customHeight="1" x14ac:dyDescent="0.4">
      <c r="A5" s="99"/>
      <c r="B5" s="100"/>
      <c r="C5" s="100"/>
      <c r="D5" s="100"/>
      <c r="E5" s="101"/>
      <c r="F5" s="93" t="s">
        <v>18</v>
      </c>
      <c r="G5" s="94"/>
      <c r="H5" s="94"/>
      <c r="I5" s="94"/>
      <c r="J5" s="94"/>
      <c r="K5" s="94"/>
      <c r="L5" s="95"/>
      <c r="M5" s="93" t="s">
        <v>19</v>
      </c>
      <c r="N5" s="94"/>
      <c r="O5" s="94"/>
      <c r="P5" s="94"/>
      <c r="Q5" s="95"/>
    </row>
    <row r="6" spans="1:67" x14ac:dyDescent="0.4">
      <c r="A6" s="89" t="s">
        <v>5</v>
      </c>
      <c r="B6" s="89" t="s">
        <v>7</v>
      </c>
      <c r="C6" s="89" t="s">
        <v>6</v>
      </c>
      <c r="D6" s="89" t="s">
        <v>10</v>
      </c>
      <c r="E6" s="91" t="s">
        <v>12</v>
      </c>
      <c r="F6" s="91" t="s">
        <v>13</v>
      </c>
      <c r="G6" s="26" t="s">
        <v>17</v>
      </c>
      <c r="H6" s="2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21" t="s">
        <v>0</v>
      </c>
      <c r="N6" s="17" t="s">
        <v>1</v>
      </c>
      <c r="O6" s="17" t="s">
        <v>2</v>
      </c>
      <c r="P6" s="17" t="s">
        <v>3</v>
      </c>
      <c r="Q6" s="18" t="s">
        <v>4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x14ac:dyDescent="0.4">
      <c r="A7" s="90"/>
      <c r="B7" s="90"/>
      <c r="C7" s="90"/>
      <c r="D7" s="90"/>
      <c r="E7" s="92"/>
      <c r="F7" s="92"/>
      <c r="G7" s="28">
        <f>SUM(H7:L7)</f>
        <v>27.099999999999998</v>
      </c>
      <c r="H7" s="22">
        <f>SUM(H8:H25)</f>
        <v>5.6</v>
      </c>
      <c r="I7" s="22">
        <f>SUM(I8:I25)</f>
        <v>5.3</v>
      </c>
      <c r="J7" s="22">
        <f>SUM(J8:J25)</f>
        <v>5.3000000000000007</v>
      </c>
      <c r="K7" s="22">
        <f>SUM(K8:K25)</f>
        <v>5.6</v>
      </c>
      <c r="L7" s="22">
        <f>SUM(L8:L25)</f>
        <v>5.3</v>
      </c>
      <c r="M7" s="42">
        <f>SUM(M8:M25)</f>
        <v>2.2999999999999998</v>
      </c>
      <c r="N7" s="19">
        <f>SUM(N8:N25)</f>
        <v>0.3</v>
      </c>
      <c r="O7" s="19">
        <f>SUM(O8:O25)</f>
        <v>0.3</v>
      </c>
      <c r="P7" s="19">
        <f>SUM(P8:P25)</f>
        <v>0.3</v>
      </c>
      <c r="Q7" s="20">
        <f>SUM(Q8:Q25)</f>
        <v>0.8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45"/>
      <c r="AE7" s="45"/>
      <c r="AF7" s="45"/>
      <c r="AG7" s="45"/>
      <c r="AH7" s="45"/>
      <c r="AI7" s="45"/>
      <c r="AJ7" s="45"/>
      <c r="AK7" s="45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x14ac:dyDescent="0.4">
      <c r="A8" s="14" t="s">
        <v>22</v>
      </c>
      <c r="B8" s="35" t="s">
        <v>20</v>
      </c>
      <c r="C8" s="12" t="s">
        <v>23</v>
      </c>
      <c r="D8" s="36"/>
      <c r="E8" s="16" t="s">
        <v>24</v>
      </c>
      <c r="F8" s="38">
        <v>1</v>
      </c>
      <c r="G8" s="37">
        <f>IF(SUM(H8:L8)=0,"",SUM(H8:L8))</f>
        <v>1.2</v>
      </c>
      <c r="H8" s="52">
        <v>0.3</v>
      </c>
      <c r="I8" s="43">
        <v>0.3</v>
      </c>
      <c r="J8" s="44">
        <v>0.3</v>
      </c>
      <c r="K8" s="44">
        <v>0.3</v>
      </c>
      <c r="L8" s="43" t="s">
        <v>35</v>
      </c>
      <c r="M8" s="40">
        <v>0.3</v>
      </c>
      <c r="N8" s="39">
        <v>0.3</v>
      </c>
      <c r="O8" s="39">
        <v>0.3</v>
      </c>
      <c r="P8" s="30">
        <v>0.3</v>
      </c>
      <c r="Q8" s="41">
        <v>0.3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x14ac:dyDescent="0.4">
      <c r="A9" s="70"/>
      <c r="B9" s="25" t="s">
        <v>56</v>
      </c>
      <c r="C9" s="12" t="s">
        <v>34</v>
      </c>
      <c r="D9" s="12"/>
      <c r="E9" s="16" t="s">
        <v>24</v>
      </c>
      <c r="F9" s="13">
        <v>1</v>
      </c>
      <c r="G9" s="27">
        <f t="shared" ref="G9:G10" si="0">IF(SUM(H9:L9)=0,"",SUM(H9:L9))</f>
        <v>0.8</v>
      </c>
      <c r="H9" s="53">
        <v>0.8</v>
      </c>
      <c r="I9" s="47"/>
      <c r="J9" s="47"/>
      <c r="K9" s="47"/>
      <c r="L9" s="32"/>
      <c r="M9" s="34"/>
      <c r="N9" s="30"/>
      <c r="O9" s="30"/>
      <c r="P9" s="30"/>
      <c r="Q9" s="31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spans="1:67" x14ac:dyDescent="0.4">
      <c r="A10" s="70"/>
      <c r="B10" s="25"/>
      <c r="C10" s="12" t="s">
        <v>54</v>
      </c>
      <c r="D10" s="12"/>
      <c r="E10" s="16" t="s">
        <v>24</v>
      </c>
      <c r="F10" s="13">
        <v>1</v>
      </c>
      <c r="G10" s="27">
        <f t="shared" si="0"/>
        <v>0.8</v>
      </c>
      <c r="H10" s="53"/>
      <c r="I10" s="47"/>
      <c r="J10" s="47"/>
      <c r="K10" s="47">
        <v>0.5</v>
      </c>
      <c r="L10" s="32">
        <v>0.3</v>
      </c>
      <c r="M10" s="34"/>
      <c r="N10" s="30"/>
      <c r="O10" s="30"/>
      <c r="P10" s="30"/>
      <c r="Q10" s="31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x14ac:dyDescent="0.4">
      <c r="A11" s="70"/>
      <c r="B11" s="25" t="s">
        <v>33</v>
      </c>
      <c r="C11" s="12" t="s">
        <v>37</v>
      </c>
      <c r="D11" s="12"/>
      <c r="E11" s="16" t="s">
        <v>24</v>
      </c>
      <c r="F11" s="13">
        <v>1</v>
      </c>
      <c r="G11" s="27">
        <f t="shared" ref="G11:G21" si="1">IF(SUM(H11:L11)=0,"",SUM(H11:L11))</f>
        <v>2.5</v>
      </c>
      <c r="H11" s="53">
        <v>2.5</v>
      </c>
      <c r="I11" s="47"/>
      <c r="J11" s="47"/>
      <c r="K11" s="47"/>
      <c r="L11" s="32"/>
      <c r="M11" s="34"/>
      <c r="N11" s="30"/>
      <c r="O11" s="30"/>
      <c r="P11" s="30"/>
      <c r="Q11" s="31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x14ac:dyDescent="0.4">
      <c r="A12" s="78"/>
      <c r="B12" s="79" t="s">
        <v>46</v>
      </c>
      <c r="C12" s="12" t="s">
        <v>47</v>
      </c>
      <c r="D12" s="80" t="s">
        <v>48</v>
      </c>
      <c r="E12" s="81" t="s">
        <v>24</v>
      </c>
      <c r="F12" s="13">
        <v>1</v>
      </c>
      <c r="G12" s="27">
        <f>IF(SUM(H12:L12)=0,"",SUM(H12:L12))</f>
        <v>0.6</v>
      </c>
      <c r="H12" s="53"/>
      <c r="I12" s="23"/>
      <c r="J12" s="47">
        <v>0.6</v>
      </c>
      <c r="K12" s="47"/>
      <c r="L12" s="32"/>
      <c r="M12" s="34"/>
      <c r="N12" s="30"/>
      <c r="O12" s="30"/>
      <c r="P12" s="30"/>
      <c r="Q12" s="31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x14ac:dyDescent="0.4">
      <c r="A13" s="70" t="s">
        <v>36</v>
      </c>
      <c r="B13" s="25" t="s">
        <v>53</v>
      </c>
      <c r="C13" s="46" t="s">
        <v>57</v>
      </c>
      <c r="D13" s="12"/>
      <c r="E13" s="48" t="s">
        <v>9</v>
      </c>
      <c r="F13" s="104">
        <v>1</v>
      </c>
      <c r="G13" s="67">
        <f t="shared" si="1"/>
        <v>6</v>
      </c>
      <c r="H13" s="105">
        <v>2</v>
      </c>
      <c r="I13" s="29">
        <v>4</v>
      </c>
      <c r="J13" s="106"/>
      <c r="K13" s="29"/>
      <c r="L13" s="49"/>
      <c r="M13" s="107"/>
      <c r="N13" s="108"/>
      <c r="O13" s="108"/>
      <c r="P13" s="108"/>
      <c r="Q13" s="110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spans="1:67" x14ac:dyDescent="0.4">
      <c r="A14" s="70"/>
      <c r="B14" s="25"/>
      <c r="C14" s="12" t="s">
        <v>40</v>
      </c>
      <c r="D14" s="12"/>
      <c r="E14" s="16" t="s">
        <v>24</v>
      </c>
      <c r="F14" s="13">
        <v>1</v>
      </c>
      <c r="G14" s="27">
        <f t="shared" si="1"/>
        <v>3.5</v>
      </c>
      <c r="H14" s="53"/>
      <c r="I14" s="23"/>
      <c r="J14" s="47">
        <v>2.5</v>
      </c>
      <c r="K14" s="47">
        <v>0.5</v>
      </c>
      <c r="L14" s="54">
        <v>0.5</v>
      </c>
      <c r="M14" s="34"/>
      <c r="N14" s="30"/>
      <c r="O14" s="30"/>
      <c r="P14" s="30"/>
      <c r="Q14" s="31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x14ac:dyDescent="0.4">
      <c r="A15" s="70"/>
      <c r="B15" s="25"/>
      <c r="C15" s="12" t="s">
        <v>51</v>
      </c>
      <c r="D15" s="12" t="s">
        <v>52</v>
      </c>
      <c r="E15" s="16" t="s">
        <v>24</v>
      </c>
      <c r="F15" s="13">
        <v>1</v>
      </c>
      <c r="G15" s="27">
        <f t="shared" si="1"/>
        <v>8</v>
      </c>
      <c r="H15" s="53"/>
      <c r="I15" s="23"/>
      <c r="J15" s="47">
        <v>1.5</v>
      </c>
      <c r="K15" s="47">
        <v>3.5</v>
      </c>
      <c r="L15" s="54">
        <v>3</v>
      </c>
      <c r="M15" s="34"/>
      <c r="N15" s="30"/>
      <c r="O15" s="30"/>
      <c r="P15" s="30"/>
      <c r="Q15" s="31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</row>
    <row r="16" spans="1:67" x14ac:dyDescent="0.4">
      <c r="A16" s="70"/>
      <c r="B16" s="25"/>
      <c r="C16" s="12" t="s">
        <v>50</v>
      </c>
      <c r="D16" s="12"/>
      <c r="E16" s="16" t="s">
        <v>24</v>
      </c>
      <c r="F16" s="13">
        <v>0.5</v>
      </c>
      <c r="G16" s="27">
        <f t="shared" si="1"/>
        <v>1.5</v>
      </c>
      <c r="H16" s="53"/>
      <c r="I16" s="23"/>
      <c r="J16" s="47"/>
      <c r="K16" s="47">
        <v>0.5</v>
      </c>
      <c r="L16" s="54">
        <v>1</v>
      </c>
      <c r="M16" s="34">
        <v>2</v>
      </c>
      <c r="N16" s="30"/>
      <c r="O16" s="30"/>
      <c r="P16" s="30"/>
      <c r="Q16" s="31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</row>
    <row r="17" spans="1:67" x14ac:dyDescent="0.4">
      <c r="A17" s="70"/>
      <c r="B17" s="25" t="s">
        <v>41</v>
      </c>
      <c r="C17" s="80" t="s">
        <v>43</v>
      </c>
      <c r="D17" s="12" t="s">
        <v>42</v>
      </c>
      <c r="E17" s="81" t="s">
        <v>24</v>
      </c>
      <c r="F17" s="13">
        <v>1</v>
      </c>
      <c r="G17" s="27">
        <f t="shared" ref="G17:G24" si="2">IF(SUM(H17:L17)=0,"",SUM(H17:L17))</f>
        <v>0.4</v>
      </c>
      <c r="H17" s="82"/>
      <c r="I17" s="112"/>
      <c r="J17" s="112">
        <v>0.4</v>
      </c>
      <c r="K17" s="113"/>
      <c r="L17" s="114"/>
      <c r="M17" s="83"/>
      <c r="N17" s="30"/>
      <c r="O17" s="84"/>
      <c r="P17" s="84"/>
      <c r="Q17" s="10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</row>
    <row r="18" spans="1:67" ht="20.100000000000001" customHeight="1" x14ac:dyDescent="0.4">
      <c r="A18" s="14" t="s">
        <v>44</v>
      </c>
      <c r="B18" s="77" t="s">
        <v>38</v>
      </c>
      <c r="C18" s="72" t="s">
        <v>39</v>
      </c>
      <c r="D18" s="46"/>
      <c r="E18" s="48" t="s">
        <v>9</v>
      </c>
      <c r="F18" s="104">
        <v>1</v>
      </c>
      <c r="G18" s="67">
        <f t="shared" si="1"/>
        <v>0.5</v>
      </c>
      <c r="H18" s="82"/>
      <c r="I18" s="23">
        <v>0.5</v>
      </c>
      <c r="J18" s="23"/>
      <c r="K18" s="23"/>
      <c r="L18" s="24"/>
      <c r="M18" s="83"/>
      <c r="N18" s="75"/>
      <c r="O18" s="84"/>
      <c r="P18" s="84"/>
      <c r="Q18" s="76"/>
      <c r="R18" s="6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ht="18.75" customHeight="1" x14ac:dyDescent="0.4">
      <c r="A19" s="14" t="s">
        <v>25</v>
      </c>
      <c r="B19" s="71" t="s">
        <v>27</v>
      </c>
      <c r="C19" s="46" t="s">
        <v>26</v>
      </c>
      <c r="D19" s="46"/>
      <c r="E19" s="48" t="s">
        <v>24</v>
      </c>
      <c r="F19" s="104">
        <v>1</v>
      </c>
      <c r="G19" s="67">
        <f t="shared" si="2"/>
        <v>0.5</v>
      </c>
      <c r="H19" s="105"/>
      <c r="I19" s="29"/>
      <c r="J19" s="29"/>
      <c r="K19" s="68"/>
      <c r="L19" s="49">
        <v>0.5</v>
      </c>
      <c r="M19" s="69"/>
      <c r="N19" s="119"/>
      <c r="O19" s="117"/>
      <c r="P19" s="29"/>
      <c r="Q19" s="49">
        <v>0.5</v>
      </c>
      <c r="R19" s="45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ht="18.75" customHeight="1" x14ac:dyDescent="0.4">
      <c r="A20" s="33"/>
      <c r="B20" s="116"/>
      <c r="C20" s="12" t="s">
        <v>55</v>
      </c>
      <c r="D20" s="12"/>
      <c r="E20" s="16" t="s">
        <v>24</v>
      </c>
      <c r="F20" s="13">
        <v>1</v>
      </c>
      <c r="G20" s="27">
        <f t="shared" si="1"/>
        <v>0.3</v>
      </c>
      <c r="H20" s="53"/>
      <c r="I20" s="23"/>
      <c r="J20" s="23"/>
      <c r="K20" s="120">
        <v>0.3</v>
      </c>
      <c r="L20" s="24"/>
      <c r="M20" s="118"/>
      <c r="N20" s="115"/>
      <c r="O20" s="63"/>
      <c r="P20" s="23"/>
      <c r="Q20" s="24"/>
      <c r="R20" s="45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ht="18.75" customHeight="1" x14ac:dyDescent="0.4">
      <c r="A21" s="33"/>
      <c r="B21" s="116" t="s">
        <v>45</v>
      </c>
      <c r="C21" s="80" t="s">
        <v>49</v>
      </c>
      <c r="D21" s="12" t="s">
        <v>58</v>
      </c>
      <c r="E21" s="81" t="s">
        <v>24</v>
      </c>
      <c r="F21" s="111">
        <v>1</v>
      </c>
      <c r="G21" s="27">
        <f t="shared" si="1"/>
        <v>0.5</v>
      </c>
      <c r="H21" s="82"/>
      <c r="I21" s="112">
        <v>0.5</v>
      </c>
      <c r="J21" s="112"/>
      <c r="K21" s="112"/>
      <c r="L21" s="24"/>
      <c r="M21" s="118"/>
      <c r="N21" s="63"/>
      <c r="O21" s="121"/>
      <c r="P21" s="23"/>
      <c r="Q21" s="122"/>
      <c r="R21" s="45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ht="18.75" customHeight="1" x14ac:dyDescent="0.4">
      <c r="A22" s="14" t="s">
        <v>31</v>
      </c>
      <c r="B22" s="71" t="s">
        <v>28</v>
      </c>
      <c r="C22" s="46"/>
      <c r="D22" s="46"/>
      <c r="E22" s="16"/>
      <c r="F22" s="13"/>
      <c r="G22" s="67" t="str">
        <f t="shared" si="2"/>
        <v/>
      </c>
      <c r="H22" s="32"/>
      <c r="I22" s="23"/>
      <c r="J22" s="29"/>
      <c r="K22" s="29"/>
      <c r="L22" s="49"/>
      <c r="M22" s="69"/>
      <c r="N22" s="117"/>
      <c r="O22" s="74"/>
      <c r="P22" s="29"/>
      <c r="Q22" s="49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ht="18.75" customHeight="1" x14ac:dyDescent="0.4">
      <c r="A23" s="33"/>
      <c r="B23" s="25" t="s">
        <v>29</v>
      </c>
      <c r="C23" s="12"/>
      <c r="D23" s="12"/>
      <c r="E23" s="16"/>
      <c r="F23" s="13"/>
      <c r="G23" s="27" t="str">
        <f t="shared" ref="G23" si="3">IF(SUM(H23:L23)=0,"",SUM(H23:L23))</f>
        <v/>
      </c>
      <c r="H23" s="53"/>
      <c r="I23" s="23"/>
      <c r="J23" s="23"/>
      <c r="K23" s="23"/>
      <c r="L23" s="24"/>
      <c r="M23" s="61"/>
      <c r="N23" s="63"/>
      <c r="O23" s="63"/>
      <c r="P23" s="23"/>
      <c r="Q23" s="54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ht="18.75" customHeight="1" x14ac:dyDescent="0.4">
      <c r="A24" s="33"/>
      <c r="B24" s="73" t="s">
        <v>30</v>
      </c>
      <c r="C24" s="55"/>
      <c r="D24" s="55"/>
      <c r="E24" s="56"/>
      <c r="F24" s="57"/>
      <c r="G24" s="58" t="str">
        <f t="shared" si="2"/>
        <v/>
      </c>
      <c r="H24" s="59"/>
      <c r="I24" s="60"/>
      <c r="J24" s="60"/>
      <c r="K24" s="60"/>
      <c r="L24" s="65"/>
      <c r="M24" s="62"/>
      <c r="N24" s="64"/>
      <c r="O24" s="64"/>
      <c r="P24" s="60"/>
      <c r="Q24" s="54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ht="20.100000000000001" customHeight="1" x14ac:dyDescent="0.4">
      <c r="A25" s="102" t="s">
        <v>16</v>
      </c>
      <c r="B25" s="103"/>
      <c r="C25" s="85" t="s">
        <v>21</v>
      </c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7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x14ac:dyDescent="0.4">
      <c r="O26" s="50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  <row r="27" spans="1:67" x14ac:dyDescent="0.4">
      <c r="O27" s="51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</row>
  </sheetData>
  <mergeCells count="13"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25:B25"/>
  </mergeCells>
  <phoneticPr fontId="3" type="noConversion"/>
  <dataValidations count="1">
    <dataValidation type="list" allowBlank="1" showInputMessage="1" showErrorMessage="1" sqref="E8:E2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박재희</cp:lastModifiedBy>
  <cp:lastPrinted>2018-07-23T02:02:14Z</cp:lastPrinted>
  <dcterms:created xsi:type="dcterms:W3CDTF">2018-06-30T07:43:36Z</dcterms:created>
  <dcterms:modified xsi:type="dcterms:W3CDTF">2022-09-23T08:35:13Z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