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UPLEXSOFT" Type="http://schemas.microsoft.com/office/2006/relationships/ui/extensibility" Target="profile/profile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rk_\OneDrive\바탕 화면\Inzent\스프링부트-게시판\"/>
    </mc:Choice>
  </mc:AlternateContent>
  <bookViews>
    <workbookView xWindow="0" yWindow="0" windowWidth="28800" windowHeight="12396"/>
  </bookViews>
  <sheets>
    <sheet name="원진EAI 도입사업 WB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3" i="1"/>
  <c r="I4" i="1" l="1"/>
  <c r="I16" i="1"/>
  <c r="I6" i="1"/>
  <c r="I12" i="1" l="1"/>
  <c r="I3" i="1" s="1"/>
</calcChain>
</file>

<file path=xl/sharedStrings.xml><?xml version="1.0" encoding="utf-8"?>
<sst xmlns="http://schemas.openxmlformats.org/spreadsheetml/2006/main" count="42" uniqueCount="42">
  <si>
    <t>WBS</t>
  </si>
  <si>
    <t>태스크</t>
    <phoneticPr fontId="3" type="noConversion"/>
  </si>
  <si>
    <t>상태</t>
    <phoneticPr fontId="3" type="noConversion"/>
  </si>
  <si>
    <t>시작일</t>
    <phoneticPr fontId="3" type="noConversion"/>
  </si>
  <si>
    <t>종료일</t>
    <phoneticPr fontId="3" type="noConversion"/>
  </si>
  <si>
    <t>기간</t>
    <phoneticPr fontId="3" type="noConversion"/>
  </si>
  <si>
    <t>진척도</t>
    <phoneticPr fontId="3" type="noConversion"/>
  </si>
  <si>
    <t>착수단계</t>
    <phoneticPr fontId="3" type="noConversion"/>
  </si>
  <si>
    <t>1.1</t>
  </si>
  <si>
    <t>설계단계</t>
    <phoneticPr fontId="3" type="noConversion"/>
  </si>
  <si>
    <t>단위테스트 계획 수립</t>
    <phoneticPr fontId="3" type="noConversion"/>
  </si>
  <si>
    <t>통합테스트 계획 수립</t>
    <phoneticPr fontId="3" type="noConversion"/>
  </si>
  <si>
    <t>구현단계</t>
    <phoneticPr fontId="3" type="noConversion"/>
  </si>
  <si>
    <t>테스트 단계</t>
    <phoneticPr fontId="3" type="noConversion"/>
  </si>
  <si>
    <t>단위테스트 실시</t>
    <phoneticPr fontId="3" type="noConversion"/>
  </si>
  <si>
    <t>단위테스트 결과 검토 및 개선안 반영</t>
    <phoneticPr fontId="3" type="noConversion"/>
  </si>
  <si>
    <t>통합테스트 실시</t>
    <phoneticPr fontId="3" type="noConversion"/>
  </si>
  <si>
    <t>통합테스트 결과 검토 및 개선안 반영</t>
    <phoneticPr fontId="3" type="noConversion"/>
  </si>
  <si>
    <t>상세 일정계획(WBS) 수립</t>
    <phoneticPr fontId="3" type="noConversion"/>
  </si>
  <si>
    <t>진척율</t>
    <phoneticPr fontId="2" type="noConversion"/>
  </si>
  <si>
    <t>딜레이 여부</t>
    <phoneticPr fontId="3" type="noConversion"/>
  </si>
  <si>
    <t>스프링부트 게시판 제작</t>
    <phoneticPr fontId="3" type="noConversion"/>
  </si>
  <si>
    <t>2.1</t>
  </si>
  <si>
    <t>2.2</t>
  </si>
  <si>
    <t>2.3</t>
  </si>
  <si>
    <t>2.5</t>
  </si>
  <si>
    <t>3.1</t>
  </si>
  <si>
    <t>3.2</t>
  </si>
  <si>
    <t>3.3</t>
  </si>
  <si>
    <t>게시판 화면구성 설계</t>
    <phoneticPr fontId="3" type="noConversion"/>
  </si>
  <si>
    <t>게시판 구조 설계</t>
    <phoneticPr fontId="3" type="noConversion"/>
  </si>
  <si>
    <t>2.4</t>
    <phoneticPr fontId="3" type="noConversion"/>
  </si>
  <si>
    <t>개발환경 구축</t>
    <phoneticPr fontId="2" type="noConversion"/>
  </si>
  <si>
    <t>게시판 DB 생성</t>
    <phoneticPr fontId="3" type="noConversion"/>
  </si>
  <si>
    <t>게시판 화면 생성</t>
    <phoneticPr fontId="3" type="noConversion"/>
  </si>
  <si>
    <t>스프링부트 게시판 WBS</t>
    <phoneticPr fontId="3" type="noConversion"/>
  </si>
  <si>
    <t>완료날짜</t>
    <phoneticPr fontId="3" type="noConversion"/>
  </si>
  <si>
    <t>게시판 DB 설계</t>
    <phoneticPr fontId="3" type="noConversion"/>
  </si>
  <si>
    <t>4.1</t>
  </si>
  <si>
    <t>4.2</t>
  </si>
  <si>
    <t>4.3</t>
  </si>
  <si>
    <t>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</si>
</sst>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맑은 고딕"/>
      <family val="2"/>
      <charset val="129"/>
      <scheme val="minor"/>
    </font>
    <font>
      <b/>
      <u/>
      <sz val="12"/>
      <color indexed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Verdana"/>
      <family val="2"/>
    </font>
    <font>
      <b/>
      <sz val="10"/>
      <color indexed="8"/>
      <name val="맑은 고딕"/>
      <family val="3"/>
      <charset val="129"/>
    </font>
    <font>
      <b/>
      <sz val="9"/>
      <color indexed="8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sz val="10"/>
      <color indexed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0"/>
      <color indexed="12"/>
      <name val="맑은 고딕"/>
      <family val="3"/>
      <charset val="129"/>
    </font>
    <font>
      <u/>
      <sz val="9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rgb="FF0070C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right" vertical="center"/>
    </xf>
    <xf numFmtId="0" fontId="14" fillId="0" borderId="0" xfId="0" applyFont="1" applyBorder="1" applyAlignment="1">
      <alignment horizontal="left" vertical="center"/>
    </xf>
    <xf numFmtId="14" fontId="4" fillId="2" borderId="2" xfId="0" applyNumberFormat="1" applyFont="1" applyFill="1" applyBorder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right" vertical="center"/>
    </xf>
    <xf numFmtId="0" fontId="6" fillId="3" borderId="2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14" fontId="6" fillId="3" borderId="2" xfId="0" applyNumberFormat="1" applyFont="1" applyFill="1" applyBorder="1" applyAlignment="1">
      <alignment horizontal="right" vertical="center"/>
    </xf>
    <xf numFmtId="0" fontId="6" fillId="3" borderId="2" xfId="0" applyFont="1" applyFill="1" applyBorder="1" applyAlignment="1">
      <alignment horizontal="center" vertical="center"/>
    </xf>
    <xf numFmtId="9" fontId="6" fillId="3" borderId="2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12" fillId="6" borderId="2" xfId="0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right" vertical="center"/>
    </xf>
    <xf numFmtId="9" fontId="10" fillId="2" borderId="2" xfId="0" applyNumberFormat="1" applyFont="1" applyFill="1" applyBorder="1" applyAlignment="1">
      <alignment horizontal="right" vertical="center"/>
    </xf>
    <xf numFmtId="20" fontId="9" fillId="0" borderId="2" xfId="0" quotePrefix="1" applyNumberFormat="1" applyFont="1" applyBorder="1" applyAlignment="1">
      <alignment horizontal="right" vertical="center"/>
    </xf>
    <xf numFmtId="0" fontId="11" fillId="0" borderId="2" xfId="0" applyFont="1" applyBorder="1" applyAlignment="1">
      <alignment vertical="center"/>
    </xf>
    <xf numFmtId="0" fontId="11" fillId="0" borderId="2" xfId="0" applyFont="1" applyBorder="1" applyAlignment="1">
      <alignment horizontal="center" vertical="center"/>
    </xf>
    <xf numFmtId="14" fontId="11" fillId="4" borderId="2" xfId="0" applyNumberFormat="1" applyFont="1" applyFill="1" applyBorder="1" applyAlignment="1">
      <alignment horizontal="right" vertical="center"/>
    </xf>
    <xf numFmtId="9" fontId="12" fillId="0" borderId="2" xfId="0" applyNumberFormat="1" applyFont="1" applyBorder="1" applyAlignment="1">
      <alignment horizontal="right" vertical="center"/>
    </xf>
    <xf numFmtId="0" fontId="4" fillId="2" borderId="2" xfId="0" quotePrefix="1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left" vertical="center"/>
    </xf>
    <xf numFmtId="0" fontId="13" fillId="7" borderId="3" xfId="0" applyFont="1" applyFill="1" applyBorder="1" applyAlignment="1">
      <alignment horizontal="left" vertical="center"/>
    </xf>
    <xf numFmtId="0" fontId="8" fillId="7" borderId="4" xfId="0" applyFont="1" applyFill="1" applyBorder="1" applyAlignment="1">
      <alignment horizontal="left" vertical="center"/>
    </xf>
    <xf numFmtId="0" fontId="8" fillId="7" borderId="5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13" fillId="5" borderId="3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left" vertical="center"/>
    </xf>
    <xf numFmtId="14" fontId="6" fillId="3" borderId="2" xfId="0" applyNumberFormat="1" applyFont="1" applyFill="1" applyBorder="1" applyAlignment="1">
      <alignment horizontal="center" vertical="center"/>
    </xf>
    <xf numFmtId="14" fontId="11" fillId="4" borderId="2" xfId="0" applyNumberFormat="1" applyFont="1" applyFill="1" applyBorder="1" applyAlignment="1">
      <alignment horizontal="center" vertical="center"/>
    </xf>
    <xf numFmtId="14" fontId="15" fillId="4" borderId="2" xfId="0" applyNumberFormat="1" applyFont="1" applyFill="1" applyBorder="1" applyAlignment="1">
      <alignment horizontal="center" vertical="center"/>
    </xf>
    <xf numFmtId="14" fontId="16" fillId="4" borderId="2" xfId="0" applyNumberFormat="1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left" vertical="center"/>
    </xf>
    <xf numFmtId="0" fontId="8" fillId="8" borderId="4" xfId="0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5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26"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>
          <bgColor indexed="23"/>
        </patternFill>
      </fill>
    </dxf>
    <dxf>
      <font>
        <strike val="0"/>
        <condense val="0"/>
        <extend val="0"/>
        <color auto="1"/>
      </font>
      <fill>
        <patternFill>
          <fgColor indexed="63"/>
          <bgColor indexed="8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ont>
        <strike val="0"/>
        <color indexed="63"/>
      </font>
      <fill>
        <patternFill>
          <fgColor indexed="63"/>
          <bgColor indexed="23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0"/>
  <sheetViews>
    <sheetView tabSelected="1" workbookViewId="0">
      <selection activeCell="F9" sqref="F9"/>
    </sheetView>
  </sheetViews>
  <sheetFormatPr defaultRowHeight="17.399999999999999" x14ac:dyDescent="0.4"/>
  <cols>
    <col min="1" max="1" width="6.3984375" style="3" customWidth="1"/>
    <col min="2" max="2" width="37.8984375" style="4" bestFit="1" customWidth="1"/>
    <col min="3" max="3" width="6.3984375" style="3" bestFit="1" customWidth="1"/>
    <col min="4" max="5" width="10.8984375" style="8" bestFit="1" customWidth="1"/>
    <col min="6" max="6" width="10.8984375" style="8" customWidth="1"/>
    <col min="7" max="7" width="12.3984375" style="8" customWidth="1"/>
    <col min="8" max="8" width="5.5" style="3" customWidth="1"/>
    <col min="9" max="9" width="6.19921875" style="5" customWidth="1"/>
    <col min="10" max="10" width="4.09765625" style="6" customWidth="1"/>
    <col min="11" max="29" width="4.09765625" style="4" customWidth="1"/>
  </cols>
  <sheetData>
    <row r="1" spans="1:29" ht="19.2" x14ac:dyDescent="0.45">
      <c r="A1" s="47" t="s">
        <v>35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x14ac:dyDescent="0.4">
      <c r="A2" s="1" t="s">
        <v>0</v>
      </c>
      <c r="B2" s="1" t="s">
        <v>1</v>
      </c>
      <c r="C2" s="1" t="s">
        <v>2</v>
      </c>
      <c r="D2" s="7" t="s">
        <v>3</v>
      </c>
      <c r="E2" s="7" t="s">
        <v>4</v>
      </c>
      <c r="F2" s="7" t="s">
        <v>36</v>
      </c>
      <c r="G2" s="7" t="s">
        <v>20</v>
      </c>
      <c r="H2" s="2" t="s">
        <v>5</v>
      </c>
      <c r="I2" s="2" t="s">
        <v>6</v>
      </c>
      <c r="J2" s="48" t="s">
        <v>19</v>
      </c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</row>
    <row r="3" spans="1:29" x14ac:dyDescent="0.4">
      <c r="A3" s="10"/>
      <c r="B3" s="11" t="s">
        <v>21</v>
      </c>
      <c r="C3" s="12"/>
      <c r="D3" s="13">
        <v>44084</v>
      </c>
      <c r="E3" s="13">
        <v>44135</v>
      </c>
      <c r="F3" s="13"/>
      <c r="G3" s="38"/>
      <c r="H3" s="14">
        <f>(_xlfn.DAYS(E3,D3)+1)</f>
        <v>52</v>
      </c>
      <c r="I3" s="15">
        <f>AVERAGE(I4,I6,I12,I16)</f>
        <v>0.4</v>
      </c>
      <c r="J3" s="26">
        <v>5</v>
      </c>
      <c r="K3" s="27">
        <v>10</v>
      </c>
      <c r="L3" s="27">
        <v>15</v>
      </c>
      <c r="M3" s="27">
        <v>20</v>
      </c>
      <c r="N3" s="27">
        <v>25</v>
      </c>
      <c r="O3" s="27">
        <v>30</v>
      </c>
      <c r="P3" s="27">
        <v>35</v>
      </c>
      <c r="Q3" s="27">
        <v>40</v>
      </c>
      <c r="R3" s="27">
        <v>45</v>
      </c>
      <c r="S3" s="27">
        <v>50</v>
      </c>
      <c r="T3" s="27">
        <v>55</v>
      </c>
      <c r="U3" s="27">
        <v>60</v>
      </c>
      <c r="V3" s="27">
        <v>65</v>
      </c>
      <c r="W3" s="27">
        <v>70</v>
      </c>
      <c r="X3" s="27">
        <v>75</v>
      </c>
      <c r="Y3" s="27">
        <v>80</v>
      </c>
      <c r="Z3" s="27">
        <v>85</v>
      </c>
      <c r="AA3" s="27">
        <v>90</v>
      </c>
      <c r="AB3" s="27">
        <v>95</v>
      </c>
      <c r="AC3" s="28">
        <v>100</v>
      </c>
    </row>
    <row r="4" spans="1:29" x14ac:dyDescent="0.4">
      <c r="A4" s="16">
        <v>1</v>
      </c>
      <c r="B4" s="9" t="s">
        <v>7</v>
      </c>
      <c r="C4" s="17"/>
      <c r="D4" s="18">
        <v>44084</v>
      </c>
      <c r="E4" s="18">
        <v>44085</v>
      </c>
      <c r="F4" s="18">
        <v>44084</v>
      </c>
      <c r="G4" s="7"/>
      <c r="H4" s="46">
        <f t="shared" ref="H4:H20" si="0">(_xlfn.DAYS(E4,D4)+1)</f>
        <v>2</v>
      </c>
      <c r="I4" s="19">
        <f>AVERAGE(I5:I5)</f>
        <v>1</v>
      </c>
      <c r="J4" s="42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30"/>
    </row>
    <row r="5" spans="1:29" x14ac:dyDescent="0.4">
      <c r="A5" s="20" t="s">
        <v>8</v>
      </c>
      <c r="B5" s="21" t="s">
        <v>18</v>
      </c>
      <c r="C5" s="22"/>
      <c r="D5" s="23">
        <v>44084</v>
      </c>
      <c r="E5" s="23">
        <v>44085</v>
      </c>
      <c r="F5" s="23">
        <v>44084</v>
      </c>
      <c r="G5" s="39"/>
      <c r="H5" s="45">
        <f t="shared" si="0"/>
        <v>2</v>
      </c>
      <c r="I5" s="24">
        <v>1</v>
      </c>
      <c r="J5" s="35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3"/>
    </row>
    <row r="6" spans="1:29" x14ac:dyDescent="0.4">
      <c r="A6" s="25">
        <v>2</v>
      </c>
      <c r="B6" s="9" t="s">
        <v>9</v>
      </c>
      <c r="C6" s="17"/>
      <c r="D6" s="18">
        <v>44086</v>
      </c>
      <c r="E6" s="18">
        <v>44099</v>
      </c>
      <c r="F6" s="18"/>
      <c r="G6" s="7"/>
      <c r="H6" s="46">
        <f t="shared" si="0"/>
        <v>14</v>
      </c>
      <c r="I6" s="19">
        <f>AVERAGE(I7:I11)</f>
        <v>0.6</v>
      </c>
      <c r="J6" s="34"/>
      <c r="K6" s="43"/>
      <c r="L6" s="43"/>
      <c r="M6" s="43"/>
      <c r="N6" s="43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30"/>
    </row>
    <row r="7" spans="1:29" x14ac:dyDescent="0.4">
      <c r="A7" s="20" t="s">
        <v>22</v>
      </c>
      <c r="B7" s="21" t="s">
        <v>30</v>
      </c>
      <c r="C7" s="22"/>
      <c r="D7" s="23">
        <v>44086</v>
      </c>
      <c r="E7" s="23">
        <v>44088</v>
      </c>
      <c r="F7" s="23">
        <v>44087</v>
      </c>
      <c r="G7" s="39"/>
      <c r="H7" s="45">
        <f t="shared" si="0"/>
        <v>3</v>
      </c>
      <c r="I7" s="24">
        <v>1</v>
      </c>
      <c r="J7" s="31"/>
      <c r="K7" s="36"/>
      <c r="L7" s="36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3"/>
    </row>
    <row r="8" spans="1:29" x14ac:dyDescent="0.4">
      <c r="A8" s="20" t="s">
        <v>23</v>
      </c>
      <c r="B8" s="21" t="s">
        <v>29</v>
      </c>
      <c r="C8" s="22"/>
      <c r="D8" s="23">
        <v>44089</v>
      </c>
      <c r="E8" s="23">
        <v>44092</v>
      </c>
      <c r="F8" s="23">
        <v>44088</v>
      </c>
      <c r="G8" s="39"/>
      <c r="H8" s="45">
        <f t="shared" si="0"/>
        <v>4</v>
      </c>
      <c r="I8" s="24">
        <v>1</v>
      </c>
      <c r="J8" s="31"/>
      <c r="K8" s="32"/>
      <c r="L8" s="36"/>
      <c r="M8" s="36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3"/>
    </row>
    <row r="9" spans="1:29" x14ac:dyDescent="0.4">
      <c r="A9" s="20" t="s">
        <v>24</v>
      </c>
      <c r="B9" s="21" t="s">
        <v>37</v>
      </c>
      <c r="C9" s="22"/>
      <c r="D9" s="23">
        <v>44093</v>
      </c>
      <c r="E9" s="23">
        <v>44097</v>
      </c>
      <c r="F9" s="23">
        <v>44089</v>
      </c>
      <c r="G9" s="40"/>
      <c r="H9" s="45">
        <f t="shared" si="0"/>
        <v>5</v>
      </c>
      <c r="I9" s="24">
        <v>1</v>
      </c>
      <c r="J9" s="31"/>
      <c r="K9" s="32"/>
      <c r="L9" s="36"/>
      <c r="M9" s="36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3"/>
    </row>
    <row r="10" spans="1:29" x14ac:dyDescent="0.4">
      <c r="A10" s="20" t="s">
        <v>31</v>
      </c>
      <c r="B10" s="21" t="s">
        <v>10</v>
      </c>
      <c r="C10" s="22"/>
      <c r="D10" s="23">
        <v>44098</v>
      </c>
      <c r="E10" s="23">
        <v>44098</v>
      </c>
      <c r="F10" s="23"/>
      <c r="G10" s="39"/>
      <c r="H10" s="45">
        <f t="shared" si="0"/>
        <v>1</v>
      </c>
      <c r="I10" s="24">
        <v>0</v>
      </c>
      <c r="J10" s="31"/>
      <c r="K10" s="32"/>
      <c r="L10" s="32"/>
      <c r="M10" s="32"/>
      <c r="N10" s="36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3"/>
    </row>
    <row r="11" spans="1:29" x14ac:dyDescent="0.4">
      <c r="A11" s="20" t="s">
        <v>25</v>
      </c>
      <c r="B11" s="21" t="s">
        <v>11</v>
      </c>
      <c r="C11" s="22"/>
      <c r="D11" s="23">
        <v>44099</v>
      </c>
      <c r="E11" s="23">
        <v>44099</v>
      </c>
      <c r="F11" s="23"/>
      <c r="G11" s="39"/>
      <c r="H11" s="45">
        <f t="shared" si="0"/>
        <v>1</v>
      </c>
      <c r="I11" s="24">
        <v>0</v>
      </c>
      <c r="J11" s="31"/>
      <c r="K11" s="32"/>
      <c r="L11" s="32"/>
      <c r="M11" s="32"/>
      <c r="N11" s="36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3"/>
    </row>
    <row r="12" spans="1:29" x14ac:dyDescent="0.4">
      <c r="A12" s="25">
        <v>3</v>
      </c>
      <c r="B12" s="9" t="s">
        <v>12</v>
      </c>
      <c r="C12" s="17"/>
      <c r="D12" s="18">
        <v>44100</v>
      </c>
      <c r="E12" s="18">
        <v>44127</v>
      </c>
      <c r="F12" s="18"/>
      <c r="G12" s="7"/>
      <c r="H12" s="46">
        <f t="shared" si="0"/>
        <v>28</v>
      </c>
      <c r="I12" s="19">
        <f>AVERAGE(I13:I15)</f>
        <v>0</v>
      </c>
      <c r="J12" s="34"/>
      <c r="K12" s="29"/>
      <c r="L12" s="29"/>
      <c r="M12" s="29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29"/>
      <c r="AC12" s="30"/>
    </row>
    <row r="13" spans="1:29" x14ac:dyDescent="0.4">
      <c r="A13" s="20" t="s">
        <v>26</v>
      </c>
      <c r="B13" s="21" t="s">
        <v>32</v>
      </c>
      <c r="C13" s="22"/>
      <c r="D13" s="23">
        <v>44100</v>
      </c>
      <c r="E13" s="23">
        <v>44100</v>
      </c>
      <c r="F13" s="23"/>
      <c r="G13" s="39"/>
      <c r="H13" s="45">
        <f t="shared" si="0"/>
        <v>1</v>
      </c>
      <c r="I13" s="24">
        <v>0</v>
      </c>
      <c r="J13" s="31"/>
      <c r="K13" s="32"/>
      <c r="L13" s="32"/>
      <c r="M13" s="32"/>
      <c r="N13" s="36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3"/>
    </row>
    <row r="14" spans="1:29" x14ac:dyDescent="0.4">
      <c r="A14" s="20" t="s">
        <v>27</v>
      </c>
      <c r="B14" s="21" t="s">
        <v>33</v>
      </c>
      <c r="C14" s="22"/>
      <c r="D14" s="23">
        <v>44101</v>
      </c>
      <c r="E14" s="23">
        <v>44113</v>
      </c>
      <c r="F14" s="23"/>
      <c r="G14" s="39"/>
      <c r="H14" s="45">
        <f t="shared" si="0"/>
        <v>13</v>
      </c>
      <c r="I14" s="24">
        <v>0</v>
      </c>
      <c r="J14" s="31"/>
      <c r="K14" s="32"/>
      <c r="L14" s="32"/>
      <c r="M14" s="32"/>
      <c r="N14" s="32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2"/>
      <c r="AC14" s="33"/>
    </row>
    <row r="15" spans="1:29" x14ac:dyDescent="0.4">
      <c r="A15" s="20" t="s">
        <v>28</v>
      </c>
      <c r="B15" s="21" t="s">
        <v>34</v>
      </c>
      <c r="C15" s="22"/>
      <c r="D15" s="23">
        <v>44114</v>
      </c>
      <c r="E15" s="23">
        <v>44128</v>
      </c>
      <c r="F15" s="23"/>
      <c r="G15" s="39"/>
      <c r="H15" s="45">
        <f t="shared" si="0"/>
        <v>15</v>
      </c>
      <c r="I15" s="24">
        <v>0</v>
      </c>
      <c r="J15" s="31"/>
      <c r="K15" s="32"/>
      <c r="L15" s="32"/>
      <c r="M15" s="32"/>
      <c r="N15" s="32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2"/>
      <c r="AC15" s="33"/>
    </row>
    <row r="16" spans="1:29" x14ac:dyDescent="0.4">
      <c r="A16" s="25">
        <v>4</v>
      </c>
      <c r="B16" s="9" t="s">
        <v>13</v>
      </c>
      <c r="C16" s="17"/>
      <c r="D16" s="18">
        <v>44128</v>
      </c>
      <c r="E16" s="18">
        <v>44135</v>
      </c>
      <c r="F16" s="18"/>
      <c r="G16" s="7"/>
      <c r="H16" s="46">
        <f t="shared" si="0"/>
        <v>8</v>
      </c>
      <c r="I16" s="19">
        <f>AVERAGE(I17:I20)</f>
        <v>0</v>
      </c>
      <c r="J16" s="34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43"/>
      <c r="AC16" s="44"/>
    </row>
    <row r="17" spans="1:29" x14ac:dyDescent="0.4">
      <c r="A17" s="20" t="s">
        <v>38</v>
      </c>
      <c r="B17" s="21" t="s">
        <v>14</v>
      </c>
      <c r="C17" s="22"/>
      <c r="D17" s="23">
        <v>44128</v>
      </c>
      <c r="E17" s="23">
        <v>44130</v>
      </c>
      <c r="F17" s="23"/>
      <c r="G17" s="39"/>
      <c r="H17" s="45">
        <f t="shared" si="0"/>
        <v>3</v>
      </c>
      <c r="I17" s="24">
        <v>0</v>
      </c>
      <c r="J17" s="31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6"/>
      <c r="AC17" s="33"/>
    </row>
    <row r="18" spans="1:29" x14ac:dyDescent="0.4">
      <c r="A18" s="20" t="s">
        <v>39</v>
      </c>
      <c r="B18" s="21" t="s">
        <v>15</v>
      </c>
      <c r="C18" s="22"/>
      <c r="D18" s="23">
        <v>44131</v>
      </c>
      <c r="E18" s="23">
        <v>44132</v>
      </c>
      <c r="F18" s="23"/>
      <c r="G18" s="39"/>
      <c r="H18" s="45">
        <f t="shared" si="0"/>
        <v>2</v>
      </c>
      <c r="I18" s="24">
        <v>0</v>
      </c>
      <c r="J18" s="31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6"/>
      <c r="AC18" s="33"/>
    </row>
    <row r="19" spans="1:29" x14ac:dyDescent="0.4">
      <c r="A19" s="20" t="s">
        <v>40</v>
      </c>
      <c r="B19" s="21" t="s">
        <v>16</v>
      </c>
      <c r="C19" s="22"/>
      <c r="D19" s="23">
        <v>44133</v>
      </c>
      <c r="E19" s="23">
        <v>44135</v>
      </c>
      <c r="F19" s="23"/>
      <c r="G19" s="41"/>
      <c r="H19" s="45">
        <f t="shared" si="0"/>
        <v>3</v>
      </c>
      <c r="I19" s="24">
        <v>0</v>
      </c>
      <c r="J19" s="31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7"/>
    </row>
    <row r="20" spans="1:29" x14ac:dyDescent="0.4">
      <c r="A20" s="20" t="s">
        <v>41</v>
      </c>
      <c r="B20" s="21" t="s">
        <v>17</v>
      </c>
      <c r="C20" s="22"/>
      <c r="D20" s="23">
        <v>44135</v>
      </c>
      <c r="E20" s="23">
        <v>44135</v>
      </c>
      <c r="F20" s="23"/>
      <c r="G20" s="39"/>
      <c r="H20" s="45">
        <f t="shared" si="0"/>
        <v>1</v>
      </c>
      <c r="I20" s="24">
        <v>0</v>
      </c>
      <c r="J20" s="31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6"/>
    </row>
  </sheetData>
  <mergeCells count="2">
    <mergeCell ref="A1:AC1"/>
    <mergeCell ref="J2:AC2"/>
  </mergeCells>
  <phoneticPr fontId="3" type="noConversion"/>
  <conditionalFormatting sqref="J3:AC3 C3:C20">
    <cfRule type="cellIs" dxfId="25" priority="404" stopIfTrue="1" operator="equal">
      <formula>"진행"</formula>
    </cfRule>
  </conditionalFormatting>
  <conditionalFormatting sqref="J6 J12 J16">
    <cfRule type="expression" dxfId="24" priority="405" stopIfTrue="1">
      <formula>AND(#REF!&gt;=$D6,#REF!&lt;=#REF!)</formula>
    </cfRule>
  </conditionalFormatting>
  <conditionalFormatting sqref="K5:AC5 K20:AC20">
    <cfRule type="expression" dxfId="23" priority="406" stopIfTrue="1">
      <formula>AND(#REF!&gt;=$D5,#REF!&lt;=#REF!)</formula>
    </cfRule>
    <cfRule type="expression" dxfId="22" priority="407" stopIfTrue="1">
      <formula>AND(#REF!&gt;=$D5,#REF!&lt;=$E5)</formula>
    </cfRule>
  </conditionalFormatting>
  <conditionalFormatting sqref="K4:AC4 K6:AC6 K12:AC12 K16:AC16">
    <cfRule type="expression" dxfId="21" priority="408" stopIfTrue="1">
      <formula>AND(#REF!&gt;=$D4,#REF!&lt;=#REF!)</formula>
    </cfRule>
    <cfRule type="expression" dxfId="20" priority="409" stopIfTrue="1">
      <formula>AND(#REF!&gt;=$D4,#REF!&lt;=$E4)</formula>
    </cfRule>
  </conditionalFormatting>
  <conditionalFormatting sqref="K7:AC7">
    <cfRule type="expression" dxfId="19" priority="387" stopIfTrue="1">
      <formula>AND(#REF!&gt;=$D7,#REF!&lt;=#REF!)</formula>
    </cfRule>
    <cfRule type="expression" dxfId="18" priority="388" stopIfTrue="1">
      <formula>AND(#REF!&gt;=$D7,#REF!&lt;=$E7)</formula>
    </cfRule>
  </conditionalFormatting>
  <conditionalFormatting sqref="K8:AC8">
    <cfRule type="expression" dxfId="17" priority="385" stopIfTrue="1">
      <formula>AND(#REF!&gt;=$D8,#REF!&lt;=#REF!)</formula>
    </cfRule>
    <cfRule type="expression" dxfId="16" priority="386" stopIfTrue="1">
      <formula>AND(#REF!&gt;=$D8,#REF!&lt;=$E8)</formula>
    </cfRule>
  </conditionalFormatting>
  <conditionalFormatting sqref="K9:AC10">
    <cfRule type="expression" dxfId="15" priority="381" stopIfTrue="1">
      <formula>AND(#REF!&gt;=$D9,#REF!&lt;=#REF!)</formula>
    </cfRule>
    <cfRule type="expression" dxfId="14" priority="382" stopIfTrue="1">
      <formula>AND(#REF!&gt;=$D9,#REF!&lt;=$E9)</formula>
    </cfRule>
  </conditionalFormatting>
  <conditionalFormatting sqref="K11:AC11">
    <cfRule type="expression" dxfId="13" priority="377" stopIfTrue="1">
      <formula>AND(#REF!&gt;=$D11,#REF!&lt;=#REF!)</formula>
    </cfRule>
    <cfRule type="expression" dxfId="12" priority="378" stopIfTrue="1">
      <formula>AND(#REF!&gt;=$D11,#REF!&lt;=$E11)</formula>
    </cfRule>
  </conditionalFormatting>
  <conditionalFormatting sqref="K13:AC13">
    <cfRule type="expression" dxfId="11" priority="221" stopIfTrue="1">
      <formula>AND(#REF!&gt;=$D13,#REF!&lt;=#REF!)</formula>
    </cfRule>
    <cfRule type="expression" dxfId="10" priority="222" stopIfTrue="1">
      <formula>AND(#REF!&gt;=$D13,#REF!&lt;=$E13)</formula>
    </cfRule>
  </conditionalFormatting>
  <conditionalFormatting sqref="K14:AC14">
    <cfRule type="expression" dxfId="9" priority="219" stopIfTrue="1">
      <formula>AND(#REF!&gt;=$D14,#REF!&lt;=#REF!)</formula>
    </cfRule>
    <cfRule type="expression" dxfId="8" priority="220" stopIfTrue="1">
      <formula>AND(#REF!&gt;=$D14,#REF!&lt;=$E14)</formula>
    </cfRule>
  </conditionalFormatting>
  <conditionalFormatting sqref="K15:AC15">
    <cfRule type="expression" dxfId="7" priority="217" stopIfTrue="1">
      <formula>AND(#REF!&gt;=$D15,#REF!&lt;=#REF!)</formula>
    </cfRule>
    <cfRule type="expression" dxfId="6" priority="218" stopIfTrue="1">
      <formula>AND(#REF!&gt;=$D15,#REF!&lt;=$E15)</formula>
    </cfRule>
  </conditionalFormatting>
  <conditionalFormatting sqref="K17:AC17">
    <cfRule type="expression" dxfId="5" priority="197" stopIfTrue="1">
      <formula>AND(#REF!&gt;=$D17,#REF!&lt;=#REF!)</formula>
    </cfRule>
    <cfRule type="expression" dxfId="4" priority="198" stopIfTrue="1">
      <formula>AND(#REF!&gt;=$D17,#REF!&lt;=$E17)</formula>
    </cfRule>
  </conditionalFormatting>
  <conditionalFormatting sqref="K18:AC18">
    <cfRule type="expression" dxfId="3" priority="195" stopIfTrue="1">
      <formula>AND(#REF!&gt;=$D18,#REF!&lt;=#REF!)</formula>
    </cfRule>
    <cfRule type="expression" dxfId="2" priority="196" stopIfTrue="1">
      <formula>AND(#REF!&gt;=$D18,#REF!&lt;=$E18)</formula>
    </cfRule>
  </conditionalFormatting>
  <conditionalFormatting sqref="K19:AC19">
    <cfRule type="expression" dxfId="1" priority="193" stopIfTrue="1">
      <formula>AND(#REF!&gt;=$D19,#REF!&lt;=#REF!)</formula>
    </cfRule>
    <cfRule type="expression" dxfId="0" priority="194" stopIfTrue="1">
      <formula>AND(#REF!&gt;=$D19,#REF!&lt;=$E19)</formula>
    </cfRule>
  </conditionalFormatting>
  <pageMargins left="0.25" right="0.25" top="0.75" bottom="0.75" header="0.3" footer="0.3"/>
  <pageSetup paperSize="9"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원진EAI 도입사업 WBS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문서ID 1755497 [3.0]</dc:subject>
  <dc:creator>생성자 K4M 1 (k4m1/)</dc:creator>
  <cp:keywords>문서경로 [TF:22]\원진\2.분석\WBS\20190103\원진EAI 도입사업 일정계획서(WBS)_v1.3_20190103.xlsx</cp:keywords>
  <dc:description>부모문서경로 [TF:22]\원진\1.착수\WBS\20180823\원진EAI 도입사업 일정계획서(WBS)_v1.2_20180823_02.xlsx</dc:description>
  <cp:lastModifiedBy>박성현</cp:lastModifiedBy>
  <cp:lastPrinted>2018-07-25T01:57:53Z</cp:lastPrinted>
  <dcterms:created xsi:type="dcterms:W3CDTF">2018-07-25T00:50:19Z</dcterms:created>
  <dcterms:modified xsi:type="dcterms:W3CDTF">2020-09-16T12:12:11Z</dcterms:modified>
  <cp:category>부모문서ID 1587917 [2.0</cp:category>
</cp:coreProperties>
</file>

<file path=profile/profile.xml><?xml version="1.0" encoding="utf-8"?>
<VWORMHOLE version="1.0">
  <UPLEX>0e4f3ba48674e9949667ffda61bd8a7dce7ae8bfd91fa86f4488b102e47a9c3e5d60ea5f1269aca4c81edc1a499319dbd92d8c77e2a16f64a70735e280f0cbaee7d9bee5cc6c09f67b3fd2880b28f2c32cafe6536956ea5d584084f15ef1146ce555564cc43d47b524c78f89cf8119ac311816a23051008a60dc645ac3232b4e67f2fb4856ca48d2dc3d7c4da65f88202d912fbf62e761bf246a48fe6a6a525a7146b2418d2f40dfb856ace3ab9cf5930547f5f265cdab3bca45f7e82fd7f4b2b70116811d1324391c69cfcb57f232487d41d0bfd2aaeb67e521d82ca1f4f5d553262d16791c841ea9042a0d30950d31e4f0b41f3964ebe5e7251546ac1da18236d5d96740243e10a4534e5af27741c44e5b7a5c2b670b9025d91e9870b61e3c1c1ec6596717d8f707d538e8484f66ff9bbb35f5bda690b8e72c79335ee589ecb50094364b9d8feb7e4bea21e36f4bc7b41957d352d864c9196e2fcb9c2c2658265c695d647456b08cb2b7bf005ed4a3c89ee26dc00b9ff4abe91d53349bdd7e2b6c6e86a7d5462452d0eb27a0bce2d162c2df3d06626510142f16f8a29cc9d85c82a2d0e5f16363f595d96d9b9cfa190f98df77fbc62b88427c3792d4effdd14a2ba5bd94349b7c9e3833d6334793aa5228a48bf7a1505e8303ef9a598de6b69f19bdb3356ae249a718a701868d0b322934d208382053dcf2f43429a4cca3bb0138c354617a2031e8781b5ac1fc41234</UPLEX>
</VWORMHOLE>
</file>