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ark\Downloads\"/>
    </mc:Choice>
  </mc:AlternateContent>
  <xr:revisionPtr revIDLastSave="0" documentId="8_{5BD90142-4E9D-4EC8-9179-5B3DFE0D1673}" xr6:coauthVersionLast="47" xr6:coauthVersionMax="47" xr10:uidLastSave="{00000000-0000-0000-0000-000000000000}"/>
  <bookViews>
    <workbookView xWindow="-120" yWindow="-120" windowWidth="29040" windowHeight="15840" xr2:uid="{5C971609-917B-4A54-BA6C-AD86553ACBF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1" l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" i="1"/>
  <c r="A2" i="3" s="1"/>
  <c r="A1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2" i="2"/>
</calcChain>
</file>

<file path=xl/sharedStrings.xml><?xml version="1.0" encoding="utf-8"?>
<sst xmlns="http://schemas.openxmlformats.org/spreadsheetml/2006/main" count="448" uniqueCount="177">
  <si>
    <t>1742-6</t>
  </si>
  <si>
    <t>Alanine aminotransferase [Enzymatic activity/volume] in Serum or Plasma</t>
  </si>
  <si>
    <t>arb U/L</t>
  </si>
  <si>
    <t>2862-1</t>
  </si>
  <si>
    <t>Albumin SerPl-mCnc</t>
  </si>
  <si>
    <t>1751-7</t>
  </si>
  <si>
    <t>6768-6</t>
  </si>
  <si>
    <t>Alkaline phosphatase [Enzymatic activity/volume] in Serum or Plasma</t>
  </si>
  <si>
    <t>1798-8</t>
  </si>
  <si>
    <t xml:space="preserve">Amylase </t>
  </si>
  <si>
    <t>1920-8</t>
  </si>
  <si>
    <t>AST- Aspartate aminotransferase [Enzymatic activity/volume] in Serum or Plasma</t>
  </si>
  <si>
    <t>26444-0</t>
  </si>
  <si>
    <t>Basophils # Bld</t>
  </si>
  <si>
    <t>10*3/mm3</t>
  </si>
  <si>
    <t>704-7</t>
  </si>
  <si>
    <t>Basophils # Bld Auto</t>
  </si>
  <si>
    <t>10*9/L</t>
  </si>
  <si>
    <t>706-2</t>
  </si>
  <si>
    <t>Basophils/leuk NFr Bld Auto</t>
  </si>
  <si>
    <t>%</t>
  </si>
  <si>
    <t>707-0</t>
  </si>
  <si>
    <t>Basophils/leuk NFr Bld Manual</t>
  </si>
  <si>
    <t>15152-2</t>
  </si>
  <si>
    <t>Bilirub Conj SerPl-mCnc</t>
  </si>
  <si>
    <t>mg/dL</t>
  </si>
  <si>
    <t>1971-1</t>
  </si>
  <si>
    <t>Bilirub Indirect SerPl-mCnc</t>
  </si>
  <si>
    <t>1975-2</t>
  </si>
  <si>
    <t>Bilirubin.total [Mass/volume] in Serum or Plasma</t>
  </si>
  <si>
    <t>3094-0</t>
  </si>
  <si>
    <t>BUN- Blood Urea Nitrogen</t>
  </si>
  <si>
    <t>6299-2</t>
  </si>
  <si>
    <t>17861-6</t>
  </si>
  <si>
    <t>Calcium SerPl-mCnc</t>
  </si>
  <si>
    <t>2075-0</t>
  </si>
  <si>
    <t>Chloride SerPl-sCnc</t>
  </si>
  <si>
    <t>mmol/L</t>
  </si>
  <si>
    <t>2069-3</t>
  </si>
  <si>
    <t>2093-3</t>
  </si>
  <si>
    <t>Cholest SerPl-mCnc</t>
  </si>
  <si>
    <t>9830-1</t>
  </si>
  <si>
    <t>Cholest/HDLc SerPl</t>
  </si>
  <si>
    <t>ratio</t>
  </si>
  <si>
    <t>2085-9</t>
  </si>
  <si>
    <t>Cholesterol in HDL [Mass/volume] in Serum or Plasma</t>
  </si>
  <si>
    <t>13457-7</t>
  </si>
  <si>
    <t>Cholesterol in LDL [Mass/volume] in Serum or Plasma by calculation</t>
  </si>
  <si>
    <t>2028-9</t>
  </si>
  <si>
    <t>CO2 SerPl-sCnc</t>
  </si>
  <si>
    <t>1988-5</t>
  </si>
  <si>
    <t>CRP- C Reactive Protein</t>
  </si>
  <si>
    <t>2160-0</t>
  </si>
  <si>
    <t>Creatinine Serum</t>
  </si>
  <si>
    <t>45066-8</t>
  </si>
  <si>
    <t>Creatinine + eGFR Pnl SerPl</t>
  </si>
  <si>
    <t>26449-9</t>
  </si>
  <si>
    <t>Eosinophil # Bld</t>
  </si>
  <si>
    <t>/uL</t>
  </si>
  <si>
    <t>714-6</t>
  </si>
  <si>
    <t>Eosinophil/leuk NFr Bld Manual</t>
  </si>
  <si>
    <t>26450-7</t>
  </si>
  <si>
    <t>Eosinophils/100 leukocytes in Blood</t>
  </si>
  <si>
    <t>713-8</t>
  </si>
  <si>
    <t>Eosinophils/100 leukocytes in Blood by Automated count</t>
  </si>
  <si>
    <t>30341-2</t>
  </si>
  <si>
    <t>ESR-Erythrocyte sedimentation rate</t>
  </si>
  <si>
    <t>mm/h</t>
  </si>
  <si>
    <t>2324-2</t>
  </si>
  <si>
    <t>Gamma glutamyl transferase [Enzymatic activity/volume] in Serum or Plasma</t>
  </si>
  <si>
    <t>2339-0</t>
  </si>
  <si>
    <t>Glucose [Mass/volume] in Blood or serum, plasma</t>
  </si>
  <si>
    <t>2345-7</t>
  </si>
  <si>
    <t>1959-6</t>
  </si>
  <si>
    <t>Bicarbonate (HCO3) Bld-sCnc</t>
  </si>
  <si>
    <t>4544-3</t>
  </si>
  <si>
    <t xml:space="preserve">Hematocrit </t>
  </si>
  <si>
    <t>4545-0</t>
  </si>
  <si>
    <t>718-7</t>
  </si>
  <si>
    <t>Hemoglobin [Mass/volume] in Blood</t>
  </si>
  <si>
    <t>g/dL</t>
  </si>
  <si>
    <t>4548-4</t>
  </si>
  <si>
    <t>Hgb A1c MFr Bld</t>
  </si>
  <si>
    <t>30313-1</t>
  </si>
  <si>
    <t>Hgb BldA-mCnc</t>
  </si>
  <si>
    <t>34714-6</t>
  </si>
  <si>
    <t>INR</t>
  </si>
  <si>
    <t>6301-6</t>
  </si>
  <si>
    <t>2089-1</t>
  </si>
  <si>
    <t>LDLc SerPl-mCnc</t>
  </si>
  <si>
    <t>6690-2</t>
  </si>
  <si>
    <t>Leukocytes [#/volume] in Blood by Automated count</t>
  </si>
  <si>
    <t>26478-8</t>
  </si>
  <si>
    <t>Lymphocytes/100 leukocytes in Blood</t>
  </si>
  <si>
    <t>736-9</t>
  </si>
  <si>
    <t>Lymphocytes/100 leukocytes in Blood by Automated count</t>
  </si>
  <si>
    <t>737-7</t>
  </si>
  <si>
    <t>Lymphocytes/leuk NFr Bld Manual</t>
  </si>
  <si>
    <t>2601-3</t>
  </si>
  <si>
    <t>Magnesium</t>
  </si>
  <si>
    <t>785-6</t>
  </si>
  <si>
    <t>MCH [Entitic mass] by Automated count</t>
  </si>
  <si>
    <t>pg</t>
  </si>
  <si>
    <t>786-4</t>
  </si>
  <si>
    <t>MCHC RBC Auto-mCnc</t>
  </si>
  <si>
    <t>787-2</t>
  </si>
  <si>
    <t>MCV RBC Auto</t>
  </si>
  <si>
    <t>fL</t>
  </si>
  <si>
    <t>26484-6</t>
  </si>
  <si>
    <t>Monocytes # Bld</t>
  </si>
  <si>
    <t>742-7</t>
  </si>
  <si>
    <t>Monocytes [#/volume] in Blood by Automated count</t>
  </si>
  <si>
    <t>26485-3</t>
  </si>
  <si>
    <t>Monocytes/100 leukocytes in Blood</t>
  </si>
  <si>
    <t>5905-5</t>
  </si>
  <si>
    <t>Monocytes/100 leukocytes in Blood by Automated count</t>
  </si>
  <si>
    <t>744-3</t>
  </si>
  <si>
    <t>Monocytes/100 leukocytes in Blood by Manual count</t>
  </si>
  <si>
    <t>26499-4</t>
  </si>
  <si>
    <t>Neutrophils [#/volume] in Blood</t>
  </si>
  <si>
    <t>751-8</t>
  </si>
  <si>
    <t>26511-6</t>
  </si>
  <si>
    <t>Neutrophils/100 leukocytes in Blood</t>
  </si>
  <si>
    <t>770-8</t>
  </si>
  <si>
    <t>3173-2</t>
  </si>
  <si>
    <t>aPTT</t>
  </si>
  <si>
    <t>s</t>
  </si>
  <si>
    <t>14979-9</t>
  </si>
  <si>
    <t>2777-1</t>
  </si>
  <si>
    <t>Phosphate</t>
  </si>
  <si>
    <t>26515-7</t>
  </si>
  <si>
    <t>Platelets</t>
  </si>
  <si>
    <t>777-3</t>
  </si>
  <si>
    <t>6298-4</t>
  </si>
  <si>
    <t>Potassium [Moles/volume] in Blood</t>
  </si>
  <si>
    <t>2823-3</t>
  </si>
  <si>
    <t>2885-2</t>
  </si>
  <si>
    <t>Protein [Mass/volume] in Serum or Plasma</t>
  </si>
  <si>
    <t>5902-2</t>
  </si>
  <si>
    <t>Prothrombin Time</t>
  </si>
  <si>
    <t>789-8</t>
  </si>
  <si>
    <t>RBC # Bld Auto</t>
  </si>
  <si>
    <t>10*12/L</t>
  </si>
  <si>
    <t>2947-0</t>
  </si>
  <si>
    <t>Sodium [Moles/volume] in Blood or serum, plasma</t>
  </si>
  <si>
    <t>2951-2</t>
  </si>
  <si>
    <t>2571-8</t>
  </si>
  <si>
    <t>Triglyceride [Mass/volume] in Serum or Plasma</t>
  </si>
  <si>
    <t>10839-9</t>
  </si>
  <si>
    <t>Troponin I.cardiac [Mass/volume] in Serum or Plasma</t>
  </si>
  <si>
    <t>6598-7</t>
  </si>
  <si>
    <t>Troponin T.cardiac [Mass/volume] in Serum or Plasma</t>
  </si>
  <si>
    <t>ug/L</t>
  </si>
  <si>
    <t>20624-3</t>
  </si>
  <si>
    <t>Creat 24h Ur-mCnc</t>
  </si>
  <si>
    <t>g/L</t>
  </si>
  <si>
    <t xml:space="preserve"> mg/dL</t>
  </si>
  <si>
    <t>mg/L</t>
  </si>
  <si>
    <t>mcg/mL</t>
  </si>
  <si>
    <t>L/L</t>
  </si>
  <si>
    <t>ng/mL</t>
  </si>
  <si>
    <t xml:space="preserve"> mcg/mL</t>
  </si>
  <si>
    <t xml:space="preserve"> mg/mL</t>
  </si>
  <si>
    <t>LOINC</t>
  </si>
  <si>
    <t>Short name</t>
  </si>
  <si>
    <t>Cutoff low</t>
  </si>
  <si>
    <t>Cutoff high</t>
  </si>
  <si>
    <t>Units</t>
  </si>
  <si>
    <t>author</t>
  </si>
  <si>
    <t>startdate</t>
  </si>
  <si>
    <t>enddate</t>
  </si>
  <si>
    <t>version</t>
  </si>
  <si>
    <t>notes</t>
  </si>
  <si>
    <t>Michael McLemore</t>
  </si>
  <si>
    <t>id</t>
  </si>
  <si>
    <t>NULL</t>
  </si>
  <si>
    <t>Though there is no known creatinine level incompatible with life, this patient appears to have the highest known serum creatinine in a uremic patient on record. | The previously highest serum creatinine reported was 53 mg/dL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</si>
</sst>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50505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50505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Lato"/>
      <family val="2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DCDCDC"/>
      </left>
      <right style="medium">
        <color rgb="FFDCDCD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4" borderId="0" xfId="0" applyFont="1" applyFill="1" applyBorder="1" applyAlignment="1">
      <alignment horizontal="right" vertical="top" wrapText="1"/>
    </xf>
    <xf numFmtId="0" fontId="2" fillId="4" borderId="1" xfId="0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left" vertical="top" wrapText="1"/>
    </xf>
    <xf numFmtId="0" fontId="0" fillId="0" borderId="2" xfId="0" applyBorder="1"/>
    <xf numFmtId="0" fontId="1" fillId="0" borderId="2" xfId="0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14" fontId="0" fillId="0" borderId="2" xfId="0" applyNumberFormat="1" applyBorder="1"/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3" fillId="0" borderId="2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vertical="top" wrapText="1"/>
    </xf>
    <xf numFmtId="0" fontId="5" fillId="3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8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2FF25-6DAA-46A7-85C0-6B8FAFF79027}">
  <dimension ref="A1:L88"/>
  <sheetViews>
    <sheetView tabSelected="1" workbookViewId="0">
      <selection activeCell="L2" sqref="L2:L88"/>
    </sheetView>
  </sheetViews>
  <sheetFormatPr defaultRowHeight="15" x14ac:dyDescent="0.25"/>
  <cols>
    <col min="3" max="3" width="8.5703125" bestFit="1" customWidth="1"/>
    <col min="4" max="4" width="78.28515625" bestFit="1" customWidth="1"/>
    <col min="5" max="6" width="6.7109375" bestFit="1" customWidth="1"/>
    <col min="7" max="7" width="11" bestFit="1" customWidth="1"/>
    <col min="8" max="8" width="18" bestFit="1" customWidth="1"/>
    <col min="9" max="9" width="8.7109375" bestFit="1" customWidth="1"/>
    <col min="10" max="10" width="8.5703125" bestFit="1" customWidth="1"/>
    <col min="11" max="11" width="14.140625" customWidth="1"/>
    <col min="12" max="12" width="95.85546875" customWidth="1"/>
  </cols>
  <sheetData>
    <row r="1" spans="1:12" ht="31.5" x14ac:dyDescent="0.25">
      <c r="A1" t="s">
        <v>174</v>
      </c>
      <c r="B1" s="2" t="s">
        <v>171</v>
      </c>
      <c r="C1" s="3" t="s">
        <v>163</v>
      </c>
      <c r="D1" s="4" t="s">
        <v>164</v>
      </c>
      <c r="E1" s="3" t="s">
        <v>165</v>
      </c>
      <c r="F1" s="3" t="s">
        <v>166</v>
      </c>
      <c r="G1" s="3" t="s">
        <v>167</v>
      </c>
      <c r="H1" s="1" t="s">
        <v>168</v>
      </c>
      <c r="I1" s="1" t="s">
        <v>169</v>
      </c>
      <c r="J1" s="1" t="s">
        <v>170</v>
      </c>
      <c r="K1" s="2" t="s">
        <v>172</v>
      </c>
    </row>
    <row r="2" spans="1:12" ht="15.75" x14ac:dyDescent="0.25">
      <c r="A2" s="5">
        <v>1</v>
      </c>
      <c r="B2" s="5">
        <v>1</v>
      </c>
      <c r="C2" s="6" t="s">
        <v>0</v>
      </c>
      <c r="D2" s="7" t="s">
        <v>1</v>
      </c>
      <c r="E2" s="7">
        <v>0</v>
      </c>
      <c r="F2" s="7">
        <v>2500</v>
      </c>
      <c r="G2" s="7" t="s">
        <v>2</v>
      </c>
      <c r="H2" s="5" t="s">
        <v>173</v>
      </c>
      <c r="I2" s="8">
        <v>44621</v>
      </c>
      <c r="J2" s="5" t="s">
        <v>175</v>
      </c>
      <c r="K2" s="7"/>
      <c r="L2" t="str">
        <f>_xlfn.CONCAT("INSERT INTO [#implausible_lab_values]([ImplausiblelabID],[VersionNumber],[LOINC_NUM],[Lab_Short_Name], [Cutoff_low],[Cutoff_high],[Units],[Author],[StartDate],[EndDate],[Reference]) VALUES(",A2,",",B2,",'",C2,"',","'",D2,"',",E2,",",IF(F2="", "NULL",F2),",","'",G2,"',","'",H2,"','03/01/2022","',",J2,",'",K2,"')")</f>
        <v>INSERT INTO [#implausible_lab_values]([ImplausiblelabID],[VersionNumber],[LOINC_NUM],[Lab_Short_Name], [Cutoff_low],[Cutoff_high],[Units],[Author],[StartDate],[EndDate],[Reference]) VALUES(1,1,'1742-6','Alanine aminotransferase [Enzymatic activity/volume] in Serum or Plasma',0,2500,'arb U/L','Michael McLemore','03/01/2022',NULL,'')</v>
      </c>
    </row>
    <row r="3" spans="1:12" ht="15.75" x14ac:dyDescent="0.25">
      <c r="A3" s="5">
        <v>2</v>
      </c>
      <c r="B3" s="5">
        <v>1</v>
      </c>
      <c r="C3" s="9" t="s">
        <v>3</v>
      </c>
      <c r="D3" s="10" t="s">
        <v>4</v>
      </c>
      <c r="E3" s="10">
        <v>0</v>
      </c>
      <c r="F3" s="10">
        <v>20</v>
      </c>
      <c r="G3" s="7" t="s">
        <v>155</v>
      </c>
      <c r="H3" s="5" t="s">
        <v>173</v>
      </c>
      <c r="I3" s="8">
        <v>44621</v>
      </c>
      <c r="J3" s="5" t="s">
        <v>175</v>
      </c>
      <c r="K3" s="7"/>
      <c r="L3" t="str">
        <f t="shared" ref="L3:L66" si="0">_xlfn.CONCAT("INSERT INTO [#implausible_lab_values]([ImplausiblelabID],[VersionNumber],[LOINC_NUM],[Lab_Short_Name], [Cutoff_low],[Cutoff_high],[Units],[Author],[StartDate],[EndDate],[Reference]) VALUES(",A3,",",B3,",'",C3,"',","'",D3,"',",E3,",",IF(F3="", "NULL",F3),",","'",G3,"',","'",H3,"','03/01/2022","',",J3,",'",K3,"')")</f>
        <v>INSERT INTO [#implausible_lab_values]([ImplausiblelabID],[VersionNumber],[LOINC_NUM],[Lab_Short_Name], [Cutoff_low],[Cutoff_high],[Units],[Author],[StartDate],[EndDate],[Reference]) VALUES(2,1,'2862-1','Albumin SerPl-mCnc',0,20,'g/L','Michael McLemore','03/01/2022',NULL,'')</v>
      </c>
    </row>
    <row r="4" spans="1:12" ht="15.75" x14ac:dyDescent="0.25">
      <c r="A4" s="5">
        <v>3</v>
      </c>
      <c r="B4" s="5">
        <v>1</v>
      </c>
      <c r="C4" s="9" t="s">
        <v>3</v>
      </c>
      <c r="D4" s="10" t="s">
        <v>4</v>
      </c>
      <c r="E4" s="10">
        <v>0</v>
      </c>
      <c r="F4" s="10">
        <v>20</v>
      </c>
      <c r="G4" s="11" t="s">
        <v>80</v>
      </c>
      <c r="H4" s="5" t="s">
        <v>173</v>
      </c>
      <c r="I4" s="8">
        <v>44621</v>
      </c>
      <c r="J4" s="5" t="s">
        <v>175</v>
      </c>
      <c r="K4" s="7"/>
      <c r="L4" t="str">
        <f t="shared" si="0"/>
        <v>INSERT INTO [#implausible_lab_values]([ImplausiblelabID],[VersionNumber],[LOINC_NUM],[Lab_Short_Name], [Cutoff_low],[Cutoff_high],[Units],[Author],[StartDate],[EndDate],[Reference]) VALUES(3,1,'2862-1','Albumin SerPl-mCnc',0,20,'g/dL','Michael McLemore','03/01/2022',NULL,'')</v>
      </c>
    </row>
    <row r="5" spans="1:12" ht="15.75" x14ac:dyDescent="0.25">
      <c r="A5" s="5">
        <v>4</v>
      </c>
      <c r="B5" s="5">
        <v>1</v>
      </c>
      <c r="C5" s="9" t="s">
        <v>5</v>
      </c>
      <c r="D5" s="10" t="s">
        <v>4</v>
      </c>
      <c r="E5" s="10">
        <v>0</v>
      </c>
      <c r="F5" s="10">
        <v>20</v>
      </c>
      <c r="G5" s="7" t="s">
        <v>155</v>
      </c>
      <c r="H5" s="5" t="s">
        <v>173</v>
      </c>
      <c r="I5" s="8">
        <v>44621</v>
      </c>
      <c r="J5" s="5" t="s">
        <v>175</v>
      </c>
      <c r="K5" s="7"/>
      <c r="L5" t="str">
        <f t="shared" si="0"/>
        <v>INSERT INTO [#implausible_lab_values]([ImplausiblelabID],[VersionNumber],[LOINC_NUM],[Lab_Short_Name], [Cutoff_low],[Cutoff_high],[Units],[Author],[StartDate],[EndDate],[Reference]) VALUES(4,1,'1751-7','Albumin SerPl-mCnc',0,20,'g/L','Michael McLemore','03/01/2022',NULL,'')</v>
      </c>
    </row>
    <row r="6" spans="1:12" ht="15.75" x14ac:dyDescent="0.25">
      <c r="A6" s="5">
        <v>5</v>
      </c>
      <c r="B6" s="5">
        <v>1</v>
      </c>
      <c r="C6" s="9" t="s">
        <v>5</v>
      </c>
      <c r="D6" s="10" t="s">
        <v>4</v>
      </c>
      <c r="E6" s="10">
        <v>0</v>
      </c>
      <c r="F6" s="10">
        <v>20</v>
      </c>
      <c r="G6" s="11" t="s">
        <v>80</v>
      </c>
      <c r="H6" s="5" t="s">
        <v>173</v>
      </c>
      <c r="I6" s="8">
        <v>44621</v>
      </c>
      <c r="J6" s="5" t="s">
        <v>175</v>
      </c>
      <c r="K6" s="7"/>
      <c r="L6" t="str">
        <f t="shared" si="0"/>
        <v>INSERT INTO [#implausible_lab_values]([ImplausiblelabID],[VersionNumber],[LOINC_NUM],[Lab_Short_Name], [Cutoff_low],[Cutoff_high],[Units],[Author],[StartDate],[EndDate],[Reference]) VALUES(5,1,'1751-7','Albumin SerPl-mCnc',0,20,'g/dL','Michael McLemore','03/01/2022',NULL,'')</v>
      </c>
    </row>
    <row r="7" spans="1:12" ht="15.75" x14ac:dyDescent="0.25">
      <c r="A7" s="5">
        <v>6</v>
      </c>
      <c r="B7" s="5">
        <v>1</v>
      </c>
      <c r="C7" s="9" t="s">
        <v>5</v>
      </c>
      <c r="D7" s="10" t="s">
        <v>4</v>
      </c>
      <c r="E7" s="10">
        <v>0</v>
      </c>
      <c r="F7" s="10">
        <v>20</v>
      </c>
      <c r="G7" s="11" t="s">
        <v>156</v>
      </c>
      <c r="H7" s="5" t="s">
        <v>173</v>
      </c>
      <c r="I7" s="8">
        <v>44621</v>
      </c>
      <c r="J7" s="5" t="s">
        <v>175</v>
      </c>
      <c r="K7" s="7"/>
      <c r="L7" t="str">
        <f t="shared" si="0"/>
        <v>INSERT INTO [#implausible_lab_values]([ImplausiblelabID],[VersionNumber],[LOINC_NUM],[Lab_Short_Name], [Cutoff_low],[Cutoff_high],[Units],[Author],[StartDate],[EndDate],[Reference]) VALUES(6,1,'1751-7','Albumin SerPl-mCnc',0,20,' mg/dL','Michael McLemore','03/01/2022',NULL,'')</v>
      </c>
    </row>
    <row r="8" spans="1:12" ht="15.75" x14ac:dyDescent="0.25">
      <c r="A8" s="5">
        <v>7</v>
      </c>
      <c r="B8" s="5">
        <v>1</v>
      </c>
      <c r="C8" s="6" t="s">
        <v>6</v>
      </c>
      <c r="D8" s="7" t="s">
        <v>7</v>
      </c>
      <c r="E8" s="7">
        <v>0</v>
      </c>
      <c r="F8" s="7">
        <v>5000</v>
      </c>
      <c r="G8" s="7" t="s">
        <v>2</v>
      </c>
      <c r="H8" s="5" t="s">
        <v>173</v>
      </c>
      <c r="I8" s="8">
        <v>44621</v>
      </c>
      <c r="J8" s="5" t="s">
        <v>175</v>
      </c>
      <c r="K8" s="7"/>
      <c r="L8" t="str">
        <f t="shared" si="0"/>
        <v>INSERT INTO [#implausible_lab_values]([ImplausiblelabID],[VersionNumber],[LOINC_NUM],[Lab_Short_Name], [Cutoff_low],[Cutoff_high],[Units],[Author],[StartDate],[EndDate],[Reference]) VALUES(7,1,'6768-6','Alkaline phosphatase [Enzymatic activity/volume] in Serum or Plasma',0,5000,'arb U/L','Michael McLemore','03/01/2022',NULL,'')</v>
      </c>
    </row>
    <row r="9" spans="1:12" ht="15.75" x14ac:dyDescent="0.25">
      <c r="A9" s="5">
        <v>8</v>
      </c>
      <c r="B9" s="5">
        <v>1</v>
      </c>
      <c r="C9" s="12" t="s">
        <v>8</v>
      </c>
      <c r="D9" s="13" t="s">
        <v>9</v>
      </c>
      <c r="E9" s="13">
        <v>0</v>
      </c>
      <c r="F9" s="13"/>
      <c r="G9" s="13" t="s">
        <v>2</v>
      </c>
      <c r="H9" s="5" t="s">
        <v>173</v>
      </c>
      <c r="I9" s="8">
        <v>44621</v>
      </c>
      <c r="J9" s="5" t="s">
        <v>175</v>
      </c>
      <c r="K9" s="7"/>
      <c r="L9" t="str">
        <f t="shared" si="0"/>
        <v>INSERT INTO [#implausible_lab_values]([ImplausiblelabID],[VersionNumber],[LOINC_NUM],[Lab_Short_Name], [Cutoff_low],[Cutoff_high],[Units],[Author],[StartDate],[EndDate],[Reference]) VALUES(8,1,'1798-8','Amylase ',0,NULL,'arb U/L','Michael McLemore','03/01/2022',NULL,'')</v>
      </c>
    </row>
    <row r="10" spans="1:12" ht="15.75" x14ac:dyDescent="0.25">
      <c r="A10" s="5">
        <v>9</v>
      </c>
      <c r="B10" s="5">
        <v>1</v>
      </c>
      <c r="C10" s="6" t="s">
        <v>10</v>
      </c>
      <c r="D10" s="7" t="s">
        <v>11</v>
      </c>
      <c r="E10" s="7">
        <v>0</v>
      </c>
      <c r="F10" s="7">
        <v>12500</v>
      </c>
      <c r="G10" s="7" t="s">
        <v>2</v>
      </c>
      <c r="H10" s="5" t="s">
        <v>173</v>
      </c>
      <c r="I10" s="8">
        <v>44621</v>
      </c>
      <c r="J10" s="5" t="s">
        <v>175</v>
      </c>
      <c r="K10" s="7"/>
      <c r="L10" t="str">
        <f t="shared" si="0"/>
        <v>INSERT INTO [#implausible_lab_values]([ImplausiblelabID],[VersionNumber],[LOINC_NUM],[Lab_Short_Name], [Cutoff_low],[Cutoff_high],[Units],[Author],[StartDate],[EndDate],[Reference]) VALUES(9,1,'1920-8','AST- Aspartate aminotransferase [Enzymatic activity/volume] in Serum or Plasma',0,12500,'arb U/L','Michael McLemore','03/01/2022',NULL,'')</v>
      </c>
    </row>
    <row r="11" spans="1:12" ht="15.75" x14ac:dyDescent="0.25">
      <c r="A11" s="5">
        <v>10</v>
      </c>
      <c r="B11" s="5">
        <v>1</v>
      </c>
      <c r="C11" s="9" t="s">
        <v>12</v>
      </c>
      <c r="D11" s="10" t="s">
        <v>13</v>
      </c>
      <c r="E11" s="10">
        <v>0</v>
      </c>
      <c r="F11" s="10">
        <v>100</v>
      </c>
      <c r="G11" s="7" t="s">
        <v>14</v>
      </c>
      <c r="H11" s="5" t="s">
        <v>173</v>
      </c>
      <c r="I11" s="8">
        <v>44621</v>
      </c>
      <c r="J11" s="5" t="s">
        <v>175</v>
      </c>
      <c r="K11" s="7"/>
      <c r="L11" t="str">
        <f t="shared" si="0"/>
        <v>INSERT INTO [#implausible_lab_values]([ImplausiblelabID],[VersionNumber],[LOINC_NUM],[Lab_Short_Name], [Cutoff_low],[Cutoff_high],[Units],[Author],[StartDate],[EndDate],[Reference]) VALUES(10,1,'26444-0','Basophils # Bld',0,100,'10*3/mm3','Michael McLemore','03/01/2022',NULL,'')</v>
      </c>
    </row>
    <row r="12" spans="1:12" ht="15.75" x14ac:dyDescent="0.25">
      <c r="A12" s="5">
        <v>11</v>
      </c>
      <c r="B12" s="5">
        <v>1</v>
      </c>
      <c r="C12" s="9" t="s">
        <v>15</v>
      </c>
      <c r="D12" s="10" t="s">
        <v>16</v>
      </c>
      <c r="E12" s="10">
        <v>0</v>
      </c>
      <c r="F12" s="10">
        <v>5</v>
      </c>
      <c r="G12" s="7" t="s">
        <v>17</v>
      </c>
      <c r="H12" s="5" t="s">
        <v>173</v>
      </c>
      <c r="I12" s="8">
        <v>44621</v>
      </c>
      <c r="J12" s="5" t="s">
        <v>175</v>
      </c>
      <c r="K12" s="7"/>
      <c r="L12" t="str">
        <f t="shared" si="0"/>
        <v>INSERT INTO [#implausible_lab_values]([ImplausiblelabID],[VersionNumber],[LOINC_NUM],[Lab_Short_Name], [Cutoff_low],[Cutoff_high],[Units],[Author],[StartDate],[EndDate],[Reference]) VALUES(11,1,'704-7','Basophils # Bld Auto',0,5,'10*9/L','Michael McLemore','03/01/2022',NULL,'')</v>
      </c>
    </row>
    <row r="13" spans="1:12" ht="15.75" x14ac:dyDescent="0.25">
      <c r="A13" s="5">
        <v>12</v>
      </c>
      <c r="B13" s="5">
        <v>1</v>
      </c>
      <c r="C13" s="9" t="s">
        <v>18</v>
      </c>
      <c r="D13" s="10" t="s">
        <v>19</v>
      </c>
      <c r="E13" s="10">
        <v>0</v>
      </c>
      <c r="F13" s="10">
        <v>50</v>
      </c>
      <c r="G13" s="7" t="s">
        <v>20</v>
      </c>
      <c r="H13" s="5" t="s">
        <v>173</v>
      </c>
      <c r="I13" s="8">
        <v>44621</v>
      </c>
      <c r="J13" s="5" t="s">
        <v>175</v>
      </c>
      <c r="K13" s="7"/>
      <c r="L13" t="str">
        <f t="shared" si="0"/>
        <v>INSERT INTO [#implausible_lab_values]([ImplausiblelabID],[VersionNumber],[LOINC_NUM],[Lab_Short_Name], [Cutoff_low],[Cutoff_high],[Units],[Author],[StartDate],[EndDate],[Reference]) VALUES(12,1,'706-2','Basophils/leuk NFr Bld Auto',0,50,'%','Michael McLemore','03/01/2022',NULL,'')</v>
      </c>
    </row>
    <row r="14" spans="1:12" ht="15.75" x14ac:dyDescent="0.25">
      <c r="A14" s="5">
        <v>13</v>
      </c>
      <c r="B14" s="5">
        <v>1</v>
      </c>
      <c r="C14" s="9" t="s">
        <v>21</v>
      </c>
      <c r="D14" s="10" t="s">
        <v>22</v>
      </c>
      <c r="E14" s="10">
        <v>0</v>
      </c>
      <c r="F14" s="10">
        <v>50</v>
      </c>
      <c r="G14" s="7" t="s">
        <v>20</v>
      </c>
      <c r="H14" s="5" t="s">
        <v>173</v>
      </c>
      <c r="I14" s="8">
        <v>44621</v>
      </c>
      <c r="J14" s="5" t="s">
        <v>175</v>
      </c>
      <c r="K14" s="7"/>
      <c r="L14" t="str">
        <f t="shared" si="0"/>
        <v>INSERT INTO [#implausible_lab_values]([ImplausiblelabID],[VersionNumber],[LOINC_NUM],[Lab_Short_Name], [Cutoff_low],[Cutoff_high],[Units],[Author],[StartDate],[EndDate],[Reference]) VALUES(13,1,'707-0','Basophils/leuk NFr Bld Manual',0,50,'%','Michael McLemore','03/01/2022',NULL,'')</v>
      </c>
    </row>
    <row r="15" spans="1:12" ht="15.75" x14ac:dyDescent="0.25">
      <c r="A15" s="5">
        <v>14</v>
      </c>
      <c r="B15" s="5">
        <v>1</v>
      </c>
      <c r="C15" s="14" t="s">
        <v>23</v>
      </c>
      <c r="D15" s="15" t="s">
        <v>24</v>
      </c>
      <c r="E15" s="15">
        <v>0</v>
      </c>
      <c r="F15" s="15">
        <v>10</v>
      </c>
      <c r="G15" s="13" t="s">
        <v>25</v>
      </c>
      <c r="H15" s="5" t="s">
        <v>173</v>
      </c>
      <c r="I15" s="8">
        <v>44621</v>
      </c>
      <c r="J15" s="5" t="s">
        <v>175</v>
      </c>
      <c r="K15" s="7"/>
      <c r="L15" t="str">
        <f t="shared" si="0"/>
        <v>INSERT INTO [#implausible_lab_values]([ImplausiblelabID],[VersionNumber],[LOINC_NUM],[Lab_Short_Name], [Cutoff_low],[Cutoff_high],[Units],[Author],[StartDate],[EndDate],[Reference]) VALUES(14,1,'15152-2','Bilirub Conj SerPl-mCnc',0,10,'mg/dL','Michael McLemore','03/01/2022',NULL,'')</v>
      </c>
    </row>
    <row r="16" spans="1:12" ht="15.75" x14ac:dyDescent="0.25">
      <c r="A16" s="5">
        <v>15</v>
      </c>
      <c r="B16" s="5">
        <v>1</v>
      </c>
      <c r="C16" s="9" t="s">
        <v>26</v>
      </c>
      <c r="D16" s="9" t="s">
        <v>27</v>
      </c>
      <c r="E16" s="9">
        <v>0</v>
      </c>
      <c r="F16" s="9">
        <v>50</v>
      </c>
      <c r="G16" s="6" t="s">
        <v>25</v>
      </c>
      <c r="H16" s="5" t="s">
        <v>173</v>
      </c>
      <c r="I16" s="8">
        <v>44621</v>
      </c>
      <c r="J16" s="5" t="s">
        <v>175</v>
      </c>
      <c r="K16" s="7"/>
      <c r="L16" t="str">
        <f t="shared" si="0"/>
        <v>INSERT INTO [#implausible_lab_values]([ImplausiblelabID],[VersionNumber],[LOINC_NUM],[Lab_Short_Name], [Cutoff_low],[Cutoff_high],[Units],[Author],[StartDate],[EndDate],[Reference]) VALUES(15,1,'1971-1','Bilirub Indirect SerPl-mCnc',0,50,'mg/dL','Michael McLemore','03/01/2022',NULL,'')</v>
      </c>
    </row>
    <row r="17" spans="1:12" ht="15.75" x14ac:dyDescent="0.25">
      <c r="A17" s="5">
        <v>16</v>
      </c>
      <c r="B17" s="5">
        <v>1</v>
      </c>
      <c r="C17" s="6" t="s">
        <v>28</v>
      </c>
      <c r="D17" s="7" t="s">
        <v>29</v>
      </c>
      <c r="E17" s="7">
        <v>0</v>
      </c>
      <c r="F17" s="7">
        <v>50</v>
      </c>
      <c r="G17" s="7" t="s">
        <v>25</v>
      </c>
      <c r="H17" s="5" t="s">
        <v>173</v>
      </c>
      <c r="I17" s="8">
        <v>44621</v>
      </c>
      <c r="J17" s="5" t="s">
        <v>175</v>
      </c>
      <c r="K17" s="7"/>
      <c r="L17" t="str">
        <f t="shared" si="0"/>
        <v>INSERT INTO [#implausible_lab_values]([ImplausiblelabID],[VersionNumber],[LOINC_NUM],[Lab_Short_Name], [Cutoff_low],[Cutoff_high],[Units],[Author],[StartDate],[EndDate],[Reference]) VALUES(16,1,'1975-2','Bilirubin.total [Mass/volume] in Serum or Plasma',0,50,'mg/dL','Michael McLemore','03/01/2022',NULL,'')</v>
      </c>
    </row>
    <row r="18" spans="1:12" ht="15.75" x14ac:dyDescent="0.25">
      <c r="A18" s="5">
        <v>17</v>
      </c>
      <c r="B18" s="5">
        <v>1</v>
      </c>
      <c r="C18" s="12" t="s">
        <v>30</v>
      </c>
      <c r="D18" s="13" t="s">
        <v>31</v>
      </c>
      <c r="E18" s="13">
        <v>0</v>
      </c>
      <c r="F18" s="13"/>
      <c r="G18" s="13" t="s">
        <v>25</v>
      </c>
      <c r="H18" s="5" t="s">
        <v>173</v>
      </c>
      <c r="I18" s="8">
        <v>44621</v>
      </c>
      <c r="J18" s="5" t="s">
        <v>175</v>
      </c>
      <c r="K18" s="7"/>
      <c r="L18" t="str">
        <f t="shared" si="0"/>
        <v>INSERT INTO [#implausible_lab_values]([ImplausiblelabID],[VersionNumber],[LOINC_NUM],[Lab_Short_Name], [Cutoff_low],[Cutoff_high],[Units],[Author],[StartDate],[EndDate],[Reference]) VALUES(17,1,'3094-0','BUN- Blood Urea Nitrogen',0,NULL,'mg/dL','Michael McLemore','03/01/2022',NULL,'')</v>
      </c>
    </row>
    <row r="19" spans="1:12" ht="15.75" x14ac:dyDescent="0.25">
      <c r="A19" s="5">
        <v>18</v>
      </c>
      <c r="B19" s="5">
        <v>1</v>
      </c>
      <c r="C19" s="12" t="s">
        <v>32</v>
      </c>
      <c r="D19" s="13" t="s">
        <v>31</v>
      </c>
      <c r="E19" s="13">
        <v>0</v>
      </c>
      <c r="F19" s="13"/>
      <c r="G19" s="13" t="s">
        <v>25</v>
      </c>
      <c r="H19" s="5" t="s">
        <v>173</v>
      </c>
      <c r="I19" s="8">
        <v>44621</v>
      </c>
      <c r="J19" s="5" t="s">
        <v>175</v>
      </c>
      <c r="K19" s="7"/>
      <c r="L19" t="str">
        <f t="shared" si="0"/>
        <v>INSERT INTO [#implausible_lab_values]([ImplausiblelabID],[VersionNumber],[LOINC_NUM],[Lab_Short_Name], [Cutoff_low],[Cutoff_high],[Units],[Author],[StartDate],[EndDate],[Reference]) VALUES(18,1,'6299-2','BUN- Blood Urea Nitrogen',0,NULL,'mg/dL','Michael McLemore','03/01/2022',NULL,'')</v>
      </c>
    </row>
    <row r="20" spans="1:12" ht="15.75" x14ac:dyDescent="0.25">
      <c r="A20" s="5">
        <v>19</v>
      </c>
      <c r="B20" s="5">
        <v>1</v>
      </c>
      <c r="C20" s="14" t="s">
        <v>33</v>
      </c>
      <c r="D20" s="15" t="s">
        <v>34</v>
      </c>
      <c r="E20" s="15">
        <v>0</v>
      </c>
      <c r="F20" s="15">
        <v>50</v>
      </c>
      <c r="G20" s="13" t="s">
        <v>25</v>
      </c>
      <c r="H20" s="5" t="s">
        <v>173</v>
      </c>
      <c r="I20" s="8">
        <v>44621</v>
      </c>
      <c r="J20" s="5" t="s">
        <v>175</v>
      </c>
      <c r="K20" s="7"/>
      <c r="L20" t="str">
        <f t="shared" si="0"/>
        <v>INSERT INTO [#implausible_lab_values]([ImplausiblelabID],[VersionNumber],[LOINC_NUM],[Lab_Short_Name], [Cutoff_low],[Cutoff_high],[Units],[Author],[StartDate],[EndDate],[Reference]) VALUES(19,1,'17861-6','Calcium SerPl-mCnc',0,50,'mg/dL','Michael McLemore','03/01/2022',NULL,'')</v>
      </c>
    </row>
    <row r="21" spans="1:12" ht="15.75" x14ac:dyDescent="0.25">
      <c r="A21" s="5">
        <v>20</v>
      </c>
      <c r="B21" s="5">
        <v>1</v>
      </c>
      <c r="C21" s="14" t="s">
        <v>35</v>
      </c>
      <c r="D21" s="15" t="s">
        <v>36</v>
      </c>
      <c r="E21" s="15">
        <v>10</v>
      </c>
      <c r="F21" s="15">
        <v>550</v>
      </c>
      <c r="G21" s="13" t="s">
        <v>37</v>
      </c>
      <c r="H21" s="5" t="s">
        <v>173</v>
      </c>
      <c r="I21" s="8">
        <v>44621</v>
      </c>
      <c r="J21" s="5" t="s">
        <v>175</v>
      </c>
      <c r="K21" s="7"/>
      <c r="L21" t="str">
        <f t="shared" si="0"/>
        <v>INSERT INTO [#implausible_lab_values]([ImplausiblelabID],[VersionNumber],[LOINC_NUM],[Lab_Short_Name], [Cutoff_low],[Cutoff_high],[Units],[Author],[StartDate],[EndDate],[Reference]) VALUES(20,1,'2075-0','Chloride SerPl-sCnc',10,550,'mmol/L','Michael McLemore','03/01/2022',NULL,'')</v>
      </c>
    </row>
    <row r="22" spans="1:12" ht="15.75" x14ac:dyDescent="0.25">
      <c r="A22" s="5">
        <v>21</v>
      </c>
      <c r="B22" s="5">
        <v>1</v>
      </c>
      <c r="C22" s="14" t="s">
        <v>38</v>
      </c>
      <c r="D22" s="15" t="s">
        <v>36</v>
      </c>
      <c r="E22" s="15">
        <v>10</v>
      </c>
      <c r="F22" s="15">
        <v>550</v>
      </c>
      <c r="G22" s="13" t="s">
        <v>37</v>
      </c>
      <c r="H22" s="5" t="s">
        <v>173</v>
      </c>
      <c r="I22" s="8">
        <v>44621</v>
      </c>
      <c r="J22" s="5" t="s">
        <v>175</v>
      </c>
      <c r="K22" s="7"/>
      <c r="L22" t="str">
        <f t="shared" si="0"/>
        <v>INSERT INTO [#implausible_lab_values]([ImplausiblelabID],[VersionNumber],[LOINC_NUM],[Lab_Short_Name], [Cutoff_low],[Cutoff_high],[Units],[Author],[StartDate],[EndDate],[Reference]) VALUES(21,1,'2069-3','Chloride SerPl-sCnc',10,550,'mmol/L','Michael McLemore','03/01/2022',NULL,'')</v>
      </c>
    </row>
    <row r="23" spans="1:12" ht="15.75" x14ac:dyDescent="0.25">
      <c r="A23" s="5">
        <v>22</v>
      </c>
      <c r="B23" s="5">
        <v>1</v>
      </c>
      <c r="C23" s="9" t="s">
        <v>39</v>
      </c>
      <c r="D23" s="10" t="s">
        <v>40</v>
      </c>
      <c r="E23" s="10">
        <v>0</v>
      </c>
      <c r="F23" s="10">
        <v>1500</v>
      </c>
      <c r="G23" s="7" t="s">
        <v>25</v>
      </c>
      <c r="H23" s="5" t="s">
        <v>173</v>
      </c>
      <c r="I23" s="8">
        <v>44621</v>
      </c>
      <c r="J23" s="5" t="s">
        <v>175</v>
      </c>
      <c r="K23" s="7"/>
      <c r="L23" t="str">
        <f t="shared" si="0"/>
        <v>INSERT INTO [#implausible_lab_values]([ImplausiblelabID],[VersionNumber],[LOINC_NUM],[Lab_Short_Name], [Cutoff_low],[Cutoff_high],[Units],[Author],[StartDate],[EndDate],[Reference]) VALUES(22,1,'2093-3','Cholest SerPl-mCnc',0,1500,'mg/dL','Michael McLemore','03/01/2022',NULL,'')</v>
      </c>
    </row>
    <row r="24" spans="1:12" ht="15.75" x14ac:dyDescent="0.25">
      <c r="A24" s="5">
        <v>23</v>
      </c>
      <c r="B24" s="5">
        <v>1</v>
      </c>
      <c r="C24" s="9" t="s">
        <v>41</v>
      </c>
      <c r="D24" s="10" t="s">
        <v>42</v>
      </c>
      <c r="E24" s="10">
        <v>0</v>
      </c>
      <c r="F24" s="10">
        <v>100</v>
      </c>
      <c r="G24" s="7" t="s">
        <v>43</v>
      </c>
      <c r="H24" s="5" t="s">
        <v>173</v>
      </c>
      <c r="I24" s="8">
        <v>44621</v>
      </c>
      <c r="J24" s="5" t="s">
        <v>175</v>
      </c>
      <c r="K24" s="7"/>
      <c r="L24" t="str">
        <f t="shared" si="0"/>
        <v>INSERT INTO [#implausible_lab_values]([ImplausiblelabID],[VersionNumber],[LOINC_NUM],[Lab_Short_Name], [Cutoff_low],[Cutoff_high],[Units],[Author],[StartDate],[EndDate],[Reference]) VALUES(23,1,'9830-1','Cholest/HDLc SerPl',0,100,'ratio','Michael McLemore','03/01/2022',NULL,'')</v>
      </c>
    </row>
    <row r="25" spans="1:12" ht="15.75" x14ac:dyDescent="0.25">
      <c r="A25" s="5">
        <v>24</v>
      </c>
      <c r="B25" s="5">
        <v>1</v>
      </c>
      <c r="C25" s="6" t="s">
        <v>44</v>
      </c>
      <c r="D25" s="7" t="s">
        <v>45</v>
      </c>
      <c r="E25" s="7">
        <v>0</v>
      </c>
      <c r="F25" s="7">
        <v>450</v>
      </c>
      <c r="G25" s="7" t="s">
        <v>25</v>
      </c>
      <c r="H25" s="5" t="s">
        <v>173</v>
      </c>
      <c r="I25" s="8">
        <v>44621</v>
      </c>
      <c r="J25" s="5" t="s">
        <v>175</v>
      </c>
      <c r="K25" s="7"/>
      <c r="L25" t="str">
        <f t="shared" si="0"/>
        <v>INSERT INTO [#implausible_lab_values]([ImplausiblelabID],[VersionNumber],[LOINC_NUM],[Lab_Short_Name], [Cutoff_low],[Cutoff_high],[Units],[Author],[StartDate],[EndDate],[Reference]) VALUES(24,1,'2085-9','Cholesterol in HDL [Mass/volume] in Serum or Plasma',0,450,'mg/dL','Michael McLemore','03/01/2022',NULL,'')</v>
      </c>
    </row>
    <row r="26" spans="1:12" ht="76.5" x14ac:dyDescent="0.25">
      <c r="A26" s="5">
        <v>25</v>
      </c>
      <c r="B26" s="5">
        <v>1</v>
      </c>
      <c r="C26" s="6" t="s">
        <v>46</v>
      </c>
      <c r="D26" s="7" t="s">
        <v>47</v>
      </c>
      <c r="E26" s="7">
        <v>0</v>
      </c>
      <c r="F26" s="7">
        <v>1000</v>
      </c>
      <c r="G26" s="7" t="s">
        <v>25</v>
      </c>
      <c r="H26" s="5" t="s">
        <v>173</v>
      </c>
      <c r="I26" s="8">
        <v>44621</v>
      </c>
      <c r="J26" s="5" t="s">
        <v>175</v>
      </c>
      <c r="K26" s="16" t="s">
        <v>176</v>
      </c>
      <c r="L26" t="str">
        <f t="shared" si="0"/>
        <v>INSERT INTO [#implausible_lab_values]([ImplausiblelabID],[VersionNumber],[LOINC_NUM],[Lab_Short_Name], [Cutoff_low],[Cutoff_high],[Units],[Author],[StartDate],[EndDate],[Reference]) VALUES(25,1,'13457-7','Cholesterol in LDL [Mass/volume] in Serum or Plasma by calculation',0,1000,'mg/dL','Michael McLemore','03/01/2022',NULL,'Though there is no known creatinine level incompatible with life, this patient appears to have the highest known serum creatinine in a uremic patient on record. | The previously highest serum creatinine reported was 53 mg/dL')</v>
      </c>
    </row>
    <row r="27" spans="1:12" ht="15.75" x14ac:dyDescent="0.25">
      <c r="A27" s="5">
        <v>26</v>
      </c>
      <c r="B27" s="5">
        <v>1</v>
      </c>
      <c r="C27" s="14" t="s">
        <v>48</v>
      </c>
      <c r="D27" s="15" t="s">
        <v>49</v>
      </c>
      <c r="E27" s="15">
        <v>0</v>
      </c>
      <c r="F27" s="15">
        <v>306</v>
      </c>
      <c r="G27" s="13" t="s">
        <v>37</v>
      </c>
      <c r="H27" s="5" t="s">
        <v>173</v>
      </c>
      <c r="I27" s="8">
        <v>44621</v>
      </c>
      <c r="J27" s="5" t="s">
        <v>175</v>
      </c>
      <c r="K27" s="7"/>
      <c r="L27" t="str">
        <f t="shared" si="0"/>
        <v>INSERT INTO [#implausible_lab_values]([ImplausiblelabID],[VersionNumber],[LOINC_NUM],[Lab_Short_Name], [Cutoff_low],[Cutoff_high],[Units],[Author],[StartDate],[EndDate],[Reference]) VALUES(26,1,'2028-9','CO2 SerPl-sCnc',0,306,'mmol/L','Michael McLemore','03/01/2022',NULL,'')</v>
      </c>
    </row>
    <row r="28" spans="1:12" ht="15.75" x14ac:dyDescent="0.25">
      <c r="A28" s="5">
        <v>27</v>
      </c>
      <c r="B28" s="5">
        <v>1</v>
      </c>
      <c r="C28" s="14" t="s">
        <v>50</v>
      </c>
      <c r="D28" s="15" t="s">
        <v>51</v>
      </c>
      <c r="E28" s="15">
        <v>0</v>
      </c>
      <c r="F28" s="15"/>
      <c r="G28" s="13" t="s">
        <v>157</v>
      </c>
      <c r="H28" s="5" t="s">
        <v>173</v>
      </c>
      <c r="I28" s="8">
        <v>44621</v>
      </c>
      <c r="J28" s="5" t="s">
        <v>175</v>
      </c>
      <c r="K28" s="7"/>
      <c r="L28" t="str">
        <f t="shared" si="0"/>
        <v>INSERT INTO [#implausible_lab_values]([ImplausiblelabID],[VersionNumber],[LOINC_NUM],[Lab_Short_Name], [Cutoff_low],[Cutoff_high],[Units],[Author],[StartDate],[EndDate],[Reference]) VALUES(27,1,'1988-5','CRP- C Reactive Protein',0,NULL,'mg/L','Michael McLemore','03/01/2022',NULL,'')</v>
      </c>
    </row>
    <row r="29" spans="1:12" ht="15.75" x14ac:dyDescent="0.25">
      <c r="A29" s="5">
        <v>28</v>
      </c>
      <c r="B29" s="5">
        <v>1</v>
      </c>
      <c r="C29" s="14" t="s">
        <v>50</v>
      </c>
      <c r="D29" s="15" t="s">
        <v>51</v>
      </c>
      <c r="E29" s="15">
        <v>0</v>
      </c>
      <c r="F29" s="15"/>
      <c r="G29" s="11" t="s">
        <v>158</v>
      </c>
      <c r="H29" s="5" t="s">
        <v>173</v>
      </c>
      <c r="I29" s="8">
        <v>44621</v>
      </c>
      <c r="J29" s="5" t="s">
        <v>175</v>
      </c>
      <c r="K29" s="7"/>
      <c r="L29" t="str">
        <f t="shared" si="0"/>
        <v>INSERT INTO [#implausible_lab_values]([ImplausiblelabID],[VersionNumber],[LOINC_NUM],[Lab_Short_Name], [Cutoff_low],[Cutoff_high],[Units],[Author],[StartDate],[EndDate],[Reference]) VALUES(28,1,'1988-5','CRP- C Reactive Protein',0,NULL,'mcg/mL','Michael McLemore','03/01/2022',NULL,'')</v>
      </c>
    </row>
    <row r="30" spans="1:12" ht="15.75" x14ac:dyDescent="0.25">
      <c r="A30" s="5">
        <v>29</v>
      </c>
      <c r="B30" s="5">
        <v>1</v>
      </c>
      <c r="C30" s="14" t="s">
        <v>50</v>
      </c>
      <c r="D30" s="15" t="s">
        <v>51</v>
      </c>
      <c r="E30" s="15">
        <v>0</v>
      </c>
      <c r="F30" s="15"/>
      <c r="G30" s="11" t="s">
        <v>156</v>
      </c>
      <c r="H30" s="5" t="s">
        <v>173</v>
      </c>
      <c r="I30" s="8">
        <v>44621</v>
      </c>
      <c r="J30" s="5" t="s">
        <v>175</v>
      </c>
      <c r="K30" s="7"/>
      <c r="L30" t="str">
        <f t="shared" si="0"/>
        <v>INSERT INTO [#implausible_lab_values]([ImplausiblelabID],[VersionNumber],[LOINC_NUM],[Lab_Short_Name], [Cutoff_low],[Cutoff_high],[Units],[Author],[StartDate],[EndDate],[Reference]) VALUES(29,1,'1988-5','CRP- C Reactive Protein',0,NULL,' mg/dL','Michael McLemore','03/01/2022',NULL,'')</v>
      </c>
    </row>
    <row r="31" spans="1:12" ht="15.75" x14ac:dyDescent="0.25">
      <c r="A31" s="5">
        <v>30</v>
      </c>
      <c r="B31" s="5">
        <v>1</v>
      </c>
      <c r="C31" s="9" t="s">
        <v>52</v>
      </c>
      <c r="D31" s="10" t="s">
        <v>53</v>
      </c>
      <c r="E31" s="10">
        <v>0</v>
      </c>
      <c r="F31" s="17">
        <v>73.8</v>
      </c>
      <c r="G31" s="7" t="s">
        <v>25</v>
      </c>
      <c r="H31" s="5" t="s">
        <v>173</v>
      </c>
      <c r="I31" s="8">
        <v>44621</v>
      </c>
      <c r="J31" s="5" t="s">
        <v>175</v>
      </c>
      <c r="K31" s="7"/>
      <c r="L31" t="str">
        <f t="shared" si="0"/>
        <v>INSERT INTO [#implausible_lab_values]([ImplausiblelabID],[VersionNumber],[LOINC_NUM],[Lab_Short_Name], [Cutoff_low],[Cutoff_high],[Units],[Author],[StartDate],[EndDate],[Reference]) VALUES(30,1,'2160-0','Creatinine Serum',0,73.8,'mg/dL','Michael McLemore','03/01/2022',NULL,'')</v>
      </c>
    </row>
    <row r="32" spans="1:12" ht="15.75" x14ac:dyDescent="0.25">
      <c r="A32" s="5">
        <v>31</v>
      </c>
      <c r="B32" s="5">
        <v>1</v>
      </c>
      <c r="C32" s="14" t="s">
        <v>54</v>
      </c>
      <c r="D32" s="15" t="s">
        <v>55</v>
      </c>
      <c r="E32" s="15">
        <v>0</v>
      </c>
      <c r="F32" s="15">
        <v>1000</v>
      </c>
      <c r="G32" s="13">
        <v>0</v>
      </c>
      <c r="H32" s="5" t="s">
        <v>173</v>
      </c>
      <c r="I32" s="8">
        <v>44621</v>
      </c>
      <c r="J32" s="5" t="s">
        <v>175</v>
      </c>
      <c r="K32" s="7"/>
      <c r="L32" t="str">
        <f t="shared" si="0"/>
        <v>INSERT INTO [#implausible_lab_values]([ImplausiblelabID],[VersionNumber],[LOINC_NUM],[Lab_Short_Name], [Cutoff_low],[Cutoff_high],[Units],[Author],[StartDate],[EndDate],[Reference]) VALUES(31,1,'45066-8','Creatinine + eGFR Pnl SerPl',0,1000,'0','Michael McLemore','03/01/2022',NULL,'')</v>
      </c>
    </row>
    <row r="33" spans="1:12" ht="15.75" x14ac:dyDescent="0.25">
      <c r="A33" s="5">
        <v>32</v>
      </c>
      <c r="B33" s="5">
        <v>1</v>
      </c>
      <c r="C33" s="9" t="s">
        <v>56</v>
      </c>
      <c r="D33" s="10" t="s">
        <v>57</v>
      </c>
      <c r="E33" s="10">
        <v>0</v>
      </c>
      <c r="F33" s="10">
        <v>100</v>
      </c>
      <c r="G33" s="7" t="s">
        <v>58</v>
      </c>
      <c r="H33" s="5" t="s">
        <v>173</v>
      </c>
      <c r="I33" s="8">
        <v>44621</v>
      </c>
      <c r="J33" s="5" t="s">
        <v>175</v>
      </c>
      <c r="K33" s="7"/>
      <c r="L33" t="str">
        <f t="shared" si="0"/>
        <v>INSERT INTO [#implausible_lab_values]([ImplausiblelabID],[VersionNumber],[LOINC_NUM],[Lab_Short_Name], [Cutoff_low],[Cutoff_high],[Units],[Author],[StartDate],[EndDate],[Reference]) VALUES(32,1,'26449-9','Eosinophil # Bld',0,100,'/uL','Michael McLemore','03/01/2022',NULL,'')</v>
      </c>
    </row>
    <row r="34" spans="1:12" ht="15.75" x14ac:dyDescent="0.25">
      <c r="A34" s="5">
        <v>33</v>
      </c>
      <c r="B34" s="5">
        <v>1</v>
      </c>
      <c r="C34" s="9" t="s">
        <v>59</v>
      </c>
      <c r="D34" s="10" t="s">
        <v>60</v>
      </c>
      <c r="E34" s="10">
        <v>0</v>
      </c>
      <c r="F34" s="10">
        <v>100</v>
      </c>
      <c r="G34" s="7" t="s">
        <v>20</v>
      </c>
      <c r="H34" s="5" t="s">
        <v>173</v>
      </c>
      <c r="I34" s="8">
        <v>44621</v>
      </c>
      <c r="J34" s="5" t="s">
        <v>175</v>
      </c>
      <c r="K34" s="7"/>
      <c r="L34" t="str">
        <f t="shared" si="0"/>
        <v>INSERT INTO [#implausible_lab_values]([ImplausiblelabID],[VersionNumber],[LOINC_NUM],[Lab_Short_Name], [Cutoff_low],[Cutoff_high],[Units],[Author],[StartDate],[EndDate],[Reference]) VALUES(33,1,'714-6','Eosinophil/leuk NFr Bld Manual',0,100,'%','Michael McLemore','03/01/2022',NULL,'')</v>
      </c>
    </row>
    <row r="35" spans="1:12" ht="15.75" x14ac:dyDescent="0.25">
      <c r="A35" s="5">
        <v>34</v>
      </c>
      <c r="B35" s="5">
        <v>1</v>
      </c>
      <c r="C35" s="6" t="s">
        <v>61</v>
      </c>
      <c r="D35" s="7" t="s">
        <v>62</v>
      </c>
      <c r="E35" s="7">
        <v>0</v>
      </c>
      <c r="F35" s="7">
        <v>100</v>
      </c>
      <c r="G35" s="7" t="s">
        <v>20</v>
      </c>
      <c r="H35" s="5" t="s">
        <v>173</v>
      </c>
      <c r="I35" s="8">
        <v>44621</v>
      </c>
      <c r="J35" s="5" t="s">
        <v>175</v>
      </c>
      <c r="K35" s="7"/>
      <c r="L35" t="str">
        <f t="shared" si="0"/>
        <v>INSERT INTO [#implausible_lab_values]([ImplausiblelabID],[VersionNumber],[LOINC_NUM],[Lab_Short_Name], [Cutoff_low],[Cutoff_high],[Units],[Author],[StartDate],[EndDate],[Reference]) VALUES(34,1,'26450-7','Eosinophils/100 leukocytes in Blood',0,100,'%','Michael McLemore','03/01/2022',NULL,'')</v>
      </c>
    </row>
    <row r="36" spans="1:12" ht="15.75" x14ac:dyDescent="0.25">
      <c r="A36" s="5">
        <v>35</v>
      </c>
      <c r="B36" s="5">
        <v>1</v>
      </c>
      <c r="C36" s="6" t="s">
        <v>63</v>
      </c>
      <c r="D36" s="7" t="s">
        <v>64</v>
      </c>
      <c r="E36" s="7">
        <v>0</v>
      </c>
      <c r="F36" s="7">
        <v>100</v>
      </c>
      <c r="G36" s="7" t="s">
        <v>20</v>
      </c>
      <c r="H36" s="5" t="s">
        <v>173</v>
      </c>
      <c r="I36" s="8">
        <v>44621</v>
      </c>
      <c r="J36" s="5" t="s">
        <v>175</v>
      </c>
      <c r="K36" s="7"/>
      <c r="L36" t="str">
        <f t="shared" si="0"/>
        <v>INSERT INTO [#implausible_lab_values]([ImplausiblelabID],[VersionNumber],[LOINC_NUM],[Lab_Short_Name], [Cutoff_low],[Cutoff_high],[Units],[Author],[StartDate],[EndDate],[Reference]) VALUES(35,1,'713-8','Eosinophils/100 leukocytes in Blood by Automated count',0,100,'%','Michael McLemore','03/01/2022',NULL,'')</v>
      </c>
    </row>
    <row r="37" spans="1:12" ht="15.75" x14ac:dyDescent="0.25">
      <c r="A37" s="5">
        <v>36</v>
      </c>
      <c r="B37" s="5">
        <v>1</v>
      </c>
      <c r="C37" s="18" t="s">
        <v>65</v>
      </c>
      <c r="D37" s="13" t="s">
        <v>66</v>
      </c>
      <c r="E37" s="13">
        <v>0</v>
      </c>
      <c r="F37" s="13"/>
      <c r="G37" s="13" t="s">
        <v>67</v>
      </c>
      <c r="H37" s="5" t="s">
        <v>173</v>
      </c>
      <c r="I37" s="8">
        <v>44621</v>
      </c>
      <c r="J37" s="5" t="s">
        <v>175</v>
      </c>
      <c r="K37" s="7"/>
      <c r="L37" t="str">
        <f t="shared" si="0"/>
        <v>INSERT INTO [#implausible_lab_values]([ImplausiblelabID],[VersionNumber],[LOINC_NUM],[Lab_Short_Name], [Cutoff_low],[Cutoff_high],[Units],[Author],[StartDate],[EndDate],[Reference]) VALUES(36,1,'30341-2','ESR-Erythrocyte sedimentation rate',0,NULL,'mm/h','Michael McLemore','03/01/2022',NULL,'')</v>
      </c>
    </row>
    <row r="38" spans="1:12" ht="15.75" x14ac:dyDescent="0.25">
      <c r="A38" s="5">
        <v>37</v>
      </c>
      <c r="B38" s="5">
        <v>1</v>
      </c>
      <c r="C38" s="6" t="s">
        <v>68</v>
      </c>
      <c r="D38" s="7" t="s">
        <v>69</v>
      </c>
      <c r="E38" s="7">
        <v>0</v>
      </c>
      <c r="F38" s="7">
        <v>2500</v>
      </c>
      <c r="G38" s="7" t="s">
        <v>2</v>
      </c>
      <c r="H38" s="5" t="s">
        <v>173</v>
      </c>
      <c r="I38" s="8">
        <v>44621</v>
      </c>
      <c r="J38" s="5" t="s">
        <v>175</v>
      </c>
      <c r="K38" s="7"/>
      <c r="L38" t="str">
        <f t="shared" si="0"/>
        <v>INSERT INTO [#implausible_lab_values]([ImplausiblelabID],[VersionNumber],[LOINC_NUM],[Lab_Short_Name], [Cutoff_low],[Cutoff_high],[Units],[Author],[StartDate],[EndDate],[Reference]) VALUES(37,1,'2324-2','Gamma glutamyl transferase [Enzymatic activity/volume] in Serum or Plasma',0,2500,'arb U/L','Michael McLemore','03/01/2022',NULL,'')</v>
      </c>
    </row>
    <row r="39" spans="1:12" ht="15.75" x14ac:dyDescent="0.25">
      <c r="A39" s="5">
        <v>38</v>
      </c>
      <c r="B39" s="5">
        <v>1</v>
      </c>
      <c r="C39" s="6" t="s">
        <v>70</v>
      </c>
      <c r="D39" s="7" t="s">
        <v>71</v>
      </c>
      <c r="E39" s="7">
        <v>0</v>
      </c>
      <c r="F39" s="7">
        <v>1000</v>
      </c>
      <c r="G39" s="7" t="s">
        <v>25</v>
      </c>
      <c r="H39" s="5" t="s">
        <v>173</v>
      </c>
      <c r="I39" s="8">
        <v>44621</v>
      </c>
      <c r="J39" s="5" t="s">
        <v>175</v>
      </c>
      <c r="K39" s="7"/>
      <c r="L39" t="str">
        <f t="shared" si="0"/>
        <v>INSERT INTO [#implausible_lab_values]([ImplausiblelabID],[VersionNumber],[LOINC_NUM],[Lab_Short_Name], [Cutoff_low],[Cutoff_high],[Units],[Author],[StartDate],[EndDate],[Reference]) VALUES(38,1,'2339-0','Glucose [Mass/volume] in Blood or serum, plasma',0,1000,'mg/dL','Michael McLemore','03/01/2022',NULL,'')</v>
      </c>
    </row>
    <row r="40" spans="1:12" ht="15.75" x14ac:dyDescent="0.25">
      <c r="A40" s="5">
        <v>39</v>
      </c>
      <c r="B40" s="5">
        <v>1</v>
      </c>
      <c r="C40" s="12" t="s">
        <v>72</v>
      </c>
      <c r="D40" s="13" t="s">
        <v>71</v>
      </c>
      <c r="E40" s="13">
        <v>0</v>
      </c>
      <c r="F40" s="13">
        <v>1000</v>
      </c>
      <c r="G40" s="13" t="s">
        <v>25</v>
      </c>
      <c r="H40" s="5" t="s">
        <v>173</v>
      </c>
      <c r="I40" s="8">
        <v>44621</v>
      </c>
      <c r="J40" s="5" t="s">
        <v>175</v>
      </c>
      <c r="K40" s="7"/>
      <c r="L40" t="str">
        <f t="shared" si="0"/>
        <v>INSERT INTO [#implausible_lab_values]([ImplausiblelabID],[VersionNumber],[LOINC_NUM],[Lab_Short_Name], [Cutoff_low],[Cutoff_high],[Units],[Author],[StartDate],[EndDate],[Reference]) VALUES(39,1,'2345-7','Glucose [Mass/volume] in Blood or serum, plasma',0,1000,'mg/dL','Michael McLemore','03/01/2022',NULL,'')</v>
      </c>
    </row>
    <row r="41" spans="1:12" ht="15.75" x14ac:dyDescent="0.25">
      <c r="A41" s="5">
        <v>40</v>
      </c>
      <c r="B41" s="5">
        <v>1</v>
      </c>
      <c r="C41" s="9" t="s">
        <v>73</v>
      </c>
      <c r="D41" s="10" t="s">
        <v>74</v>
      </c>
      <c r="E41" s="10">
        <v>0</v>
      </c>
      <c r="F41" s="10">
        <v>100</v>
      </c>
      <c r="G41" s="7" t="s">
        <v>37</v>
      </c>
      <c r="H41" s="5" t="s">
        <v>173</v>
      </c>
      <c r="I41" s="8">
        <v>44621</v>
      </c>
      <c r="J41" s="5" t="s">
        <v>175</v>
      </c>
      <c r="K41" s="7"/>
      <c r="L41" t="str">
        <f t="shared" si="0"/>
        <v>INSERT INTO [#implausible_lab_values]([ImplausiblelabID],[VersionNumber],[LOINC_NUM],[Lab_Short_Name], [Cutoff_low],[Cutoff_high],[Units],[Author],[StartDate],[EndDate],[Reference]) VALUES(40,1,'1959-6','Bicarbonate (HCO3) Bld-sCnc',0,100,'mmol/L','Michael McLemore','03/01/2022',NULL,'')</v>
      </c>
    </row>
    <row r="42" spans="1:12" ht="15.75" x14ac:dyDescent="0.25">
      <c r="A42" s="5">
        <v>41</v>
      </c>
      <c r="B42" s="5">
        <v>1</v>
      </c>
      <c r="C42" s="14" t="s">
        <v>75</v>
      </c>
      <c r="D42" s="15" t="s">
        <v>76</v>
      </c>
      <c r="E42" s="15">
        <v>0</v>
      </c>
      <c r="F42" s="15"/>
      <c r="G42" s="13" t="s">
        <v>159</v>
      </c>
      <c r="H42" s="5" t="s">
        <v>173</v>
      </c>
      <c r="I42" s="8">
        <v>44621</v>
      </c>
      <c r="J42" s="5" t="s">
        <v>175</v>
      </c>
      <c r="K42" s="7"/>
      <c r="L42" t="str">
        <f t="shared" si="0"/>
        <v>INSERT INTO [#implausible_lab_values]([ImplausiblelabID],[VersionNumber],[LOINC_NUM],[Lab_Short_Name], [Cutoff_low],[Cutoff_high],[Units],[Author],[StartDate],[EndDate],[Reference]) VALUES(41,1,'4544-3','Hematocrit ',0,NULL,'L/L','Michael McLemore','03/01/2022',NULL,'')</v>
      </c>
    </row>
    <row r="43" spans="1:12" ht="15.75" x14ac:dyDescent="0.25">
      <c r="A43" s="5">
        <v>42</v>
      </c>
      <c r="B43" s="5">
        <v>1</v>
      </c>
      <c r="C43" s="14" t="s">
        <v>77</v>
      </c>
      <c r="D43" s="15" t="s">
        <v>76</v>
      </c>
      <c r="E43" s="15">
        <v>0</v>
      </c>
      <c r="F43" s="15"/>
      <c r="G43" s="13" t="s">
        <v>20</v>
      </c>
      <c r="H43" s="5" t="s">
        <v>173</v>
      </c>
      <c r="I43" s="8">
        <v>44621</v>
      </c>
      <c r="J43" s="5" t="s">
        <v>175</v>
      </c>
      <c r="K43" s="7"/>
      <c r="L43" t="str">
        <f t="shared" si="0"/>
        <v>INSERT INTO [#implausible_lab_values]([ImplausiblelabID],[VersionNumber],[LOINC_NUM],[Lab_Short_Name], [Cutoff_low],[Cutoff_high],[Units],[Author],[StartDate],[EndDate],[Reference]) VALUES(42,1,'4545-0','Hematocrit ',0,NULL,'%','Michael McLemore','03/01/2022',NULL,'')</v>
      </c>
    </row>
    <row r="44" spans="1:12" ht="15.75" x14ac:dyDescent="0.25">
      <c r="A44" s="5">
        <v>43</v>
      </c>
      <c r="B44" s="5">
        <v>1</v>
      </c>
      <c r="C44" s="6" t="s">
        <v>78</v>
      </c>
      <c r="D44" s="7" t="s">
        <v>79</v>
      </c>
      <c r="E44" s="7">
        <v>0.5</v>
      </c>
      <c r="F44" s="7">
        <v>75</v>
      </c>
      <c r="G44" s="7" t="s">
        <v>80</v>
      </c>
      <c r="H44" s="5" t="s">
        <v>173</v>
      </c>
      <c r="I44" s="8">
        <v>44621</v>
      </c>
      <c r="J44" s="5" t="s">
        <v>175</v>
      </c>
      <c r="K44" s="7"/>
      <c r="L44" t="str">
        <f t="shared" si="0"/>
        <v>INSERT INTO [#implausible_lab_values]([ImplausiblelabID],[VersionNumber],[LOINC_NUM],[Lab_Short_Name], [Cutoff_low],[Cutoff_high],[Units],[Author],[StartDate],[EndDate],[Reference]) VALUES(43,1,'718-7','Hemoglobin [Mass/volume] in Blood',0.5,75,'g/dL','Michael McLemore','03/01/2022',NULL,'')</v>
      </c>
    </row>
    <row r="45" spans="1:12" ht="15.75" x14ac:dyDescent="0.25">
      <c r="A45" s="5">
        <v>44</v>
      </c>
      <c r="B45" s="5">
        <v>1</v>
      </c>
      <c r="C45" s="9" t="s">
        <v>81</v>
      </c>
      <c r="D45" s="10" t="s">
        <v>82</v>
      </c>
      <c r="E45" s="10">
        <v>0</v>
      </c>
      <c r="F45" s="10">
        <v>30</v>
      </c>
      <c r="G45" s="7" t="s">
        <v>20</v>
      </c>
      <c r="H45" s="5" t="s">
        <v>173</v>
      </c>
      <c r="I45" s="8">
        <v>44621</v>
      </c>
      <c r="J45" s="5" t="s">
        <v>175</v>
      </c>
      <c r="K45" s="7"/>
      <c r="L45" t="str">
        <f t="shared" si="0"/>
        <v>INSERT INTO [#implausible_lab_values]([ImplausiblelabID],[VersionNumber],[LOINC_NUM],[Lab_Short_Name], [Cutoff_low],[Cutoff_high],[Units],[Author],[StartDate],[EndDate],[Reference]) VALUES(44,1,'4548-4','Hgb A1c MFr Bld',0,30,'%','Michael McLemore','03/01/2022',NULL,'')</v>
      </c>
    </row>
    <row r="46" spans="1:12" ht="15.75" x14ac:dyDescent="0.25">
      <c r="A46" s="5">
        <v>45</v>
      </c>
      <c r="B46" s="5">
        <v>1</v>
      </c>
      <c r="C46" s="9" t="s">
        <v>83</v>
      </c>
      <c r="D46" s="10" t="s">
        <v>84</v>
      </c>
      <c r="E46" s="10">
        <v>0.5</v>
      </c>
      <c r="F46" s="10">
        <v>75</v>
      </c>
      <c r="G46" s="7" t="s">
        <v>80</v>
      </c>
      <c r="H46" s="5" t="s">
        <v>173</v>
      </c>
      <c r="I46" s="8">
        <v>44621</v>
      </c>
      <c r="J46" s="5" t="s">
        <v>175</v>
      </c>
      <c r="K46" s="7"/>
      <c r="L46" t="str">
        <f t="shared" si="0"/>
        <v>INSERT INTO [#implausible_lab_values]([ImplausiblelabID],[VersionNumber],[LOINC_NUM],[Lab_Short_Name], [Cutoff_low],[Cutoff_high],[Units],[Author],[StartDate],[EndDate],[Reference]) VALUES(45,1,'30313-1','Hgb BldA-mCnc',0.5,75,'g/dL','Michael McLemore','03/01/2022',NULL,'')</v>
      </c>
    </row>
    <row r="47" spans="1:12" ht="15.75" x14ac:dyDescent="0.25">
      <c r="A47" s="5">
        <v>46</v>
      </c>
      <c r="B47" s="5">
        <v>1</v>
      </c>
      <c r="C47" s="14" t="s">
        <v>85</v>
      </c>
      <c r="D47" s="15" t="s">
        <v>86</v>
      </c>
      <c r="E47" s="15">
        <v>0</v>
      </c>
      <c r="F47" s="15"/>
      <c r="G47" s="13" t="s">
        <v>86</v>
      </c>
      <c r="H47" s="5" t="s">
        <v>173</v>
      </c>
      <c r="I47" s="8">
        <v>44621</v>
      </c>
      <c r="J47" s="5" t="s">
        <v>175</v>
      </c>
      <c r="K47" s="7"/>
      <c r="L47" t="str">
        <f t="shared" si="0"/>
        <v>INSERT INTO [#implausible_lab_values]([ImplausiblelabID],[VersionNumber],[LOINC_NUM],[Lab_Short_Name], [Cutoff_low],[Cutoff_high],[Units],[Author],[StartDate],[EndDate],[Reference]) VALUES(46,1,'34714-6','INR',0,NULL,'INR','Michael McLemore','03/01/2022',NULL,'')</v>
      </c>
    </row>
    <row r="48" spans="1:12" ht="15.75" x14ac:dyDescent="0.25">
      <c r="A48" s="5">
        <v>47</v>
      </c>
      <c r="B48" s="5">
        <v>1</v>
      </c>
      <c r="C48" s="14" t="s">
        <v>87</v>
      </c>
      <c r="D48" s="15" t="s">
        <v>86</v>
      </c>
      <c r="E48" s="15">
        <v>0</v>
      </c>
      <c r="F48" s="15"/>
      <c r="G48" s="13" t="s">
        <v>86</v>
      </c>
      <c r="H48" s="5" t="s">
        <v>173</v>
      </c>
      <c r="I48" s="8">
        <v>44621</v>
      </c>
      <c r="J48" s="5" t="s">
        <v>175</v>
      </c>
      <c r="K48" s="7"/>
      <c r="L48" t="str">
        <f t="shared" si="0"/>
        <v>INSERT INTO [#implausible_lab_values]([ImplausiblelabID],[VersionNumber],[LOINC_NUM],[Lab_Short_Name], [Cutoff_low],[Cutoff_high],[Units],[Author],[StartDate],[EndDate],[Reference]) VALUES(47,1,'6301-6','INR',0,NULL,'INR','Michael McLemore','03/01/2022',NULL,'')</v>
      </c>
    </row>
    <row r="49" spans="1:12" ht="15.75" x14ac:dyDescent="0.25">
      <c r="A49" s="5">
        <v>48</v>
      </c>
      <c r="B49" s="5">
        <v>1</v>
      </c>
      <c r="C49" s="9" t="s">
        <v>88</v>
      </c>
      <c r="D49" s="10" t="s">
        <v>89</v>
      </c>
      <c r="E49" s="10">
        <v>0</v>
      </c>
      <c r="F49" s="10">
        <v>780</v>
      </c>
      <c r="G49" s="7" t="s">
        <v>25</v>
      </c>
      <c r="H49" s="5" t="s">
        <v>173</v>
      </c>
      <c r="I49" s="8">
        <v>44621</v>
      </c>
      <c r="J49" s="5" t="s">
        <v>175</v>
      </c>
      <c r="K49" s="7"/>
      <c r="L49" t="str">
        <f t="shared" si="0"/>
        <v>INSERT INTO [#implausible_lab_values]([ImplausiblelabID],[VersionNumber],[LOINC_NUM],[Lab_Short_Name], [Cutoff_low],[Cutoff_high],[Units],[Author],[StartDate],[EndDate],[Reference]) VALUES(48,1,'2089-1','LDLc SerPl-mCnc',0,780,'mg/dL','Michael McLemore','03/01/2022',NULL,'')</v>
      </c>
    </row>
    <row r="50" spans="1:12" ht="15.75" x14ac:dyDescent="0.25">
      <c r="A50" s="5">
        <v>49</v>
      </c>
      <c r="B50" s="5">
        <v>1</v>
      </c>
      <c r="C50" s="6" t="s">
        <v>90</v>
      </c>
      <c r="D50" s="7" t="s">
        <v>91</v>
      </c>
      <c r="E50" s="7">
        <v>0</v>
      </c>
      <c r="F50" s="7">
        <v>500</v>
      </c>
      <c r="G50" s="7" t="s">
        <v>17</v>
      </c>
      <c r="H50" s="5" t="s">
        <v>173</v>
      </c>
      <c r="I50" s="8">
        <v>44621</v>
      </c>
      <c r="J50" s="5" t="s">
        <v>175</v>
      </c>
      <c r="K50" s="7"/>
      <c r="L50" t="str">
        <f t="shared" si="0"/>
        <v>INSERT INTO [#implausible_lab_values]([ImplausiblelabID],[VersionNumber],[LOINC_NUM],[Lab_Short_Name], [Cutoff_low],[Cutoff_high],[Units],[Author],[StartDate],[EndDate],[Reference]) VALUES(49,1,'6690-2','Leukocytes [#/volume] in Blood by Automated count',0,500,'10*9/L','Michael McLemore','03/01/2022',NULL,'')</v>
      </c>
    </row>
    <row r="51" spans="1:12" ht="15.75" x14ac:dyDescent="0.25">
      <c r="A51" s="5">
        <v>50</v>
      </c>
      <c r="B51" s="5">
        <v>1</v>
      </c>
      <c r="C51" s="6" t="s">
        <v>92</v>
      </c>
      <c r="D51" s="7" t="s">
        <v>93</v>
      </c>
      <c r="E51" s="7">
        <v>0</v>
      </c>
      <c r="F51" s="7">
        <v>100</v>
      </c>
      <c r="G51" s="7" t="s">
        <v>20</v>
      </c>
      <c r="H51" s="5" t="s">
        <v>173</v>
      </c>
      <c r="I51" s="8">
        <v>44621</v>
      </c>
      <c r="J51" s="5" t="s">
        <v>175</v>
      </c>
      <c r="K51" s="7"/>
      <c r="L51" t="str">
        <f t="shared" si="0"/>
        <v>INSERT INTO [#implausible_lab_values]([ImplausiblelabID],[VersionNumber],[LOINC_NUM],[Lab_Short_Name], [Cutoff_low],[Cutoff_high],[Units],[Author],[StartDate],[EndDate],[Reference]) VALUES(50,1,'26478-8','Lymphocytes/100 leukocytes in Blood',0,100,'%','Michael McLemore','03/01/2022',NULL,'')</v>
      </c>
    </row>
    <row r="52" spans="1:12" ht="15.75" x14ac:dyDescent="0.25">
      <c r="A52" s="5">
        <v>51</v>
      </c>
      <c r="B52" s="5">
        <v>1</v>
      </c>
      <c r="C52" s="6" t="s">
        <v>94</v>
      </c>
      <c r="D52" s="7" t="s">
        <v>95</v>
      </c>
      <c r="E52" s="7">
        <v>0</v>
      </c>
      <c r="F52" s="7">
        <v>100</v>
      </c>
      <c r="G52" s="7" t="s">
        <v>20</v>
      </c>
      <c r="H52" s="5" t="s">
        <v>173</v>
      </c>
      <c r="I52" s="8">
        <v>44621</v>
      </c>
      <c r="J52" s="5" t="s">
        <v>175</v>
      </c>
      <c r="K52" s="7"/>
      <c r="L52" t="str">
        <f t="shared" si="0"/>
        <v>INSERT INTO [#implausible_lab_values]([ImplausiblelabID],[VersionNumber],[LOINC_NUM],[Lab_Short_Name], [Cutoff_low],[Cutoff_high],[Units],[Author],[StartDate],[EndDate],[Reference]) VALUES(51,1,'736-9','Lymphocytes/100 leukocytes in Blood by Automated count',0,100,'%','Michael McLemore','03/01/2022',NULL,'')</v>
      </c>
    </row>
    <row r="53" spans="1:12" ht="15.75" x14ac:dyDescent="0.25">
      <c r="A53" s="5">
        <v>52</v>
      </c>
      <c r="B53" s="5">
        <v>1</v>
      </c>
      <c r="C53" s="9" t="s">
        <v>96</v>
      </c>
      <c r="D53" s="10" t="s">
        <v>97</v>
      </c>
      <c r="E53" s="10">
        <v>0</v>
      </c>
      <c r="F53" s="10">
        <v>100</v>
      </c>
      <c r="G53" s="7" t="s">
        <v>20</v>
      </c>
      <c r="H53" s="5" t="s">
        <v>173</v>
      </c>
      <c r="I53" s="8">
        <v>44621</v>
      </c>
      <c r="J53" s="5" t="s">
        <v>175</v>
      </c>
      <c r="K53" s="7"/>
      <c r="L53" t="str">
        <f t="shared" si="0"/>
        <v>INSERT INTO [#implausible_lab_values]([ImplausiblelabID],[VersionNumber],[LOINC_NUM],[Lab_Short_Name], [Cutoff_low],[Cutoff_high],[Units],[Author],[StartDate],[EndDate],[Reference]) VALUES(52,1,'737-7','Lymphocytes/leuk NFr Bld Manual',0,100,'%','Michael McLemore','03/01/2022',NULL,'')</v>
      </c>
    </row>
    <row r="54" spans="1:12" ht="15.75" x14ac:dyDescent="0.25">
      <c r="A54" s="5">
        <v>53</v>
      </c>
      <c r="B54" s="5">
        <v>1</v>
      </c>
      <c r="C54" s="14" t="s">
        <v>98</v>
      </c>
      <c r="D54" s="15" t="s">
        <v>99</v>
      </c>
      <c r="E54" s="15">
        <v>0</v>
      </c>
      <c r="F54" s="15"/>
      <c r="G54" s="13" t="s">
        <v>37</v>
      </c>
      <c r="H54" s="5" t="s">
        <v>173</v>
      </c>
      <c r="I54" s="8">
        <v>44621</v>
      </c>
      <c r="J54" s="5" t="s">
        <v>175</v>
      </c>
      <c r="K54" s="7"/>
      <c r="L54" t="str">
        <f t="shared" si="0"/>
        <v>INSERT INTO [#implausible_lab_values]([ImplausiblelabID],[VersionNumber],[LOINC_NUM],[Lab_Short_Name], [Cutoff_low],[Cutoff_high],[Units],[Author],[StartDate],[EndDate],[Reference]) VALUES(53,1,'2601-3','Magnesium',0,NULL,'mmol/L','Michael McLemore','03/01/2022',NULL,'')</v>
      </c>
    </row>
    <row r="55" spans="1:12" ht="15.75" x14ac:dyDescent="0.25">
      <c r="A55" s="5">
        <v>54</v>
      </c>
      <c r="B55" s="5">
        <v>1</v>
      </c>
      <c r="C55" s="6" t="s">
        <v>100</v>
      </c>
      <c r="D55" s="7" t="s">
        <v>101</v>
      </c>
      <c r="E55" s="7">
        <v>0</v>
      </c>
      <c r="F55" s="7">
        <v>100</v>
      </c>
      <c r="G55" s="7" t="s">
        <v>102</v>
      </c>
      <c r="H55" s="5" t="s">
        <v>173</v>
      </c>
      <c r="I55" s="8">
        <v>44621</v>
      </c>
      <c r="J55" s="5" t="s">
        <v>175</v>
      </c>
      <c r="K55" s="7"/>
      <c r="L55" t="str">
        <f t="shared" si="0"/>
        <v>INSERT INTO [#implausible_lab_values]([ImplausiblelabID],[VersionNumber],[LOINC_NUM],[Lab_Short_Name], [Cutoff_low],[Cutoff_high],[Units],[Author],[StartDate],[EndDate],[Reference]) VALUES(54,1,'785-6','MCH [Entitic mass] by Automated count',0,100,'pg','Michael McLemore','03/01/2022',NULL,'')</v>
      </c>
    </row>
    <row r="56" spans="1:12" ht="15.75" x14ac:dyDescent="0.25">
      <c r="A56" s="5">
        <v>55</v>
      </c>
      <c r="B56" s="5">
        <v>1</v>
      </c>
      <c r="C56" s="9" t="s">
        <v>103</v>
      </c>
      <c r="D56" s="10" t="s">
        <v>104</v>
      </c>
      <c r="E56" s="10">
        <v>0</v>
      </c>
      <c r="F56" s="10">
        <v>100</v>
      </c>
      <c r="G56" s="7" t="s">
        <v>155</v>
      </c>
      <c r="H56" s="5" t="s">
        <v>173</v>
      </c>
      <c r="I56" s="8">
        <v>44621</v>
      </c>
      <c r="J56" s="5" t="s">
        <v>175</v>
      </c>
      <c r="K56" s="7"/>
      <c r="L56" t="str">
        <f t="shared" si="0"/>
        <v>INSERT INTO [#implausible_lab_values]([ImplausiblelabID],[VersionNumber],[LOINC_NUM],[Lab_Short_Name], [Cutoff_low],[Cutoff_high],[Units],[Author],[StartDate],[EndDate],[Reference]) VALUES(55,1,'786-4','MCHC RBC Auto-mCnc',0,100,'g/L','Michael McLemore','03/01/2022',NULL,'')</v>
      </c>
    </row>
    <row r="57" spans="1:12" ht="15.75" x14ac:dyDescent="0.25">
      <c r="A57" s="5">
        <v>56</v>
      </c>
      <c r="B57" s="5">
        <v>1</v>
      </c>
      <c r="C57" s="9" t="s">
        <v>103</v>
      </c>
      <c r="D57" s="10" t="s">
        <v>104</v>
      </c>
      <c r="E57" s="10">
        <v>0</v>
      </c>
      <c r="F57" s="10">
        <v>100</v>
      </c>
      <c r="G57" s="11" t="s">
        <v>80</v>
      </c>
      <c r="H57" s="5" t="s">
        <v>173</v>
      </c>
      <c r="I57" s="8">
        <v>44621</v>
      </c>
      <c r="J57" s="5" t="s">
        <v>175</v>
      </c>
      <c r="K57" s="7"/>
      <c r="L57" t="str">
        <f t="shared" si="0"/>
        <v>INSERT INTO [#implausible_lab_values]([ImplausiblelabID],[VersionNumber],[LOINC_NUM],[Lab_Short_Name], [Cutoff_low],[Cutoff_high],[Units],[Author],[StartDate],[EndDate],[Reference]) VALUES(56,1,'786-4','MCHC RBC Auto-mCnc',0,100,'g/dL','Michael McLemore','03/01/2022',NULL,'')</v>
      </c>
    </row>
    <row r="58" spans="1:12" ht="15.75" x14ac:dyDescent="0.25">
      <c r="A58" s="5">
        <v>57</v>
      </c>
      <c r="B58" s="5">
        <v>1</v>
      </c>
      <c r="C58" s="9" t="s">
        <v>105</v>
      </c>
      <c r="D58" s="10" t="s">
        <v>106</v>
      </c>
      <c r="E58" s="10">
        <v>0</v>
      </c>
      <c r="F58" s="10">
        <v>400</v>
      </c>
      <c r="G58" s="7" t="s">
        <v>107</v>
      </c>
      <c r="H58" s="5" t="s">
        <v>173</v>
      </c>
      <c r="I58" s="8">
        <v>44621</v>
      </c>
      <c r="J58" s="5" t="s">
        <v>175</v>
      </c>
      <c r="K58" s="7"/>
      <c r="L58" t="str">
        <f t="shared" si="0"/>
        <v>INSERT INTO [#implausible_lab_values]([ImplausiblelabID],[VersionNumber],[LOINC_NUM],[Lab_Short_Name], [Cutoff_low],[Cutoff_high],[Units],[Author],[StartDate],[EndDate],[Reference]) VALUES(57,1,'787-2','MCV RBC Auto',0,400,'fL','Michael McLemore','03/01/2022',NULL,'')</v>
      </c>
    </row>
    <row r="59" spans="1:12" ht="15.75" x14ac:dyDescent="0.25">
      <c r="A59" s="5">
        <v>58</v>
      </c>
      <c r="B59" s="5">
        <v>1</v>
      </c>
      <c r="C59" s="9" t="s">
        <v>108</v>
      </c>
      <c r="D59" s="10" t="s">
        <v>109</v>
      </c>
      <c r="E59" s="10">
        <v>0</v>
      </c>
      <c r="F59" s="10">
        <v>100</v>
      </c>
      <c r="G59" s="7" t="s">
        <v>14</v>
      </c>
      <c r="H59" s="5" t="s">
        <v>173</v>
      </c>
      <c r="I59" s="8">
        <v>44621</v>
      </c>
      <c r="J59" s="5" t="s">
        <v>175</v>
      </c>
      <c r="K59" s="7"/>
      <c r="L59" t="str">
        <f t="shared" si="0"/>
        <v>INSERT INTO [#implausible_lab_values]([ImplausiblelabID],[VersionNumber],[LOINC_NUM],[Lab_Short_Name], [Cutoff_low],[Cutoff_high],[Units],[Author],[StartDate],[EndDate],[Reference]) VALUES(58,1,'26484-6','Monocytes # Bld',0,100,'10*3/mm3','Michael McLemore','03/01/2022',NULL,'')</v>
      </c>
    </row>
    <row r="60" spans="1:12" ht="15.75" x14ac:dyDescent="0.25">
      <c r="A60" s="5">
        <v>59</v>
      </c>
      <c r="B60" s="5">
        <v>1</v>
      </c>
      <c r="C60" s="6" t="s">
        <v>110</v>
      </c>
      <c r="D60" s="7" t="s">
        <v>111</v>
      </c>
      <c r="E60" s="7">
        <v>0</v>
      </c>
      <c r="F60" s="7">
        <v>100</v>
      </c>
      <c r="G60" s="7" t="s">
        <v>17</v>
      </c>
      <c r="H60" s="5" t="s">
        <v>173</v>
      </c>
      <c r="I60" s="8">
        <v>44621</v>
      </c>
      <c r="J60" s="5" t="s">
        <v>175</v>
      </c>
      <c r="K60" s="7"/>
      <c r="L60" t="str">
        <f t="shared" si="0"/>
        <v>INSERT INTO [#implausible_lab_values]([ImplausiblelabID],[VersionNumber],[LOINC_NUM],[Lab_Short_Name], [Cutoff_low],[Cutoff_high],[Units],[Author],[StartDate],[EndDate],[Reference]) VALUES(59,1,'742-7','Monocytes [#/volume] in Blood by Automated count',0,100,'10*9/L','Michael McLemore','03/01/2022',NULL,'')</v>
      </c>
    </row>
    <row r="61" spans="1:12" ht="15.75" x14ac:dyDescent="0.25">
      <c r="A61" s="5">
        <v>60</v>
      </c>
      <c r="B61" s="5">
        <v>1</v>
      </c>
      <c r="C61" s="6" t="s">
        <v>112</v>
      </c>
      <c r="D61" s="7" t="s">
        <v>113</v>
      </c>
      <c r="E61" s="7">
        <v>0</v>
      </c>
      <c r="F61" s="7">
        <v>100</v>
      </c>
      <c r="G61" s="7" t="s">
        <v>20</v>
      </c>
      <c r="H61" s="5" t="s">
        <v>173</v>
      </c>
      <c r="I61" s="8">
        <v>44621</v>
      </c>
      <c r="J61" s="5" t="s">
        <v>175</v>
      </c>
      <c r="K61" s="7"/>
      <c r="L61" t="str">
        <f t="shared" si="0"/>
        <v>INSERT INTO [#implausible_lab_values]([ImplausiblelabID],[VersionNumber],[LOINC_NUM],[Lab_Short_Name], [Cutoff_low],[Cutoff_high],[Units],[Author],[StartDate],[EndDate],[Reference]) VALUES(60,1,'26485-3','Monocytes/100 leukocytes in Blood',0,100,'%','Michael McLemore','03/01/2022',NULL,'')</v>
      </c>
    </row>
    <row r="62" spans="1:12" ht="15.75" x14ac:dyDescent="0.25">
      <c r="A62" s="5">
        <v>61</v>
      </c>
      <c r="B62" s="5">
        <v>1</v>
      </c>
      <c r="C62" s="6" t="s">
        <v>114</v>
      </c>
      <c r="D62" s="7" t="s">
        <v>115</v>
      </c>
      <c r="E62" s="7">
        <v>0</v>
      </c>
      <c r="F62" s="7">
        <v>100</v>
      </c>
      <c r="G62" s="7" t="s">
        <v>20</v>
      </c>
      <c r="H62" s="5" t="s">
        <v>173</v>
      </c>
      <c r="I62" s="8">
        <v>44621</v>
      </c>
      <c r="J62" s="5" t="s">
        <v>175</v>
      </c>
      <c r="K62" s="7"/>
      <c r="L62" t="str">
        <f t="shared" si="0"/>
        <v>INSERT INTO [#implausible_lab_values]([ImplausiblelabID],[VersionNumber],[LOINC_NUM],[Lab_Short_Name], [Cutoff_low],[Cutoff_high],[Units],[Author],[StartDate],[EndDate],[Reference]) VALUES(61,1,'5905-5','Monocytes/100 leukocytes in Blood by Automated count',0,100,'%','Michael McLemore','03/01/2022',NULL,'')</v>
      </c>
    </row>
    <row r="63" spans="1:12" ht="15.75" x14ac:dyDescent="0.25">
      <c r="A63" s="5">
        <v>62</v>
      </c>
      <c r="B63" s="5">
        <v>1</v>
      </c>
      <c r="C63" s="6" t="s">
        <v>116</v>
      </c>
      <c r="D63" s="7" t="s">
        <v>117</v>
      </c>
      <c r="E63" s="7">
        <v>0</v>
      </c>
      <c r="F63" s="7">
        <v>100</v>
      </c>
      <c r="G63" s="7" t="s">
        <v>20</v>
      </c>
      <c r="H63" s="5" t="s">
        <v>173</v>
      </c>
      <c r="I63" s="8">
        <v>44621</v>
      </c>
      <c r="J63" s="5" t="s">
        <v>175</v>
      </c>
      <c r="K63" s="7"/>
      <c r="L63" t="str">
        <f t="shared" si="0"/>
        <v>INSERT INTO [#implausible_lab_values]([ImplausiblelabID],[VersionNumber],[LOINC_NUM],[Lab_Short_Name], [Cutoff_low],[Cutoff_high],[Units],[Author],[StartDate],[EndDate],[Reference]) VALUES(62,1,'744-3','Monocytes/100 leukocytes in Blood by Manual count',0,100,'%','Michael McLemore','03/01/2022',NULL,'')</v>
      </c>
    </row>
    <row r="64" spans="1:12" ht="15.75" x14ac:dyDescent="0.25">
      <c r="A64" s="5">
        <v>63</v>
      </c>
      <c r="B64" s="5">
        <v>1</v>
      </c>
      <c r="C64" s="6" t="s">
        <v>118</v>
      </c>
      <c r="D64" s="7" t="s">
        <v>119</v>
      </c>
      <c r="E64" s="7">
        <v>0</v>
      </c>
      <c r="F64" s="7">
        <v>400</v>
      </c>
      <c r="G64" s="7" t="s">
        <v>14</v>
      </c>
      <c r="H64" s="5" t="s">
        <v>173</v>
      </c>
      <c r="I64" s="8">
        <v>44621</v>
      </c>
      <c r="J64" s="5" t="s">
        <v>175</v>
      </c>
      <c r="K64" s="7"/>
      <c r="L64" t="str">
        <f t="shared" si="0"/>
        <v>INSERT INTO [#implausible_lab_values]([ImplausiblelabID],[VersionNumber],[LOINC_NUM],[Lab_Short_Name], [Cutoff_low],[Cutoff_high],[Units],[Author],[StartDate],[EndDate],[Reference]) VALUES(63,1,'26499-4','Neutrophils [#/volume] in Blood',0,400,'10*3/mm3','Michael McLemore','03/01/2022',NULL,'')</v>
      </c>
    </row>
    <row r="65" spans="1:12" ht="15.75" x14ac:dyDescent="0.25">
      <c r="A65" s="5">
        <v>64</v>
      </c>
      <c r="B65" s="5">
        <v>1</v>
      </c>
      <c r="C65" s="12" t="s">
        <v>120</v>
      </c>
      <c r="D65" s="13" t="s">
        <v>119</v>
      </c>
      <c r="E65" s="13">
        <v>0</v>
      </c>
      <c r="F65" s="13">
        <v>400</v>
      </c>
      <c r="G65" s="13" t="s">
        <v>17</v>
      </c>
      <c r="H65" s="5" t="s">
        <v>173</v>
      </c>
      <c r="I65" s="8">
        <v>44621</v>
      </c>
      <c r="J65" s="5" t="s">
        <v>175</v>
      </c>
      <c r="K65" s="7"/>
      <c r="L65" t="str">
        <f t="shared" si="0"/>
        <v>INSERT INTO [#implausible_lab_values]([ImplausiblelabID],[VersionNumber],[LOINC_NUM],[Lab_Short_Name], [Cutoff_low],[Cutoff_high],[Units],[Author],[StartDate],[EndDate],[Reference]) VALUES(64,1,'751-8','Neutrophils [#/volume] in Blood',0,400,'10*9/L','Michael McLemore','03/01/2022',NULL,'')</v>
      </c>
    </row>
    <row r="66" spans="1:12" ht="15.75" x14ac:dyDescent="0.25">
      <c r="A66" s="5">
        <v>65</v>
      </c>
      <c r="B66" s="5">
        <v>1</v>
      </c>
      <c r="C66" s="6" t="s">
        <v>121</v>
      </c>
      <c r="D66" s="7" t="s">
        <v>122</v>
      </c>
      <c r="E66" s="7">
        <v>0</v>
      </c>
      <c r="F66" s="7">
        <v>100</v>
      </c>
      <c r="G66" s="7" t="s">
        <v>20</v>
      </c>
      <c r="H66" s="5" t="s">
        <v>173</v>
      </c>
      <c r="I66" s="8">
        <v>44621</v>
      </c>
      <c r="J66" s="5" t="s">
        <v>175</v>
      </c>
      <c r="K66" s="7"/>
      <c r="L66" t="str">
        <f t="shared" si="0"/>
        <v>INSERT INTO [#implausible_lab_values]([ImplausiblelabID],[VersionNumber],[LOINC_NUM],[Lab_Short_Name], [Cutoff_low],[Cutoff_high],[Units],[Author],[StartDate],[EndDate],[Reference]) VALUES(65,1,'26511-6','Neutrophils/100 leukocytes in Blood',0,100,'%','Michael McLemore','03/01/2022',NULL,'')</v>
      </c>
    </row>
    <row r="67" spans="1:12" ht="15.75" x14ac:dyDescent="0.25">
      <c r="A67" s="5">
        <v>66</v>
      </c>
      <c r="B67" s="5">
        <v>1</v>
      </c>
      <c r="C67" s="12" t="s">
        <v>123</v>
      </c>
      <c r="D67" s="13" t="s">
        <v>122</v>
      </c>
      <c r="E67" s="13">
        <v>0</v>
      </c>
      <c r="F67" s="13">
        <v>100</v>
      </c>
      <c r="G67" s="13" t="s">
        <v>20</v>
      </c>
      <c r="H67" s="5" t="s">
        <v>173</v>
      </c>
      <c r="I67" s="8">
        <v>44621</v>
      </c>
      <c r="J67" s="5" t="s">
        <v>175</v>
      </c>
      <c r="K67" s="7"/>
      <c r="L67" t="str">
        <f t="shared" ref="L67:L88" si="1">_xlfn.CONCAT("INSERT INTO [#implausible_lab_values]([ImplausiblelabID],[VersionNumber],[LOINC_NUM],[Lab_Short_Name], [Cutoff_low],[Cutoff_high],[Units],[Author],[StartDate],[EndDate],[Reference]) VALUES(",A67,",",B67,",'",C67,"',","'",D67,"',",E67,",",IF(F67="", "NULL",F67),",","'",G67,"',","'",H67,"','03/01/2022","',",J67,",'",K67,"')")</f>
        <v>INSERT INTO [#implausible_lab_values]([ImplausiblelabID],[VersionNumber],[LOINC_NUM],[Lab_Short_Name], [Cutoff_low],[Cutoff_high],[Units],[Author],[StartDate],[EndDate],[Reference]) VALUES(66,1,'770-8','Neutrophils/100 leukocytes in Blood',0,100,'%','Michael McLemore','03/01/2022',NULL,'')</v>
      </c>
    </row>
    <row r="68" spans="1:12" ht="15.75" x14ac:dyDescent="0.25">
      <c r="A68" s="5">
        <v>67</v>
      </c>
      <c r="B68" s="5">
        <v>1</v>
      </c>
      <c r="C68" s="12" t="s">
        <v>124</v>
      </c>
      <c r="D68" s="13" t="s">
        <v>125</v>
      </c>
      <c r="E68" s="13">
        <v>0</v>
      </c>
      <c r="F68" s="13"/>
      <c r="G68" s="13" t="s">
        <v>126</v>
      </c>
      <c r="H68" s="5" t="s">
        <v>173</v>
      </c>
      <c r="I68" s="8">
        <v>44621</v>
      </c>
      <c r="J68" s="5" t="s">
        <v>175</v>
      </c>
      <c r="K68" s="7"/>
      <c r="L68" t="str">
        <f t="shared" si="1"/>
        <v>INSERT INTO [#implausible_lab_values]([ImplausiblelabID],[VersionNumber],[LOINC_NUM],[Lab_Short_Name], [Cutoff_low],[Cutoff_high],[Units],[Author],[StartDate],[EndDate],[Reference]) VALUES(67,1,'3173-2','aPTT',0,NULL,'s','Michael McLemore','03/01/2022',NULL,'')</v>
      </c>
    </row>
    <row r="69" spans="1:12" ht="15.75" x14ac:dyDescent="0.25">
      <c r="A69" s="5">
        <v>68</v>
      </c>
      <c r="B69" s="5">
        <v>1</v>
      </c>
      <c r="C69" s="12" t="s">
        <v>127</v>
      </c>
      <c r="D69" s="13" t="s">
        <v>125</v>
      </c>
      <c r="E69" s="13">
        <v>0</v>
      </c>
      <c r="F69" s="13"/>
      <c r="G69" s="13" t="s">
        <v>126</v>
      </c>
      <c r="H69" s="5" t="s">
        <v>173</v>
      </c>
      <c r="I69" s="8">
        <v>44621</v>
      </c>
      <c r="J69" s="5" t="s">
        <v>175</v>
      </c>
      <c r="K69" s="7"/>
      <c r="L69" t="str">
        <f t="shared" si="1"/>
        <v>INSERT INTO [#implausible_lab_values]([ImplausiblelabID],[VersionNumber],[LOINC_NUM],[Lab_Short_Name], [Cutoff_low],[Cutoff_high],[Units],[Author],[StartDate],[EndDate],[Reference]) VALUES(68,1,'14979-9','aPTT',0,NULL,'s','Michael McLemore','03/01/2022',NULL,'')</v>
      </c>
    </row>
    <row r="70" spans="1:12" ht="15.75" x14ac:dyDescent="0.25">
      <c r="A70" s="5">
        <v>69</v>
      </c>
      <c r="B70" s="5">
        <v>1</v>
      </c>
      <c r="C70" s="12" t="s">
        <v>128</v>
      </c>
      <c r="D70" s="13" t="s">
        <v>129</v>
      </c>
      <c r="E70" s="13">
        <v>0</v>
      </c>
      <c r="F70" s="13"/>
      <c r="G70" s="13" t="s">
        <v>25</v>
      </c>
      <c r="H70" s="5" t="s">
        <v>173</v>
      </c>
      <c r="I70" s="8">
        <v>44621</v>
      </c>
      <c r="J70" s="5" t="s">
        <v>175</v>
      </c>
      <c r="K70" s="7"/>
      <c r="L70" t="str">
        <f t="shared" si="1"/>
        <v>INSERT INTO [#implausible_lab_values]([ImplausiblelabID],[VersionNumber],[LOINC_NUM],[Lab_Short_Name], [Cutoff_low],[Cutoff_high],[Units],[Author],[StartDate],[EndDate],[Reference]) VALUES(69,1,'2777-1','Phosphate',0,NULL,'mg/dL','Michael McLemore','03/01/2022',NULL,'')</v>
      </c>
    </row>
    <row r="71" spans="1:12" ht="15.75" x14ac:dyDescent="0.25">
      <c r="A71" s="5">
        <v>70</v>
      </c>
      <c r="B71" s="5">
        <v>1</v>
      </c>
      <c r="C71" s="12" t="s">
        <v>130</v>
      </c>
      <c r="D71" s="13" t="s">
        <v>131</v>
      </c>
      <c r="E71" s="13">
        <v>0</v>
      </c>
      <c r="F71" s="13"/>
      <c r="G71" s="13" t="s">
        <v>14</v>
      </c>
      <c r="H71" s="5" t="s">
        <v>173</v>
      </c>
      <c r="I71" s="8">
        <v>44621</v>
      </c>
      <c r="J71" s="5" t="s">
        <v>175</v>
      </c>
      <c r="K71" s="7"/>
      <c r="L71" t="str">
        <f t="shared" si="1"/>
        <v>INSERT INTO [#implausible_lab_values]([ImplausiblelabID],[VersionNumber],[LOINC_NUM],[Lab_Short_Name], [Cutoff_low],[Cutoff_high],[Units],[Author],[StartDate],[EndDate],[Reference]) VALUES(70,1,'26515-7','Platelets',0,NULL,'10*3/mm3','Michael McLemore','03/01/2022',NULL,'')</v>
      </c>
    </row>
    <row r="72" spans="1:12" ht="15.75" x14ac:dyDescent="0.25">
      <c r="A72" s="5">
        <v>71</v>
      </c>
      <c r="B72" s="5">
        <v>1</v>
      </c>
      <c r="C72" s="12" t="s">
        <v>132</v>
      </c>
      <c r="D72" s="13" t="s">
        <v>131</v>
      </c>
      <c r="E72" s="13">
        <v>0</v>
      </c>
      <c r="F72" s="13"/>
      <c r="G72" s="13" t="s">
        <v>17</v>
      </c>
      <c r="H72" s="5" t="s">
        <v>173</v>
      </c>
      <c r="I72" s="8">
        <v>44621</v>
      </c>
      <c r="J72" s="5" t="s">
        <v>175</v>
      </c>
      <c r="K72" s="7"/>
      <c r="L72" t="str">
        <f t="shared" si="1"/>
        <v>INSERT INTO [#implausible_lab_values]([ImplausiblelabID],[VersionNumber],[LOINC_NUM],[Lab_Short_Name], [Cutoff_low],[Cutoff_high],[Units],[Author],[StartDate],[EndDate],[Reference]) VALUES(71,1,'777-3','Platelets',0,NULL,'10*9/L','Michael McLemore','03/01/2022',NULL,'')</v>
      </c>
    </row>
    <row r="73" spans="1:12" ht="15.75" x14ac:dyDescent="0.25">
      <c r="A73" s="5">
        <v>72</v>
      </c>
      <c r="B73" s="5">
        <v>1</v>
      </c>
      <c r="C73" s="6" t="s">
        <v>133</v>
      </c>
      <c r="D73" s="7" t="s">
        <v>134</v>
      </c>
      <c r="E73" s="7">
        <v>0</v>
      </c>
      <c r="F73" s="7">
        <v>30</v>
      </c>
      <c r="G73" s="7" t="s">
        <v>37</v>
      </c>
      <c r="H73" s="5" t="s">
        <v>173</v>
      </c>
      <c r="I73" s="8">
        <v>44621</v>
      </c>
      <c r="J73" s="5" t="s">
        <v>175</v>
      </c>
      <c r="K73" s="7"/>
      <c r="L73" t="str">
        <f t="shared" si="1"/>
        <v>INSERT INTO [#implausible_lab_values]([ImplausiblelabID],[VersionNumber],[LOINC_NUM],[Lab_Short_Name], [Cutoff_low],[Cutoff_high],[Units],[Author],[StartDate],[EndDate],[Reference]) VALUES(72,1,'6298-4','Potassium [Moles/volume] in Blood',0,30,'mmol/L','Michael McLemore','03/01/2022',NULL,'')</v>
      </c>
    </row>
    <row r="74" spans="1:12" ht="15.75" x14ac:dyDescent="0.25">
      <c r="A74" s="5">
        <v>73</v>
      </c>
      <c r="B74" s="5">
        <v>1</v>
      </c>
      <c r="C74" s="12" t="s">
        <v>135</v>
      </c>
      <c r="D74" s="13" t="s">
        <v>134</v>
      </c>
      <c r="E74" s="13">
        <v>0</v>
      </c>
      <c r="F74" s="13">
        <v>30</v>
      </c>
      <c r="G74" s="13" t="s">
        <v>37</v>
      </c>
      <c r="H74" s="5" t="s">
        <v>173</v>
      </c>
      <c r="I74" s="8">
        <v>44621</v>
      </c>
      <c r="J74" s="5" t="s">
        <v>175</v>
      </c>
      <c r="K74" s="7"/>
      <c r="L74" t="str">
        <f t="shared" si="1"/>
        <v>INSERT INTO [#implausible_lab_values]([ImplausiblelabID],[VersionNumber],[LOINC_NUM],[Lab_Short_Name], [Cutoff_low],[Cutoff_high],[Units],[Author],[StartDate],[EndDate],[Reference]) VALUES(73,1,'2823-3','Potassium [Moles/volume] in Blood',0,30,'mmol/L','Michael McLemore','03/01/2022',NULL,'')</v>
      </c>
    </row>
    <row r="75" spans="1:12" ht="15.75" x14ac:dyDescent="0.25">
      <c r="A75" s="5">
        <v>74</v>
      </c>
      <c r="B75" s="5">
        <v>1</v>
      </c>
      <c r="C75" s="6" t="s">
        <v>136</v>
      </c>
      <c r="D75" s="7" t="s">
        <v>137</v>
      </c>
      <c r="E75" s="7">
        <v>0</v>
      </c>
      <c r="F75" s="7">
        <v>30</v>
      </c>
      <c r="G75" s="7" t="s">
        <v>155</v>
      </c>
      <c r="H75" s="5" t="s">
        <v>173</v>
      </c>
      <c r="I75" s="8">
        <v>44621</v>
      </c>
      <c r="J75" s="5" t="s">
        <v>175</v>
      </c>
      <c r="K75" s="7"/>
      <c r="L75" t="str">
        <f t="shared" si="1"/>
        <v>INSERT INTO [#implausible_lab_values]([ImplausiblelabID],[VersionNumber],[LOINC_NUM],[Lab_Short_Name], [Cutoff_low],[Cutoff_high],[Units],[Author],[StartDate],[EndDate],[Reference]) VALUES(74,1,'2885-2','Protein [Mass/volume] in Serum or Plasma',0,30,'g/L','Michael McLemore','03/01/2022',NULL,'')</v>
      </c>
    </row>
    <row r="76" spans="1:12" ht="15.75" x14ac:dyDescent="0.25">
      <c r="A76" s="5">
        <v>75</v>
      </c>
      <c r="B76" s="5">
        <v>1</v>
      </c>
      <c r="C76" s="6" t="s">
        <v>136</v>
      </c>
      <c r="D76" s="7" t="s">
        <v>137</v>
      </c>
      <c r="E76" s="7">
        <v>0</v>
      </c>
      <c r="F76" s="7">
        <v>30</v>
      </c>
      <c r="G76" s="11" t="s">
        <v>80</v>
      </c>
      <c r="H76" s="5" t="s">
        <v>173</v>
      </c>
      <c r="I76" s="8">
        <v>44621</v>
      </c>
      <c r="J76" s="5" t="s">
        <v>175</v>
      </c>
      <c r="K76" s="7"/>
      <c r="L76" t="str">
        <f t="shared" si="1"/>
        <v>INSERT INTO [#implausible_lab_values]([ImplausiblelabID],[VersionNumber],[LOINC_NUM],[Lab_Short_Name], [Cutoff_low],[Cutoff_high],[Units],[Author],[StartDate],[EndDate],[Reference]) VALUES(75,1,'2885-2','Protein [Mass/volume] in Serum or Plasma',0,30,'g/dL','Michael McLemore','03/01/2022',NULL,'')</v>
      </c>
    </row>
    <row r="77" spans="1:12" ht="15.75" x14ac:dyDescent="0.25">
      <c r="A77" s="5">
        <v>76</v>
      </c>
      <c r="B77" s="5">
        <v>1</v>
      </c>
      <c r="C77" s="12" t="s">
        <v>138</v>
      </c>
      <c r="D77" s="13" t="s">
        <v>139</v>
      </c>
      <c r="E77" s="13">
        <v>0</v>
      </c>
      <c r="F77" s="13"/>
      <c r="G77" s="13" t="s">
        <v>126</v>
      </c>
      <c r="H77" s="5" t="s">
        <v>173</v>
      </c>
      <c r="I77" s="8">
        <v>44621</v>
      </c>
      <c r="J77" s="5" t="s">
        <v>175</v>
      </c>
      <c r="K77" s="7"/>
      <c r="L77" t="str">
        <f t="shared" si="1"/>
        <v>INSERT INTO [#implausible_lab_values]([ImplausiblelabID],[VersionNumber],[LOINC_NUM],[Lab_Short_Name], [Cutoff_low],[Cutoff_high],[Units],[Author],[StartDate],[EndDate],[Reference]) VALUES(76,1,'5902-2','Prothrombin Time',0,NULL,'s','Michael McLemore','03/01/2022',NULL,'')</v>
      </c>
    </row>
    <row r="78" spans="1:12" ht="15.75" x14ac:dyDescent="0.25">
      <c r="A78" s="5">
        <v>77</v>
      </c>
      <c r="B78" s="5">
        <v>1</v>
      </c>
      <c r="C78" s="9" t="s">
        <v>140</v>
      </c>
      <c r="D78" s="10" t="s">
        <v>141</v>
      </c>
      <c r="E78" s="10">
        <v>0</v>
      </c>
      <c r="F78" s="10">
        <v>25</v>
      </c>
      <c r="G78" s="7" t="s">
        <v>142</v>
      </c>
      <c r="H78" s="5" t="s">
        <v>173</v>
      </c>
      <c r="I78" s="8">
        <v>44621</v>
      </c>
      <c r="J78" s="5" t="s">
        <v>175</v>
      </c>
      <c r="K78" s="7"/>
      <c r="L78" t="str">
        <f t="shared" si="1"/>
        <v>INSERT INTO [#implausible_lab_values]([ImplausiblelabID],[VersionNumber],[LOINC_NUM],[Lab_Short_Name], [Cutoff_low],[Cutoff_high],[Units],[Author],[StartDate],[EndDate],[Reference]) VALUES(77,1,'789-8','RBC # Bld Auto',0,25,'10*12/L','Michael McLemore','03/01/2022',NULL,'')</v>
      </c>
    </row>
    <row r="79" spans="1:12" ht="15.75" x14ac:dyDescent="0.25">
      <c r="A79" s="5">
        <v>78</v>
      </c>
      <c r="B79" s="5">
        <v>1</v>
      </c>
      <c r="C79" s="6" t="s">
        <v>143</v>
      </c>
      <c r="D79" s="7" t="s">
        <v>144</v>
      </c>
      <c r="E79" s="7">
        <v>0</v>
      </c>
      <c r="F79" s="7">
        <v>580</v>
      </c>
      <c r="G79" s="7" t="s">
        <v>37</v>
      </c>
      <c r="H79" s="5" t="s">
        <v>173</v>
      </c>
      <c r="I79" s="8">
        <v>44621</v>
      </c>
      <c r="J79" s="5" t="s">
        <v>175</v>
      </c>
      <c r="K79" s="7"/>
      <c r="L79" t="str">
        <f t="shared" si="1"/>
        <v>INSERT INTO [#implausible_lab_values]([ImplausiblelabID],[VersionNumber],[LOINC_NUM],[Lab_Short_Name], [Cutoff_low],[Cutoff_high],[Units],[Author],[StartDate],[EndDate],[Reference]) VALUES(78,1,'2947-0','Sodium [Moles/volume] in Blood or serum, plasma',0,580,'mmol/L','Michael McLemore','03/01/2022',NULL,'')</v>
      </c>
    </row>
    <row r="80" spans="1:12" ht="15.75" x14ac:dyDescent="0.25">
      <c r="A80" s="5">
        <v>79</v>
      </c>
      <c r="B80" s="5">
        <v>1</v>
      </c>
      <c r="C80" s="12" t="s">
        <v>145</v>
      </c>
      <c r="D80" s="13" t="s">
        <v>144</v>
      </c>
      <c r="E80" s="13">
        <v>0</v>
      </c>
      <c r="F80" s="13">
        <v>580</v>
      </c>
      <c r="G80" s="13" t="s">
        <v>37</v>
      </c>
      <c r="H80" s="5" t="s">
        <v>173</v>
      </c>
      <c r="I80" s="8">
        <v>44621</v>
      </c>
      <c r="J80" s="5" t="s">
        <v>175</v>
      </c>
      <c r="K80" s="7"/>
      <c r="L80" t="str">
        <f t="shared" si="1"/>
        <v>INSERT INTO [#implausible_lab_values]([ImplausiblelabID],[VersionNumber],[LOINC_NUM],[Lab_Short_Name], [Cutoff_low],[Cutoff_high],[Units],[Author],[StartDate],[EndDate],[Reference]) VALUES(79,1,'2951-2','Sodium [Moles/volume] in Blood or serum, plasma',0,580,'mmol/L','Michael McLemore','03/01/2022',NULL,'')</v>
      </c>
    </row>
    <row r="81" spans="1:12" ht="15.75" x14ac:dyDescent="0.25">
      <c r="A81" s="5">
        <v>80</v>
      </c>
      <c r="B81" s="5">
        <v>1</v>
      </c>
      <c r="C81" s="6" t="s">
        <v>146</v>
      </c>
      <c r="D81" s="7" t="s">
        <v>147</v>
      </c>
      <c r="E81" s="7">
        <v>0</v>
      </c>
      <c r="F81" s="7">
        <v>2500</v>
      </c>
      <c r="G81" s="7" t="s">
        <v>25</v>
      </c>
      <c r="H81" s="5" t="s">
        <v>173</v>
      </c>
      <c r="I81" s="8">
        <v>44621</v>
      </c>
      <c r="J81" s="5" t="s">
        <v>175</v>
      </c>
      <c r="K81" s="7"/>
      <c r="L81" t="str">
        <f t="shared" si="1"/>
        <v>INSERT INTO [#implausible_lab_values]([ImplausiblelabID],[VersionNumber],[LOINC_NUM],[Lab_Short_Name], [Cutoff_low],[Cutoff_high],[Units],[Author],[StartDate],[EndDate],[Reference]) VALUES(80,1,'2571-8','Triglyceride [Mass/volume] in Serum or Plasma',0,2500,'mg/dL','Michael McLemore','03/01/2022',NULL,'')</v>
      </c>
    </row>
    <row r="82" spans="1:12" ht="15.75" x14ac:dyDescent="0.25">
      <c r="A82" s="5">
        <v>81</v>
      </c>
      <c r="B82" s="5">
        <v>1</v>
      </c>
      <c r="C82" s="6" t="s">
        <v>148</v>
      </c>
      <c r="D82" s="7" t="s">
        <v>149</v>
      </c>
      <c r="E82" s="7">
        <v>0</v>
      </c>
      <c r="F82" s="7">
        <v>20</v>
      </c>
      <c r="G82" s="7" t="s">
        <v>152</v>
      </c>
      <c r="H82" s="5" t="s">
        <v>173</v>
      </c>
      <c r="I82" s="8">
        <v>44621</v>
      </c>
      <c r="J82" s="5" t="s">
        <v>175</v>
      </c>
      <c r="K82" s="7"/>
      <c r="L82" t="str">
        <f t="shared" si="1"/>
        <v>INSERT INTO [#implausible_lab_values]([ImplausiblelabID],[VersionNumber],[LOINC_NUM],[Lab_Short_Name], [Cutoff_low],[Cutoff_high],[Units],[Author],[StartDate],[EndDate],[Reference]) VALUES(81,1,'10839-9','Troponin I.cardiac [Mass/volume] in Serum or Plasma',0,20,'ug/L','Michael McLemore','03/01/2022',NULL,'')</v>
      </c>
    </row>
    <row r="83" spans="1:12" ht="15.75" x14ac:dyDescent="0.25">
      <c r="A83" s="5">
        <v>82</v>
      </c>
      <c r="B83" s="5">
        <v>1</v>
      </c>
      <c r="C83" s="6" t="s">
        <v>148</v>
      </c>
      <c r="D83" s="7" t="s">
        <v>149</v>
      </c>
      <c r="E83" s="7">
        <v>0</v>
      </c>
      <c r="F83" s="7">
        <v>20</v>
      </c>
      <c r="G83" s="11" t="s">
        <v>160</v>
      </c>
      <c r="H83" s="5" t="s">
        <v>173</v>
      </c>
      <c r="I83" s="8">
        <v>44621</v>
      </c>
      <c r="J83" s="5" t="s">
        <v>175</v>
      </c>
      <c r="K83" s="7"/>
      <c r="L83" t="str">
        <f t="shared" si="1"/>
        <v>INSERT INTO [#implausible_lab_values]([ImplausiblelabID],[VersionNumber],[LOINC_NUM],[Lab_Short_Name], [Cutoff_low],[Cutoff_high],[Units],[Author],[StartDate],[EndDate],[Reference]) VALUES(82,1,'10839-9','Troponin I.cardiac [Mass/volume] in Serum or Plasma',0,20,'ng/mL','Michael McLemore','03/01/2022',NULL,'')</v>
      </c>
    </row>
    <row r="84" spans="1:12" ht="15.75" x14ac:dyDescent="0.25">
      <c r="A84" s="5">
        <v>83</v>
      </c>
      <c r="B84" s="5">
        <v>1</v>
      </c>
      <c r="C84" s="6" t="s">
        <v>150</v>
      </c>
      <c r="D84" s="7" t="s">
        <v>151</v>
      </c>
      <c r="E84" s="7">
        <v>0</v>
      </c>
      <c r="F84" s="7">
        <v>20</v>
      </c>
      <c r="G84" s="7" t="s">
        <v>152</v>
      </c>
      <c r="H84" s="5" t="s">
        <v>173</v>
      </c>
      <c r="I84" s="8">
        <v>44621</v>
      </c>
      <c r="J84" s="5" t="s">
        <v>175</v>
      </c>
      <c r="K84" s="7"/>
      <c r="L84" t="str">
        <f t="shared" si="1"/>
        <v>INSERT INTO [#implausible_lab_values]([ImplausiblelabID],[VersionNumber],[LOINC_NUM],[Lab_Short_Name], [Cutoff_low],[Cutoff_high],[Units],[Author],[StartDate],[EndDate],[Reference]) VALUES(83,1,'6598-7','Troponin T.cardiac [Mass/volume] in Serum or Plasma',0,20,'ug/L','Michael McLemore','03/01/2022',NULL,'')</v>
      </c>
    </row>
    <row r="85" spans="1:12" ht="19.5" x14ac:dyDescent="0.4">
      <c r="A85" s="5">
        <v>84</v>
      </c>
      <c r="B85" s="5">
        <v>1</v>
      </c>
      <c r="C85" s="19" t="s">
        <v>153</v>
      </c>
      <c r="D85" s="20" t="s">
        <v>154</v>
      </c>
      <c r="E85" s="19">
        <v>3.09</v>
      </c>
      <c r="F85" s="19">
        <v>30.9</v>
      </c>
      <c r="G85" s="7" t="s">
        <v>155</v>
      </c>
      <c r="H85" s="5" t="s">
        <v>173</v>
      </c>
      <c r="I85" s="8">
        <v>44621</v>
      </c>
      <c r="J85" s="5" t="s">
        <v>175</v>
      </c>
      <c r="K85" s="7"/>
      <c r="L85" t="str">
        <f t="shared" si="1"/>
        <v>INSERT INTO [#implausible_lab_values]([ImplausiblelabID],[VersionNumber],[LOINC_NUM],[Lab_Short_Name], [Cutoff_low],[Cutoff_high],[Units],[Author],[StartDate],[EndDate],[Reference]) VALUES(84,1,'20624-3','Creat 24h Ur-mCnc',3.09,30.9,'g/L','Michael McLemore','03/01/2022',NULL,'')</v>
      </c>
    </row>
    <row r="86" spans="1:12" ht="19.5" x14ac:dyDescent="0.4">
      <c r="A86" s="5">
        <v>85</v>
      </c>
      <c r="B86" s="5">
        <v>1</v>
      </c>
      <c r="C86" s="19" t="s">
        <v>153</v>
      </c>
      <c r="D86" s="20" t="s">
        <v>154</v>
      </c>
      <c r="E86" s="19">
        <v>3.09</v>
      </c>
      <c r="F86" s="19">
        <v>30.9</v>
      </c>
      <c r="G86" s="11" t="s">
        <v>161</v>
      </c>
      <c r="H86" s="5" t="s">
        <v>173</v>
      </c>
      <c r="I86" s="8">
        <v>44621</v>
      </c>
      <c r="J86" s="5" t="s">
        <v>175</v>
      </c>
      <c r="K86" s="7"/>
      <c r="L86" t="str">
        <f t="shared" si="1"/>
        <v>INSERT INTO [#implausible_lab_values]([ImplausiblelabID],[VersionNumber],[LOINC_NUM],[Lab_Short_Name], [Cutoff_low],[Cutoff_high],[Units],[Author],[StartDate],[EndDate],[Reference]) VALUES(85,1,'20624-3','Creat 24h Ur-mCnc',3.09,30.9,' mcg/mL','Michael McLemore','03/01/2022',NULL,'')</v>
      </c>
    </row>
    <row r="87" spans="1:12" ht="19.5" x14ac:dyDescent="0.4">
      <c r="A87" s="5">
        <v>86</v>
      </c>
      <c r="B87" s="5">
        <v>1</v>
      </c>
      <c r="C87" s="19" t="s">
        <v>153</v>
      </c>
      <c r="D87" s="20" t="s">
        <v>154</v>
      </c>
      <c r="E87" s="19">
        <v>3.09</v>
      </c>
      <c r="F87" s="19">
        <v>30.9</v>
      </c>
      <c r="G87" s="11" t="s">
        <v>156</v>
      </c>
      <c r="H87" s="5" t="s">
        <v>173</v>
      </c>
      <c r="I87" s="8">
        <v>44621</v>
      </c>
      <c r="J87" s="5" t="s">
        <v>175</v>
      </c>
      <c r="K87" s="7"/>
      <c r="L87" t="str">
        <f t="shared" si="1"/>
        <v>INSERT INTO [#implausible_lab_values]([ImplausiblelabID],[VersionNumber],[LOINC_NUM],[Lab_Short_Name], [Cutoff_low],[Cutoff_high],[Units],[Author],[StartDate],[EndDate],[Reference]) VALUES(86,1,'20624-3','Creat 24h Ur-mCnc',3.09,30.9,' mg/dL','Michael McLemore','03/01/2022',NULL,'')</v>
      </c>
    </row>
    <row r="88" spans="1:12" ht="19.5" x14ac:dyDescent="0.4">
      <c r="A88" s="5">
        <v>87</v>
      </c>
      <c r="B88" s="5">
        <v>1</v>
      </c>
      <c r="C88" s="19" t="s">
        <v>153</v>
      </c>
      <c r="D88" s="20" t="s">
        <v>154</v>
      </c>
      <c r="E88" s="19">
        <v>3.09</v>
      </c>
      <c r="F88" s="19">
        <v>30.9</v>
      </c>
      <c r="G88" s="11" t="s">
        <v>162</v>
      </c>
      <c r="H88" s="5" t="s">
        <v>173</v>
      </c>
      <c r="I88" s="8">
        <v>44621</v>
      </c>
      <c r="J88" s="5" t="s">
        <v>175</v>
      </c>
      <c r="K88" s="7"/>
      <c r="L88" t="str">
        <f t="shared" si="1"/>
        <v>INSERT INTO [#implausible_lab_values]([ImplausiblelabID],[VersionNumber],[LOINC_NUM],[Lab_Short_Name], [Cutoff_low],[Cutoff_high],[Units],[Author],[StartDate],[EndDate],[Reference]) VALUES(87,1,'20624-3','Creat 24h Ur-mCnc',3.09,30.9,' mg/mL','Michael McLemore','03/01/2022',NULL,'')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5E6B-ACD4-42B9-AAD9-764DFF2880F6}">
  <dimension ref="A1:C88"/>
  <sheetViews>
    <sheetView workbookViewId="0">
      <selection activeCell="C2" sqref="C2:C88"/>
    </sheetView>
  </sheetViews>
  <sheetFormatPr defaultRowHeight="15" x14ac:dyDescent="0.25"/>
  <cols>
    <col min="3" max="3" width="88" bestFit="1" customWidth="1"/>
  </cols>
  <sheetData>
    <row r="1" spans="1:3" ht="15.75" x14ac:dyDescent="0.25">
      <c r="A1" t="s">
        <v>174</v>
      </c>
      <c r="B1" s="2" t="s">
        <v>171</v>
      </c>
    </row>
    <row r="2" spans="1:3" x14ac:dyDescent="0.25">
      <c r="A2" s="5">
        <v>1</v>
      </c>
      <c r="B2" s="5">
        <v>1</v>
      </c>
      <c r="C2" t="str">
        <f>_xlfn.CONCAT("DELETE FROM [#implausible_lab_values] WHERE [ImplausiblelabID] =",A2," and [VersionNumber] =",B2,";")</f>
        <v>DELETE FROM [#implausible_lab_values] WHERE [ImplausiblelabID] =1 and [VersionNumber] =1;</v>
      </c>
    </row>
    <row r="3" spans="1:3" x14ac:dyDescent="0.25">
      <c r="A3" s="5">
        <v>2</v>
      </c>
      <c r="B3" s="5">
        <v>1</v>
      </c>
      <c r="C3" t="str">
        <f t="shared" ref="C3:C66" si="0">_xlfn.CONCAT("DELETE FROM [#implausible_lab_values] WHERE [ImplausiblelabID] =",A3," and [VersionNumber] =",B3,";")</f>
        <v>DELETE FROM [#implausible_lab_values] WHERE [ImplausiblelabID] =2 and [VersionNumber] =1;</v>
      </c>
    </row>
    <row r="4" spans="1:3" x14ac:dyDescent="0.25">
      <c r="A4" s="5">
        <v>3</v>
      </c>
      <c r="B4" s="5">
        <v>1</v>
      </c>
      <c r="C4" t="str">
        <f t="shared" si="0"/>
        <v>DELETE FROM [#implausible_lab_values] WHERE [ImplausiblelabID] =3 and [VersionNumber] =1;</v>
      </c>
    </row>
    <row r="5" spans="1:3" x14ac:dyDescent="0.25">
      <c r="A5" s="5">
        <v>4</v>
      </c>
      <c r="B5" s="5">
        <v>1</v>
      </c>
      <c r="C5" t="str">
        <f t="shared" si="0"/>
        <v>DELETE FROM [#implausible_lab_values] WHERE [ImplausiblelabID] =4 and [VersionNumber] =1;</v>
      </c>
    </row>
    <row r="6" spans="1:3" x14ac:dyDescent="0.25">
      <c r="A6" s="5">
        <v>5</v>
      </c>
      <c r="B6" s="5">
        <v>1</v>
      </c>
      <c r="C6" t="str">
        <f t="shared" si="0"/>
        <v>DELETE FROM [#implausible_lab_values] WHERE [ImplausiblelabID] =5 and [VersionNumber] =1;</v>
      </c>
    </row>
    <row r="7" spans="1:3" x14ac:dyDescent="0.25">
      <c r="A7" s="5">
        <v>6</v>
      </c>
      <c r="B7" s="5">
        <v>1</v>
      </c>
      <c r="C7" t="str">
        <f t="shared" si="0"/>
        <v>DELETE FROM [#implausible_lab_values] WHERE [ImplausiblelabID] =6 and [VersionNumber] =1;</v>
      </c>
    </row>
    <row r="8" spans="1:3" x14ac:dyDescent="0.25">
      <c r="A8" s="5">
        <v>7</v>
      </c>
      <c r="B8" s="5">
        <v>1</v>
      </c>
      <c r="C8" t="str">
        <f t="shared" si="0"/>
        <v>DELETE FROM [#implausible_lab_values] WHERE [ImplausiblelabID] =7 and [VersionNumber] =1;</v>
      </c>
    </row>
    <row r="9" spans="1:3" x14ac:dyDescent="0.25">
      <c r="A9" s="5">
        <v>8</v>
      </c>
      <c r="B9" s="5">
        <v>1</v>
      </c>
      <c r="C9" t="str">
        <f t="shared" si="0"/>
        <v>DELETE FROM [#implausible_lab_values] WHERE [ImplausiblelabID] =8 and [VersionNumber] =1;</v>
      </c>
    </row>
    <row r="10" spans="1:3" x14ac:dyDescent="0.25">
      <c r="A10" s="5">
        <v>9</v>
      </c>
      <c r="B10" s="5">
        <v>1</v>
      </c>
      <c r="C10" t="str">
        <f t="shared" si="0"/>
        <v>DELETE FROM [#implausible_lab_values] WHERE [ImplausiblelabID] =9 and [VersionNumber] =1;</v>
      </c>
    </row>
    <row r="11" spans="1:3" x14ac:dyDescent="0.25">
      <c r="A11" s="5">
        <v>10</v>
      </c>
      <c r="B11" s="5">
        <v>1</v>
      </c>
      <c r="C11" t="str">
        <f t="shared" si="0"/>
        <v>DELETE FROM [#implausible_lab_values] WHERE [ImplausiblelabID] =10 and [VersionNumber] =1;</v>
      </c>
    </row>
    <row r="12" spans="1:3" x14ac:dyDescent="0.25">
      <c r="A12" s="5">
        <v>11</v>
      </c>
      <c r="B12" s="5">
        <v>1</v>
      </c>
      <c r="C12" t="str">
        <f t="shared" si="0"/>
        <v>DELETE FROM [#implausible_lab_values] WHERE [ImplausiblelabID] =11 and [VersionNumber] =1;</v>
      </c>
    </row>
    <row r="13" spans="1:3" x14ac:dyDescent="0.25">
      <c r="A13" s="5">
        <v>12</v>
      </c>
      <c r="B13" s="5">
        <v>1</v>
      </c>
      <c r="C13" t="str">
        <f t="shared" si="0"/>
        <v>DELETE FROM [#implausible_lab_values] WHERE [ImplausiblelabID] =12 and [VersionNumber] =1;</v>
      </c>
    </row>
    <row r="14" spans="1:3" x14ac:dyDescent="0.25">
      <c r="A14" s="5">
        <v>13</v>
      </c>
      <c r="B14" s="5">
        <v>1</v>
      </c>
      <c r="C14" t="str">
        <f t="shared" si="0"/>
        <v>DELETE FROM [#implausible_lab_values] WHERE [ImplausiblelabID] =13 and [VersionNumber] =1;</v>
      </c>
    </row>
    <row r="15" spans="1:3" x14ac:dyDescent="0.25">
      <c r="A15" s="5">
        <v>14</v>
      </c>
      <c r="B15" s="5">
        <v>1</v>
      </c>
      <c r="C15" t="str">
        <f t="shared" si="0"/>
        <v>DELETE FROM [#implausible_lab_values] WHERE [ImplausiblelabID] =14 and [VersionNumber] =1;</v>
      </c>
    </row>
    <row r="16" spans="1:3" x14ac:dyDescent="0.25">
      <c r="A16" s="5">
        <v>15</v>
      </c>
      <c r="B16" s="5">
        <v>1</v>
      </c>
      <c r="C16" t="str">
        <f t="shared" si="0"/>
        <v>DELETE FROM [#implausible_lab_values] WHERE [ImplausiblelabID] =15 and [VersionNumber] =1;</v>
      </c>
    </row>
    <row r="17" spans="1:3" x14ac:dyDescent="0.25">
      <c r="A17" s="5">
        <v>16</v>
      </c>
      <c r="B17" s="5">
        <v>1</v>
      </c>
      <c r="C17" t="str">
        <f t="shared" si="0"/>
        <v>DELETE FROM [#implausible_lab_values] WHERE [ImplausiblelabID] =16 and [VersionNumber] =1;</v>
      </c>
    </row>
    <row r="18" spans="1:3" x14ac:dyDescent="0.25">
      <c r="A18" s="5">
        <v>17</v>
      </c>
      <c r="B18" s="5">
        <v>1</v>
      </c>
      <c r="C18" t="str">
        <f t="shared" si="0"/>
        <v>DELETE FROM [#implausible_lab_values] WHERE [ImplausiblelabID] =17 and [VersionNumber] =1;</v>
      </c>
    </row>
    <row r="19" spans="1:3" x14ac:dyDescent="0.25">
      <c r="A19" s="5">
        <v>18</v>
      </c>
      <c r="B19" s="5">
        <v>1</v>
      </c>
      <c r="C19" t="str">
        <f t="shared" si="0"/>
        <v>DELETE FROM [#implausible_lab_values] WHERE [ImplausiblelabID] =18 and [VersionNumber] =1;</v>
      </c>
    </row>
    <row r="20" spans="1:3" x14ac:dyDescent="0.25">
      <c r="A20" s="5">
        <v>19</v>
      </c>
      <c r="B20" s="5">
        <v>1</v>
      </c>
      <c r="C20" t="str">
        <f t="shared" si="0"/>
        <v>DELETE FROM [#implausible_lab_values] WHERE [ImplausiblelabID] =19 and [VersionNumber] =1;</v>
      </c>
    </row>
    <row r="21" spans="1:3" x14ac:dyDescent="0.25">
      <c r="A21" s="5">
        <v>20</v>
      </c>
      <c r="B21" s="5">
        <v>1</v>
      </c>
      <c r="C21" t="str">
        <f t="shared" si="0"/>
        <v>DELETE FROM [#implausible_lab_values] WHERE [ImplausiblelabID] =20 and [VersionNumber] =1;</v>
      </c>
    </row>
    <row r="22" spans="1:3" x14ac:dyDescent="0.25">
      <c r="A22" s="5">
        <v>21</v>
      </c>
      <c r="B22" s="5">
        <v>1</v>
      </c>
      <c r="C22" t="str">
        <f t="shared" si="0"/>
        <v>DELETE FROM [#implausible_lab_values] WHERE [ImplausiblelabID] =21 and [VersionNumber] =1;</v>
      </c>
    </row>
    <row r="23" spans="1:3" x14ac:dyDescent="0.25">
      <c r="A23" s="5">
        <v>22</v>
      </c>
      <c r="B23" s="5">
        <v>1</v>
      </c>
      <c r="C23" t="str">
        <f t="shared" si="0"/>
        <v>DELETE FROM [#implausible_lab_values] WHERE [ImplausiblelabID] =22 and [VersionNumber] =1;</v>
      </c>
    </row>
    <row r="24" spans="1:3" x14ac:dyDescent="0.25">
      <c r="A24" s="5">
        <v>23</v>
      </c>
      <c r="B24" s="5">
        <v>1</v>
      </c>
      <c r="C24" t="str">
        <f t="shared" si="0"/>
        <v>DELETE FROM [#implausible_lab_values] WHERE [ImplausiblelabID] =23 and [VersionNumber] =1;</v>
      </c>
    </row>
    <row r="25" spans="1:3" x14ac:dyDescent="0.25">
      <c r="A25" s="5">
        <v>24</v>
      </c>
      <c r="B25" s="5">
        <v>1</v>
      </c>
      <c r="C25" t="str">
        <f t="shared" si="0"/>
        <v>DELETE FROM [#implausible_lab_values] WHERE [ImplausiblelabID] =24 and [VersionNumber] =1;</v>
      </c>
    </row>
    <row r="26" spans="1:3" x14ac:dyDescent="0.25">
      <c r="A26" s="5">
        <v>25</v>
      </c>
      <c r="B26" s="5">
        <v>1</v>
      </c>
      <c r="C26" t="str">
        <f t="shared" si="0"/>
        <v>DELETE FROM [#implausible_lab_values] WHERE [ImplausiblelabID] =25 and [VersionNumber] =1;</v>
      </c>
    </row>
    <row r="27" spans="1:3" x14ac:dyDescent="0.25">
      <c r="A27" s="5">
        <v>26</v>
      </c>
      <c r="B27" s="5">
        <v>1</v>
      </c>
      <c r="C27" t="str">
        <f t="shared" si="0"/>
        <v>DELETE FROM [#implausible_lab_values] WHERE [ImplausiblelabID] =26 and [VersionNumber] =1;</v>
      </c>
    </row>
    <row r="28" spans="1:3" x14ac:dyDescent="0.25">
      <c r="A28" s="5">
        <v>27</v>
      </c>
      <c r="B28" s="5">
        <v>1</v>
      </c>
      <c r="C28" t="str">
        <f t="shared" si="0"/>
        <v>DELETE FROM [#implausible_lab_values] WHERE [ImplausiblelabID] =27 and [VersionNumber] =1;</v>
      </c>
    </row>
    <row r="29" spans="1:3" x14ac:dyDescent="0.25">
      <c r="A29" s="5">
        <v>28</v>
      </c>
      <c r="B29" s="5">
        <v>1</v>
      </c>
      <c r="C29" t="str">
        <f t="shared" si="0"/>
        <v>DELETE FROM [#implausible_lab_values] WHERE [ImplausiblelabID] =28 and [VersionNumber] =1;</v>
      </c>
    </row>
    <row r="30" spans="1:3" x14ac:dyDescent="0.25">
      <c r="A30" s="5">
        <v>29</v>
      </c>
      <c r="B30" s="5">
        <v>1</v>
      </c>
      <c r="C30" t="str">
        <f t="shared" si="0"/>
        <v>DELETE FROM [#implausible_lab_values] WHERE [ImplausiblelabID] =29 and [VersionNumber] =1;</v>
      </c>
    </row>
    <row r="31" spans="1:3" x14ac:dyDescent="0.25">
      <c r="A31" s="5">
        <v>30</v>
      </c>
      <c r="B31" s="5">
        <v>1</v>
      </c>
      <c r="C31" t="str">
        <f t="shared" si="0"/>
        <v>DELETE FROM [#implausible_lab_values] WHERE [ImplausiblelabID] =30 and [VersionNumber] =1;</v>
      </c>
    </row>
    <row r="32" spans="1:3" x14ac:dyDescent="0.25">
      <c r="A32" s="5">
        <v>31</v>
      </c>
      <c r="B32" s="5">
        <v>1</v>
      </c>
      <c r="C32" t="str">
        <f t="shared" si="0"/>
        <v>DELETE FROM [#implausible_lab_values] WHERE [ImplausiblelabID] =31 and [VersionNumber] =1;</v>
      </c>
    </row>
    <row r="33" spans="1:3" x14ac:dyDescent="0.25">
      <c r="A33" s="5">
        <v>32</v>
      </c>
      <c r="B33" s="5">
        <v>1</v>
      </c>
      <c r="C33" t="str">
        <f t="shared" si="0"/>
        <v>DELETE FROM [#implausible_lab_values] WHERE [ImplausiblelabID] =32 and [VersionNumber] =1;</v>
      </c>
    </row>
    <row r="34" spans="1:3" x14ac:dyDescent="0.25">
      <c r="A34" s="5">
        <v>33</v>
      </c>
      <c r="B34" s="5">
        <v>1</v>
      </c>
      <c r="C34" t="str">
        <f t="shared" si="0"/>
        <v>DELETE FROM [#implausible_lab_values] WHERE [ImplausiblelabID] =33 and [VersionNumber] =1;</v>
      </c>
    </row>
    <row r="35" spans="1:3" x14ac:dyDescent="0.25">
      <c r="A35" s="5">
        <v>34</v>
      </c>
      <c r="B35" s="5">
        <v>1</v>
      </c>
      <c r="C35" t="str">
        <f t="shared" si="0"/>
        <v>DELETE FROM [#implausible_lab_values] WHERE [ImplausiblelabID] =34 and [VersionNumber] =1;</v>
      </c>
    </row>
    <row r="36" spans="1:3" x14ac:dyDescent="0.25">
      <c r="A36" s="5">
        <v>35</v>
      </c>
      <c r="B36" s="5">
        <v>1</v>
      </c>
      <c r="C36" t="str">
        <f t="shared" si="0"/>
        <v>DELETE FROM [#implausible_lab_values] WHERE [ImplausiblelabID] =35 and [VersionNumber] =1;</v>
      </c>
    </row>
    <row r="37" spans="1:3" x14ac:dyDescent="0.25">
      <c r="A37" s="5">
        <v>36</v>
      </c>
      <c r="B37" s="5">
        <v>1</v>
      </c>
      <c r="C37" t="str">
        <f t="shared" si="0"/>
        <v>DELETE FROM [#implausible_lab_values] WHERE [ImplausiblelabID] =36 and [VersionNumber] =1;</v>
      </c>
    </row>
    <row r="38" spans="1:3" x14ac:dyDescent="0.25">
      <c r="A38" s="5">
        <v>37</v>
      </c>
      <c r="B38" s="5">
        <v>1</v>
      </c>
      <c r="C38" t="str">
        <f t="shared" si="0"/>
        <v>DELETE FROM [#implausible_lab_values] WHERE [ImplausiblelabID] =37 and [VersionNumber] =1;</v>
      </c>
    </row>
    <row r="39" spans="1:3" x14ac:dyDescent="0.25">
      <c r="A39" s="5">
        <v>38</v>
      </c>
      <c r="B39" s="5">
        <v>1</v>
      </c>
      <c r="C39" t="str">
        <f t="shared" si="0"/>
        <v>DELETE FROM [#implausible_lab_values] WHERE [ImplausiblelabID] =38 and [VersionNumber] =1;</v>
      </c>
    </row>
    <row r="40" spans="1:3" x14ac:dyDescent="0.25">
      <c r="A40" s="5">
        <v>39</v>
      </c>
      <c r="B40" s="5">
        <v>1</v>
      </c>
      <c r="C40" t="str">
        <f t="shared" si="0"/>
        <v>DELETE FROM [#implausible_lab_values] WHERE [ImplausiblelabID] =39 and [VersionNumber] =1;</v>
      </c>
    </row>
    <row r="41" spans="1:3" x14ac:dyDescent="0.25">
      <c r="A41" s="5">
        <v>40</v>
      </c>
      <c r="B41" s="5">
        <v>1</v>
      </c>
      <c r="C41" t="str">
        <f t="shared" si="0"/>
        <v>DELETE FROM [#implausible_lab_values] WHERE [ImplausiblelabID] =40 and [VersionNumber] =1;</v>
      </c>
    </row>
    <row r="42" spans="1:3" x14ac:dyDescent="0.25">
      <c r="A42" s="5">
        <v>41</v>
      </c>
      <c r="B42" s="5">
        <v>1</v>
      </c>
      <c r="C42" t="str">
        <f t="shared" si="0"/>
        <v>DELETE FROM [#implausible_lab_values] WHERE [ImplausiblelabID] =41 and [VersionNumber] =1;</v>
      </c>
    </row>
    <row r="43" spans="1:3" x14ac:dyDescent="0.25">
      <c r="A43" s="5">
        <v>42</v>
      </c>
      <c r="B43" s="5">
        <v>1</v>
      </c>
      <c r="C43" t="str">
        <f t="shared" si="0"/>
        <v>DELETE FROM [#implausible_lab_values] WHERE [ImplausiblelabID] =42 and [VersionNumber] =1;</v>
      </c>
    </row>
    <row r="44" spans="1:3" x14ac:dyDescent="0.25">
      <c r="A44" s="5">
        <v>43</v>
      </c>
      <c r="B44" s="5">
        <v>1</v>
      </c>
      <c r="C44" t="str">
        <f t="shared" si="0"/>
        <v>DELETE FROM [#implausible_lab_values] WHERE [ImplausiblelabID] =43 and [VersionNumber] =1;</v>
      </c>
    </row>
    <row r="45" spans="1:3" x14ac:dyDescent="0.25">
      <c r="A45" s="5">
        <v>44</v>
      </c>
      <c r="B45" s="5">
        <v>1</v>
      </c>
      <c r="C45" t="str">
        <f t="shared" si="0"/>
        <v>DELETE FROM [#implausible_lab_values] WHERE [ImplausiblelabID] =44 and [VersionNumber] =1;</v>
      </c>
    </row>
    <row r="46" spans="1:3" x14ac:dyDescent="0.25">
      <c r="A46" s="5">
        <v>45</v>
      </c>
      <c r="B46" s="5">
        <v>1</v>
      </c>
      <c r="C46" t="str">
        <f t="shared" si="0"/>
        <v>DELETE FROM [#implausible_lab_values] WHERE [ImplausiblelabID] =45 and [VersionNumber] =1;</v>
      </c>
    </row>
    <row r="47" spans="1:3" x14ac:dyDescent="0.25">
      <c r="A47" s="5">
        <v>46</v>
      </c>
      <c r="B47" s="5">
        <v>1</v>
      </c>
      <c r="C47" t="str">
        <f t="shared" si="0"/>
        <v>DELETE FROM [#implausible_lab_values] WHERE [ImplausiblelabID] =46 and [VersionNumber] =1;</v>
      </c>
    </row>
    <row r="48" spans="1:3" x14ac:dyDescent="0.25">
      <c r="A48" s="5">
        <v>47</v>
      </c>
      <c r="B48" s="5">
        <v>1</v>
      </c>
      <c r="C48" t="str">
        <f t="shared" si="0"/>
        <v>DELETE FROM [#implausible_lab_values] WHERE [ImplausiblelabID] =47 and [VersionNumber] =1;</v>
      </c>
    </row>
    <row r="49" spans="1:3" x14ac:dyDescent="0.25">
      <c r="A49" s="5">
        <v>48</v>
      </c>
      <c r="B49" s="5">
        <v>1</v>
      </c>
      <c r="C49" t="str">
        <f t="shared" si="0"/>
        <v>DELETE FROM [#implausible_lab_values] WHERE [ImplausiblelabID] =48 and [VersionNumber] =1;</v>
      </c>
    </row>
    <row r="50" spans="1:3" x14ac:dyDescent="0.25">
      <c r="A50" s="5">
        <v>49</v>
      </c>
      <c r="B50" s="5">
        <v>1</v>
      </c>
      <c r="C50" t="str">
        <f t="shared" si="0"/>
        <v>DELETE FROM [#implausible_lab_values] WHERE [ImplausiblelabID] =49 and [VersionNumber] =1;</v>
      </c>
    </row>
    <row r="51" spans="1:3" x14ac:dyDescent="0.25">
      <c r="A51" s="5">
        <v>50</v>
      </c>
      <c r="B51" s="5">
        <v>1</v>
      </c>
      <c r="C51" t="str">
        <f t="shared" si="0"/>
        <v>DELETE FROM [#implausible_lab_values] WHERE [ImplausiblelabID] =50 and [VersionNumber] =1;</v>
      </c>
    </row>
    <row r="52" spans="1:3" x14ac:dyDescent="0.25">
      <c r="A52" s="5">
        <v>51</v>
      </c>
      <c r="B52" s="5">
        <v>1</v>
      </c>
      <c r="C52" t="str">
        <f t="shared" si="0"/>
        <v>DELETE FROM [#implausible_lab_values] WHERE [ImplausiblelabID] =51 and [VersionNumber] =1;</v>
      </c>
    </row>
    <row r="53" spans="1:3" x14ac:dyDescent="0.25">
      <c r="A53" s="5">
        <v>52</v>
      </c>
      <c r="B53" s="5">
        <v>1</v>
      </c>
      <c r="C53" t="str">
        <f t="shared" si="0"/>
        <v>DELETE FROM [#implausible_lab_values] WHERE [ImplausiblelabID] =52 and [VersionNumber] =1;</v>
      </c>
    </row>
    <row r="54" spans="1:3" x14ac:dyDescent="0.25">
      <c r="A54" s="5">
        <v>53</v>
      </c>
      <c r="B54" s="5">
        <v>1</v>
      </c>
      <c r="C54" t="str">
        <f t="shared" si="0"/>
        <v>DELETE FROM [#implausible_lab_values] WHERE [ImplausiblelabID] =53 and [VersionNumber] =1;</v>
      </c>
    </row>
    <row r="55" spans="1:3" x14ac:dyDescent="0.25">
      <c r="A55" s="5">
        <v>54</v>
      </c>
      <c r="B55" s="5">
        <v>1</v>
      </c>
      <c r="C55" t="str">
        <f t="shared" si="0"/>
        <v>DELETE FROM [#implausible_lab_values] WHERE [ImplausiblelabID] =54 and [VersionNumber] =1;</v>
      </c>
    </row>
    <row r="56" spans="1:3" x14ac:dyDescent="0.25">
      <c r="A56" s="5">
        <v>55</v>
      </c>
      <c r="B56" s="5">
        <v>1</v>
      </c>
      <c r="C56" t="str">
        <f t="shared" si="0"/>
        <v>DELETE FROM [#implausible_lab_values] WHERE [ImplausiblelabID] =55 and [VersionNumber] =1;</v>
      </c>
    </row>
    <row r="57" spans="1:3" x14ac:dyDescent="0.25">
      <c r="A57" s="5">
        <v>56</v>
      </c>
      <c r="B57" s="5">
        <v>1</v>
      </c>
      <c r="C57" t="str">
        <f t="shared" si="0"/>
        <v>DELETE FROM [#implausible_lab_values] WHERE [ImplausiblelabID] =56 and [VersionNumber] =1;</v>
      </c>
    </row>
    <row r="58" spans="1:3" x14ac:dyDescent="0.25">
      <c r="A58" s="5">
        <v>57</v>
      </c>
      <c r="B58" s="5">
        <v>1</v>
      </c>
      <c r="C58" t="str">
        <f t="shared" si="0"/>
        <v>DELETE FROM [#implausible_lab_values] WHERE [ImplausiblelabID] =57 and [VersionNumber] =1;</v>
      </c>
    </row>
    <row r="59" spans="1:3" x14ac:dyDescent="0.25">
      <c r="A59" s="5">
        <v>58</v>
      </c>
      <c r="B59" s="5">
        <v>1</v>
      </c>
      <c r="C59" t="str">
        <f t="shared" si="0"/>
        <v>DELETE FROM [#implausible_lab_values] WHERE [ImplausiblelabID] =58 and [VersionNumber] =1;</v>
      </c>
    </row>
    <row r="60" spans="1:3" x14ac:dyDescent="0.25">
      <c r="A60" s="5">
        <v>59</v>
      </c>
      <c r="B60" s="5">
        <v>1</v>
      </c>
      <c r="C60" t="str">
        <f t="shared" si="0"/>
        <v>DELETE FROM [#implausible_lab_values] WHERE [ImplausiblelabID] =59 and [VersionNumber] =1;</v>
      </c>
    </row>
    <row r="61" spans="1:3" x14ac:dyDescent="0.25">
      <c r="A61" s="5">
        <v>60</v>
      </c>
      <c r="B61" s="5">
        <v>1</v>
      </c>
      <c r="C61" t="str">
        <f t="shared" si="0"/>
        <v>DELETE FROM [#implausible_lab_values] WHERE [ImplausiblelabID] =60 and [VersionNumber] =1;</v>
      </c>
    </row>
    <row r="62" spans="1:3" x14ac:dyDescent="0.25">
      <c r="A62" s="5">
        <v>61</v>
      </c>
      <c r="B62" s="5">
        <v>1</v>
      </c>
      <c r="C62" t="str">
        <f t="shared" si="0"/>
        <v>DELETE FROM [#implausible_lab_values] WHERE [ImplausiblelabID] =61 and [VersionNumber] =1;</v>
      </c>
    </row>
    <row r="63" spans="1:3" x14ac:dyDescent="0.25">
      <c r="A63" s="5">
        <v>62</v>
      </c>
      <c r="B63" s="5">
        <v>1</v>
      </c>
      <c r="C63" t="str">
        <f t="shared" si="0"/>
        <v>DELETE FROM [#implausible_lab_values] WHERE [ImplausiblelabID] =62 and [VersionNumber] =1;</v>
      </c>
    </row>
    <row r="64" spans="1:3" x14ac:dyDescent="0.25">
      <c r="A64" s="5">
        <v>63</v>
      </c>
      <c r="B64" s="5">
        <v>1</v>
      </c>
      <c r="C64" t="str">
        <f t="shared" si="0"/>
        <v>DELETE FROM [#implausible_lab_values] WHERE [ImplausiblelabID] =63 and [VersionNumber] =1;</v>
      </c>
    </row>
    <row r="65" spans="1:3" x14ac:dyDescent="0.25">
      <c r="A65" s="5">
        <v>64</v>
      </c>
      <c r="B65" s="5">
        <v>1</v>
      </c>
      <c r="C65" t="str">
        <f t="shared" si="0"/>
        <v>DELETE FROM [#implausible_lab_values] WHERE [ImplausiblelabID] =64 and [VersionNumber] =1;</v>
      </c>
    </row>
    <row r="66" spans="1:3" x14ac:dyDescent="0.25">
      <c r="A66" s="5">
        <v>65</v>
      </c>
      <c r="B66" s="5">
        <v>1</v>
      </c>
      <c r="C66" t="str">
        <f t="shared" si="0"/>
        <v>DELETE FROM [#implausible_lab_values] WHERE [ImplausiblelabID] =65 and [VersionNumber] =1;</v>
      </c>
    </row>
    <row r="67" spans="1:3" x14ac:dyDescent="0.25">
      <c r="A67" s="5">
        <v>66</v>
      </c>
      <c r="B67" s="5">
        <v>1</v>
      </c>
      <c r="C67" t="str">
        <f t="shared" ref="C67:C88" si="1">_xlfn.CONCAT("DELETE FROM [#implausible_lab_values] WHERE [ImplausiblelabID] =",A67," and [VersionNumber] =",B67,";")</f>
        <v>DELETE FROM [#implausible_lab_values] WHERE [ImplausiblelabID] =66 and [VersionNumber] =1;</v>
      </c>
    </row>
    <row r="68" spans="1:3" x14ac:dyDescent="0.25">
      <c r="A68" s="5">
        <v>67</v>
      </c>
      <c r="B68" s="5">
        <v>1</v>
      </c>
      <c r="C68" t="str">
        <f t="shared" si="1"/>
        <v>DELETE FROM [#implausible_lab_values] WHERE [ImplausiblelabID] =67 and [VersionNumber] =1;</v>
      </c>
    </row>
    <row r="69" spans="1:3" x14ac:dyDescent="0.25">
      <c r="A69" s="5">
        <v>68</v>
      </c>
      <c r="B69" s="5">
        <v>1</v>
      </c>
      <c r="C69" t="str">
        <f t="shared" si="1"/>
        <v>DELETE FROM [#implausible_lab_values] WHERE [ImplausiblelabID] =68 and [VersionNumber] =1;</v>
      </c>
    </row>
    <row r="70" spans="1:3" x14ac:dyDescent="0.25">
      <c r="A70" s="5">
        <v>69</v>
      </c>
      <c r="B70" s="5">
        <v>1</v>
      </c>
      <c r="C70" t="str">
        <f t="shared" si="1"/>
        <v>DELETE FROM [#implausible_lab_values] WHERE [ImplausiblelabID] =69 and [VersionNumber] =1;</v>
      </c>
    </row>
    <row r="71" spans="1:3" x14ac:dyDescent="0.25">
      <c r="A71" s="5">
        <v>70</v>
      </c>
      <c r="B71" s="5">
        <v>1</v>
      </c>
      <c r="C71" t="str">
        <f t="shared" si="1"/>
        <v>DELETE FROM [#implausible_lab_values] WHERE [ImplausiblelabID] =70 and [VersionNumber] =1;</v>
      </c>
    </row>
    <row r="72" spans="1:3" x14ac:dyDescent="0.25">
      <c r="A72" s="5">
        <v>71</v>
      </c>
      <c r="B72" s="5">
        <v>1</v>
      </c>
      <c r="C72" t="str">
        <f t="shared" si="1"/>
        <v>DELETE FROM [#implausible_lab_values] WHERE [ImplausiblelabID] =71 and [VersionNumber] =1;</v>
      </c>
    </row>
    <row r="73" spans="1:3" x14ac:dyDescent="0.25">
      <c r="A73" s="5">
        <v>72</v>
      </c>
      <c r="B73" s="5">
        <v>1</v>
      </c>
      <c r="C73" t="str">
        <f t="shared" si="1"/>
        <v>DELETE FROM [#implausible_lab_values] WHERE [ImplausiblelabID] =72 and [VersionNumber] =1;</v>
      </c>
    </row>
    <row r="74" spans="1:3" x14ac:dyDescent="0.25">
      <c r="A74" s="5">
        <v>73</v>
      </c>
      <c r="B74" s="5">
        <v>1</v>
      </c>
      <c r="C74" t="str">
        <f t="shared" si="1"/>
        <v>DELETE FROM [#implausible_lab_values] WHERE [ImplausiblelabID] =73 and [VersionNumber] =1;</v>
      </c>
    </row>
    <row r="75" spans="1:3" x14ac:dyDescent="0.25">
      <c r="A75" s="5">
        <v>74</v>
      </c>
      <c r="B75" s="5">
        <v>1</v>
      </c>
      <c r="C75" t="str">
        <f t="shared" si="1"/>
        <v>DELETE FROM [#implausible_lab_values] WHERE [ImplausiblelabID] =74 and [VersionNumber] =1;</v>
      </c>
    </row>
    <row r="76" spans="1:3" x14ac:dyDescent="0.25">
      <c r="A76" s="5">
        <v>75</v>
      </c>
      <c r="B76" s="5">
        <v>1</v>
      </c>
      <c r="C76" t="str">
        <f t="shared" si="1"/>
        <v>DELETE FROM [#implausible_lab_values] WHERE [ImplausiblelabID] =75 and [VersionNumber] =1;</v>
      </c>
    </row>
    <row r="77" spans="1:3" x14ac:dyDescent="0.25">
      <c r="A77" s="5">
        <v>76</v>
      </c>
      <c r="B77" s="5">
        <v>1</v>
      </c>
      <c r="C77" t="str">
        <f t="shared" si="1"/>
        <v>DELETE FROM [#implausible_lab_values] WHERE [ImplausiblelabID] =76 and [VersionNumber] =1;</v>
      </c>
    </row>
    <row r="78" spans="1:3" x14ac:dyDescent="0.25">
      <c r="A78" s="5">
        <v>77</v>
      </c>
      <c r="B78" s="5">
        <v>1</v>
      </c>
      <c r="C78" t="str">
        <f t="shared" si="1"/>
        <v>DELETE FROM [#implausible_lab_values] WHERE [ImplausiblelabID] =77 and [VersionNumber] =1;</v>
      </c>
    </row>
    <row r="79" spans="1:3" x14ac:dyDescent="0.25">
      <c r="A79" s="5">
        <v>78</v>
      </c>
      <c r="B79" s="5">
        <v>1</v>
      </c>
      <c r="C79" t="str">
        <f t="shared" si="1"/>
        <v>DELETE FROM [#implausible_lab_values] WHERE [ImplausiblelabID] =78 and [VersionNumber] =1;</v>
      </c>
    </row>
    <row r="80" spans="1:3" x14ac:dyDescent="0.25">
      <c r="A80" s="5">
        <v>79</v>
      </c>
      <c r="B80" s="5">
        <v>1</v>
      </c>
      <c r="C80" t="str">
        <f t="shared" si="1"/>
        <v>DELETE FROM [#implausible_lab_values] WHERE [ImplausiblelabID] =79 and [VersionNumber] =1;</v>
      </c>
    </row>
    <row r="81" spans="1:3" x14ac:dyDescent="0.25">
      <c r="A81" s="5">
        <v>80</v>
      </c>
      <c r="B81" s="5">
        <v>1</v>
      </c>
      <c r="C81" t="str">
        <f t="shared" si="1"/>
        <v>DELETE FROM [#implausible_lab_values] WHERE [ImplausiblelabID] =80 and [VersionNumber] =1;</v>
      </c>
    </row>
    <row r="82" spans="1:3" x14ac:dyDescent="0.25">
      <c r="A82" s="5">
        <v>81</v>
      </c>
      <c r="B82" s="5">
        <v>1</v>
      </c>
      <c r="C82" t="str">
        <f t="shared" si="1"/>
        <v>DELETE FROM [#implausible_lab_values] WHERE [ImplausiblelabID] =81 and [VersionNumber] =1;</v>
      </c>
    </row>
    <row r="83" spans="1:3" x14ac:dyDescent="0.25">
      <c r="A83" s="5">
        <v>82</v>
      </c>
      <c r="B83" s="5">
        <v>1</v>
      </c>
      <c r="C83" t="str">
        <f t="shared" si="1"/>
        <v>DELETE FROM [#implausible_lab_values] WHERE [ImplausiblelabID] =82 and [VersionNumber] =1;</v>
      </c>
    </row>
    <row r="84" spans="1:3" x14ac:dyDescent="0.25">
      <c r="A84" s="5">
        <v>83</v>
      </c>
      <c r="B84" s="5">
        <v>1</v>
      </c>
      <c r="C84" t="str">
        <f t="shared" si="1"/>
        <v>DELETE FROM [#implausible_lab_values] WHERE [ImplausiblelabID] =83 and [VersionNumber] =1;</v>
      </c>
    </row>
    <row r="85" spans="1:3" x14ac:dyDescent="0.25">
      <c r="A85" s="5">
        <v>84</v>
      </c>
      <c r="B85" s="5">
        <v>1</v>
      </c>
      <c r="C85" t="str">
        <f t="shared" si="1"/>
        <v>DELETE FROM [#implausible_lab_values] WHERE [ImplausiblelabID] =84 and [VersionNumber] =1;</v>
      </c>
    </row>
    <row r="86" spans="1:3" x14ac:dyDescent="0.25">
      <c r="A86" s="5">
        <v>85</v>
      </c>
      <c r="B86" s="5">
        <v>1</v>
      </c>
      <c r="C86" t="str">
        <f t="shared" si="1"/>
        <v>DELETE FROM [#implausible_lab_values] WHERE [ImplausiblelabID] =85 and [VersionNumber] =1;</v>
      </c>
    </row>
    <row r="87" spans="1:3" x14ac:dyDescent="0.25">
      <c r="A87" s="5">
        <v>86</v>
      </c>
      <c r="B87" s="5">
        <v>1</v>
      </c>
      <c r="C87" t="str">
        <f t="shared" si="1"/>
        <v>DELETE FROM [#implausible_lab_values] WHERE [ImplausiblelabID] =86 and [VersionNumber] =1;</v>
      </c>
    </row>
    <row r="88" spans="1:3" x14ac:dyDescent="0.25">
      <c r="A88" s="5">
        <v>87</v>
      </c>
      <c r="B88" s="5">
        <v>1</v>
      </c>
      <c r="C88" t="str">
        <f t="shared" si="1"/>
        <v>DELETE FROM [#implausible_lab_values] WHERE [ImplausiblelabID] =87 and [VersionNumber] =1;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0D6EB-22AE-45A8-8B3E-05D72EE3A165}">
  <dimension ref="A1:A2"/>
  <sheetViews>
    <sheetView workbookViewId="0"/>
  </sheetViews>
  <sheetFormatPr defaultRowHeight="15" x14ac:dyDescent="0.25"/>
  <cols>
    <col min="1" max="1" width="255.7109375" bestFit="1" customWidth="1"/>
  </cols>
  <sheetData>
    <row r="1" spans="1:1" x14ac:dyDescent="0.25">
      <c r="A1" t="str">
        <f>Sheet2!C2</f>
        <v>DELETE FROM [#implausible_lab_values] WHERE [ImplausiblelabID] =1 and [VersionNumber] =1;</v>
      </c>
    </row>
    <row r="2" spans="1:1" x14ac:dyDescent="0.25">
      <c r="A2" t="str">
        <f>Sheet1!L2</f>
        <v>INSERT INTO [#implausible_lab_values]([ImplausiblelabID],[VersionNumber],[LOINC_NUM],[Lab_Short_Name], [Cutoff_low],[Cutoff_high],[Units],[Author],[StartDate],[EndDate],[Reference]) VALUES(1,1,'1742-6','Alanine aminotransferase [Enzymatic activity/volume] in Serum or Plasma',0,2500,'arb U/L','Michael McLemore','03/01/2022',NULL,'')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dpark</dc:creator>
  <cp:lastModifiedBy>dpark</cp:lastModifiedBy>
  <dcterms:created xsi:type="dcterms:W3CDTF">2022-03-24T16:18:51Z</dcterms:created>
  <dcterms:modified xsi:type="dcterms:W3CDTF">2022-03-25T21:56:57Z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2022-03-24T16:18:51Z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cddbddb7-f3a3-4701-9169-464bc6011049</vt:lpwstr>
  </property>
  <property fmtid="{D5CDD505-2E9C-101B-9397-08002B2CF9AE}" pid="8" name="MSIP_Label_792c8cef-6f2b-4af1-b4ac-d815ff795cd6_ContentBits">
    <vt:lpwstr>0</vt:lpwstr>
  </property>
</Properties>
</file>