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04d3853d8ace83/Desktop/ECE369/25014/export_2024-11-19/"/>
    </mc:Choice>
  </mc:AlternateContent>
  <xr:revisionPtr revIDLastSave="37" documentId="11_424F116CEF76BDA419D407AAE1EDCB8A07B00D08" xr6:coauthVersionLast="47" xr6:coauthVersionMax="47" xr10:uidLastSave="{BF189D30-4743-4733-873F-2D44F82DC85F}"/>
  <bookViews>
    <workbookView xWindow="9690" yWindow="8130" windowWidth="38700" windowHeight="15225" activeTab="6" xr2:uid="{00000000-000D-0000-FFFF-FFFF00000000}"/>
  </bookViews>
  <sheets>
    <sheet name="Amber_Sprint_5" sheetId="1" r:id="rId1"/>
    <sheet name="Diego_Sprint_5" sheetId="2" r:id="rId2"/>
    <sheet name="Carly_Sprint_5" sheetId="3" r:id="rId3"/>
    <sheet name="Matthew_Sprint_5" sheetId="4" r:id="rId4"/>
    <sheet name="Aidan_Sprint_5" sheetId="5" r:id="rId5"/>
    <sheet name="John_Sprint_5" sheetId="6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7" l="1"/>
  <c r="F16" i="7"/>
  <c r="G15" i="7"/>
  <c r="F15" i="7"/>
  <c r="G14" i="7"/>
  <c r="F14" i="7"/>
  <c r="G13" i="7"/>
  <c r="F13" i="7"/>
  <c r="G12" i="7"/>
  <c r="F12" i="7"/>
  <c r="G11" i="7"/>
  <c r="F11" i="7"/>
  <c r="G12" i="6"/>
  <c r="A17" i="6"/>
  <c r="G11" i="5"/>
  <c r="A18" i="5"/>
  <c r="A22" i="4"/>
  <c r="A20" i="3"/>
  <c r="A17" i="2"/>
  <c r="A20" i="1"/>
</calcChain>
</file>

<file path=xl/sharedStrings.xml><?xml version="1.0" encoding="utf-8"?>
<sst xmlns="http://schemas.openxmlformats.org/spreadsheetml/2006/main" count="330" uniqueCount="53">
  <si>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</si>
  <si>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</si>
  <si>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</si>
  <si>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</si>
  <si>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</si>
  <si>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</si>
  <si>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</si>
  <si>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</si>
  <si>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PSR5</t>
  </si>
  <si>
    <t>Primitive Live Loading Capability</t>
  </si>
  <si>
    <t>Have GUI prototype</t>
  </si>
  <si>
    <t>Basic UI Video Transmission</t>
  </si>
  <si>
    <t>Team Meeting @ 5</t>
  </si>
  <si>
    <t>Parker Meggit Tour</t>
  </si>
  <si>
    <t>Add UI controls</t>
  </si>
  <si>
    <t>Determine Controls API Definition</t>
  </si>
  <si>
    <t>Testing Prototype</t>
  </si>
  <si>
    <t>Update Risks</t>
  </si>
  <si>
    <t>Update slides CDR Slides</t>
  </si>
  <si>
    <t>MVP2</t>
  </si>
  <si>
    <t>Transfer slides from PDR to CDR</t>
  </si>
  <si>
    <t>Add Video Compression to server and client, if necessary</t>
  </si>
  <si>
    <t>Aidan, Carly, Diego, John, Matthew, Amber</t>
  </si>
  <si>
    <t>Matthew, Amber</t>
  </si>
  <si>
    <t>Amber</t>
  </si>
  <si>
    <t>Aidan, Diego, Matthew, Amber</t>
  </si>
  <si>
    <t>Diego, Amber</t>
  </si>
  <si>
    <t>Sprint 5</t>
  </si>
  <si>
    <t>Done</t>
  </si>
  <si>
    <t>In Progress</t>
  </si>
  <si>
    <t>Todo</t>
  </si>
  <si>
    <t>Total Hours</t>
  </si>
  <si>
    <t>Diorama Design</t>
  </si>
  <si>
    <t>MVP2 CAD Design</t>
  </si>
  <si>
    <t>CDR Drawings</t>
  </si>
  <si>
    <t>CAD- Mounting brackets for all electronics</t>
  </si>
  <si>
    <t>Diorama Manufacturing</t>
  </si>
  <si>
    <t>Carly, John</t>
  </si>
  <si>
    <t>Aidan, Carly, John</t>
  </si>
  <si>
    <t>Carly</t>
  </si>
  <si>
    <t>Fix Framebuffer Update Regression</t>
  </si>
  <si>
    <t>Basic Server Video Transmission</t>
  </si>
  <si>
    <t>Determine Transmission Protocol Definition</t>
  </si>
  <si>
    <t>Refine Live Loading Implementation</t>
  </si>
  <si>
    <t>Add Server Endpoints for controls</t>
  </si>
  <si>
    <t>Switch to GPU Projection</t>
  </si>
  <si>
    <t>Matthew</t>
  </si>
  <si>
    <t>CAD Plane</t>
  </si>
  <si>
    <t>Aidan</t>
  </si>
  <si>
    <t>CAD Diorama pieces</t>
  </si>
  <si>
    <t>John</t>
  </si>
  <si>
    <t>Hours</t>
  </si>
  <si>
    <t>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</si>
</sst>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18"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25014- Sprint 5 Tasks</a:t>
            </a:r>
            <a:r>
              <a:rPr lang="en-US" baseline="0"/>
              <a:t> Vs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Sheet1!$E$11:$E$16</c:f>
              <c:strCache>
                <c:ptCount val="6"/>
                <c:pt idx="0">
                  <c:v>Amber</c:v>
                </c:pt>
                <c:pt idx="1">
                  <c:v>Diego</c:v>
                </c:pt>
                <c:pt idx="2">
                  <c:v>Carly</c:v>
                </c:pt>
                <c:pt idx="3">
                  <c:v>Matthew</c:v>
                </c:pt>
                <c:pt idx="4">
                  <c:v>Aidan</c:v>
                </c:pt>
                <c:pt idx="5">
                  <c:v>John</c:v>
                </c:pt>
              </c:strCache>
            </c:strRef>
          </c:cat>
          <c:val>
            <c:numRef>
              <c:f>Sheet1!$F$11:$F$16</c:f>
              <c:numCache>
                <c:formatCode>General</c:formatCode>
                <c:ptCount val="6"/>
                <c:pt idx="0">
                  <c:v>15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D-4408-B9E2-2E100138CABF}"/>
            </c:ext>
          </c:extLst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Sheet1!$E$11:$E$16</c:f>
              <c:strCache>
                <c:ptCount val="6"/>
                <c:pt idx="0">
                  <c:v>Amber</c:v>
                </c:pt>
                <c:pt idx="1">
                  <c:v>Diego</c:v>
                </c:pt>
                <c:pt idx="2">
                  <c:v>Carly</c:v>
                </c:pt>
                <c:pt idx="3">
                  <c:v>Matthew</c:v>
                </c:pt>
                <c:pt idx="4">
                  <c:v>Aidan</c:v>
                </c:pt>
                <c:pt idx="5">
                  <c:v>John</c:v>
                </c:pt>
              </c:strCache>
            </c:strRef>
          </c:cat>
          <c:val>
            <c:numRef>
              <c:f>Sheet1!$G$11:$G$16</c:f>
              <c:numCache>
                <c:formatCode>General</c:formatCode>
                <c:ptCount val="6"/>
                <c:pt idx="0">
                  <c:v>31.5</c:v>
                </c:pt>
                <c:pt idx="1">
                  <c:v>17.5</c:v>
                </c:pt>
                <c:pt idx="2">
                  <c:v>20.5</c:v>
                </c:pt>
                <c:pt idx="3">
                  <c:v>43.5</c:v>
                </c:pt>
                <c:pt idx="4">
                  <c:v>22.5</c:v>
                </c:pt>
                <c:pt idx="5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D-4408-B9E2-2E100138C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891232"/>
        <c:axId val="899877312"/>
      </c:barChart>
      <c:catAx>
        <c:axId val="8998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7312"/>
        <c:crosses val="autoZero"/>
        <c:auto val="1"/>
        <c:lblAlgn val="ctr"/>
        <c:lblOffset val="100"/>
        <c:noMultiLvlLbl val="0"/>
      </c:catAx>
      <c:valAx>
        <c:axId val="89987731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552450</xdr:colOff>
      <xdr:row>10</xdr:row>
      <xdr:rowOff>119062</xdr:rowOff>
    </xdr:from>
    <xdr:to>
      <xdr:col>23</xdr:col>
      <xdr:colOff>247650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EEBFD-F9F6-43F4-1896-D1EAAF529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A21" sqref="A21"/>
    </sheetView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22</v>
      </c>
      <c r="C2" s="3">
        <v>45581</v>
      </c>
      <c r="D2" s="3">
        <v>45601</v>
      </c>
      <c r="E2" t="s">
        <v>27</v>
      </c>
      <c r="F2" t="s">
        <v>28</v>
      </c>
      <c r="G2">
        <v>2</v>
      </c>
    </row>
    <row r="3" spans="1:8" x14ac:dyDescent="0.25">
      <c r="A3" t="s">
        <v>9</v>
      </c>
      <c r="B3" t="s">
        <v>23</v>
      </c>
      <c r="C3" s="3">
        <v>45600</v>
      </c>
      <c r="D3" s="3">
        <v>45604</v>
      </c>
      <c r="E3" t="s">
        <v>27</v>
      </c>
      <c r="F3" t="s">
        <v>28</v>
      </c>
      <c r="G3">
        <v>4</v>
      </c>
    </row>
    <row r="4" spans="1:8" x14ac:dyDescent="0.25">
      <c r="A4" t="s">
        <v>10</v>
      </c>
      <c r="B4" t="s">
        <v>24</v>
      </c>
      <c r="C4" s="3">
        <v>45600</v>
      </c>
      <c r="D4" s="3">
        <v>45606</v>
      </c>
      <c r="E4" t="s">
        <v>27</v>
      </c>
      <c r="F4" t="s">
        <v>29</v>
      </c>
      <c r="G4">
        <v>4</v>
      </c>
    </row>
    <row r="5" spans="1:8" x14ac:dyDescent="0.25">
      <c r="A5" t="s">
        <v>11</v>
      </c>
      <c r="B5" t="s">
        <v>24</v>
      </c>
      <c r="C5" s="3">
        <v>45600</v>
      </c>
      <c r="D5" s="3">
        <v>45606</v>
      </c>
      <c r="E5" t="s">
        <v>27</v>
      </c>
      <c r="F5" t="s">
        <v>28</v>
      </c>
      <c r="G5">
        <v>2</v>
      </c>
    </row>
    <row r="6" spans="1:8" x14ac:dyDescent="0.25">
      <c r="A6" t="s">
        <v>12</v>
      </c>
      <c r="B6" t="s">
        <v>22</v>
      </c>
      <c r="C6" s="3">
        <v>45607</v>
      </c>
      <c r="D6" s="3">
        <v>45607</v>
      </c>
      <c r="E6" t="s">
        <v>27</v>
      </c>
      <c r="F6" t="s">
        <v>28</v>
      </c>
      <c r="G6">
        <v>1.5</v>
      </c>
    </row>
    <row r="7" spans="1:8" x14ac:dyDescent="0.25">
      <c r="A7" t="s">
        <v>13</v>
      </c>
      <c r="B7" t="s">
        <v>25</v>
      </c>
      <c r="C7" s="3">
        <v>45608</v>
      </c>
      <c r="D7" s="3">
        <v>45608</v>
      </c>
      <c r="E7" t="s">
        <v>27</v>
      </c>
      <c r="F7" t="s">
        <v>28</v>
      </c>
      <c r="G7">
        <v>1</v>
      </c>
    </row>
    <row r="8" spans="1:8" x14ac:dyDescent="0.25">
      <c r="A8" t="s">
        <v>14</v>
      </c>
      <c r="B8" t="s">
        <v>24</v>
      </c>
      <c r="C8" s="3">
        <v>45602</v>
      </c>
      <c r="D8" s="3">
        <v>45610</v>
      </c>
      <c r="E8" t="s">
        <v>27</v>
      </c>
      <c r="F8" t="s">
        <v>29</v>
      </c>
      <c r="G8">
        <v>2</v>
      </c>
    </row>
    <row r="9" spans="1:8" x14ac:dyDescent="0.25">
      <c r="A9" t="s">
        <v>15</v>
      </c>
      <c r="B9" t="s">
        <v>23</v>
      </c>
      <c r="C9" s="3">
        <v>45602</v>
      </c>
      <c r="D9" s="3">
        <v>45610</v>
      </c>
      <c r="E9" t="s">
        <v>27</v>
      </c>
      <c r="F9" t="s">
        <v>28</v>
      </c>
      <c r="G9">
        <v>1</v>
      </c>
    </row>
    <row r="10" spans="1:8" x14ac:dyDescent="0.25">
      <c r="A10" t="s">
        <v>16</v>
      </c>
      <c r="B10" t="s">
        <v>22</v>
      </c>
      <c r="C10" s="3">
        <v>45596</v>
      </c>
      <c r="D10" s="3">
        <v>45611</v>
      </c>
      <c r="E10" t="s">
        <v>27</v>
      </c>
      <c r="F10" t="s">
        <v>29</v>
      </c>
      <c r="G10">
        <v>2</v>
      </c>
    </row>
    <row r="11" spans="1:8" x14ac:dyDescent="0.25">
      <c r="A11" t="s">
        <v>12</v>
      </c>
      <c r="B11" t="s">
        <v>22</v>
      </c>
      <c r="C11" s="3">
        <v>45614</v>
      </c>
      <c r="D11" s="3">
        <v>45614</v>
      </c>
      <c r="E11" t="s">
        <v>27</v>
      </c>
      <c r="F11" t="s">
        <v>28</v>
      </c>
      <c r="G11">
        <v>1</v>
      </c>
    </row>
    <row r="12" spans="1:8" x14ac:dyDescent="0.25">
      <c r="A12" t="s">
        <v>17</v>
      </c>
      <c r="B12" t="s">
        <v>24</v>
      </c>
      <c r="C12" s="3">
        <v>45614</v>
      </c>
      <c r="D12" s="3">
        <v>45618</v>
      </c>
      <c r="E12" t="s">
        <v>27</v>
      </c>
      <c r="F12" t="s">
        <v>29</v>
      </c>
      <c r="G12">
        <v>1</v>
      </c>
    </row>
    <row r="13" spans="1:8" x14ac:dyDescent="0.25">
      <c r="A13" t="s">
        <v>18</v>
      </c>
      <c r="B13" t="s">
        <v>26</v>
      </c>
      <c r="C13" s="3">
        <v>45614</v>
      </c>
      <c r="D13" s="3">
        <v>45618</v>
      </c>
      <c r="E13" t="s">
        <v>27</v>
      </c>
      <c r="F13" t="s">
        <v>29</v>
      </c>
      <c r="G13">
        <v>5</v>
      </c>
    </row>
    <row r="14" spans="1:8" x14ac:dyDescent="0.25">
      <c r="A14" t="s">
        <v>19</v>
      </c>
      <c r="B14" t="s">
        <v>22</v>
      </c>
      <c r="C14" s="3">
        <v>45614</v>
      </c>
      <c r="D14" s="3">
        <v>45618</v>
      </c>
      <c r="E14" t="s">
        <v>27</v>
      </c>
      <c r="F14" t="s">
        <v>29</v>
      </c>
    </row>
    <row r="15" spans="1:8" x14ac:dyDescent="0.25">
      <c r="A15" t="s">
        <v>20</v>
      </c>
      <c r="B15" t="s">
        <v>26</v>
      </c>
      <c r="C15" s="3">
        <v>45614</v>
      </c>
      <c r="D15" s="3">
        <v>45618</v>
      </c>
      <c r="E15" t="s">
        <v>27</v>
      </c>
      <c r="F15" t="s">
        <v>29</v>
      </c>
      <c r="G15">
        <v>5</v>
      </c>
    </row>
    <row r="16" spans="1:8" x14ac:dyDescent="0.25">
      <c r="A16" t="s">
        <v>21</v>
      </c>
      <c r="B16" t="s">
        <v>23</v>
      </c>
      <c r="C16" s="3">
        <v>45618</v>
      </c>
      <c r="D16" s="3">
        <v>45626</v>
      </c>
      <c r="E16" t="s">
        <v>27</v>
      </c>
      <c r="F16" t="s">
        <v>30</v>
      </c>
    </row>
    <row r="17" spans="1:7" x14ac:dyDescent="0.25">
      <c r="F17" s="4" t="s">
        <v>31</v>
      </c>
      <c r="G17" s="4">
        <v>31.5</v>
      </c>
    </row>
    <row r="20" spans="1:7" x14ac:dyDescent="0.25">
      <c r="A20">
        <f>COUNTA(A2:A16)</f>
        <v>15</v>
      </c>
    </row>
  </sheetData>
  <conditionalFormatting sqref="A1:H16">
    <cfRule type="notContainsBlanks" dxfId="17" priority="1">
      <formula>LEN(TRIM(A1))&gt;0</formula>
    </cfRule>
    <cfRule type="containsBlanks" dxfId="16" priority="2">
      <formula>LEN(TRIM(A1))=0</formula>
    </cfRule>
  </conditionalFormatting>
  <conditionalFormatting sqref="A2:H16">
    <cfRule type="expression" dxfId="15" priority="3">
      <formula>$F2="Todo"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A18" sqref="A18"/>
    </sheetView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22</v>
      </c>
      <c r="C2" s="3">
        <v>45581</v>
      </c>
      <c r="D2" s="3">
        <v>45601</v>
      </c>
      <c r="E2" t="s">
        <v>27</v>
      </c>
      <c r="F2" t="s">
        <v>28</v>
      </c>
      <c r="G2">
        <v>2</v>
      </c>
    </row>
    <row r="3" spans="1:8" x14ac:dyDescent="0.25">
      <c r="A3" t="s">
        <v>12</v>
      </c>
      <c r="B3" t="s">
        <v>22</v>
      </c>
      <c r="C3" s="3">
        <v>45607</v>
      </c>
      <c r="D3" s="3">
        <v>45607</v>
      </c>
      <c r="E3" t="s">
        <v>27</v>
      </c>
      <c r="F3" t="s">
        <v>28</v>
      </c>
      <c r="G3">
        <v>1.5</v>
      </c>
    </row>
    <row r="4" spans="1:8" x14ac:dyDescent="0.25">
      <c r="A4" t="s">
        <v>13</v>
      </c>
      <c r="B4" t="s">
        <v>25</v>
      </c>
      <c r="C4" s="3">
        <v>45608</v>
      </c>
      <c r="D4" s="3">
        <v>45608</v>
      </c>
      <c r="E4" t="s">
        <v>27</v>
      </c>
      <c r="F4" t="s">
        <v>28</v>
      </c>
      <c r="G4">
        <v>1</v>
      </c>
    </row>
    <row r="5" spans="1:8" x14ac:dyDescent="0.25">
      <c r="A5" t="s">
        <v>16</v>
      </c>
      <c r="B5" t="s">
        <v>22</v>
      </c>
      <c r="C5" s="3">
        <v>45596</v>
      </c>
      <c r="D5" s="3">
        <v>45611</v>
      </c>
      <c r="E5" t="s">
        <v>27</v>
      </c>
      <c r="F5" t="s">
        <v>29</v>
      </c>
      <c r="G5">
        <v>2</v>
      </c>
    </row>
    <row r="6" spans="1:8" x14ac:dyDescent="0.25">
      <c r="A6" t="s">
        <v>12</v>
      </c>
      <c r="B6" t="s">
        <v>22</v>
      </c>
      <c r="C6" s="3">
        <v>45614</v>
      </c>
      <c r="D6" s="3">
        <v>45614</v>
      </c>
      <c r="E6" t="s">
        <v>27</v>
      </c>
      <c r="F6" t="s">
        <v>28</v>
      </c>
      <c r="G6">
        <v>1</v>
      </c>
    </row>
    <row r="7" spans="1:8" x14ac:dyDescent="0.25">
      <c r="A7" t="s">
        <v>18</v>
      </c>
      <c r="B7" t="s">
        <v>26</v>
      </c>
      <c r="C7" s="3">
        <v>45614</v>
      </c>
      <c r="D7" s="3">
        <v>45618</v>
      </c>
      <c r="E7" t="s">
        <v>27</v>
      </c>
      <c r="F7" t="s">
        <v>29</v>
      </c>
      <c r="G7">
        <v>5</v>
      </c>
    </row>
    <row r="8" spans="1:8" x14ac:dyDescent="0.25">
      <c r="A8" t="s">
        <v>19</v>
      </c>
      <c r="B8" t="s">
        <v>22</v>
      </c>
      <c r="C8" s="3">
        <v>45614</v>
      </c>
      <c r="D8" s="3">
        <v>45618</v>
      </c>
      <c r="E8" t="s">
        <v>27</v>
      </c>
      <c r="F8" t="s">
        <v>29</v>
      </c>
    </row>
    <row r="9" spans="1:8" x14ac:dyDescent="0.25">
      <c r="A9" t="s">
        <v>20</v>
      </c>
      <c r="B9" t="s">
        <v>26</v>
      </c>
      <c r="C9" s="3">
        <v>45614</v>
      </c>
      <c r="D9" s="3">
        <v>45618</v>
      </c>
      <c r="E9" t="s">
        <v>27</v>
      </c>
      <c r="F9" t="s">
        <v>29</v>
      </c>
      <c r="G9">
        <v>5</v>
      </c>
    </row>
    <row r="10" spans="1:8" x14ac:dyDescent="0.25">
      <c r="F10" s="4" t="s">
        <v>31</v>
      </c>
      <c r="G10" s="4">
        <v>17.5</v>
      </c>
    </row>
    <row r="17" spans="1:1" x14ac:dyDescent="0.25">
      <c r="A17">
        <f>COUNTA(A2:A9)</f>
        <v>8</v>
      </c>
    </row>
  </sheetData>
  <conditionalFormatting sqref="A1:H9">
    <cfRule type="notContainsBlanks" dxfId="14" priority="1">
      <formula>LEN(TRIM(A1))&gt;0</formula>
    </cfRule>
    <cfRule type="containsBlanks" dxfId="13" priority="2">
      <formula>LEN(TRIM(A1))=0</formula>
    </cfRule>
  </conditionalFormatting>
  <conditionalFormatting sqref="A2:H9">
    <cfRule type="expression" dxfId="12" priority="3">
      <formula>$F2="Todo"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workbookViewId="0">
      <selection activeCell="A21" sqref="A21"/>
    </sheetView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22</v>
      </c>
      <c r="C2" s="3">
        <v>45581</v>
      </c>
      <c r="D2" s="3">
        <v>45601</v>
      </c>
      <c r="E2" t="s">
        <v>27</v>
      </c>
      <c r="F2" t="s">
        <v>28</v>
      </c>
      <c r="G2">
        <v>2</v>
      </c>
    </row>
    <row r="3" spans="1:8" x14ac:dyDescent="0.25">
      <c r="A3" t="s">
        <v>12</v>
      </c>
      <c r="B3" t="s">
        <v>22</v>
      </c>
      <c r="C3" s="3">
        <v>45607</v>
      </c>
      <c r="D3" s="3">
        <v>45607</v>
      </c>
      <c r="E3" t="s">
        <v>27</v>
      </c>
      <c r="F3" t="s">
        <v>28</v>
      </c>
      <c r="G3">
        <v>1.5</v>
      </c>
    </row>
    <row r="4" spans="1:8" x14ac:dyDescent="0.25">
      <c r="A4" t="s">
        <v>16</v>
      </c>
      <c r="B4" t="s">
        <v>22</v>
      </c>
      <c r="C4" s="3">
        <v>45596</v>
      </c>
      <c r="D4" s="3">
        <v>45611</v>
      </c>
      <c r="E4" t="s">
        <v>27</v>
      </c>
      <c r="F4" t="s">
        <v>29</v>
      </c>
      <c r="G4">
        <v>2</v>
      </c>
    </row>
    <row r="5" spans="1:8" x14ac:dyDescent="0.25">
      <c r="A5" t="s">
        <v>32</v>
      </c>
      <c r="B5" t="s">
        <v>37</v>
      </c>
      <c r="C5" s="3">
        <v>45601</v>
      </c>
      <c r="D5" s="3">
        <v>45611</v>
      </c>
      <c r="E5" t="s">
        <v>27</v>
      </c>
      <c r="F5" t="s">
        <v>29</v>
      </c>
      <c r="G5">
        <v>4</v>
      </c>
    </row>
    <row r="6" spans="1:8" x14ac:dyDescent="0.25">
      <c r="A6" t="s">
        <v>12</v>
      </c>
      <c r="B6" t="s">
        <v>22</v>
      </c>
      <c r="C6" s="3">
        <v>45614</v>
      </c>
      <c r="D6" s="3">
        <v>45614</v>
      </c>
      <c r="E6" t="s">
        <v>27</v>
      </c>
      <c r="F6" t="s">
        <v>28</v>
      </c>
      <c r="G6">
        <v>1</v>
      </c>
    </row>
    <row r="7" spans="1:8" x14ac:dyDescent="0.25">
      <c r="A7" t="s">
        <v>19</v>
      </c>
      <c r="B7" t="s">
        <v>22</v>
      </c>
      <c r="C7" s="3">
        <v>45614</v>
      </c>
      <c r="D7" s="3">
        <v>45618</v>
      </c>
      <c r="E7" t="s">
        <v>27</v>
      </c>
      <c r="F7" t="s">
        <v>29</v>
      </c>
    </row>
    <row r="8" spans="1:8" x14ac:dyDescent="0.25">
      <c r="A8" t="s">
        <v>33</v>
      </c>
      <c r="B8" t="s">
        <v>38</v>
      </c>
      <c r="C8" s="3">
        <v>45614</v>
      </c>
      <c r="D8" s="3">
        <v>45618</v>
      </c>
      <c r="E8" t="s">
        <v>27</v>
      </c>
      <c r="F8" t="s">
        <v>29</v>
      </c>
    </row>
    <row r="9" spans="1:8" x14ac:dyDescent="0.25">
      <c r="A9" t="s">
        <v>34</v>
      </c>
      <c r="B9" t="s">
        <v>38</v>
      </c>
      <c r="C9" s="3">
        <v>45601</v>
      </c>
      <c r="D9" s="3">
        <v>45621</v>
      </c>
      <c r="E9" t="s">
        <v>27</v>
      </c>
      <c r="F9" t="s">
        <v>29</v>
      </c>
    </row>
    <row r="10" spans="1:8" x14ac:dyDescent="0.25">
      <c r="A10" t="s">
        <v>35</v>
      </c>
      <c r="B10" t="s">
        <v>39</v>
      </c>
      <c r="C10" s="3">
        <v>45611</v>
      </c>
      <c r="D10" s="3">
        <v>45621</v>
      </c>
      <c r="E10" t="s">
        <v>27</v>
      </c>
      <c r="F10" t="s">
        <v>29</v>
      </c>
      <c r="G10">
        <v>10</v>
      </c>
    </row>
    <row r="11" spans="1:8" x14ac:dyDescent="0.25">
      <c r="A11" t="s">
        <v>36</v>
      </c>
      <c r="B11" t="s">
        <v>37</v>
      </c>
      <c r="C11" s="3">
        <v>45611</v>
      </c>
      <c r="D11" s="3">
        <v>45621</v>
      </c>
      <c r="E11" t="s">
        <v>27</v>
      </c>
      <c r="F11" t="s">
        <v>29</v>
      </c>
    </row>
    <row r="12" spans="1:8" x14ac:dyDescent="0.25">
      <c r="F12" s="4" t="s">
        <v>31</v>
      </c>
      <c r="G12" s="4">
        <v>20.5</v>
      </c>
    </row>
    <row r="20" spans="1:1" x14ac:dyDescent="0.25">
      <c r="A20">
        <f>COUNTA(A2:A11)</f>
        <v>10</v>
      </c>
    </row>
  </sheetData>
  <conditionalFormatting sqref="A1:H11">
    <cfRule type="notContainsBlanks" dxfId="11" priority="1">
      <formula>LEN(TRIM(A1))&gt;0</formula>
    </cfRule>
    <cfRule type="containsBlanks" dxfId="10" priority="2">
      <formula>LEN(TRIM(A1))=0</formula>
    </cfRule>
  </conditionalFormatting>
  <conditionalFormatting sqref="A2:H11">
    <cfRule type="expression" dxfId="9" priority="3">
      <formula>$F2="Todo"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A23" sqref="A23"/>
    </sheetView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22</v>
      </c>
      <c r="C2" s="3">
        <v>45581</v>
      </c>
      <c r="D2" s="3">
        <v>45601</v>
      </c>
      <c r="E2" t="s">
        <v>27</v>
      </c>
      <c r="F2" t="s">
        <v>28</v>
      </c>
      <c r="G2">
        <v>2</v>
      </c>
    </row>
    <row r="3" spans="1:8" x14ac:dyDescent="0.25">
      <c r="A3" t="s">
        <v>40</v>
      </c>
      <c r="B3" t="s">
        <v>46</v>
      </c>
      <c r="C3" s="3">
        <v>45600</v>
      </c>
      <c r="D3" s="3">
        <v>45602</v>
      </c>
      <c r="E3" t="s">
        <v>27</v>
      </c>
      <c r="F3" t="s">
        <v>28</v>
      </c>
      <c r="G3">
        <v>3</v>
      </c>
    </row>
    <row r="4" spans="1:8" x14ac:dyDescent="0.25">
      <c r="A4" t="s">
        <v>9</v>
      </c>
      <c r="B4" t="s">
        <v>23</v>
      </c>
      <c r="C4" s="3">
        <v>45600</v>
      </c>
      <c r="D4" s="3">
        <v>45604</v>
      </c>
      <c r="E4" t="s">
        <v>27</v>
      </c>
      <c r="F4" t="s">
        <v>28</v>
      </c>
      <c r="G4">
        <v>4</v>
      </c>
    </row>
    <row r="5" spans="1:8" x14ac:dyDescent="0.25">
      <c r="A5" t="s">
        <v>41</v>
      </c>
      <c r="B5" t="s">
        <v>46</v>
      </c>
      <c r="C5" s="3">
        <v>45600</v>
      </c>
      <c r="D5" s="3">
        <v>45606</v>
      </c>
      <c r="E5" t="s">
        <v>27</v>
      </c>
      <c r="F5" t="s">
        <v>29</v>
      </c>
      <c r="G5">
        <v>6</v>
      </c>
    </row>
    <row r="6" spans="1:8" x14ac:dyDescent="0.25">
      <c r="A6" t="s">
        <v>42</v>
      </c>
      <c r="B6" t="s">
        <v>46</v>
      </c>
      <c r="C6" s="3">
        <v>45604</v>
      </c>
      <c r="D6" s="3">
        <v>45606</v>
      </c>
      <c r="E6" t="s">
        <v>27</v>
      </c>
      <c r="F6" t="s">
        <v>29</v>
      </c>
      <c r="G6">
        <v>2</v>
      </c>
    </row>
    <row r="7" spans="1:8" x14ac:dyDescent="0.25">
      <c r="A7" t="s">
        <v>12</v>
      </c>
      <c r="B7" t="s">
        <v>22</v>
      </c>
      <c r="C7" s="3">
        <v>45607</v>
      </c>
      <c r="D7" s="3">
        <v>45607</v>
      </c>
      <c r="E7" t="s">
        <v>27</v>
      </c>
      <c r="F7" t="s">
        <v>28</v>
      </c>
      <c r="G7">
        <v>1.5</v>
      </c>
    </row>
    <row r="8" spans="1:8" x14ac:dyDescent="0.25">
      <c r="A8" t="s">
        <v>43</v>
      </c>
      <c r="B8" t="s">
        <v>46</v>
      </c>
      <c r="C8" s="3">
        <v>45602</v>
      </c>
      <c r="D8" s="3">
        <v>45608</v>
      </c>
      <c r="E8" t="s">
        <v>27</v>
      </c>
      <c r="F8" t="s">
        <v>28</v>
      </c>
      <c r="G8">
        <v>15</v>
      </c>
    </row>
    <row r="9" spans="1:8" x14ac:dyDescent="0.25">
      <c r="A9" t="s">
        <v>13</v>
      </c>
      <c r="B9" t="s">
        <v>25</v>
      </c>
      <c r="C9" s="3">
        <v>45608</v>
      </c>
      <c r="D9" s="3">
        <v>45608</v>
      </c>
      <c r="E9" t="s">
        <v>27</v>
      </c>
      <c r="F9" t="s">
        <v>28</v>
      </c>
      <c r="G9">
        <v>1</v>
      </c>
    </row>
    <row r="10" spans="1:8" x14ac:dyDescent="0.25">
      <c r="A10" t="s">
        <v>15</v>
      </c>
      <c r="B10" t="s">
        <v>23</v>
      </c>
      <c r="C10" s="3">
        <v>45602</v>
      </c>
      <c r="D10" s="3">
        <v>45610</v>
      </c>
      <c r="E10" t="s">
        <v>27</v>
      </c>
      <c r="F10" t="s">
        <v>28</v>
      </c>
      <c r="G10">
        <v>1</v>
      </c>
    </row>
    <row r="11" spans="1:8" x14ac:dyDescent="0.25">
      <c r="A11" t="s">
        <v>16</v>
      </c>
      <c r="B11" t="s">
        <v>22</v>
      </c>
      <c r="C11" s="3">
        <v>45596</v>
      </c>
      <c r="D11" s="3">
        <v>45611</v>
      </c>
      <c r="E11" t="s">
        <v>27</v>
      </c>
      <c r="F11" t="s">
        <v>29</v>
      </c>
      <c r="G11">
        <v>2</v>
      </c>
    </row>
    <row r="12" spans="1:8" x14ac:dyDescent="0.25">
      <c r="A12" t="s">
        <v>12</v>
      </c>
      <c r="B12" t="s">
        <v>22</v>
      </c>
      <c r="C12" s="3">
        <v>45614</v>
      </c>
      <c r="D12" s="3">
        <v>45614</v>
      </c>
      <c r="E12" t="s">
        <v>27</v>
      </c>
      <c r="F12" t="s">
        <v>28</v>
      </c>
      <c r="G12">
        <v>1</v>
      </c>
    </row>
    <row r="13" spans="1:8" x14ac:dyDescent="0.25">
      <c r="A13" t="s">
        <v>44</v>
      </c>
      <c r="B13" t="s">
        <v>46</v>
      </c>
      <c r="C13" s="3">
        <v>45602</v>
      </c>
      <c r="D13" s="3">
        <v>45618</v>
      </c>
      <c r="E13" t="s">
        <v>27</v>
      </c>
      <c r="F13" t="s">
        <v>29</v>
      </c>
      <c r="G13">
        <v>5</v>
      </c>
    </row>
    <row r="14" spans="1:8" x14ac:dyDescent="0.25">
      <c r="A14" t="s">
        <v>19</v>
      </c>
      <c r="B14" t="s">
        <v>22</v>
      </c>
      <c r="C14" s="3">
        <v>45614</v>
      </c>
      <c r="D14" s="3">
        <v>45618</v>
      </c>
      <c r="E14" t="s">
        <v>27</v>
      </c>
      <c r="F14" t="s">
        <v>29</v>
      </c>
    </row>
    <row r="15" spans="1:8" x14ac:dyDescent="0.25">
      <c r="A15" t="s">
        <v>45</v>
      </c>
      <c r="B15" t="s">
        <v>46</v>
      </c>
      <c r="C15" s="3">
        <v>45607</v>
      </c>
      <c r="D15" s="3">
        <v>45621</v>
      </c>
      <c r="E15" t="s">
        <v>27</v>
      </c>
      <c r="F15" t="s">
        <v>29</v>
      </c>
    </row>
    <row r="16" spans="1:8" x14ac:dyDescent="0.25">
      <c r="A16" t="s">
        <v>21</v>
      </c>
      <c r="B16" t="s">
        <v>23</v>
      </c>
      <c r="C16" s="3">
        <v>45618</v>
      </c>
      <c r="D16" s="3">
        <v>45626</v>
      </c>
      <c r="E16" t="s">
        <v>27</v>
      </c>
      <c r="F16" t="s">
        <v>30</v>
      </c>
    </row>
    <row r="17" spans="1:7" x14ac:dyDescent="0.25">
      <c r="F17" s="4" t="s">
        <v>31</v>
      </c>
      <c r="G17" s="4">
        <v>43.5</v>
      </c>
    </row>
    <row r="22" spans="1:7" x14ac:dyDescent="0.25">
      <c r="A22">
        <f>COUNTA(A2:A16)</f>
        <v>15</v>
      </c>
    </row>
  </sheetData>
  <conditionalFormatting sqref="A1:H16">
    <cfRule type="notContainsBlanks" dxfId="8" priority="1">
      <formula>LEN(TRIM(A1))&gt;0</formula>
    </cfRule>
    <cfRule type="containsBlanks" dxfId="7" priority="2">
      <formula>LEN(TRIM(A1))=0</formula>
    </cfRule>
  </conditionalFormatting>
  <conditionalFormatting sqref="A2:H16">
    <cfRule type="expression" dxfId="6" priority="3">
      <formula>$F2="Todo"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>
      <selection activeCell="G12" sqref="G12"/>
    </sheetView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22</v>
      </c>
      <c r="C2" s="3">
        <v>45581</v>
      </c>
      <c r="D2" s="3">
        <v>45601</v>
      </c>
      <c r="E2" t="s">
        <v>27</v>
      </c>
      <c r="F2" t="s">
        <v>28</v>
      </c>
      <c r="G2">
        <v>2</v>
      </c>
    </row>
    <row r="3" spans="1:8" x14ac:dyDescent="0.25">
      <c r="A3" t="s">
        <v>12</v>
      </c>
      <c r="B3" t="s">
        <v>22</v>
      </c>
      <c r="C3" s="3">
        <v>45607</v>
      </c>
      <c r="D3" s="3">
        <v>45607</v>
      </c>
      <c r="E3" t="s">
        <v>27</v>
      </c>
      <c r="F3" t="s">
        <v>28</v>
      </c>
      <c r="G3">
        <v>1.5</v>
      </c>
    </row>
    <row r="4" spans="1:8" x14ac:dyDescent="0.25">
      <c r="A4" t="s">
        <v>13</v>
      </c>
      <c r="B4" t="s">
        <v>25</v>
      </c>
      <c r="C4" s="3">
        <v>45608</v>
      </c>
      <c r="D4" s="3">
        <v>45608</v>
      </c>
      <c r="E4" t="s">
        <v>27</v>
      </c>
      <c r="F4" t="s">
        <v>28</v>
      </c>
      <c r="G4">
        <v>1</v>
      </c>
    </row>
    <row r="5" spans="1:8" x14ac:dyDescent="0.25">
      <c r="A5" t="s">
        <v>16</v>
      </c>
      <c r="B5" t="s">
        <v>22</v>
      </c>
      <c r="C5" s="3">
        <v>45596</v>
      </c>
      <c r="D5" s="3">
        <v>45611</v>
      </c>
      <c r="E5" t="s">
        <v>27</v>
      </c>
      <c r="F5" t="s">
        <v>29</v>
      </c>
      <c r="G5">
        <v>2</v>
      </c>
    </row>
    <row r="6" spans="1:8" x14ac:dyDescent="0.25">
      <c r="A6" t="s">
        <v>12</v>
      </c>
      <c r="B6" t="s">
        <v>22</v>
      </c>
      <c r="C6" s="3">
        <v>45614</v>
      </c>
      <c r="D6" s="3">
        <v>45614</v>
      </c>
      <c r="E6" t="s">
        <v>27</v>
      </c>
      <c r="F6" t="s">
        <v>28</v>
      </c>
      <c r="G6">
        <v>1</v>
      </c>
    </row>
    <row r="7" spans="1:8" x14ac:dyDescent="0.25">
      <c r="A7" t="s">
        <v>19</v>
      </c>
      <c r="B7" t="s">
        <v>22</v>
      </c>
      <c r="C7" s="3">
        <v>45614</v>
      </c>
      <c r="D7" s="3">
        <v>45618</v>
      </c>
      <c r="E7" t="s">
        <v>27</v>
      </c>
      <c r="F7" t="s">
        <v>29</v>
      </c>
    </row>
    <row r="8" spans="1:8" x14ac:dyDescent="0.25">
      <c r="A8" t="s">
        <v>33</v>
      </c>
      <c r="B8" t="s">
        <v>38</v>
      </c>
      <c r="C8" s="3">
        <v>45614</v>
      </c>
      <c r="D8" s="3">
        <v>45618</v>
      </c>
      <c r="E8" t="s">
        <v>27</v>
      </c>
      <c r="F8" t="s">
        <v>29</v>
      </c>
    </row>
    <row r="9" spans="1:8" x14ac:dyDescent="0.25">
      <c r="A9" t="s">
        <v>34</v>
      </c>
      <c r="B9" t="s">
        <v>38</v>
      </c>
      <c r="C9" s="3">
        <v>45601</v>
      </c>
      <c r="D9" s="3">
        <v>45621</v>
      </c>
      <c r="E9" t="s">
        <v>27</v>
      </c>
      <c r="F9" t="s">
        <v>29</v>
      </c>
      <c r="G9">
        <v>5</v>
      </c>
    </row>
    <row r="10" spans="1:8" x14ac:dyDescent="0.25">
      <c r="A10" t="s">
        <v>47</v>
      </c>
      <c r="B10" t="s">
        <v>48</v>
      </c>
      <c r="C10" s="3">
        <v>45614</v>
      </c>
      <c r="D10" s="3">
        <v>45621</v>
      </c>
      <c r="E10" t="s">
        <v>27</v>
      </c>
      <c r="F10" t="s">
        <v>29</v>
      </c>
      <c r="G10">
        <v>10</v>
      </c>
    </row>
    <row r="11" spans="1:8" x14ac:dyDescent="0.25">
      <c r="F11" s="4" t="s">
        <v>31</v>
      </c>
      <c r="G11" s="4">
        <f>SUM(G2:G10)</f>
        <v>22.5</v>
      </c>
    </row>
    <row r="18" spans="1:1" x14ac:dyDescent="0.25">
      <c r="A18">
        <f>COUNTA(A2:A10)</f>
        <v>9</v>
      </c>
    </row>
  </sheetData>
  <conditionalFormatting sqref="A1:H10">
    <cfRule type="notContainsBlanks" dxfId="5" priority="1">
      <formula>LEN(TRIM(A1))&gt;0</formula>
    </cfRule>
    <cfRule type="containsBlanks" dxfId="4" priority="2">
      <formula>LEN(TRIM(A1))=0</formula>
    </cfRule>
  </conditionalFormatting>
  <conditionalFormatting sqref="A2:H10">
    <cfRule type="expression" dxfId="3" priority="3">
      <formula>$F2="Todo"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G13" sqref="G13"/>
    </sheetView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22</v>
      </c>
      <c r="C2" s="3">
        <v>45581</v>
      </c>
      <c r="D2" s="3">
        <v>45601</v>
      </c>
      <c r="E2" t="s">
        <v>27</v>
      </c>
      <c r="F2" t="s">
        <v>28</v>
      </c>
      <c r="G2">
        <v>2</v>
      </c>
    </row>
    <row r="3" spans="1:8" x14ac:dyDescent="0.25">
      <c r="A3" t="s">
        <v>12</v>
      </c>
      <c r="B3" t="s">
        <v>22</v>
      </c>
      <c r="C3" s="3">
        <v>45607</v>
      </c>
      <c r="D3" s="3">
        <v>45607</v>
      </c>
      <c r="E3" t="s">
        <v>27</v>
      </c>
      <c r="F3" t="s">
        <v>28</v>
      </c>
      <c r="G3">
        <v>1.5</v>
      </c>
    </row>
    <row r="4" spans="1:8" x14ac:dyDescent="0.25">
      <c r="A4" t="s">
        <v>16</v>
      </c>
      <c r="B4" t="s">
        <v>22</v>
      </c>
      <c r="C4" s="3">
        <v>45596</v>
      </c>
      <c r="D4" s="3">
        <v>45611</v>
      </c>
      <c r="E4" t="s">
        <v>27</v>
      </c>
      <c r="F4" t="s">
        <v>29</v>
      </c>
      <c r="G4">
        <v>2</v>
      </c>
    </row>
    <row r="5" spans="1:8" x14ac:dyDescent="0.25">
      <c r="A5" t="s">
        <v>32</v>
      </c>
      <c r="B5" t="s">
        <v>37</v>
      </c>
      <c r="C5" s="3">
        <v>45601</v>
      </c>
      <c r="D5" s="3">
        <v>45611</v>
      </c>
      <c r="E5" t="s">
        <v>27</v>
      </c>
      <c r="F5" t="s">
        <v>29</v>
      </c>
      <c r="G5">
        <v>4</v>
      </c>
    </row>
    <row r="6" spans="1:8" x14ac:dyDescent="0.25">
      <c r="A6" t="s">
        <v>12</v>
      </c>
      <c r="B6" t="s">
        <v>22</v>
      </c>
      <c r="C6" s="3">
        <v>45614</v>
      </c>
      <c r="D6" s="3">
        <v>45614</v>
      </c>
      <c r="E6" t="s">
        <v>27</v>
      </c>
      <c r="F6" t="s">
        <v>28</v>
      </c>
      <c r="G6">
        <v>1</v>
      </c>
    </row>
    <row r="7" spans="1:8" x14ac:dyDescent="0.25">
      <c r="A7" t="s">
        <v>19</v>
      </c>
      <c r="B7" t="s">
        <v>22</v>
      </c>
      <c r="C7" s="3">
        <v>45614</v>
      </c>
      <c r="D7" s="3">
        <v>45618</v>
      </c>
      <c r="E7" t="s">
        <v>27</v>
      </c>
      <c r="F7" t="s">
        <v>29</v>
      </c>
    </row>
    <row r="8" spans="1:8" x14ac:dyDescent="0.25">
      <c r="A8" t="s">
        <v>33</v>
      </c>
      <c r="B8" t="s">
        <v>38</v>
      </c>
      <c r="C8" s="3">
        <v>45614</v>
      </c>
      <c r="D8" s="3">
        <v>45618</v>
      </c>
      <c r="E8" t="s">
        <v>27</v>
      </c>
      <c r="F8" t="s">
        <v>29</v>
      </c>
    </row>
    <row r="9" spans="1:8" x14ac:dyDescent="0.25">
      <c r="A9" t="s">
        <v>34</v>
      </c>
      <c r="B9" t="s">
        <v>38</v>
      </c>
      <c r="C9" s="3">
        <v>45601</v>
      </c>
      <c r="D9" s="3">
        <v>45621</v>
      </c>
      <c r="E9" t="s">
        <v>27</v>
      </c>
      <c r="F9" t="s">
        <v>29</v>
      </c>
    </row>
    <row r="10" spans="1:8" x14ac:dyDescent="0.25">
      <c r="A10" t="s">
        <v>49</v>
      </c>
      <c r="B10" t="s">
        <v>50</v>
      </c>
      <c r="C10" s="3">
        <v>45614</v>
      </c>
      <c r="D10" s="3">
        <v>45621</v>
      </c>
      <c r="E10" t="s">
        <v>27</v>
      </c>
      <c r="F10" t="s">
        <v>29</v>
      </c>
      <c r="G10">
        <v>10</v>
      </c>
    </row>
    <row r="11" spans="1:8" x14ac:dyDescent="0.25">
      <c r="A11" t="s">
        <v>36</v>
      </c>
      <c r="B11" t="s">
        <v>37</v>
      </c>
      <c r="C11" s="3">
        <v>45611</v>
      </c>
      <c r="D11" s="3">
        <v>45621</v>
      </c>
      <c r="E11" t="s">
        <v>27</v>
      </c>
      <c r="F11" t="s">
        <v>29</v>
      </c>
      <c r="G11">
        <v>5</v>
      </c>
    </row>
    <row r="12" spans="1:8" x14ac:dyDescent="0.25">
      <c r="F12" s="4" t="s">
        <v>31</v>
      </c>
      <c r="G12" s="4">
        <f>SUM(G2:G11)</f>
        <v>25.5</v>
      </c>
    </row>
    <row r="17" spans="1:1" x14ac:dyDescent="0.25">
      <c r="A17">
        <f>COUNTA(A2:A11)</f>
        <v>10</v>
      </c>
    </row>
  </sheetData>
  <conditionalFormatting sqref="A1:H11">
    <cfRule type="notContainsBlanks" dxfId="2" priority="1">
      <formula>LEN(TRIM(A1))&gt;0</formula>
    </cfRule>
    <cfRule type="containsBlanks" dxfId="1" priority="2">
      <formula>LEN(TRIM(A1))=0</formula>
    </cfRule>
  </conditionalFormatting>
  <conditionalFormatting sqref="A2:H11">
    <cfRule type="expression" dxfId="0" priority="3">
      <formula>$F2="Todo"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1321-F8F5-49C2-A2EF-4B541C316354}">
  <dimension ref="E10:G16"/>
  <sheetViews>
    <sheetView tabSelected="1" workbookViewId="0">
      <selection activeCell="AB16" sqref="AB16"/>
    </sheetView>
  </sheetViews>
  <sheetFormatPr defaultRowHeight="15" x14ac:dyDescent="0.25"/>
  <sheetData>
    <row r="10" spans="5:7" x14ac:dyDescent="0.25">
      <c r="F10" t="s">
        <v>0</v>
      </c>
      <c r="G10" t="s">
        <v>51</v>
      </c>
    </row>
    <row r="11" spans="5:7" x14ac:dyDescent="0.25">
      <c r="E11" t="s">
        <v>24</v>
      </c>
      <c r="F11">
        <f>Amber_Sprint_5!A20</f>
        <v>15</v>
      </c>
      <c r="G11">
        <f>Amber_Sprint_5!G17</f>
        <v>31.5</v>
      </c>
    </row>
    <row r="12" spans="5:7" x14ac:dyDescent="0.25">
      <c r="E12" t="s">
        <v>52</v>
      </c>
      <c r="F12">
        <f>Diego_Sprint_5!A17</f>
        <v>8</v>
      </c>
      <c r="G12">
        <f>Diego_Sprint_5!G10</f>
        <v>17.5</v>
      </c>
    </row>
    <row r="13" spans="5:7" x14ac:dyDescent="0.25">
      <c r="E13" t="s">
        <v>39</v>
      </c>
      <c r="F13">
        <f>Carly_Sprint_5!A20</f>
        <v>10</v>
      </c>
      <c r="G13">
        <f>Carly_Sprint_5!G12</f>
        <v>20.5</v>
      </c>
    </row>
    <row r="14" spans="5:7" x14ac:dyDescent="0.25">
      <c r="E14" t="s">
        <v>46</v>
      </c>
      <c r="F14">
        <f>Matthew_Sprint_5!A22</f>
        <v>15</v>
      </c>
      <c r="G14">
        <f>Matthew_Sprint_5!G17</f>
        <v>43.5</v>
      </c>
    </row>
    <row r="15" spans="5:7" x14ac:dyDescent="0.25">
      <c r="E15" t="s">
        <v>48</v>
      </c>
      <c r="F15">
        <f>Aidan_Sprint_5!A18</f>
        <v>9</v>
      </c>
      <c r="G15">
        <f>Aidan_Sprint_5!G11</f>
        <v>22.5</v>
      </c>
    </row>
    <row r="16" spans="5:7" x14ac:dyDescent="0.25">
      <c r="E16" t="s">
        <v>50</v>
      </c>
      <c r="F16">
        <f>John_Sprint_5!A17</f>
        <v>10</v>
      </c>
      <c r="G16">
        <f>John_Sprint_5!G12</f>
        <v>25.5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Amber_Sprint_5</vt:lpstr>
      <vt:lpstr>Diego_Sprint_5</vt:lpstr>
      <vt:lpstr>Carly_Sprint_5</vt:lpstr>
      <vt:lpstr>Matthew_Sprint_5</vt:lpstr>
      <vt:lpstr>Aidan_Sprint_5</vt:lpstr>
      <vt:lpstr>John_Sprint_5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Amber Parker</cp:lastModifiedBy>
  <dcterms:created xsi:type="dcterms:W3CDTF">2024-11-20T02:31:38Z</dcterms:created>
  <dcterms:modified xsi:type="dcterms:W3CDTF">2024-11-20T02:44:18Z</dcterms:modified>
</cp:coreProperties>
</file>