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작업파일\WX제로톤\"/>
    </mc:Choice>
  </mc:AlternateContent>
  <xr:revisionPtr revIDLastSave="0" documentId="8_{DE7916F8-A96E-4573-82D8-4D7C93334543}" xr6:coauthVersionLast="47" xr6:coauthVersionMax="47" xr10:uidLastSave="{00000000-0000-0000-0000-000000000000}"/>
  <bookViews>
    <workbookView xWindow="1035" yWindow="2385" windowWidth="21600" windowHeight="11385" xr2:uid="{2A4DFB2B-8EED-4EEF-A9CD-F1D8AF4DC81D}"/>
  </bookViews>
  <sheets>
    <sheet name="19" sheetId="1" r:id="rId1"/>
  </sheets>
  <definedNames>
    <definedName name="_xlnm.Print_Area" localSheetId="0">'19'!$A$1:$AG$105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E8" i="1"/>
  <c r="E9" i="1" s="1"/>
  <c r="S10" i="1" s="1"/>
  <c r="S12" i="1" s="1"/>
  <c r="H8" i="1"/>
  <c r="H9" i="1" s="1"/>
  <c r="U12" i="1" s="1"/>
  <c r="U10" i="1" s="1"/>
  <c r="E11" i="1"/>
  <c r="H11" i="1"/>
  <c r="S17" i="1"/>
  <c r="U17" i="1"/>
  <c r="W17" i="1"/>
  <c r="Z17" i="1" s="1"/>
  <c r="AD17" i="1"/>
  <c r="AD19" i="1"/>
  <c r="S21" i="1"/>
  <c r="U21" i="1"/>
  <c r="W21" i="1"/>
  <c r="Z21" i="1" s="1"/>
  <c r="AD21" i="1"/>
  <c r="AD23" i="1"/>
  <c r="AD31" i="1" s="1"/>
  <c r="U29" i="1"/>
  <c r="AD29" i="1"/>
  <c r="E30" i="1"/>
  <c r="J30" i="1"/>
  <c r="J32" i="1"/>
  <c r="P78" i="1"/>
  <c r="P81" i="1" s="1"/>
  <c r="P79" i="1"/>
  <c r="P80" i="1"/>
</calcChain>
</file>

<file path=xl/sharedStrings.xml><?xml version="1.0" encoding="utf-8"?>
<sst xmlns="http://schemas.openxmlformats.org/spreadsheetml/2006/main" count="167" uniqueCount="137">
  <si>
    <t>특이사항</t>
    <phoneticPr fontId="7" type="noConversion"/>
  </si>
  <si>
    <t xml:space="preserve"> </t>
    <phoneticPr fontId="3" type="noConversion"/>
  </si>
  <si>
    <t>특이 사항</t>
    <phoneticPr fontId="3" type="noConversion"/>
  </si>
  <si>
    <t>발파 10분전 경고 방송, 인원 및 장비 대피, 경계요원 배치 후 안전발파실시</t>
    <phoneticPr fontId="7" type="noConversion"/>
  </si>
  <si>
    <t>안전조치</t>
    <phoneticPr fontId="7" type="noConversion"/>
  </si>
  <si>
    <t xml:space="preserve"> 발파전 경고방송, 인원 및 장비 대피, 비산방지매트 설치, 경계원 배치</t>
    <phoneticPr fontId="3" type="noConversion"/>
  </si>
  <si>
    <t>안전 조치</t>
    <phoneticPr fontId="3" type="noConversion"/>
  </si>
  <si>
    <t xml:space="preserve"> 강대천,김구환,최정석,권진,강형래,백영진</t>
    <phoneticPr fontId="3" type="noConversion"/>
  </si>
  <si>
    <t>작업자 명단</t>
    <phoneticPr fontId="3" type="noConversion"/>
  </si>
  <si>
    <t>TYPE6.PD-2(CB1-2)</t>
    <phoneticPr fontId="3" type="noConversion"/>
  </si>
  <si>
    <t>TYPE6.PD-2(CB2)</t>
    <phoneticPr fontId="3" type="noConversion"/>
  </si>
  <si>
    <t>발파장소약도</t>
    <phoneticPr fontId="3" type="noConversion"/>
  </si>
  <si>
    <t>37 회</t>
  </si>
  <si>
    <t>36 회</t>
  </si>
  <si>
    <t>35 회</t>
  </si>
  <si>
    <t>34 회</t>
  </si>
  <si>
    <t>33 회</t>
  </si>
  <si>
    <t>32 회</t>
  </si>
  <si>
    <t>31 회</t>
  </si>
  <si>
    <t>30 회</t>
  </si>
  <si>
    <t>29 회</t>
  </si>
  <si>
    <t>28 회</t>
  </si>
  <si>
    <t>27 회</t>
  </si>
  <si>
    <t>26 회</t>
  </si>
  <si>
    <t>25 회</t>
  </si>
  <si>
    <t>24 회</t>
  </si>
  <si>
    <t>23 회</t>
  </si>
  <si>
    <t>22 회</t>
  </si>
  <si>
    <t>21 회</t>
  </si>
  <si>
    <t>20 회</t>
  </si>
  <si>
    <t>작  업  내  용</t>
    <phoneticPr fontId="3" type="noConversion"/>
  </si>
  <si>
    <t>19 회</t>
  </si>
  <si>
    <t>18 회</t>
  </si>
  <si>
    <t>17 회</t>
  </si>
  <si>
    <t>16 회</t>
  </si>
  <si>
    <t>15 회</t>
  </si>
  <si>
    <t>14 회</t>
  </si>
  <si>
    <t>13 회</t>
  </si>
  <si>
    <t>12 회</t>
  </si>
  <si>
    <t>11 회</t>
  </si>
  <si>
    <t>10 회</t>
  </si>
  <si>
    <t>PD-3(CB2)</t>
    <phoneticPr fontId="10" type="noConversion"/>
  </si>
  <si>
    <t>9 회</t>
  </si>
  <si>
    <t>EA</t>
    <phoneticPr fontId="3" type="noConversion"/>
  </si>
  <si>
    <t>뇌관</t>
    <phoneticPr fontId="3" type="noConversion"/>
  </si>
  <si>
    <t>뇌관 :</t>
    <phoneticPr fontId="10" type="noConversion"/>
  </si>
  <si>
    <t>㎏</t>
    <phoneticPr fontId="3" type="noConversion"/>
  </si>
  <si>
    <t>폭약</t>
    <phoneticPr fontId="3" type="noConversion"/>
  </si>
  <si>
    <t>계</t>
    <phoneticPr fontId="3" type="noConversion"/>
  </si>
  <si>
    <t>폭약 :</t>
    <phoneticPr fontId="10" type="noConversion"/>
  </si>
  <si>
    <t>합   계</t>
    <phoneticPr fontId="7" type="noConversion"/>
  </si>
  <si>
    <t>PD-2        (CB1-2)</t>
    <phoneticPr fontId="3" type="noConversion"/>
  </si>
  <si>
    <t>0.4~1.0</t>
    <phoneticPr fontId="10" type="noConversion"/>
  </si>
  <si>
    <t>EA</t>
  </si>
  <si>
    <t>뇌관</t>
  </si>
  <si>
    <t>PD-2(CB2)</t>
  </si>
  <si>
    <t>㎏</t>
  </si>
  <si>
    <t>폭약</t>
  </si>
  <si>
    <t>0.7~1.6</t>
    <phoneticPr fontId="3" type="noConversion"/>
  </si>
  <si>
    <t>수평</t>
  </si>
  <si>
    <t>18.29</t>
    <phoneticPr fontId="3" type="noConversion"/>
  </si>
  <si>
    <t>PD-2        (CB2)</t>
    <phoneticPr fontId="3" type="noConversion"/>
  </si>
  <si>
    <t>(m)</t>
    <phoneticPr fontId="10" type="noConversion"/>
  </si>
  <si>
    <t>PD-2(CB2)</t>
    <phoneticPr fontId="3" type="noConversion"/>
  </si>
  <si>
    <t>08.48</t>
    <phoneticPr fontId="3" type="noConversion"/>
  </si>
  <si>
    <t>공간격</t>
    <phoneticPr fontId="10" type="noConversion"/>
  </si>
  <si>
    <t>발파
패턴</t>
    <phoneticPr fontId="7" type="noConversion"/>
  </si>
  <si>
    <t>1발파당 장약량
(폭약/뇌관)</t>
    <phoneticPr fontId="7" type="noConversion"/>
  </si>
  <si>
    <t>지 발 당
장약량(kg)</t>
    <phoneticPr fontId="7" type="noConversion"/>
  </si>
  <si>
    <t>공    당
장약량(kg)</t>
    <phoneticPr fontId="7" type="noConversion"/>
  </si>
  <si>
    <t>공수
(ea)</t>
    <phoneticPr fontId="7" type="noConversion"/>
  </si>
  <si>
    <t>저항선,</t>
    <phoneticPr fontId="7" type="noConversion"/>
  </si>
  <si>
    <t>천공장
(m)</t>
    <phoneticPr fontId="7" type="noConversion"/>
  </si>
  <si>
    <t>천공경
(mm)</t>
    <phoneticPr fontId="7" type="noConversion"/>
  </si>
  <si>
    <t>횟수</t>
    <phoneticPr fontId="7" type="noConversion"/>
  </si>
  <si>
    <t>작 업 계 획</t>
    <phoneticPr fontId="7" type="noConversion"/>
  </si>
  <si>
    <t>비     고</t>
    <phoneticPr fontId="3" type="noConversion"/>
  </si>
  <si>
    <t>총장약량</t>
    <phoneticPr fontId="3" type="noConversion"/>
  </si>
  <si>
    <t>지발당
장약량
(kg)</t>
    <phoneticPr fontId="3" type="noConversion"/>
  </si>
  <si>
    <t>공당
장약량
(kg)</t>
    <phoneticPr fontId="3" type="noConversion"/>
  </si>
  <si>
    <t>천공
방법</t>
    <phoneticPr fontId="3" type="noConversion"/>
  </si>
  <si>
    <t>천공수
(공)</t>
    <phoneticPr fontId="3" type="noConversion"/>
  </si>
  <si>
    <t>천공장
(m)</t>
    <phoneticPr fontId="3" type="noConversion"/>
  </si>
  <si>
    <t>발파
시간</t>
    <phoneticPr fontId="3" type="noConversion"/>
  </si>
  <si>
    <t>회 수</t>
    <phoneticPr fontId="3" type="noConversion"/>
  </si>
  <si>
    <t>작   업   내   용</t>
    <phoneticPr fontId="3" type="noConversion"/>
  </si>
  <si>
    <t>뇌 관</t>
    <phoneticPr fontId="3" type="noConversion"/>
  </si>
  <si>
    <t>반 납 자</t>
    <phoneticPr fontId="3" type="noConversion"/>
  </si>
  <si>
    <t>합계</t>
  </si>
  <si>
    <t>kg</t>
    <phoneticPr fontId="3" type="noConversion"/>
  </si>
  <si>
    <t>폭 약</t>
    <phoneticPr fontId="3" type="noConversion"/>
  </si>
  <si>
    <t>반 납 량</t>
    <phoneticPr fontId="3" type="noConversion"/>
  </si>
  <si>
    <t>출발일시</t>
    <phoneticPr fontId="3" type="noConversion"/>
  </si>
  <si>
    <t>반 납</t>
    <phoneticPr fontId="3" type="noConversion"/>
  </si>
  <si>
    <t>잔          량</t>
    <phoneticPr fontId="3" type="noConversion"/>
  </si>
  <si>
    <t>강남성심병원</t>
    <phoneticPr fontId="3" type="noConversion"/>
  </si>
  <si>
    <t>04:30</t>
    <phoneticPr fontId="3" type="noConversion"/>
  </si>
  <si>
    <t>기          타</t>
    <phoneticPr fontId="3" type="noConversion"/>
  </si>
  <si>
    <t>연결뇌관</t>
    <phoneticPr fontId="10" type="noConversion"/>
  </si>
  <si>
    <t>공저뇌관</t>
    <phoneticPr fontId="10" type="noConversion"/>
  </si>
  <si>
    <t>정밀</t>
    <phoneticPr fontId="10" type="noConversion"/>
  </si>
  <si>
    <t>에멀젼</t>
    <phoneticPr fontId="10" type="noConversion"/>
  </si>
  <si>
    <t>사    용    량</t>
    <phoneticPr fontId="3" type="noConversion"/>
  </si>
  <si>
    <t>사 용</t>
    <phoneticPr fontId="3" type="noConversion"/>
  </si>
  <si>
    <t>계측장소</t>
    <phoneticPr fontId="10" type="noConversion"/>
  </si>
  <si>
    <t>뇌관(EA)</t>
    <phoneticPr fontId="7" type="noConversion"/>
  </si>
  <si>
    <t>폭약(KG)</t>
    <phoneticPr fontId="7" type="noConversion"/>
  </si>
  <si>
    <t>도착
예정시간</t>
    <phoneticPr fontId="7" type="noConversion"/>
  </si>
  <si>
    <t>화약류
양   수
계   획</t>
    <phoneticPr fontId="7" type="noConversion"/>
  </si>
  <si>
    <t>합계</t>
    <phoneticPr fontId="3" type="noConversion"/>
  </si>
  <si>
    <t>07:00~19:00</t>
    <phoneticPr fontId="3" type="noConversion"/>
  </si>
  <si>
    <t>발파예정일시 :</t>
    <phoneticPr fontId="10" type="noConversion"/>
  </si>
  <si>
    <t>04:27</t>
    <phoneticPr fontId="3" type="noConversion"/>
  </si>
  <si>
    <t>(인)</t>
    <phoneticPr fontId="10" type="noConversion"/>
  </si>
  <si>
    <t>이 재 근</t>
    <phoneticPr fontId="10" type="noConversion"/>
  </si>
  <si>
    <t>뇌    관</t>
    <phoneticPr fontId="3" type="noConversion"/>
  </si>
  <si>
    <t>폭    약</t>
    <phoneticPr fontId="3" type="noConversion"/>
  </si>
  <si>
    <t>도  착  시  간</t>
    <phoneticPr fontId="3" type="noConversion"/>
  </si>
  <si>
    <t>양 수</t>
    <phoneticPr fontId="3" type="noConversion"/>
  </si>
  <si>
    <t>화 약 류</t>
  </si>
  <si>
    <t>(인)</t>
    <phoneticPr fontId="3" type="noConversion"/>
  </si>
  <si>
    <t>김 병 남</t>
    <phoneticPr fontId="10" type="noConversion"/>
  </si>
  <si>
    <t>화약류관리책임자 :</t>
    <phoneticPr fontId="10" type="noConversion"/>
  </si>
  <si>
    <t>장차건설㈜</t>
    <phoneticPr fontId="10" type="noConversion"/>
  </si>
  <si>
    <t>협력사 :</t>
    <phoneticPr fontId="7" type="noConversion"/>
  </si>
  <si>
    <t xml:space="preserve"> 이 재 근         (서명) </t>
    <phoneticPr fontId="3" type="noConversion"/>
  </si>
  <si>
    <t>(주)포스코건설</t>
    <phoneticPr fontId="10" type="noConversion"/>
  </si>
  <si>
    <t>시공사 :</t>
    <phoneticPr fontId="7" type="noConversion"/>
  </si>
  <si>
    <t xml:space="preserve"> 김 병 남         (서명) </t>
    <phoneticPr fontId="3" type="noConversion"/>
  </si>
  <si>
    <t xml:space="preserve">화약류관리책임자 : </t>
    <phoneticPr fontId="3" type="noConversion"/>
  </si>
  <si>
    <t>맑음</t>
    <phoneticPr fontId="3" type="noConversion"/>
  </si>
  <si>
    <t>날씨:</t>
    <phoneticPr fontId="3" type="noConversion"/>
  </si>
  <si>
    <t>신안산선 복선전철 민간투자사업 4-1공구</t>
  </si>
  <si>
    <t>공사명 :</t>
    <phoneticPr fontId="7" type="noConversion"/>
  </si>
  <si>
    <t>현장명 : 신안산선 복선전철 민간투자사업 4-1공구</t>
    <phoneticPr fontId="3" type="noConversion"/>
  </si>
  <si>
    <t>발  파  계  획  서</t>
    <phoneticPr fontId="7" type="noConversion"/>
  </si>
  <si>
    <t>발 파 작 업 일 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</si>
</sst>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-* #,##0_-;\-* #,##0_-;_-* &quot;-&quot;_-;_-@_-"/>
    <numFmt numFmtId="176" formatCode="0.000"/>
    <numFmt numFmtId="177" formatCode="0.0"/>
    <numFmt numFmtId="178" formatCode="h:mm;@"/>
    <numFmt numFmtId="179" formatCode="#,##0\ \ &quot;개 &quot;"/>
    <numFmt numFmtId="180" formatCode="#,##0.0_ "/>
    <numFmt numFmtId="181" formatCode="#,##0.0\ \ &quot;㎏ &quot;"/>
    <numFmt numFmtId="182" formatCode="0.0000_ "/>
    <numFmt numFmtId="183" formatCode="#&quot;회&quot;"/>
    <numFmt numFmtId="184" formatCode="#,###.##"/>
    <numFmt numFmtId="185" formatCode="#,###"/>
    <numFmt numFmtId="186" formatCode="0.0_);[Red]\(0.0\)"/>
    <numFmt numFmtId="187" formatCode="0.00_ "/>
    <numFmt numFmtId="188" formatCode="#,###&quot;개&quot;"/>
    <numFmt numFmtId="189" formatCode="#,###.##\ &quot;kg&quot;"/>
    <numFmt numFmtId="190" formatCode="_-* #,##0.00_-;\-* #,##0.00_-;_-* &quot;-&quot;?_-;_-@_-"/>
    <numFmt numFmtId="191" formatCode="_-* #,##0.00_-;\-* #,##0.00_-;_-* &quot;-&quot;_-;_-@_-"/>
    <numFmt numFmtId="192" formatCode="_-* #,##0.0_-;\-* #,##0.0_-;_-* &quot;-&quot;_-;_-@_-"/>
    <numFmt numFmtId="193" formatCode="[$-F800]dddd\,\ mmmm\ dd\,\ yyyy"/>
  </numFmts>
  <fonts count="2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돋움"/>
      <family val="3"/>
      <charset val="129"/>
    </font>
    <font>
      <sz val="8"/>
      <name val="굴림체"/>
      <family val="3"/>
      <charset val="129"/>
    </font>
    <font>
      <sz val="9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name val="굴림체"/>
      <family val="3"/>
      <charset val="129"/>
    </font>
    <font>
      <b/>
      <sz val="8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7.5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굴림체"/>
      <family val="3"/>
      <charset val="129"/>
    </font>
    <font>
      <sz val="9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b/>
      <sz val="20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37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left" vertical="center"/>
    </xf>
    <xf numFmtId="177" fontId="5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textRotation="255"/>
    </xf>
    <xf numFmtId="0" fontId="5" fillId="2" borderId="0" xfId="0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shrinkToFit="1"/>
    </xf>
    <xf numFmtId="176" fontId="5" fillId="2" borderId="0" xfId="0" applyNumberFormat="1" applyFont="1" applyFill="1" applyAlignment="1">
      <alignment horizontal="center" vertical="center" shrinkToFit="1"/>
    </xf>
    <xf numFmtId="0" fontId="6" fillId="0" borderId="1" xfId="2" applyBorder="1" applyAlignment="1">
      <alignment horizontal="left" vertical="center" indent="1" shrinkToFit="1"/>
    </xf>
    <xf numFmtId="0" fontId="6" fillId="0" borderId="2" xfId="2" applyBorder="1" applyAlignment="1">
      <alignment horizontal="left" vertical="center" indent="1" shrinkToFit="1"/>
    </xf>
    <xf numFmtId="0" fontId="6" fillId="0" borderId="3" xfId="2" applyBorder="1" applyAlignment="1">
      <alignment horizontal="left" vertical="center" indent="1" shrinkToFit="1"/>
    </xf>
    <xf numFmtId="0" fontId="6" fillId="0" borderId="4" xfId="2" applyBorder="1" applyAlignment="1">
      <alignment horizontal="center" vertical="center" shrinkToFit="1"/>
    </xf>
    <xf numFmtId="0" fontId="6" fillId="0" borderId="5" xfId="2" applyBorder="1" applyAlignment="1">
      <alignment horizontal="center" vertical="center" shrinkToFit="1"/>
    </xf>
    <xf numFmtId="0" fontId="6" fillId="0" borderId="6" xfId="2" applyBorder="1" applyAlignment="1">
      <alignment horizontal="center" vertical="center" shrinkToFit="1"/>
    </xf>
    <xf numFmtId="0" fontId="5" fillId="2" borderId="1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0" borderId="7" xfId="2" applyBorder="1" applyAlignment="1">
      <alignment horizontal="left" vertical="center" indent="1" shrinkToFit="1"/>
    </xf>
    <xf numFmtId="0" fontId="6" fillId="0" borderId="8" xfId="2" applyBorder="1" applyAlignment="1">
      <alignment horizontal="left" vertical="center" indent="1" shrinkToFit="1"/>
    </xf>
    <xf numFmtId="0" fontId="6" fillId="0" borderId="9" xfId="2" applyBorder="1" applyAlignment="1">
      <alignment horizontal="left" vertical="center" indent="1" shrinkToFit="1"/>
    </xf>
    <xf numFmtId="0" fontId="6" fillId="0" borderId="10" xfId="2" applyBorder="1" applyAlignment="1">
      <alignment horizontal="center" vertical="center" shrinkToFit="1"/>
    </xf>
    <xf numFmtId="0" fontId="6" fillId="0" borderId="8" xfId="2" applyBorder="1" applyAlignment="1">
      <alignment horizontal="center" vertical="center" shrinkToFit="1"/>
    </xf>
    <xf numFmtId="0" fontId="6" fillId="0" borderId="11" xfId="2" applyBorder="1" applyAlignment="1">
      <alignment horizontal="center" vertical="center" shrinkToFit="1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textRotation="255"/>
    </xf>
    <xf numFmtId="0" fontId="8" fillId="2" borderId="1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2" borderId="14" xfId="0" applyFont="1" applyFill="1" applyBorder="1" applyAlignment="1">
      <alignment horizontal="right" vertical="center"/>
    </xf>
    <xf numFmtId="177" fontId="4" fillId="2" borderId="0" xfId="0" applyNumberFormat="1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textRotation="255"/>
    </xf>
    <xf numFmtId="0" fontId="4" fillId="2" borderId="12" xfId="0" applyFont="1" applyFill="1" applyBorder="1" applyAlignment="1">
      <alignment horizontal="right" vertical="center"/>
    </xf>
    <xf numFmtId="177" fontId="4" fillId="2" borderId="13" xfId="0" applyNumberFormat="1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shrinkToFit="1"/>
    </xf>
    <xf numFmtId="176" fontId="5" fillId="2" borderId="13" xfId="0" applyNumberFormat="1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textRotation="255"/>
    </xf>
    <xf numFmtId="0" fontId="4" fillId="2" borderId="12" xfId="0" applyFont="1" applyFill="1" applyBorder="1" applyAlignment="1">
      <alignment horizontal="left" vertical="center"/>
    </xf>
    <xf numFmtId="176" fontId="4" fillId="2" borderId="13" xfId="0" applyNumberFormat="1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/>
    </xf>
    <xf numFmtId="177" fontId="4" fillId="2" borderId="13" xfId="0" applyNumberFormat="1" applyFont="1" applyFill="1" applyBorder="1" applyAlignment="1">
      <alignment horizontal="center" vertical="center" shrinkToFit="1"/>
    </xf>
    <xf numFmtId="177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2" fillId="3" borderId="15" xfId="0" applyFont="1" applyFill="1" applyBorder="1">
      <alignment vertical="center"/>
    </xf>
    <xf numFmtId="0" fontId="2" fillId="2" borderId="23" xfId="0" applyFont="1" applyFill="1" applyBorder="1" applyAlignment="1">
      <alignment horizontal="center" vertical="center" textRotation="255"/>
    </xf>
    <xf numFmtId="0" fontId="9" fillId="2" borderId="12" xfId="0" applyFont="1" applyFill="1" applyBorder="1" applyAlignment="1">
      <alignment horizontal="center" vertical="center"/>
    </xf>
    <xf numFmtId="0" fontId="6" fillId="0" borderId="16" xfId="2" applyBorder="1" applyAlignment="1" applyProtection="1">
      <alignment vertical="center" shrinkToFit="1"/>
      <protection locked="0"/>
    </xf>
    <xf numFmtId="0" fontId="6" fillId="0" borderId="17" xfId="2" applyBorder="1" applyAlignment="1" applyProtection="1">
      <alignment vertical="center" shrinkToFit="1"/>
      <protection locked="0"/>
    </xf>
    <xf numFmtId="0" fontId="6" fillId="0" borderId="24" xfId="2" applyBorder="1" applyAlignment="1" applyProtection="1">
      <alignment vertical="center" shrinkToFit="1"/>
      <protection locked="0"/>
    </xf>
    <xf numFmtId="0" fontId="6" fillId="0" borderId="14" xfId="2" applyBorder="1" applyAlignment="1" applyProtection="1">
      <alignment vertical="center" shrinkToFit="1"/>
      <protection locked="0"/>
    </xf>
    <xf numFmtId="0" fontId="6" fillId="0" borderId="0" xfId="2" applyAlignment="1" applyProtection="1">
      <alignment vertical="center" shrinkToFit="1"/>
      <protection locked="0"/>
    </xf>
    <xf numFmtId="0" fontId="6" fillId="0" borderId="15" xfId="2" applyBorder="1" applyAlignment="1" applyProtection="1">
      <alignment vertical="center" shrinkToFit="1"/>
      <protection locked="0"/>
    </xf>
    <xf numFmtId="0" fontId="6" fillId="0" borderId="0" xfId="2" applyProtection="1">
      <alignment vertical="center"/>
      <protection locked="0"/>
    </xf>
    <xf numFmtId="0" fontId="6" fillId="0" borderId="0" xfId="2" applyAlignment="1" applyProtection="1">
      <alignment horizontal="center" vertical="center" shrinkToFit="1"/>
      <protection locked="0"/>
    </xf>
    <xf numFmtId="0" fontId="11" fillId="0" borderId="25" xfId="2" applyFont="1" applyBorder="1" applyAlignment="1" applyProtection="1">
      <alignment horizontal="center" vertical="center" wrapText="1" shrinkToFit="1"/>
      <protection locked="0"/>
    </xf>
    <xf numFmtId="179" fontId="12" fillId="0" borderId="26" xfId="0" applyNumberFormat="1" applyFont="1" applyBorder="1" applyAlignment="1">
      <alignment horizontal="center" vertical="center" shrinkToFit="1"/>
    </xf>
    <xf numFmtId="179" fontId="12" fillId="0" borderId="27" xfId="0" applyNumberFormat="1" applyFont="1" applyBorder="1" applyAlignment="1">
      <alignment horizontal="center" vertical="center" shrinkToFit="1"/>
    </xf>
    <xf numFmtId="0" fontId="6" fillId="0" borderId="28" xfId="2" applyBorder="1" applyAlignment="1">
      <alignment horizontal="center" vertical="center" shrinkToFit="1"/>
    </xf>
    <xf numFmtId="2" fontId="6" fillId="0" borderId="29" xfId="2" applyNumberFormat="1" applyBorder="1" applyAlignment="1">
      <alignment horizontal="center" vertical="center" shrinkToFit="1"/>
    </xf>
    <xf numFmtId="1" fontId="13" fillId="0" borderId="29" xfId="2" applyNumberFormat="1" applyFont="1" applyBorder="1" applyAlignment="1">
      <alignment horizontal="center" vertical="center" shrinkToFit="1"/>
    </xf>
    <xf numFmtId="0" fontId="6" fillId="0" borderId="29" xfId="2" applyBorder="1" applyAlignment="1" applyProtection="1">
      <alignment horizontal="center" vertical="center" shrinkToFit="1"/>
      <protection locked="0"/>
    </xf>
    <xf numFmtId="2" fontId="6" fillId="0" borderId="29" xfId="2" applyNumberFormat="1" applyBorder="1" applyAlignment="1" applyProtection="1">
      <alignment horizontal="center" vertical="center" shrinkToFit="1"/>
      <protection locked="0"/>
    </xf>
    <xf numFmtId="0" fontId="13" fillId="0" borderId="29" xfId="2" applyFont="1" applyBorder="1" applyAlignment="1">
      <alignment horizontal="center" vertical="center" shrinkToFit="1"/>
    </xf>
    <xf numFmtId="0" fontId="13" fillId="0" borderId="30" xfId="2" applyFont="1" applyBorder="1" applyAlignment="1">
      <alignment horizontal="center" vertical="center" shrinkToFit="1"/>
    </xf>
    <xf numFmtId="0" fontId="6" fillId="0" borderId="31" xfId="2" applyBorder="1" applyAlignment="1">
      <alignment horizontal="center" vertical="center" textRotation="255" shrinkToFit="1"/>
    </xf>
    <xf numFmtId="0" fontId="0" fillId="0" borderId="32" xfId="0" applyBorder="1">
      <alignment vertical="center"/>
    </xf>
    <xf numFmtId="0" fontId="14" fillId="0" borderId="33" xfId="0" applyFont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 shrinkToFit="1"/>
    </xf>
    <xf numFmtId="176" fontId="5" fillId="2" borderId="33" xfId="0" applyNumberFormat="1" applyFont="1" applyFill="1" applyBorder="1" applyAlignment="1">
      <alignment horizontal="center" vertical="center" shrinkToFit="1"/>
    </xf>
    <xf numFmtId="0" fontId="2" fillId="2" borderId="33" xfId="0" applyFont="1" applyFill="1" applyBorder="1" applyAlignment="1">
      <alignment horizontal="center" vertical="center"/>
    </xf>
    <xf numFmtId="177" fontId="2" fillId="2" borderId="33" xfId="0" applyNumberFormat="1" applyFont="1" applyFill="1" applyBorder="1" applyAlignment="1">
      <alignment horizontal="center" vertical="center"/>
    </xf>
    <xf numFmtId="49" fontId="2" fillId="2" borderId="33" xfId="0" applyNumberFormat="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textRotation="255"/>
    </xf>
    <xf numFmtId="0" fontId="11" fillId="0" borderId="36" xfId="2" applyFont="1" applyBorder="1" applyAlignment="1" applyProtection="1">
      <alignment horizontal="center" vertical="center" wrapText="1" shrinkToFit="1"/>
      <protection locked="0"/>
    </xf>
    <xf numFmtId="179" fontId="12" fillId="0" borderId="37" xfId="0" applyNumberFormat="1" applyFont="1" applyBorder="1" applyAlignment="1">
      <alignment horizontal="center" vertical="center" shrinkToFit="1"/>
    </xf>
    <xf numFmtId="179" fontId="12" fillId="0" borderId="0" xfId="0" applyNumberFormat="1" applyFont="1" applyAlignment="1">
      <alignment horizontal="center" vertical="center" shrinkToFit="1"/>
    </xf>
    <xf numFmtId="0" fontId="6" fillId="0" borderId="20" xfId="2" applyBorder="1" applyAlignment="1">
      <alignment horizontal="center" vertical="center" shrinkToFit="1"/>
    </xf>
    <xf numFmtId="2" fontId="6" fillId="0" borderId="38" xfId="2" applyNumberFormat="1" applyBorder="1" applyAlignment="1">
      <alignment horizontal="center" vertical="center" shrinkToFit="1"/>
    </xf>
    <xf numFmtId="1" fontId="13" fillId="0" borderId="38" xfId="2" applyNumberFormat="1" applyFont="1" applyBorder="1" applyAlignment="1">
      <alignment horizontal="center" vertical="center" shrinkToFit="1"/>
    </xf>
    <xf numFmtId="0" fontId="6" fillId="0" borderId="38" xfId="2" applyBorder="1" applyAlignment="1" applyProtection="1">
      <alignment horizontal="center" vertical="center" shrinkToFit="1"/>
      <protection locked="0"/>
    </xf>
    <xf numFmtId="2" fontId="6" fillId="0" borderId="38" xfId="2" applyNumberFormat="1" applyBorder="1" applyAlignment="1" applyProtection="1">
      <alignment horizontal="center" vertical="center" shrinkToFit="1"/>
      <protection locked="0"/>
    </xf>
    <xf numFmtId="0" fontId="13" fillId="0" borderId="38" xfId="2" applyFont="1" applyBorder="1" applyAlignment="1">
      <alignment horizontal="center" vertical="center" shrinkToFit="1"/>
    </xf>
    <xf numFmtId="0" fontId="13" fillId="0" borderId="21" xfId="2" applyFont="1" applyBorder="1" applyAlignment="1">
      <alignment horizontal="center" vertical="center" shrinkToFit="1"/>
    </xf>
    <xf numFmtId="0" fontId="6" fillId="0" borderId="15" xfId="2" applyBorder="1" applyAlignment="1">
      <alignment horizontal="center" vertical="center" textRotation="255" shrinkToFit="1"/>
    </xf>
    <xf numFmtId="0" fontId="0" fillId="0" borderId="39" xfId="0" applyBorder="1">
      <alignment vertical="center"/>
    </xf>
    <xf numFmtId="176" fontId="2" fillId="2" borderId="40" xfId="0" applyNumberFormat="1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center" vertical="center"/>
    </xf>
    <xf numFmtId="180" fontId="4" fillId="4" borderId="41" xfId="0" applyNumberFormat="1" applyFont="1" applyFill="1" applyBorder="1" applyAlignment="1">
      <alignment horizontal="center" vertical="center" shrinkToFit="1"/>
    </xf>
    <xf numFmtId="0" fontId="4" fillId="2" borderId="41" xfId="0" applyFont="1" applyFill="1" applyBorder="1" applyAlignment="1">
      <alignment horizontal="center" vertical="center"/>
    </xf>
    <xf numFmtId="176" fontId="5" fillId="2" borderId="40" xfId="0" applyNumberFormat="1" applyFont="1" applyFill="1" applyBorder="1" applyAlignment="1">
      <alignment horizontal="center" vertical="center" shrinkToFit="1"/>
    </xf>
    <xf numFmtId="0" fontId="2" fillId="2" borderId="40" xfId="0" applyFont="1" applyFill="1" applyBorder="1" applyAlignment="1">
      <alignment horizontal="center" vertical="center"/>
    </xf>
    <xf numFmtId="177" fontId="2" fillId="2" borderId="40" xfId="0" applyNumberFormat="1" applyFont="1" applyFill="1" applyBorder="1" applyAlignment="1">
      <alignment horizontal="center" vertical="center"/>
    </xf>
    <xf numFmtId="49" fontId="2" fillId="2" borderId="40" xfId="0" applyNumberFormat="1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 textRotation="255"/>
    </xf>
    <xf numFmtId="181" fontId="12" fillId="0" borderId="37" xfId="0" applyNumberFormat="1" applyFont="1" applyBorder="1" applyAlignment="1">
      <alignment horizontal="center" vertical="center" shrinkToFit="1"/>
    </xf>
    <xf numFmtId="181" fontId="12" fillId="0" borderId="0" xfId="0" applyNumberFormat="1" applyFont="1" applyAlignment="1">
      <alignment horizontal="center" vertical="center" shrinkToFit="1"/>
    </xf>
    <xf numFmtId="0" fontId="0" fillId="0" borderId="44" xfId="0" applyBorder="1">
      <alignment vertical="center"/>
    </xf>
    <xf numFmtId="176" fontId="2" fillId="2" borderId="45" xfId="0" applyNumberFormat="1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center" vertical="center"/>
    </xf>
    <xf numFmtId="180" fontId="4" fillId="4" borderId="40" xfId="0" applyNumberFormat="1" applyFont="1" applyFill="1" applyBorder="1" applyAlignment="1">
      <alignment horizontal="center" vertical="center" shrinkToFit="1"/>
    </xf>
    <xf numFmtId="0" fontId="4" fillId="2" borderId="40" xfId="0" applyFont="1" applyFill="1" applyBorder="1" applyAlignment="1">
      <alignment horizontal="center" vertical="center"/>
    </xf>
    <xf numFmtId="176" fontId="5" fillId="2" borderId="45" xfId="0" applyNumberFormat="1" applyFont="1" applyFill="1" applyBorder="1" applyAlignment="1">
      <alignment horizontal="center" vertical="center" shrinkToFit="1"/>
    </xf>
    <xf numFmtId="0" fontId="2" fillId="2" borderId="45" xfId="0" applyFont="1" applyFill="1" applyBorder="1" applyAlignment="1">
      <alignment horizontal="center" vertical="center"/>
    </xf>
    <xf numFmtId="177" fontId="2" fillId="2" borderId="45" xfId="0" applyNumberFormat="1" applyFont="1" applyFill="1" applyBorder="1" applyAlignment="1">
      <alignment horizontal="center" vertical="center"/>
    </xf>
    <xf numFmtId="49" fontId="2" fillId="2" borderId="45" xfId="0" applyNumberFormat="1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 textRotation="255"/>
    </xf>
    <xf numFmtId="0" fontId="11" fillId="0" borderId="48" xfId="2" applyFont="1" applyBorder="1" applyAlignment="1" applyProtection="1">
      <alignment horizontal="center" vertical="center" wrapText="1" shrinkToFit="1"/>
      <protection locked="0"/>
    </xf>
    <xf numFmtId="181" fontId="12" fillId="0" borderId="49" xfId="0" applyNumberFormat="1" applyFont="1" applyBorder="1" applyAlignment="1">
      <alignment horizontal="center" vertical="center" shrinkToFit="1"/>
    </xf>
    <xf numFmtId="181" fontId="12" fillId="0" borderId="50" xfId="0" applyNumberFormat="1" applyFont="1" applyBorder="1" applyAlignment="1">
      <alignment horizontal="center" vertical="center" shrinkToFit="1"/>
    </xf>
    <xf numFmtId="0" fontId="6" fillId="0" borderId="51" xfId="2" applyBorder="1" applyAlignment="1">
      <alignment horizontal="center" vertical="center" shrinkToFit="1"/>
    </xf>
    <xf numFmtId="2" fontId="6" fillId="0" borderId="52" xfId="2" applyNumberFormat="1" applyBorder="1" applyAlignment="1">
      <alignment horizontal="center" vertical="center" shrinkToFit="1"/>
    </xf>
    <xf numFmtId="1" fontId="13" fillId="0" borderId="52" xfId="2" applyNumberFormat="1" applyFont="1" applyBorder="1" applyAlignment="1">
      <alignment horizontal="center" vertical="center" shrinkToFit="1"/>
    </xf>
    <xf numFmtId="0" fontId="6" fillId="0" borderId="52" xfId="2" applyBorder="1" applyAlignment="1" applyProtection="1">
      <alignment horizontal="center" vertical="center" shrinkToFit="1"/>
      <protection locked="0"/>
    </xf>
    <xf numFmtId="2" fontId="6" fillId="0" borderId="52" xfId="2" applyNumberFormat="1" applyBorder="1" applyAlignment="1" applyProtection="1">
      <alignment horizontal="center" vertical="center" shrinkToFit="1"/>
      <protection locked="0"/>
    </xf>
    <xf numFmtId="0" fontId="13" fillId="0" borderId="52" xfId="2" applyFont="1" applyBorder="1" applyAlignment="1">
      <alignment horizontal="center" vertical="center" shrinkToFit="1"/>
    </xf>
    <xf numFmtId="0" fontId="13" fillId="0" borderId="53" xfId="2" applyFont="1" applyBorder="1" applyAlignment="1">
      <alignment horizontal="center" vertical="center" shrinkToFit="1"/>
    </xf>
    <xf numFmtId="182" fontId="15" fillId="2" borderId="54" xfId="0" applyNumberFormat="1" applyFont="1" applyFill="1" applyBorder="1" applyAlignment="1">
      <alignment horizontal="center" vertical="center"/>
    </xf>
    <xf numFmtId="182" fontId="15" fillId="2" borderId="55" xfId="0" applyNumberFormat="1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 shrinkToFit="1"/>
    </xf>
    <xf numFmtId="177" fontId="5" fillId="2" borderId="41" xfId="0" applyNumberFormat="1" applyFont="1" applyFill="1" applyBorder="1" applyAlignment="1">
      <alignment horizontal="center" vertical="center" shrinkToFit="1"/>
    </xf>
    <xf numFmtId="2" fontId="5" fillId="2" borderId="41" xfId="0" applyNumberFormat="1" applyFont="1" applyFill="1" applyBorder="1" applyAlignment="1">
      <alignment horizontal="center" vertical="center" shrinkToFit="1"/>
    </xf>
    <xf numFmtId="49" fontId="5" fillId="2" borderId="45" xfId="0" applyNumberFormat="1" applyFont="1" applyFill="1" applyBorder="1" applyAlignment="1">
      <alignment horizontal="center" vertical="center"/>
    </xf>
    <xf numFmtId="0" fontId="0" fillId="0" borderId="46" xfId="0" applyBorder="1">
      <alignment vertical="center"/>
    </xf>
    <xf numFmtId="0" fontId="11" fillId="0" borderId="56" xfId="2" applyFont="1" applyBorder="1" applyAlignment="1" applyProtection="1">
      <alignment horizontal="center" vertical="center" wrapText="1" shrinkToFit="1"/>
      <protection locked="0"/>
    </xf>
    <xf numFmtId="179" fontId="16" fillId="0" borderId="57" xfId="0" applyNumberFormat="1" applyFont="1" applyBorder="1" applyAlignment="1">
      <alignment horizontal="center" vertical="center" shrinkToFit="1"/>
    </xf>
    <xf numFmtId="179" fontId="16" fillId="0" borderId="17" xfId="0" applyNumberFormat="1" applyFont="1" applyBorder="1" applyAlignment="1">
      <alignment horizontal="center" vertical="center" shrinkToFit="1"/>
    </xf>
    <xf numFmtId="0" fontId="6" fillId="0" borderId="18" xfId="2" applyBorder="1" applyAlignment="1">
      <alignment horizontal="center" vertical="center" shrinkToFit="1"/>
    </xf>
    <xf numFmtId="2" fontId="6" fillId="0" borderId="57" xfId="2" applyNumberFormat="1" applyBorder="1" applyAlignment="1">
      <alignment horizontal="center" vertical="center" shrinkToFit="1"/>
    </xf>
    <xf numFmtId="2" fontId="6" fillId="0" borderId="17" xfId="2" applyNumberFormat="1" applyBorder="1" applyAlignment="1">
      <alignment horizontal="center" vertical="center" shrinkToFit="1"/>
    </xf>
    <xf numFmtId="2" fontId="6" fillId="0" borderId="18" xfId="2" applyNumberFormat="1" applyBorder="1" applyAlignment="1">
      <alignment horizontal="center" vertical="center" shrinkToFit="1"/>
    </xf>
    <xf numFmtId="1" fontId="6" fillId="0" borderId="57" xfId="2" applyNumberFormat="1" applyBorder="1" applyAlignment="1">
      <alignment horizontal="center" vertical="center" shrinkToFit="1"/>
    </xf>
    <xf numFmtId="1" fontId="6" fillId="0" borderId="18" xfId="2" applyNumberFormat="1" applyBorder="1" applyAlignment="1">
      <alignment horizontal="center" vertical="center" shrinkToFit="1"/>
    </xf>
    <xf numFmtId="0" fontId="6" fillId="0" borderId="58" xfId="2" applyBorder="1" applyAlignment="1" applyProtection="1">
      <alignment horizontal="center" vertical="center" shrinkToFit="1"/>
      <protection locked="0"/>
    </xf>
    <xf numFmtId="2" fontId="6" fillId="0" borderId="58" xfId="2" applyNumberFormat="1" applyBorder="1" applyAlignment="1" applyProtection="1">
      <alignment horizontal="center" vertical="center" shrinkToFit="1"/>
      <protection locked="0"/>
    </xf>
    <xf numFmtId="0" fontId="6" fillId="0" borderId="37" xfId="2" applyBorder="1" applyAlignment="1" applyProtection="1">
      <alignment horizontal="center" vertical="center" shrinkToFit="1"/>
      <protection locked="0"/>
    </xf>
    <xf numFmtId="0" fontId="6" fillId="0" borderId="20" xfId="2" applyBorder="1" applyAlignment="1" applyProtection="1">
      <alignment horizontal="center" vertical="center" shrinkToFit="1"/>
      <protection locked="0"/>
    </xf>
    <xf numFmtId="183" fontId="16" fillId="0" borderId="37" xfId="0" applyNumberFormat="1" applyFont="1" applyBorder="1" applyAlignment="1">
      <alignment horizontal="center" vertical="center" wrapText="1" shrinkToFit="1"/>
    </xf>
    <xf numFmtId="183" fontId="16" fillId="0" borderId="20" xfId="0" applyNumberFormat="1" applyFont="1" applyBorder="1" applyAlignment="1">
      <alignment horizontal="center" vertical="center" wrapText="1" shrinkToFit="1"/>
    </xf>
    <xf numFmtId="182" fontId="15" fillId="2" borderId="59" xfId="0" applyNumberFormat="1" applyFont="1" applyFill="1" applyBorder="1" applyAlignment="1">
      <alignment horizontal="center" vertical="center"/>
    </xf>
    <xf numFmtId="182" fontId="15" fillId="2" borderId="60" xfId="0" applyNumberFormat="1" applyFont="1" applyFill="1" applyBorder="1" applyAlignment="1">
      <alignment horizontal="center" vertical="center"/>
    </xf>
    <xf numFmtId="184" fontId="4" fillId="2" borderId="45" xfId="0" applyNumberFormat="1" applyFont="1" applyFill="1" applyBorder="1" applyAlignment="1">
      <alignment horizontal="center" vertical="center" shrinkToFit="1"/>
    </xf>
    <xf numFmtId="177" fontId="5" fillId="2" borderId="40" xfId="0" applyNumberFormat="1" applyFont="1" applyFill="1" applyBorder="1" applyAlignment="1">
      <alignment horizontal="center" vertical="center" shrinkToFit="1"/>
    </xf>
    <xf numFmtId="2" fontId="5" fillId="2" borderId="40" xfId="0" applyNumberFormat="1" applyFont="1" applyFill="1" applyBorder="1" applyAlignment="1">
      <alignment horizontal="center" vertical="center" shrinkToFit="1"/>
    </xf>
    <xf numFmtId="179" fontId="16" fillId="0" borderId="37" xfId="0" applyNumberFormat="1" applyFont="1" applyBorder="1" applyAlignment="1">
      <alignment horizontal="center" vertical="center" shrinkToFit="1"/>
    </xf>
    <xf numFmtId="179" fontId="16" fillId="0" borderId="0" xfId="0" applyNumberFormat="1" applyFont="1" applyAlignment="1">
      <alignment horizontal="center" vertical="center" shrinkToFit="1"/>
    </xf>
    <xf numFmtId="2" fontId="6" fillId="0" borderId="37" xfId="2" applyNumberFormat="1" applyBorder="1" applyAlignment="1">
      <alignment horizontal="center" vertical="center" shrinkToFit="1"/>
    </xf>
    <xf numFmtId="2" fontId="6" fillId="0" borderId="0" xfId="2" applyNumberFormat="1" applyAlignment="1">
      <alignment horizontal="center" vertical="center" shrinkToFit="1"/>
    </xf>
    <xf numFmtId="2" fontId="6" fillId="0" borderId="20" xfId="2" applyNumberFormat="1" applyBorder="1" applyAlignment="1">
      <alignment horizontal="center" vertical="center" shrinkToFit="1"/>
    </xf>
    <xf numFmtId="1" fontId="6" fillId="0" borderId="37" xfId="2" applyNumberFormat="1" applyBorder="1" applyAlignment="1">
      <alignment horizontal="center" vertical="center" shrinkToFit="1"/>
    </xf>
    <xf numFmtId="1" fontId="6" fillId="0" borderId="20" xfId="2" applyNumberFormat="1" applyBorder="1" applyAlignment="1">
      <alignment horizontal="center" vertical="center" shrinkToFit="1"/>
    </xf>
    <xf numFmtId="181" fontId="16" fillId="0" borderId="37" xfId="0" applyNumberFormat="1" applyFont="1" applyBorder="1" applyAlignment="1">
      <alignment horizontal="center" vertical="center" shrinkToFit="1"/>
    </xf>
    <xf numFmtId="181" fontId="16" fillId="0" borderId="0" xfId="0" applyNumberFormat="1" applyFont="1" applyAlignment="1">
      <alignment horizontal="center" vertical="center" shrinkToFit="1"/>
    </xf>
    <xf numFmtId="0" fontId="11" fillId="0" borderId="61" xfId="2" applyFont="1" applyBorder="1" applyAlignment="1" applyProtection="1">
      <alignment horizontal="center" vertical="center" wrapText="1" shrinkToFit="1"/>
      <protection locked="0"/>
    </xf>
    <xf numFmtId="181" fontId="16" fillId="0" borderId="62" xfId="0" applyNumberFormat="1" applyFont="1" applyBorder="1" applyAlignment="1">
      <alignment horizontal="center" vertical="center" shrinkToFit="1"/>
    </xf>
    <xf numFmtId="181" fontId="16" fillId="0" borderId="63" xfId="0" applyNumberFormat="1" applyFont="1" applyBorder="1" applyAlignment="1">
      <alignment horizontal="center" vertical="center" shrinkToFit="1"/>
    </xf>
    <xf numFmtId="0" fontId="6" fillId="0" borderId="64" xfId="2" applyBorder="1" applyAlignment="1">
      <alignment horizontal="center" vertical="center" shrinkToFit="1"/>
    </xf>
    <xf numFmtId="2" fontId="6" fillId="0" borderId="62" xfId="2" applyNumberFormat="1" applyBorder="1" applyAlignment="1">
      <alignment horizontal="center" vertical="center" shrinkToFit="1"/>
    </xf>
    <xf numFmtId="2" fontId="6" fillId="0" borderId="63" xfId="2" applyNumberFormat="1" applyBorder="1" applyAlignment="1">
      <alignment horizontal="center" vertical="center" shrinkToFit="1"/>
    </xf>
    <xf numFmtId="2" fontId="6" fillId="0" borderId="64" xfId="2" applyNumberFormat="1" applyBorder="1" applyAlignment="1">
      <alignment horizontal="center" vertical="center" shrinkToFit="1"/>
    </xf>
    <xf numFmtId="1" fontId="6" fillId="0" borderId="62" xfId="2" applyNumberFormat="1" applyBorder="1" applyAlignment="1">
      <alignment horizontal="center" vertical="center" shrinkToFit="1"/>
    </xf>
    <xf numFmtId="1" fontId="6" fillId="0" borderId="64" xfId="2" applyNumberFormat="1" applyBorder="1" applyAlignment="1">
      <alignment horizontal="center" vertical="center" shrinkToFit="1"/>
    </xf>
    <xf numFmtId="0" fontId="6" fillId="0" borderId="65" xfId="2" applyBorder="1" applyAlignment="1" applyProtection="1">
      <alignment horizontal="center" vertical="center" shrinkToFit="1"/>
      <protection locked="0"/>
    </xf>
    <xf numFmtId="2" fontId="6" fillId="0" borderId="65" xfId="2" applyNumberFormat="1" applyBorder="1" applyAlignment="1" applyProtection="1">
      <alignment horizontal="center" vertical="center" shrinkToFit="1"/>
      <protection locked="0"/>
    </xf>
    <xf numFmtId="0" fontId="6" fillId="0" borderId="62" xfId="2" applyBorder="1" applyAlignment="1" applyProtection="1">
      <alignment horizontal="center" vertical="center" shrinkToFit="1"/>
      <protection locked="0"/>
    </xf>
    <xf numFmtId="0" fontId="6" fillId="0" borderId="64" xfId="2" applyBorder="1" applyAlignment="1" applyProtection="1">
      <alignment horizontal="center" vertical="center" shrinkToFit="1"/>
      <protection locked="0"/>
    </xf>
    <xf numFmtId="183" fontId="16" fillId="0" borderId="62" xfId="0" applyNumberFormat="1" applyFont="1" applyBorder="1" applyAlignment="1">
      <alignment horizontal="center" vertical="center" wrapText="1" shrinkToFit="1"/>
    </xf>
    <xf numFmtId="183" fontId="16" fillId="0" borderId="64" xfId="0" applyNumberFormat="1" applyFont="1" applyBorder="1" applyAlignment="1">
      <alignment horizontal="center" vertical="center" wrapText="1" shrinkToFit="1"/>
    </xf>
    <xf numFmtId="177" fontId="6" fillId="0" borderId="58" xfId="2" applyNumberFormat="1" applyBorder="1" applyAlignment="1" applyProtection="1">
      <alignment horizontal="center" vertical="center" shrinkToFit="1"/>
      <protection locked="0"/>
    </xf>
    <xf numFmtId="183" fontId="16" fillId="0" borderId="57" xfId="0" applyNumberFormat="1" applyFont="1" applyBorder="1" applyAlignment="1">
      <alignment horizontal="center" vertical="center" wrapText="1" shrinkToFit="1"/>
    </xf>
    <xf numFmtId="183" fontId="16" fillId="0" borderId="18" xfId="0" applyNumberFormat="1" applyFont="1" applyBorder="1" applyAlignment="1">
      <alignment horizontal="center" vertical="center" wrapText="1" shrinkToFit="1"/>
    </xf>
    <xf numFmtId="177" fontId="6" fillId="0" borderId="38" xfId="2" applyNumberFormat="1" applyBorder="1" applyAlignment="1" applyProtection="1">
      <alignment horizontal="center" vertical="center" shrinkToFit="1"/>
      <protection locked="0"/>
    </xf>
    <xf numFmtId="185" fontId="4" fillId="2" borderId="45" xfId="0" applyNumberFormat="1" applyFont="1" applyFill="1" applyBorder="1" applyAlignment="1">
      <alignment horizontal="center" vertical="center" shrinkToFit="1"/>
    </xf>
    <xf numFmtId="177" fontId="6" fillId="0" borderId="65" xfId="2" applyNumberFormat="1" applyBorder="1" applyAlignment="1" applyProtection="1">
      <alignment horizontal="center" vertical="center" shrinkToFit="1"/>
      <protection locked="0"/>
    </xf>
    <xf numFmtId="186" fontId="4" fillId="2" borderId="45" xfId="0" applyNumberFormat="1" applyFont="1" applyFill="1" applyBorder="1" applyAlignment="1">
      <alignment horizontal="center" vertical="center" shrinkToFit="1"/>
    </xf>
    <xf numFmtId="187" fontId="5" fillId="2" borderId="41" xfId="0" applyNumberFormat="1" applyFont="1" applyFill="1" applyBorder="1" applyAlignment="1">
      <alignment horizontal="center" vertical="center" shrinkToFit="1"/>
    </xf>
    <xf numFmtId="187" fontId="5" fillId="2" borderId="40" xfId="0" applyNumberFormat="1" applyFont="1" applyFill="1" applyBorder="1" applyAlignment="1">
      <alignment horizontal="center" vertical="center" shrinkToFit="1"/>
    </xf>
    <xf numFmtId="0" fontId="6" fillId="0" borderId="12" xfId="2" applyBorder="1" applyAlignment="1">
      <alignment horizontal="center" vertical="center" shrinkToFit="1"/>
    </xf>
    <xf numFmtId="0" fontId="6" fillId="0" borderId="13" xfId="2" applyBorder="1" applyAlignment="1">
      <alignment horizontal="center" vertical="center" wrapText="1" shrinkToFit="1"/>
    </xf>
    <xf numFmtId="0" fontId="6" fillId="0" borderId="10" xfId="2" applyBorder="1" applyAlignment="1">
      <alignment horizontal="center" vertical="center" wrapText="1" shrinkToFit="1"/>
    </xf>
    <xf numFmtId="0" fontId="6" fillId="0" borderId="58" xfId="2" applyBorder="1" applyAlignment="1">
      <alignment horizontal="center" vertical="center" shrinkToFit="1"/>
    </xf>
    <xf numFmtId="0" fontId="6" fillId="0" borderId="13" xfId="2" applyBorder="1" applyAlignment="1">
      <alignment horizontal="center" vertical="center" shrinkToFit="1"/>
    </xf>
    <xf numFmtId="0" fontId="6" fillId="0" borderId="13" xfId="2" applyBorder="1" applyAlignment="1">
      <alignment horizontal="center" vertical="center" textRotation="255" shrinkToFit="1"/>
    </xf>
    <xf numFmtId="0" fontId="6" fillId="0" borderId="38" xfId="2" applyBorder="1" applyAlignment="1">
      <alignment horizontal="center" vertical="center" wrapText="1" shrinkToFi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6" fillId="0" borderId="66" xfId="2" applyBorder="1" applyAlignment="1">
      <alignment horizontal="center" vertical="center" wrapText="1" shrinkToFit="1"/>
    </xf>
    <xf numFmtId="0" fontId="6" fillId="0" borderId="67" xfId="2" applyBorder="1" applyAlignment="1">
      <alignment horizontal="center" vertical="center" wrapText="1" shrinkToFit="1"/>
    </xf>
    <xf numFmtId="0" fontId="6" fillId="0" borderId="68" xfId="2" applyBorder="1" applyAlignment="1">
      <alignment horizontal="center" vertical="center" wrapText="1" shrinkToFit="1"/>
    </xf>
    <xf numFmtId="0" fontId="6" fillId="0" borderId="52" xfId="2" applyBorder="1" applyAlignment="1">
      <alignment horizontal="center" vertical="center" wrapText="1" shrinkToFit="1"/>
    </xf>
    <xf numFmtId="0" fontId="6" fillId="0" borderId="67" xfId="2" applyBorder="1" applyAlignment="1">
      <alignment horizontal="center" vertical="center" shrinkToFit="1"/>
    </xf>
    <xf numFmtId="0" fontId="6" fillId="0" borderId="67" xfId="2" applyBorder="1" applyAlignment="1">
      <alignment horizontal="center" vertical="center" textRotation="255" shrinkToFit="1"/>
    </xf>
    <xf numFmtId="0" fontId="6" fillId="0" borderId="69" xfId="2" applyBorder="1" applyAlignment="1">
      <alignment horizontal="center" vertical="center" textRotation="255" shrinkToFit="1"/>
    </xf>
    <xf numFmtId="0" fontId="2" fillId="2" borderId="70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 wrapText="1"/>
    </xf>
    <xf numFmtId="0" fontId="2" fillId="2" borderId="72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 textRotation="255"/>
    </xf>
    <xf numFmtId="0" fontId="17" fillId="0" borderId="74" xfId="0" applyFont="1" applyBorder="1" applyAlignment="1" applyProtection="1">
      <alignment horizontal="center" vertical="center" wrapText="1" shrinkToFit="1"/>
      <protection locked="0"/>
    </xf>
    <xf numFmtId="0" fontId="17" fillId="0" borderId="27" xfId="0" applyFont="1" applyBorder="1" applyAlignment="1" applyProtection="1">
      <alignment horizontal="center" vertical="center" wrapText="1" shrinkToFit="1"/>
      <protection locked="0"/>
    </xf>
    <xf numFmtId="0" fontId="17" fillId="0" borderId="28" xfId="0" applyFont="1" applyBorder="1" applyAlignment="1" applyProtection="1">
      <alignment horizontal="center" vertical="center" wrapText="1" shrinkToFit="1"/>
      <protection locked="0"/>
    </xf>
    <xf numFmtId="0" fontId="13" fillId="0" borderId="37" xfId="2" applyFont="1" applyBorder="1" applyAlignment="1">
      <alignment horizontal="center" vertical="center" shrinkToFit="1"/>
    </xf>
    <xf numFmtId="0" fontId="13" fillId="0" borderId="0" xfId="2" applyFont="1" applyAlignment="1">
      <alignment horizontal="center" vertical="center" shrinkToFit="1"/>
    </xf>
    <xf numFmtId="0" fontId="13" fillId="0" borderId="20" xfId="2" applyFont="1" applyBorder="1" applyAlignment="1">
      <alignment horizontal="center" vertical="center" shrinkToFit="1"/>
    </xf>
    <xf numFmtId="177" fontId="13" fillId="0" borderId="37" xfId="2" applyNumberFormat="1" applyFont="1" applyBorder="1" applyAlignment="1">
      <alignment horizontal="center" vertical="center" shrinkToFit="1"/>
    </xf>
    <xf numFmtId="177" fontId="13" fillId="0" borderId="20" xfId="2" applyNumberFormat="1" applyFont="1" applyBorder="1" applyAlignment="1">
      <alignment horizontal="center" vertical="center" shrinkToFit="1"/>
    </xf>
    <xf numFmtId="0" fontId="6" fillId="0" borderId="65" xfId="2" applyBorder="1" applyAlignment="1">
      <alignment horizontal="center" vertical="center" shrinkToFit="1"/>
    </xf>
    <xf numFmtId="0" fontId="6" fillId="0" borderId="22" xfId="2" applyBorder="1" applyAlignment="1">
      <alignment horizontal="center" vertical="center" shrinkToFit="1"/>
    </xf>
    <xf numFmtId="0" fontId="0" fillId="0" borderId="75" xfId="0" applyBorder="1">
      <alignment vertical="center"/>
    </xf>
    <xf numFmtId="0" fontId="2" fillId="2" borderId="76" xfId="0" applyFont="1" applyFill="1" applyBorder="1">
      <alignment vertical="center"/>
    </xf>
    <xf numFmtId="188" fontId="2" fillId="0" borderId="34" xfId="0" applyNumberFormat="1" applyFont="1" applyBorder="1" applyAlignment="1">
      <alignment horizontal="center" vertical="center"/>
    </xf>
    <xf numFmtId="0" fontId="18" fillId="0" borderId="77" xfId="0" applyFont="1" applyBorder="1" applyAlignment="1">
      <alignment horizontal="center" vertical="center"/>
    </xf>
    <xf numFmtId="41" fontId="2" fillId="0" borderId="77" xfId="0" applyNumberFormat="1" applyFont="1" applyBorder="1" applyAlignment="1">
      <alignment horizontal="center" vertical="center"/>
    </xf>
    <xf numFmtId="189" fontId="2" fillId="2" borderId="76" xfId="0" applyNumberFormat="1" applyFont="1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0" fontId="2" fillId="0" borderId="76" xfId="0" applyNumberFormat="1" applyFont="1" applyBorder="1" applyAlignment="1">
      <alignment horizontal="center" vertical="center"/>
    </xf>
    <xf numFmtId="20" fontId="2" fillId="2" borderId="76" xfId="0" applyNumberFormat="1" applyFont="1" applyFill="1" applyBorder="1" applyAlignment="1">
      <alignment horizontal="center" vertical="center"/>
    </xf>
    <xf numFmtId="0" fontId="17" fillId="0" borderId="14" xfId="0" applyFont="1" applyBorder="1" applyAlignment="1" applyProtection="1">
      <alignment horizontal="center" vertical="center" wrapText="1" shrinkToFit="1"/>
      <protection locked="0"/>
    </xf>
    <xf numFmtId="0" fontId="17" fillId="0" borderId="0" xfId="0" applyFont="1" applyAlignment="1" applyProtection="1">
      <alignment horizontal="center" vertical="center" wrapText="1" shrinkToFit="1"/>
      <protection locked="0"/>
    </xf>
    <xf numFmtId="0" fontId="17" fillId="0" borderId="20" xfId="0" applyFont="1" applyBorder="1" applyAlignment="1" applyProtection="1">
      <alignment horizontal="center" vertical="center" wrapText="1" shrinkToFit="1"/>
      <protection locked="0"/>
    </xf>
    <xf numFmtId="0" fontId="13" fillId="0" borderId="62" xfId="2" applyFont="1" applyBorder="1" applyAlignment="1">
      <alignment horizontal="center" vertical="center" shrinkToFit="1"/>
    </xf>
    <xf numFmtId="0" fontId="13" fillId="0" borderId="63" xfId="2" applyFont="1" applyBorder="1" applyAlignment="1">
      <alignment horizontal="center" vertical="center" shrinkToFit="1"/>
    </xf>
    <xf numFmtId="41" fontId="13" fillId="0" borderId="64" xfId="2" applyNumberFormat="1" applyFont="1" applyBorder="1" applyAlignment="1">
      <alignment horizontal="center" vertical="center" shrinkToFit="1"/>
    </xf>
    <xf numFmtId="177" fontId="13" fillId="0" borderId="62" xfId="2" applyNumberFormat="1" applyFont="1" applyBorder="1" applyAlignment="1">
      <alignment horizontal="center" vertical="center" shrinkToFit="1"/>
    </xf>
    <xf numFmtId="177" fontId="13" fillId="0" borderId="64" xfId="2" applyNumberFormat="1" applyFont="1" applyBorder="1" applyAlignment="1">
      <alignment horizontal="center" vertical="center" shrinkToFit="1"/>
    </xf>
    <xf numFmtId="0" fontId="13" fillId="0" borderId="64" xfId="2" applyFont="1" applyBorder="1" applyAlignment="1">
      <alignment horizontal="center" vertical="center" shrinkToFit="1"/>
    </xf>
    <xf numFmtId="0" fontId="6" fillId="0" borderId="23" xfId="2" applyBorder="1" applyAlignment="1">
      <alignment horizontal="center" vertical="center" shrinkToFit="1"/>
    </xf>
    <xf numFmtId="0" fontId="0" fillId="0" borderId="80" xfId="0" applyBorder="1">
      <alignment vertical="center"/>
    </xf>
    <xf numFmtId="0" fontId="2" fillId="2" borderId="81" xfId="0" applyFont="1" applyFill="1" applyBorder="1">
      <alignment vertical="center"/>
    </xf>
    <xf numFmtId="0" fontId="2" fillId="0" borderId="46" xfId="0" applyFont="1" applyBorder="1" applyAlignment="1">
      <alignment horizontal="center" vertical="center"/>
    </xf>
    <xf numFmtId="190" fontId="18" fillId="0" borderId="82" xfId="0" applyNumberFormat="1" applyFont="1" applyBorder="1" applyAlignment="1">
      <alignment horizontal="center" vertical="center"/>
    </xf>
    <xf numFmtId="190" fontId="2" fillId="0" borderId="82" xfId="0" applyNumberFormat="1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20" fontId="2" fillId="0" borderId="81" xfId="0" applyNumberFormat="1" applyFont="1" applyBorder="1" applyAlignment="1">
      <alignment horizontal="center" vertical="center"/>
    </xf>
    <xf numFmtId="0" fontId="6" fillId="0" borderId="83" xfId="2" applyBorder="1" applyAlignment="1" applyProtection="1">
      <alignment horizontal="center" vertical="center" shrinkToFit="1"/>
      <protection locked="0"/>
    </xf>
    <xf numFmtId="0" fontId="6" fillId="0" borderId="76" xfId="2" applyBorder="1" applyAlignment="1" applyProtection="1">
      <alignment horizontal="center" vertical="center" shrinkToFit="1"/>
      <protection locked="0"/>
    </xf>
    <xf numFmtId="0" fontId="6" fillId="0" borderId="34" xfId="2" applyBorder="1" applyAlignment="1" applyProtection="1">
      <alignment horizontal="center" vertical="center" shrinkToFit="1"/>
      <protection locked="0"/>
    </xf>
    <xf numFmtId="0" fontId="6" fillId="0" borderId="77" xfId="2" applyBorder="1" applyAlignment="1" applyProtection="1">
      <alignment horizontal="center" vertical="center" shrinkToFit="1"/>
      <protection locked="0"/>
    </xf>
    <xf numFmtId="0" fontId="6" fillId="0" borderId="84" xfId="2" applyBorder="1" applyAlignment="1" applyProtection="1">
      <alignment horizontal="center" vertical="center" shrinkToFit="1"/>
      <protection locked="0"/>
    </xf>
    <xf numFmtId="0" fontId="6" fillId="0" borderId="85" xfId="2" applyBorder="1" applyAlignment="1" applyProtection="1">
      <alignment horizontal="center" vertical="center" shrinkToFit="1"/>
      <protection locked="0"/>
    </xf>
    <xf numFmtId="1" fontId="6" fillId="0" borderId="86" xfId="2" applyNumberFormat="1" applyBorder="1" applyAlignment="1" applyProtection="1">
      <alignment horizontal="center" vertical="center" shrinkToFit="1"/>
      <protection locked="0"/>
    </xf>
    <xf numFmtId="20" fontId="6" fillId="0" borderId="83" xfId="2" applyNumberFormat="1" applyBorder="1" applyAlignment="1" applyProtection="1">
      <alignment horizontal="center" vertical="center" shrinkToFit="1"/>
      <protection locked="0"/>
    </xf>
    <xf numFmtId="20" fontId="6" fillId="0" borderId="77" xfId="2" applyNumberFormat="1" applyBorder="1" applyAlignment="1" applyProtection="1">
      <alignment horizontal="center" vertical="center" shrinkToFit="1"/>
      <protection locked="0"/>
    </xf>
    <xf numFmtId="20" fontId="6" fillId="0" borderId="84" xfId="2" applyNumberFormat="1" applyBorder="1" applyAlignment="1" applyProtection="1">
      <alignment horizontal="center" vertical="center" shrinkToFit="1"/>
      <protection locked="0"/>
    </xf>
    <xf numFmtId="0" fontId="2" fillId="2" borderId="44" xfId="0" applyFont="1" applyFill="1" applyBorder="1" applyAlignment="1">
      <alignment horizontal="center" vertical="center"/>
    </xf>
    <xf numFmtId="41" fontId="2" fillId="2" borderId="81" xfId="1" applyFont="1" applyFill="1" applyBorder="1" applyAlignment="1">
      <alignment vertical="center"/>
    </xf>
    <xf numFmtId="41" fontId="2" fillId="2" borderId="45" xfId="1" applyFont="1" applyFill="1" applyBorder="1" applyAlignment="1">
      <alignment vertical="center"/>
    </xf>
    <xf numFmtId="0" fontId="18" fillId="2" borderId="46" xfId="0" applyFont="1" applyFill="1" applyBorder="1" applyAlignment="1">
      <alignment horizontal="center" vertical="center"/>
    </xf>
    <xf numFmtId="191" fontId="2" fillId="2" borderId="81" xfId="1" applyNumberFormat="1" applyFont="1" applyFill="1" applyBorder="1" applyAlignment="1">
      <alignment vertical="center"/>
    </xf>
    <xf numFmtId="191" fontId="2" fillId="2" borderId="45" xfId="1" applyNumberFormat="1" applyFont="1" applyFill="1" applyBorder="1" applyAlignment="1">
      <alignment vertical="center"/>
    </xf>
    <xf numFmtId="0" fontId="17" fillId="0" borderId="87" xfId="0" applyFont="1" applyBorder="1" applyAlignment="1" applyProtection="1">
      <alignment horizontal="center" vertical="center" wrapText="1" shrinkToFit="1"/>
      <protection locked="0"/>
    </xf>
    <xf numFmtId="0" fontId="17" fillId="0" borderId="63" xfId="0" applyFont="1" applyBorder="1" applyAlignment="1" applyProtection="1">
      <alignment horizontal="center" vertical="center" wrapText="1" shrinkToFit="1"/>
      <protection locked="0"/>
    </xf>
    <xf numFmtId="0" fontId="17" fillId="0" borderId="64" xfId="0" applyFont="1" applyBorder="1" applyAlignment="1" applyProtection="1">
      <alignment horizontal="center" vertical="center" wrapText="1" shrinkToFit="1"/>
      <protection locked="0"/>
    </xf>
    <xf numFmtId="0" fontId="6" fillId="0" borderId="88" xfId="2" applyBorder="1" applyAlignment="1" applyProtection="1">
      <alignment horizontal="center" vertical="center" shrinkToFit="1"/>
      <protection locked="0"/>
    </xf>
    <xf numFmtId="0" fontId="6" fillId="0" borderId="71" xfId="2" applyBorder="1" applyAlignment="1" applyProtection="1">
      <alignment horizontal="center" vertical="center" shrinkToFit="1"/>
      <protection locked="0"/>
    </xf>
    <xf numFmtId="0" fontId="6" fillId="0" borderId="71" xfId="2" applyBorder="1" applyAlignment="1" applyProtection="1">
      <alignment vertical="center" shrinkToFit="1"/>
      <protection locked="0"/>
    </xf>
    <xf numFmtId="41" fontId="6" fillId="0" borderId="89" xfId="2" applyNumberFormat="1" applyBorder="1" applyAlignment="1" applyProtection="1">
      <alignment vertical="center" shrinkToFit="1"/>
      <protection locked="0"/>
    </xf>
    <xf numFmtId="0" fontId="6" fillId="0" borderId="88" xfId="2" applyBorder="1" applyAlignment="1" applyProtection="1">
      <alignment horizontal="center" vertical="center" shrinkToFit="1"/>
      <protection locked="0"/>
    </xf>
    <xf numFmtId="1" fontId="6" fillId="0" borderId="89" xfId="2" applyNumberFormat="1" applyBorder="1" applyAlignment="1" applyProtection="1">
      <alignment horizontal="center" vertical="center" shrinkToFit="1"/>
      <protection locked="0"/>
    </xf>
    <xf numFmtId="20" fontId="6" fillId="0" borderId="90" xfId="2" applyNumberFormat="1" applyBorder="1" applyAlignment="1" applyProtection="1">
      <alignment horizontal="center" vertical="center" shrinkToFit="1"/>
      <protection locked="0"/>
    </xf>
    <xf numFmtId="20" fontId="6" fillId="0" borderId="91" xfId="2" applyNumberFormat="1" applyBorder="1" applyAlignment="1" applyProtection="1">
      <alignment horizontal="center" vertical="center" shrinkToFit="1"/>
      <protection locked="0"/>
    </xf>
    <xf numFmtId="49" fontId="6" fillId="0" borderId="92" xfId="2" applyNumberFormat="1" applyBorder="1" applyAlignment="1" applyProtection="1">
      <alignment horizontal="center" vertical="center" shrinkToFit="1"/>
      <protection locked="0"/>
    </xf>
    <xf numFmtId="0" fontId="16" fillId="0" borderId="16" xfId="0" applyFont="1" applyBorder="1" applyAlignment="1">
      <alignment horizontal="center" vertical="center" wrapText="1" shrinkToFit="1"/>
    </xf>
    <xf numFmtId="0" fontId="16" fillId="0" borderId="17" xfId="0" applyFont="1" applyBorder="1" applyAlignment="1">
      <alignment horizontal="center" vertical="center" wrapText="1" shrinkToFit="1"/>
    </xf>
    <xf numFmtId="0" fontId="16" fillId="0" borderId="18" xfId="0" applyFont="1" applyBorder="1" applyAlignment="1">
      <alignment horizontal="center" vertical="center" wrapText="1" shrinkToFit="1"/>
    </xf>
    <xf numFmtId="0" fontId="6" fillId="0" borderId="93" xfId="2" applyBorder="1" applyAlignment="1">
      <alignment horizontal="center" vertical="center" shrinkToFit="1"/>
    </xf>
    <xf numFmtId="0" fontId="6" fillId="0" borderId="94" xfId="2" applyBorder="1" applyAlignment="1">
      <alignment horizontal="center" vertical="center" shrinkToFit="1"/>
    </xf>
    <xf numFmtId="0" fontId="6" fillId="0" borderId="95" xfId="2" applyBorder="1" applyAlignment="1">
      <alignment horizontal="center" vertical="center" shrinkToFit="1"/>
    </xf>
    <xf numFmtId="0" fontId="6" fillId="0" borderId="93" xfId="2" applyBorder="1" applyAlignment="1">
      <alignment horizontal="center" vertical="center" shrinkToFit="1"/>
    </xf>
    <xf numFmtId="2" fontId="6" fillId="0" borderId="95" xfId="2" applyNumberFormat="1" applyBorder="1" applyAlignment="1">
      <alignment horizontal="center" vertical="center" shrinkToFit="1"/>
    </xf>
    <xf numFmtId="0" fontId="6" fillId="0" borderId="57" xfId="2" applyBorder="1" applyAlignment="1">
      <alignment horizontal="center" vertical="center" wrapText="1" shrinkToFit="1"/>
    </xf>
    <xf numFmtId="0" fontId="6" fillId="0" borderId="17" xfId="2" applyBorder="1" applyAlignment="1">
      <alignment horizontal="center" vertical="center" wrapText="1" shrinkToFit="1"/>
    </xf>
    <xf numFmtId="0" fontId="6" fillId="0" borderId="18" xfId="2" applyBorder="1" applyAlignment="1">
      <alignment horizontal="center" vertical="center" wrapText="1" shrinkToFit="1"/>
    </xf>
    <xf numFmtId="0" fontId="19" fillId="0" borderId="80" xfId="0" applyFont="1" applyBorder="1" applyAlignment="1">
      <alignment horizontal="center" vertical="center"/>
    </xf>
    <xf numFmtId="0" fontId="5" fillId="2" borderId="81" xfId="0" applyFont="1" applyFill="1" applyBorder="1" applyAlignment="1">
      <alignment horizontal="center" vertical="center"/>
    </xf>
    <xf numFmtId="41" fontId="2" fillId="4" borderId="81" xfId="1" applyFont="1" applyFill="1" applyBorder="1" applyAlignment="1">
      <alignment vertical="center"/>
    </xf>
    <xf numFmtId="41" fontId="2" fillId="4" borderId="45" xfId="1" applyFont="1" applyFill="1" applyBorder="1" applyAlignment="1">
      <alignment vertical="center"/>
    </xf>
    <xf numFmtId="192" fontId="2" fillId="4" borderId="81" xfId="1" applyNumberFormat="1" applyFont="1" applyFill="1" applyBorder="1" applyAlignment="1">
      <alignment vertical="center"/>
    </xf>
    <xf numFmtId="192" fontId="2" fillId="4" borderId="45" xfId="1" applyNumberFormat="1" applyFont="1" applyFill="1" applyBorder="1" applyAlignment="1">
      <alignment vertical="center"/>
    </xf>
    <xf numFmtId="0" fontId="16" fillId="0" borderId="96" xfId="0" applyFont="1" applyBorder="1" applyAlignment="1">
      <alignment horizontal="center" vertical="center" wrapText="1" shrinkToFit="1"/>
    </xf>
    <xf numFmtId="0" fontId="16" fillId="0" borderId="50" xfId="0" applyFont="1" applyBorder="1" applyAlignment="1">
      <alignment horizontal="center" vertical="center" wrapText="1" shrinkToFit="1"/>
    </xf>
    <xf numFmtId="0" fontId="16" fillId="0" borderId="51" xfId="0" applyFont="1" applyBorder="1" applyAlignment="1">
      <alignment horizontal="center" vertical="center" wrapText="1" shrinkToFit="1"/>
    </xf>
    <xf numFmtId="0" fontId="6" fillId="0" borderId="49" xfId="2" applyBorder="1" applyAlignment="1">
      <alignment horizontal="center" vertical="center" wrapText="1" shrinkToFit="1"/>
    </xf>
    <xf numFmtId="0" fontId="6" fillId="0" borderId="50" xfId="2" applyBorder="1" applyAlignment="1">
      <alignment horizontal="center" vertical="center" wrapText="1" shrinkToFit="1"/>
    </xf>
    <xf numFmtId="0" fontId="6" fillId="0" borderId="51" xfId="2" applyBorder="1" applyAlignment="1">
      <alignment horizontal="center" vertical="center" wrapText="1" shrinkToFit="1"/>
    </xf>
    <xf numFmtId="0" fontId="6" fillId="0" borderId="97" xfId="2" applyBorder="1" applyAlignment="1">
      <alignment horizontal="center" vertical="center" wrapText="1" shrinkToFit="1"/>
    </xf>
    <xf numFmtId="0" fontId="0" fillId="0" borderId="81" xfId="0" applyBorder="1">
      <alignment vertical="center"/>
    </xf>
    <xf numFmtId="0" fontId="14" fillId="0" borderId="81" xfId="0" applyFont="1" applyBorder="1">
      <alignment vertical="center"/>
    </xf>
    <xf numFmtId="192" fontId="2" fillId="2" borderId="45" xfId="1" applyNumberFormat="1" applyFont="1" applyFill="1" applyBorder="1" applyAlignment="1">
      <alignment vertical="center"/>
    </xf>
    <xf numFmtId="0" fontId="6" fillId="0" borderId="14" xfId="2" applyBorder="1" applyAlignment="1">
      <alignment horizontal="center" vertical="center" shrinkToFit="1"/>
    </xf>
    <xf numFmtId="0" fontId="6" fillId="0" borderId="27" xfId="2" applyBorder="1" applyAlignment="1" applyProtection="1">
      <alignment horizontal="center" vertical="center" shrinkToFit="1"/>
      <protection locked="0"/>
    </xf>
    <xf numFmtId="0" fontId="0" fillId="0" borderId="27" xfId="0" applyBorder="1" applyAlignment="1">
      <alignment vertical="center" shrinkToFit="1"/>
    </xf>
    <xf numFmtId="193" fontId="6" fillId="0" borderId="27" xfId="2" applyNumberFormat="1" applyBorder="1" applyAlignment="1" applyProtection="1">
      <alignment vertical="center" shrinkToFit="1"/>
      <protection locked="0"/>
    </xf>
    <xf numFmtId="0" fontId="6" fillId="0" borderId="27" xfId="2" applyBorder="1" applyAlignment="1">
      <alignment horizontal="left" vertical="center" shrinkToFit="1"/>
    </xf>
    <xf numFmtId="193" fontId="6" fillId="0" borderId="27" xfId="2" applyNumberFormat="1" applyBorder="1" applyAlignment="1" applyProtection="1">
      <alignment horizontal="left" vertical="center" shrinkToFit="1"/>
      <protection locked="0"/>
    </xf>
    <xf numFmtId="0" fontId="6" fillId="0" borderId="31" xfId="2" applyBorder="1" applyAlignment="1">
      <alignment horizontal="left" vertical="center" shrinkToFit="1"/>
    </xf>
    <xf numFmtId="0" fontId="2" fillId="2" borderId="82" xfId="1" applyNumberFormat="1" applyFont="1" applyFill="1" applyBorder="1" applyAlignment="1">
      <alignment horizontal="center" vertical="center"/>
    </xf>
    <xf numFmtId="0" fontId="2" fillId="2" borderId="81" xfId="1" applyNumberFormat="1" applyFont="1" applyFill="1" applyBorder="1" applyAlignment="1">
      <alignment vertical="center"/>
    </xf>
    <xf numFmtId="192" fontId="2" fillId="2" borderId="81" xfId="1" applyNumberFormat="1" applyFont="1" applyFill="1" applyBorder="1" applyAlignment="1">
      <alignment horizontal="center" vertical="center"/>
    </xf>
    <xf numFmtId="192" fontId="2" fillId="2" borderId="45" xfId="1" applyNumberFormat="1" applyFont="1" applyFill="1" applyBorder="1" applyAlignment="1">
      <alignment horizontal="center" vertical="center"/>
    </xf>
    <xf numFmtId="0" fontId="6" fillId="0" borderId="14" xfId="2" applyBorder="1" applyAlignment="1">
      <alignment vertical="center" shrinkToFit="1"/>
    </xf>
    <xf numFmtId="0" fontId="1" fillId="0" borderId="0" xfId="0" applyFont="1">
      <alignment vertical="center"/>
    </xf>
    <xf numFmtId="0" fontId="6" fillId="0" borderId="0" xfId="2">
      <alignment vertical="center"/>
    </xf>
    <xf numFmtId="0" fontId="6" fillId="0" borderId="0" xfId="2" applyAlignment="1">
      <alignment horizontal="left" vertical="center" shrinkToFit="1"/>
    </xf>
    <xf numFmtId="193" fontId="6" fillId="0" borderId="0" xfId="2" applyNumberFormat="1" applyAlignment="1" applyProtection="1">
      <alignment horizontal="left" vertical="center" shrinkToFit="1"/>
      <protection locked="0"/>
    </xf>
    <xf numFmtId="0" fontId="6" fillId="0" borderId="15" xfId="2" applyBorder="1" applyAlignment="1">
      <alignment horizontal="left" vertical="center" shrinkToFit="1"/>
    </xf>
    <xf numFmtId="41" fontId="2" fillId="2" borderId="82" xfId="1" applyFont="1" applyFill="1" applyBorder="1" applyAlignment="1">
      <alignment horizontal="center" vertical="center"/>
    </xf>
    <xf numFmtId="41" fontId="2" fillId="2" borderId="81" xfId="1" applyFont="1" applyFill="1" applyBorder="1" applyAlignment="1">
      <alignment horizontal="center" vertical="center"/>
    </xf>
    <xf numFmtId="0" fontId="6" fillId="0" borderId="0" xfId="2" applyAlignment="1">
      <alignment horizontal="center" vertical="center" shrinkToFit="1"/>
    </xf>
    <xf numFmtId="0" fontId="6" fillId="0" borderId="0" xfId="2" applyAlignment="1">
      <alignment horizontal="center" vertical="center"/>
    </xf>
    <xf numFmtId="0" fontId="6" fillId="0" borderId="15" xfId="2" applyBorder="1" applyAlignment="1">
      <alignment horizontal="center" vertical="center" shrinkToFi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4" fillId="0" borderId="17" xfId="0" applyFont="1" applyBorder="1" applyAlignment="1">
      <alignment horizontal="left" vertical="center" shrinkToFit="1"/>
    </xf>
    <xf numFmtId="0" fontId="14" fillId="0" borderId="17" xfId="0" applyFont="1" applyBorder="1" applyAlignment="1">
      <alignment horizontal="right" vertical="center"/>
    </xf>
    <xf numFmtId="0" fontId="14" fillId="0" borderId="17" xfId="0" applyFont="1" applyBorder="1" applyAlignment="1">
      <alignment horizontal="center" vertical="center"/>
    </xf>
    <xf numFmtId="193" fontId="2" fillId="0" borderId="17" xfId="0" applyNumberFormat="1" applyFont="1" applyBorder="1" applyAlignment="1">
      <alignment horizontal="center" vertical="center"/>
    </xf>
    <xf numFmtId="193" fontId="2" fillId="0" borderId="24" xfId="0" applyNumberFormat="1" applyFont="1" applyBorder="1" applyAlignment="1">
      <alignment horizontal="center" vertical="center"/>
    </xf>
    <xf numFmtId="0" fontId="20" fillId="0" borderId="14" xfId="2" applyFont="1" applyBorder="1" applyAlignment="1">
      <alignment vertical="top" shrinkToFit="1"/>
    </xf>
    <xf numFmtId="0" fontId="20" fillId="0" borderId="0" xfId="2" applyFont="1" applyAlignment="1">
      <alignment vertical="top" shrinkToFit="1"/>
    </xf>
    <xf numFmtId="0" fontId="6" fillId="0" borderId="0" xfId="2" applyAlignment="1">
      <alignment horizontal="left" vertical="center" shrinkToFit="1"/>
    </xf>
    <xf numFmtId="0" fontId="6" fillId="0" borderId="0" xfId="2" applyAlignment="1" applyProtection="1">
      <alignment horizontal="left" vertical="center" shrinkToFit="1"/>
      <protection locked="0"/>
    </xf>
    <xf numFmtId="0" fontId="0" fillId="0" borderId="14" xfId="0" applyBorder="1">
      <alignment vertical="center"/>
    </xf>
    <xf numFmtId="0" fontId="0" fillId="0" borderId="0" xfId="0">
      <alignment vertical="center"/>
    </xf>
    <xf numFmtId="0" fontId="14" fillId="0" borderId="0" xfId="0" applyFont="1" applyAlignment="1">
      <alignment horizontal="left" vertical="center" shrinkToFit="1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193" fontId="2" fillId="0" borderId="0" xfId="0" applyNumberFormat="1" applyFont="1" applyAlignment="1">
      <alignment horizontal="center" vertical="center"/>
    </xf>
    <xf numFmtId="193" fontId="2" fillId="0" borderId="15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0" fillId="0" borderId="96" xfId="2" applyFont="1" applyBorder="1" applyAlignment="1">
      <alignment horizontal="center" vertical="center" shrinkToFit="1"/>
    </xf>
    <xf numFmtId="0" fontId="20" fillId="0" borderId="50" xfId="2" applyFont="1" applyBorder="1" applyAlignment="1">
      <alignment horizontal="center" vertical="center" shrinkToFit="1"/>
    </xf>
    <xf numFmtId="0" fontId="20" fillId="0" borderId="69" xfId="2" applyFont="1" applyBorder="1" applyAlignment="1">
      <alignment horizontal="center" vertical="center" shrinkToFit="1"/>
    </xf>
    <xf numFmtId="0" fontId="23" fillId="0" borderId="96" xfId="0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23" fillId="0" borderId="69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5" xfId="2" xr:uid="{F7F537CA-635E-4291-8863-CFAE7C9BF5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637764</xdr:colOff>
      <xdr:row>90</xdr:row>
      <xdr:rowOff>33133</xdr:rowOff>
    </xdr:from>
    <xdr:ext cx="4745937" cy="2791238"/>
    <xdr:pic>
      <xdr:nvPicPr>
        <xdr:cNvPr id="2" name="그림 1">
          <a:extLst>
            <a:ext uri="{FF2B5EF4-FFF2-40B4-BE49-F238E27FC236}">
              <a16:creationId xmlns:a16="http://schemas.microsoft.com/office/drawing/2014/main" id="{479670B1-9327-46EF-8CAE-7804017BDF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752" t="698" r="3942" b="3518"/>
        <a:stretch/>
      </xdr:blipFill>
      <xdr:spPr>
        <a:xfrm rot="16200000">
          <a:off x="3139114" y="14486283"/>
          <a:ext cx="2791238" cy="474593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21</xdr:col>
          <xdr:colOff>152400</xdr:colOff>
          <xdr:row>92</xdr:row>
          <xdr:rowOff>38100</xdr:rowOff>
        </xdr:from>
        <xdr:ext cx="3388415" cy="2470288"/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1816861-4C48-4E03-8E08-484A4DA81F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11</xdr:col>
      <xdr:colOff>266700</xdr:colOff>
      <xdr:row>32</xdr:row>
      <xdr:rowOff>0</xdr:rowOff>
    </xdr:from>
    <xdr:to>
      <xdr:col>11</xdr:col>
      <xdr:colOff>381000</xdr:colOff>
      <xdr:row>32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F740B531-D5FB-431D-9746-3CB5A57BF52D}"/>
            </a:ext>
          </a:extLst>
        </xdr:cNvPr>
        <xdr:cNvSpPr>
          <a:spLocks noChangeShapeType="1"/>
        </xdr:cNvSpPr>
      </xdr:nvSpPr>
      <xdr:spPr bwMode="auto">
        <a:xfrm flipH="1">
          <a:off x="8648700" y="54864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32</xdr:row>
      <xdr:rowOff>0</xdr:rowOff>
    </xdr:from>
    <xdr:to>
      <xdr:col>11</xdr:col>
      <xdr:colOff>381000</xdr:colOff>
      <xdr:row>32</xdr:row>
      <xdr:rowOff>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1EEA0A4E-E73A-45BE-BDDB-A3E63CAEFF3B}"/>
            </a:ext>
          </a:extLst>
        </xdr:cNvPr>
        <xdr:cNvSpPr>
          <a:spLocks noChangeShapeType="1"/>
        </xdr:cNvSpPr>
      </xdr:nvSpPr>
      <xdr:spPr bwMode="auto">
        <a:xfrm flipH="1">
          <a:off x="8648700" y="54864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32</xdr:row>
      <xdr:rowOff>0</xdr:rowOff>
    </xdr:from>
    <xdr:to>
      <xdr:col>11</xdr:col>
      <xdr:colOff>381000</xdr:colOff>
      <xdr:row>32</xdr:row>
      <xdr:rowOff>0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4076FB3B-A754-4B7B-8573-BEEB0A0305B5}"/>
            </a:ext>
          </a:extLst>
        </xdr:cNvPr>
        <xdr:cNvSpPr>
          <a:spLocks noChangeShapeType="1"/>
        </xdr:cNvSpPr>
      </xdr:nvSpPr>
      <xdr:spPr bwMode="auto">
        <a:xfrm flipH="1">
          <a:off x="8648700" y="54864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32</xdr:row>
      <xdr:rowOff>76200</xdr:rowOff>
    </xdr:from>
    <xdr:to>
      <xdr:col>11</xdr:col>
      <xdr:colOff>381000</xdr:colOff>
      <xdr:row>33</xdr:row>
      <xdr:rowOff>85725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398A3DCA-0B2B-4684-9C18-4E871E273C89}"/>
            </a:ext>
          </a:extLst>
        </xdr:cNvPr>
        <xdr:cNvSpPr>
          <a:spLocks noChangeShapeType="1"/>
        </xdr:cNvSpPr>
      </xdr:nvSpPr>
      <xdr:spPr bwMode="auto">
        <a:xfrm flipH="1">
          <a:off x="8648700" y="55626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34</xdr:row>
      <xdr:rowOff>76200</xdr:rowOff>
    </xdr:from>
    <xdr:to>
      <xdr:col>11</xdr:col>
      <xdr:colOff>381000</xdr:colOff>
      <xdr:row>35</xdr:row>
      <xdr:rowOff>85725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2477716A-5844-4D63-BC61-1DAADB98A313}"/>
            </a:ext>
          </a:extLst>
        </xdr:cNvPr>
        <xdr:cNvSpPr>
          <a:spLocks noChangeShapeType="1"/>
        </xdr:cNvSpPr>
      </xdr:nvSpPr>
      <xdr:spPr bwMode="auto">
        <a:xfrm flipH="1">
          <a:off x="8648700" y="59055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36</xdr:row>
      <xdr:rowOff>76200</xdr:rowOff>
    </xdr:from>
    <xdr:to>
      <xdr:col>11</xdr:col>
      <xdr:colOff>381000</xdr:colOff>
      <xdr:row>37</xdr:row>
      <xdr:rowOff>85725</xdr:rowOff>
    </xdr:to>
    <xdr:sp macro="" textlink="">
      <xdr:nvSpPr>
        <xdr:cNvPr id="8" name="Line 6">
          <a:extLst>
            <a:ext uri="{FF2B5EF4-FFF2-40B4-BE49-F238E27FC236}">
              <a16:creationId xmlns:a16="http://schemas.microsoft.com/office/drawing/2014/main" id="{3A66F52E-13CC-4C48-AE70-671F44931900}"/>
            </a:ext>
          </a:extLst>
        </xdr:cNvPr>
        <xdr:cNvSpPr>
          <a:spLocks noChangeShapeType="1"/>
        </xdr:cNvSpPr>
      </xdr:nvSpPr>
      <xdr:spPr bwMode="auto">
        <a:xfrm flipH="1">
          <a:off x="8648700" y="62484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38</xdr:row>
      <xdr:rowOff>76200</xdr:rowOff>
    </xdr:from>
    <xdr:to>
      <xdr:col>11</xdr:col>
      <xdr:colOff>381000</xdr:colOff>
      <xdr:row>39</xdr:row>
      <xdr:rowOff>85725</xdr:rowOff>
    </xdr:to>
    <xdr:sp macro="" textlink="">
      <xdr:nvSpPr>
        <xdr:cNvPr id="9" name="Line 7">
          <a:extLst>
            <a:ext uri="{FF2B5EF4-FFF2-40B4-BE49-F238E27FC236}">
              <a16:creationId xmlns:a16="http://schemas.microsoft.com/office/drawing/2014/main" id="{F904D583-0875-4DD6-84DB-BB0A86F5DDC6}"/>
            </a:ext>
          </a:extLst>
        </xdr:cNvPr>
        <xdr:cNvSpPr>
          <a:spLocks noChangeShapeType="1"/>
        </xdr:cNvSpPr>
      </xdr:nvSpPr>
      <xdr:spPr bwMode="auto">
        <a:xfrm flipH="1">
          <a:off x="8648700" y="65913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40</xdr:row>
      <xdr:rowOff>76200</xdr:rowOff>
    </xdr:from>
    <xdr:to>
      <xdr:col>11</xdr:col>
      <xdr:colOff>381000</xdr:colOff>
      <xdr:row>41</xdr:row>
      <xdr:rowOff>85725</xdr:rowOff>
    </xdr:to>
    <xdr:sp macro="" textlink="">
      <xdr:nvSpPr>
        <xdr:cNvPr id="10" name="Line 8">
          <a:extLst>
            <a:ext uri="{FF2B5EF4-FFF2-40B4-BE49-F238E27FC236}">
              <a16:creationId xmlns:a16="http://schemas.microsoft.com/office/drawing/2014/main" id="{6A6E1E13-24F4-41A2-BE1C-CF0FA0C70C77}"/>
            </a:ext>
          </a:extLst>
        </xdr:cNvPr>
        <xdr:cNvSpPr>
          <a:spLocks noChangeShapeType="1"/>
        </xdr:cNvSpPr>
      </xdr:nvSpPr>
      <xdr:spPr bwMode="auto">
        <a:xfrm flipH="1">
          <a:off x="8648700" y="69342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42</xdr:row>
      <xdr:rowOff>76200</xdr:rowOff>
    </xdr:from>
    <xdr:to>
      <xdr:col>11</xdr:col>
      <xdr:colOff>381000</xdr:colOff>
      <xdr:row>43</xdr:row>
      <xdr:rowOff>85725</xdr:rowOff>
    </xdr:to>
    <xdr:sp macro="" textlink="">
      <xdr:nvSpPr>
        <xdr:cNvPr id="11" name="Line 9">
          <a:extLst>
            <a:ext uri="{FF2B5EF4-FFF2-40B4-BE49-F238E27FC236}">
              <a16:creationId xmlns:a16="http://schemas.microsoft.com/office/drawing/2014/main" id="{E289F004-6252-4759-8D99-960E6402BF7D}"/>
            </a:ext>
          </a:extLst>
        </xdr:cNvPr>
        <xdr:cNvSpPr>
          <a:spLocks noChangeShapeType="1"/>
        </xdr:cNvSpPr>
      </xdr:nvSpPr>
      <xdr:spPr bwMode="auto">
        <a:xfrm flipH="1">
          <a:off x="8648700" y="72771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44</xdr:row>
      <xdr:rowOff>76200</xdr:rowOff>
    </xdr:from>
    <xdr:to>
      <xdr:col>11</xdr:col>
      <xdr:colOff>381000</xdr:colOff>
      <xdr:row>45</xdr:row>
      <xdr:rowOff>85725</xdr:rowOff>
    </xdr:to>
    <xdr:sp macro="" textlink="">
      <xdr:nvSpPr>
        <xdr:cNvPr id="12" name="Line 10">
          <a:extLst>
            <a:ext uri="{FF2B5EF4-FFF2-40B4-BE49-F238E27FC236}">
              <a16:creationId xmlns:a16="http://schemas.microsoft.com/office/drawing/2014/main" id="{63B50939-287B-442C-8D20-95B91C1EC541}"/>
            </a:ext>
          </a:extLst>
        </xdr:cNvPr>
        <xdr:cNvSpPr>
          <a:spLocks noChangeShapeType="1"/>
        </xdr:cNvSpPr>
      </xdr:nvSpPr>
      <xdr:spPr bwMode="auto">
        <a:xfrm flipH="1">
          <a:off x="8648700" y="76200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46</xdr:row>
      <xdr:rowOff>76200</xdr:rowOff>
    </xdr:from>
    <xdr:to>
      <xdr:col>11</xdr:col>
      <xdr:colOff>381000</xdr:colOff>
      <xdr:row>47</xdr:row>
      <xdr:rowOff>85725</xdr:rowOff>
    </xdr:to>
    <xdr:sp macro="" textlink="">
      <xdr:nvSpPr>
        <xdr:cNvPr id="13" name="Line 11">
          <a:extLst>
            <a:ext uri="{FF2B5EF4-FFF2-40B4-BE49-F238E27FC236}">
              <a16:creationId xmlns:a16="http://schemas.microsoft.com/office/drawing/2014/main" id="{EB048701-D238-470D-80DF-6B7D84CA911E}"/>
            </a:ext>
          </a:extLst>
        </xdr:cNvPr>
        <xdr:cNvSpPr>
          <a:spLocks noChangeShapeType="1"/>
        </xdr:cNvSpPr>
      </xdr:nvSpPr>
      <xdr:spPr bwMode="auto">
        <a:xfrm flipH="1">
          <a:off x="8648700" y="79629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48</xdr:row>
      <xdr:rowOff>76200</xdr:rowOff>
    </xdr:from>
    <xdr:to>
      <xdr:col>11</xdr:col>
      <xdr:colOff>381000</xdr:colOff>
      <xdr:row>49</xdr:row>
      <xdr:rowOff>85725</xdr:rowOff>
    </xdr:to>
    <xdr:sp macro="" textlink="">
      <xdr:nvSpPr>
        <xdr:cNvPr id="14" name="Line 12">
          <a:extLst>
            <a:ext uri="{FF2B5EF4-FFF2-40B4-BE49-F238E27FC236}">
              <a16:creationId xmlns:a16="http://schemas.microsoft.com/office/drawing/2014/main" id="{76C9F30F-0473-47C8-A65B-135C02D95DDD}"/>
            </a:ext>
          </a:extLst>
        </xdr:cNvPr>
        <xdr:cNvSpPr>
          <a:spLocks noChangeShapeType="1"/>
        </xdr:cNvSpPr>
      </xdr:nvSpPr>
      <xdr:spPr bwMode="auto">
        <a:xfrm flipH="1">
          <a:off x="8648700" y="83058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50</xdr:row>
      <xdr:rowOff>76200</xdr:rowOff>
    </xdr:from>
    <xdr:to>
      <xdr:col>11</xdr:col>
      <xdr:colOff>381000</xdr:colOff>
      <xdr:row>51</xdr:row>
      <xdr:rowOff>85725</xdr:rowOff>
    </xdr:to>
    <xdr:sp macro="" textlink="">
      <xdr:nvSpPr>
        <xdr:cNvPr id="15" name="Line 13">
          <a:extLst>
            <a:ext uri="{FF2B5EF4-FFF2-40B4-BE49-F238E27FC236}">
              <a16:creationId xmlns:a16="http://schemas.microsoft.com/office/drawing/2014/main" id="{77D3FB42-1B1C-4C1F-AB60-FC603A3FA59E}"/>
            </a:ext>
          </a:extLst>
        </xdr:cNvPr>
        <xdr:cNvSpPr>
          <a:spLocks noChangeShapeType="1"/>
        </xdr:cNvSpPr>
      </xdr:nvSpPr>
      <xdr:spPr bwMode="auto">
        <a:xfrm flipH="1">
          <a:off x="8648700" y="86487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52</xdr:row>
      <xdr:rowOff>76200</xdr:rowOff>
    </xdr:from>
    <xdr:to>
      <xdr:col>11</xdr:col>
      <xdr:colOff>381000</xdr:colOff>
      <xdr:row>53</xdr:row>
      <xdr:rowOff>85725</xdr:rowOff>
    </xdr:to>
    <xdr:sp macro="" textlink="">
      <xdr:nvSpPr>
        <xdr:cNvPr id="16" name="Line 14">
          <a:extLst>
            <a:ext uri="{FF2B5EF4-FFF2-40B4-BE49-F238E27FC236}">
              <a16:creationId xmlns:a16="http://schemas.microsoft.com/office/drawing/2014/main" id="{D9749229-7FC0-4B1D-B164-6A4240F75E91}"/>
            </a:ext>
          </a:extLst>
        </xdr:cNvPr>
        <xdr:cNvSpPr>
          <a:spLocks noChangeShapeType="1"/>
        </xdr:cNvSpPr>
      </xdr:nvSpPr>
      <xdr:spPr bwMode="auto">
        <a:xfrm flipH="1">
          <a:off x="8648700" y="89916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54</xdr:row>
      <xdr:rowOff>76200</xdr:rowOff>
    </xdr:from>
    <xdr:to>
      <xdr:col>11</xdr:col>
      <xdr:colOff>381000</xdr:colOff>
      <xdr:row>55</xdr:row>
      <xdr:rowOff>85725</xdr:rowOff>
    </xdr:to>
    <xdr:sp macro="" textlink="">
      <xdr:nvSpPr>
        <xdr:cNvPr id="17" name="Line 15">
          <a:extLst>
            <a:ext uri="{FF2B5EF4-FFF2-40B4-BE49-F238E27FC236}">
              <a16:creationId xmlns:a16="http://schemas.microsoft.com/office/drawing/2014/main" id="{2B031791-3132-43DA-A540-7A31DAC554A1}"/>
            </a:ext>
          </a:extLst>
        </xdr:cNvPr>
        <xdr:cNvSpPr>
          <a:spLocks noChangeShapeType="1"/>
        </xdr:cNvSpPr>
      </xdr:nvSpPr>
      <xdr:spPr bwMode="auto">
        <a:xfrm flipH="1">
          <a:off x="8648700" y="93345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56</xdr:row>
      <xdr:rowOff>76200</xdr:rowOff>
    </xdr:from>
    <xdr:to>
      <xdr:col>11</xdr:col>
      <xdr:colOff>381000</xdr:colOff>
      <xdr:row>57</xdr:row>
      <xdr:rowOff>85725</xdr:rowOff>
    </xdr:to>
    <xdr:sp macro="" textlink="">
      <xdr:nvSpPr>
        <xdr:cNvPr id="18" name="Line 16">
          <a:extLst>
            <a:ext uri="{FF2B5EF4-FFF2-40B4-BE49-F238E27FC236}">
              <a16:creationId xmlns:a16="http://schemas.microsoft.com/office/drawing/2014/main" id="{7C2581B7-384E-4DB8-8A79-38756A6D48B0}"/>
            </a:ext>
          </a:extLst>
        </xdr:cNvPr>
        <xdr:cNvSpPr>
          <a:spLocks noChangeShapeType="1"/>
        </xdr:cNvSpPr>
      </xdr:nvSpPr>
      <xdr:spPr bwMode="auto">
        <a:xfrm flipH="1">
          <a:off x="8648700" y="96774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58</xdr:row>
      <xdr:rowOff>76200</xdr:rowOff>
    </xdr:from>
    <xdr:to>
      <xdr:col>11</xdr:col>
      <xdr:colOff>381000</xdr:colOff>
      <xdr:row>59</xdr:row>
      <xdr:rowOff>85725</xdr:rowOff>
    </xdr:to>
    <xdr:sp macro="" textlink="">
      <xdr:nvSpPr>
        <xdr:cNvPr id="19" name="Line 17">
          <a:extLst>
            <a:ext uri="{FF2B5EF4-FFF2-40B4-BE49-F238E27FC236}">
              <a16:creationId xmlns:a16="http://schemas.microsoft.com/office/drawing/2014/main" id="{92128BEA-4161-4E66-8527-92755EF1A827}"/>
            </a:ext>
          </a:extLst>
        </xdr:cNvPr>
        <xdr:cNvSpPr>
          <a:spLocks noChangeShapeType="1"/>
        </xdr:cNvSpPr>
      </xdr:nvSpPr>
      <xdr:spPr bwMode="auto">
        <a:xfrm flipH="1">
          <a:off x="8648700" y="100203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74</xdr:row>
      <xdr:rowOff>76200</xdr:rowOff>
    </xdr:from>
    <xdr:to>
      <xdr:col>11</xdr:col>
      <xdr:colOff>381000</xdr:colOff>
      <xdr:row>75</xdr:row>
      <xdr:rowOff>85725</xdr:rowOff>
    </xdr:to>
    <xdr:sp macro="" textlink="">
      <xdr:nvSpPr>
        <xdr:cNvPr id="20" name="Line 18">
          <a:extLst>
            <a:ext uri="{FF2B5EF4-FFF2-40B4-BE49-F238E27FC236}">
              <a16:creationId xmlns:a16="http://schemas.microsoft.com/office/drawing/2014/main" id="{56BE3478-BC61-4B95-B15C-D4EDB69DA92A}"/>
            </a:ext>
          </a:extLst>
        </xdr:cNvPr>
        <xdr:cNvSpPr>
          <a:spLocks noChangeShapeType="1"/>
        </xdr:cNvSpPr>
      </xdr:nvSpPr>
      <xdr:spPr bwMode="auto">
        <a:xfrm flipH="1">
          <a:off x="8648700" y="127635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76</xdr:row>
      <xdr:rowOff>76200</xdr:rowOff>
    </xdr:from>
    <xdr:to>
      <xdr:col>11</xdr:col>
      <xdr:colOff>381000</xdr:colOff>
      <xdr:row>77</xdr:row>
      <xdr:rowOff>85725</xdr:rowOff>
    </xdr:to>
    <xdr:sp macro="" textlink="">
      <xdr:nvSpPr>
        <xdr:cNvPr id="21" name="Line 19">
          <a:extLst>
            <a:ext uri="{FF2B5EF4-FFF2-40B4-BE49-F238E27FC236}">
              <a16:creationId xmlns:a16="http://schemas.microsoft.com/office/drawing/2014/main" id="{811DD6AB-6BE0-4F01-B306-149D67F7EEEB}"/>
            </a:ext>
          </a:extLst>
        </xdr:cNvPr>
        <xdr:cNvSpPr>
          <a:spLocks noChangeShapeType="1"/>
        </xdr:cNvSpPr>
      </xdr:nvSpPr>
      <xdr:spPr bwMode="auto">
        <a:xfrm flipH="1">
          <a:off x="8648700" y="131064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78</xdr:row>
      <xdr:rowOff>76200</xdr:rowOff>
    </xdr:from>
    <xdr:to>
      <xdr:col>11</xdr:col>
      <xdr:colOff>381000</xdr:colOff>
      <xdr:row>79</xdr:row>
      <xdr:rowOff>85725</xdr:rowOff>
    </xdr:to>
    <xdr:sp macro="" textlink="">
      <xdr:nvSpPr>
        <xdr:cNvPr id="22" name="Line 20">
          <a:extLst>
            <a:ext uri="{FF2B5EF4-FFF2-40B4-BE49-F238E27FC236}">
              <a16:creationId xmlns:a16="http://schemas.microsoft.com/office/drawing/2014/main" id="{2BCF2C94-AF6E-4DD4-8443-A4DFED1EE0AA}"/>
            </a:ext>
          </a:extLst>
        </xdr:cNvPr>
        <xdr:cNvSpPr>
          <a:spLocks noChangeShapeType="1"/>
        </xdr:cNvSpPr>
      </xdr:nvSpPr>
      <xdr:spPr bwMode="auto">
        <a:xfrm flipH="1">
          <a:off x="8648700" y="134493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80</xdr:row>
      <xdr:rowOff>76200</xdr:rowOff>
    </xdr:from>
    <xdr:to>
      <xdr:col>11</xdr:col>
      <xdr:colOff>381000</xdr:colOff>
      <xdr:row>81</xdr:row>
      <xdr:rowOff>85725</xdr:rowOff>
    </xdr:to>
    <xdr:sp macro="" textlink="">
      <xdr:nvSpPr>
        <xdr:cNvPr id="23" name="Line 21">
          <a:extLst>
            <a:ext uri="{FF2B5EF4-FFF2-40B4-BE49-F238E27FC236}">
              <a16:creationId xmlns:a16="http://schemas.microsoft.com/office/drawing/2014/main" id="{552D7549-0AC1-4727-A873-4EE65890B923}"/>
            </a:ext>
          </a:extLst>
        </xdr:cNvPr>
        <xdr:cNvSpPr>
          <a:spLocks noChangeShapeType="1"/>
        </xdr:cNvSpPr>
      </xdr:nvSpPr>
      <xdr:spPr bwMode="auto">
        <a:xfrm flipH="1">
          <a:off x="8648700" y="137922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82</xdr:row>
      <xdr:rowOff>76200</xdr:rowOff>
    </xdr:from>
    <xdr:to>
      <xdr:col>11</xdr:col>
      <xdr:colOff>381000</xdr:colOff>
      <xdr:row>83</xdr:row>
      <xdr:rowOff>85725</xdr:rowOff>
    </xdr:to>
    <xdr:sp macro="" textlink="">
      <xdr:nvSpPr>
        <xdr:cNvPr id="24" name="Line 22">
          <a:extLst>
            <a:ext uri="{FF2B5EF4-FFF2-40B4-BE49-F238E27FC236}">
              <a16:creationId xmlns:a16="http://schemas.microsoft.com/office/drawing/2014/main" id="{151FD221-A6F1-4462-868C-B08A21CFA0DC}"/>
            </a:ext>
          </a:extLst>
        </xdr:cNvPr>
        <xdr:cNvSpPr>
          <a:spLocks noChangeShapeType="1"/>
        </xdr:cNvSpPr>
      </xdr:nvSpPr>
      <xdr:spPr bwMode="auto">
        <a:xfrm flipH="1">
          <a:off x="8648700" y="141351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84</xdr:row>
      <xdr:rowOff>76200</xdr:rowOff>
    </xdr:from>
    <xdr:to>
      <xdr:col>11</xdr:col>
      <xdr:colOff>381000</xdr:colOff>
      <xdr:row>85</xdr:row>
      <xdr:rowOff>85725</xdr:rowOff>
    </xdr:to>
    <xdr:sp macro="" textlink="">
      <xdr:nvSpPr>
        <xdr:cNvPr id="25" name="Line 23">
          <a:extLst>
            <a:ext uri="{FF2B5EF4-FFF2-40B4-BE49-F238E27FC236}">
              <a16:creationId xmlns:a16="http://schemas.microsoft.com/office/drawing/2014/main" id="{7E889796-7C73-49F0-B015-9991FC7DD84F}"/>
            </a:ext>
          </a:extLst>
        </xdr:cNvPr>
        <xdr:cNvSpPr>
          <a:spLocks noChangeShapeType="1"/>
        </xdr:cNvSpPr>
      </xdr:nvSpPr>
      <xdr:spPr bwMode="auto">
        <a:xfrm flipH="1">
          <a:off x="8648700" y="144780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86</xdr:row>
      <xdr:rowOff>76200</xdr:rowOff>
    </xdr:from>
    <xdr:to>
      <xdr:col>11</xdr:col>
      <xdr:colOff>381000</xdr:colOff>
      <xdr:row>87</xdr:row>
      <xdr:rowOff>85725</xdr:rowOff>
    </xdr:to>
    <xdr:sp macro="" textlink="">
      <xdr:nvSpPr>
        <xdr:cNvPr id="26" name="Line 24">
          <a:extLst>
            <a:ext uri="{FF2B5EF4-FFF2-40B4-BE49-F238E27FC236}">
              <a16:creationId xmlns:a16="http://schemas.microsoft.com/office/drawing/2014/main" id="{919D5122-1C0D-4A9E-AF4F-6A624438314C}"/>
            </a:ext>
          </a:extLst>
        </xdr:cNvPr>
        <xdr:cNvSpPr>
          <a:spLocks noChangeShapeType="1"/>
        </xdr:cNvSpPr>
      </xdr:nvSpPr>
      <xdr:spPr bwMode="auto">
        <a:xfrm flipH="1">
          <a:off x="8648700" y="148209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88</xdr:row>
      <xdr:rowOff>76200</xdr:rowOff>
    </xdr:from>
    <xdr:to>
      <xdr:col>11</xdr:col>
      <xdr:colOff>381000</xdr:colOff>
      <xdr:row>89</xdr:row>
      <xdr:rowOff>85725</xdr:rowOff>
    </xdr:to>
    <xdr:sp macro="" textlink="">
      <xdr:nvSpPr>
        <xdr:cNvPr id="27" name="Line 25">
          <a:extLst>
            <a:ext uri="{FF2B5EF4-FFF2-40B4-BE49-F238E27FC236}">
              <a16:creationId xmlns:a16="http://schemas.microsoft.com/office/drawing/2014/main" id="{68D381EF-EE97-4439-BF91-0EF644428260}"/>
            </a:ext>
          </a:extLst>
        </xdr:cNvPr>
        <xdr:cNvSpPr>
          <a:spLocks noChangeShapeType="1"/>
        </xdr:cNvSpPr>
      </xdr:nvSpPr>
      <xdr:spPr bwMode="auto">
        <a:xfrm flipH="1">
          <a:off x="8648700" y="151638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82</xdr:row>
      <xdr:rowOff>57150</xdr:rowOff>
    </xdr:from>
    <xdr:to>
      <xdr:col>14</xdr:col>
      <xdr:colOff>628650</xdr:colOff>
      <xdr:row>88</xdr:row>
      <xdr:rowOff>133350</xdr:rowOff>
    </xdr:to>
    <xdr:sp macro="" textlink="">
      <xdr:nvSpPr>
        <xdr:cNvPr id="28" name="Freeform 26">
          <a:extLst>
            <a:ext uri="{FF2B5EF4-FFF2-40B4-BE49-F238E27FC236}">
              <a16:creationId xmlns:a16="http://schemas.microsoft.com/office/drawing/2014/main" id="{293EC8E0-52D7-4A2F-9D5F-164B95E123BF}"/>
            </a:ext>
          </a:extLst>
        </xdr:cNvPr>
        <xdr:cNvSpPr>
          <a:spLocks/>
        </xdr:cNvSpPr>
      </xdr:nvSpPr>
      <xdr:spPr bwMode="auto">
        <a:xfrm>
          <a:off x="9906000" y="14116050"/>
          <a:ext cx="1390650" cy="1104900"/>
        </a:xfrm>
        <a:custGeom>
          <a:avLst/>
          <a:gdLst>
            <a:gd name="T0" fmla="*/ 2147483646 w 168"/>
            <a:gd name="T1" fmla="*/ 0 h 122"/>
            <a:gd name="T2" fmla="*/ 2147483646 w 168"/>
            <a:gd name="T3" fmla="*/ 0 h 122"/>
            <a:gd name="T4" fmla="*/ 0 w 168"/>
            <a:gd name="T5" fmla="*/ 0 h 122"/>
            <a:gd name="T6" fmla="*/ 0 60000 65536"/>
            <a:gd name="T7" fmla="*/ 0 60000 65536"/>
            <a:gd name="T8" fmla="*/ 0 60000 65536"/>
            <a:gd name="T9" fmla="*/ 0 w 168"/>
            <a:gd name="T10" fmla="*/ 0 h 122"/>
            <a:gd name="T11" fmla="*/ 168 w 168"/>
            <a:gd name="T12" fmla="*/ 0 h 122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68" h="122">
              <a:moveTo>
                <a:pt x="2" y="0"/>
              </a:moveTo>
              <a:lnTo>
                <a:pt x="168" y="0"/>
              </a:lnTo>
              <a:lnTo>
                <a:pt x="0" y="122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257175</xdr:colOff>
      <xdr:row>84</xdr:row>
      <xdr:rowOff>114300</xdr:rowOff>
    </xdr:from>
    <xdr:to>
      <xdr:col>14</xdr:col>
      <xdr:colOff>104775</xdr:colOff>
      <xdr:row>86</xdr:row>
      <xdr:rowOff>9525</xdr:rowOff>
    </xdr:to>
    <xdr:sp macro="" textlink="">
      <xdr:nvSpPr>
        <xdr:cNvPr id="29" name="Line 27">
          <a:extLst>
            <a:ext uri="{FF2B5EF4-FFF2-40B4-BE49-F238E27FC236}">
              <a16:creationId xmlns:a16="http://schemas.microsoft.com/office/drawing/2014/main" id="{368F80EE-31C3-429B-A459-C26F6CF07876}"/>
            </a:ext>
          </a:extLst>
        </xdr:cNvPr>
        <xdr:cNvSpPr>
          <a:spLocks noChangeShapeType="1"/>
        </xdr:cNvSpPr>
      </xdr:nvSpPr>
      <xdr:spPr bwMode="auto">
        <a:xfrm>
          <a:off x="10163175" y="14516100"/>
          <a:ext cx="60960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60</xdr:row>
      <xdr:rowOff>76200</xdr:rowOff>
    </xdr:from>
    <xdr:to>
      <xdr:col>11</xdr:col>
      <xdr:colOff>381000</xdr:colOff>
      <xdr:row>61</xdr:row>
      <xdr:rowOff>85725</xdr:rowOff>
    </xdr:to>
    <xdr:sp macro="" textlink="">
      <xdr:nvSpPr>
        <xdr:cNvPr id="30" name="Line 28">
          <a:extLst>
            <a:ext uri="{FF2B5EF4-FFF2-40B4-BE49-F238E27FC236}">
              <a16:creationId xmlns:a16="http://schemas.microsoft.com/office/drawing/2014/main" id="{F7ED40E9-C351-4912-8CEC-F734401DCDF5}"/>
            </a:ext>
          </a:extLst>
        </xdr:cNvPr>
        <xdr:cNvSpPr>
          <a:spLocks noChangeShapeType="1"/>
        </xdr:cNvSpPr>
      </xdr:nvSpPr>
      <xdr:spPr bwMode="auto">
        <a:xfrm flipH="1">
          <a:off x="8648700" y="103632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62</xdr:row>
      <xdr:rowOff>76200</xdr:rowOff>
    </xdr:from>
    <xdr:to>
      <xdr:col>11</xdr:col>
      <xdr:colOff>381000</xdr:colOff>
      <xdr:row>63</xdr:row>
      <xdr:rowOff>85725</xdr:rowOff>
    </xdr:to>
    <xdr:sp macro="" textlink="">
      <xdr:nvSpPr>
        <xdr:cNvPr id="31" name="Line 29">
          <a:extLst>
            <a:ext uri="{FF2B5EF4-FFF2-40B4-BE49-F238E27FC236}">
              <a16:creationId xmlns:a16="http://schemas.microsoft.com/office/drawing/2014/main" id="{1E102679-468C-4B7B-A981-E0173C79C04C}"/>
            </a:ext>
          </a:extLst>
        </xdr:cNvPr>
        <xdr:cNvSpPr>
          <a:spLocks noChangeShapeType="1"/>
        </xdr:cNvSpPr>
      </xdr:nvSpPr>
      <xdr:spPr bwMode="auto">
        <a:xfrm flipH="1">
          <a:off x="8648700" y="107061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64</xdr:row>
      <xdr:rowOff>76200</xdr:rowOff>
    </xdr:from>
    <xdr:to>
      <xdr:col>11</xdr:col>
      <xdr:colOff>381000</xdr:colOff>
      <xdr:row>65</xdr:row>
      <xdr:rowOff>85725</xdr:rowOff>
    </xdr:to>
    <xdr:sp macro="" textlink="">
      <xdr:nvSpPr>
        <xdr:cNvPr id="32" name="Line 30">
          <a:extLst>
            <a:ext uri="{FF2B5EF4-FFF2-40B4-BE49-F238E27FC236}">
              <a16:creationId xmlns:a16="http://schemas.microsoft.com/office/drawing/2014/main" id="{CBB141AF-58CA-44F6-8464-4126052C6C26}"/>
            </a:ext>
          </a:extLst>
        </xdr:cNvPr>
        <xdr:cNvSpPr>
          <a:spLocks noChangeShapeType="1"/>
        </xdr:cNvSpPr>
      </xdr:nvSpPr>
      <xdr:spPr bwMode="auto">
        <a:xfrm flipH="1">
          <a:off x="8648700" y="110490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66</xdr:row>
      <xdr:rowOff>76200</xdr:rowOff>
    </xdr:from>
    <xdr:to>
      <xdr:col>11</xdr:col>
      <xdr:colOff>381000</xdr:colOff>
      <xdr:row>67</xdr:row>
      <xdr:rowOff>85725</xdr:rowOff>
    </xdr:to>
    <xdr:sp macro="" textlink="">
      <xdr:nvSpPr>
        <xdr:cNvPr id="33" name="Line 31">
          <a:extLst>
            <a:ext uri="{FF2B5EF4-FFF2-40B4-BE49-F238E27FC236}">
              <a16:creationId xmlns:a16="http://schemas.microsoft.com/office/drawing/2014/main" id="{A1618C4F-F223-48CA-8042-FD28923B8C27}"/>
            </a:ext>
          </a:extLst>
        </xdr:cNvPr>
        <xdr:cNvSpPr>
          <a:spLocks noChangeShapeType="1"/>
        </xdr:cNvSpPr>
      </xdr:nvSpPr>
      <xdr:spPr bwMode="auto">
        <a:xfrm flipH="1">
          <a:off x="8648700" y="113919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68</xdr:row>
      <xdr:rowOff>76200</xdr:rowOff>
    </xdr:from>
    <xdr:to>
      <xdr:col>11</xdr:col>
      <xdr:colOff>381000</xdr:colOff>
      <xdr:row>69</xdr:row>
      <xdr:rowOff>85725</xdr:rowOff>
    </xdr:to>
    <xdr:sp macro="" textlink="">
      <xdr:nvSpPr>
        <xdr:cNvPr id="34" name="Line 32">
          <a:extLst>
            <a:ext uri="{FF2B5EF4-FFF2-40B4-BE49-F238E27FC236}">
              <a16:creationId xmlns:a16="http://schemas.microsoft.com/office/drawing/2014/main" id="{FEE8D4D4-AA16-4B5E-9EC3-7048E499B936}"/>
            </a:ext>
          </a:extLst>
        </xdr:cNvPr>
        <xdr:cNvSpPr>
          <a:spLocks noChangeShapeType="1"/>
        </xdr:cNvSpPr>
      </xdr:nvSpPr>
      <xdr:spPr bwMode="auto">
        <a:xfrm flipH="1">
          <a:off x="8648700" y="117348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70</xdr:row>
      <xdr:rowOff>76200</xdr:rowOff>
    </xdr:from>
    <xdr:to>
      <xdr:col>11</xdr:col>
      <xdr:colOff>381000</xdr:colOff>
      <xdr:row>71</xdr:row>
      <xdr:rowOff>85725</xdr:rowOff>
    </xdr:to>
    <xdr:sp macro="" textlink="">
      <xdr:nvSpPr>
        <xdr:cNvPr id="35" name="Line 33">
          <a:extLst>
            <a:ext uri="{FF2B5EF4-FFF2-40B4-BE49-F238E27FC236}">
              <a16:creationId xmlns:a16="http://schemas.microsoft.com/office/drawing/2014/main" id="{5B60C860-9C01-4CDF-9389-22EC5792567A}"/>
            </a:ext>
          </a:extLst>
        </xdr:cNvPr>
        <xdr:cNvSpPr>
          <a:spLocks noChangeShapeType="1"/>
        </xdr:cNvSpPr>
      </xdr:nvSpPr>
      <xdr:spPr bwMode="auto">
        <a:xfrm flipH="1">
          <a:off x="8648700" y="120777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72</xdr:row>
      <xdr:rowOff>76200</xdr:rowOff>
    </xdr:from>
    <xdr:to>
      <xdr:col>11</xdr:col>
      <xdr:colOff>381000</xdr:colOff>
      <xdr:row>73</xdr:row>
      <xdr:rowOff>85725</xdr:rowOff>
    </xdr:to>
    <xdr:sp macro="" textlink="">
      <xdr:nvSpPr>
        <xdr:cNvPr id="36" name="Line 34">
          <a:extLst>
            <a:ext uri="{FF2B5EF4-FFF2-40B4-BE49-F238E27FC236}">
              <a16:creationId xmlns:a16="http://schemas.microsoft.com/office/drawing/2014/main" id="{2EAA5F29-5B0A-40D3-840E-73AD9C4C86E9}"/>
            </a:ext>
          </a:extLst>
        </xdr:cNvPr>
        <xdr:cNvSpPr>
          <a:spLocks noChangeShapeType="1"/>
        </xdr:cNvSpPr>
      </xdr:nvSpPr>
      <xdr:spPr bwMode="auto">
        <a:xfrm flipH="1">
          <a:off x="8648700" y="124206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32</xdr:row>
      <xdr:rowOff>76200</xdr:rowOff>
    </xdr:from>
    <xdr:to>
      <xdr:col>11</xdr:col>
      <xdr:colOff>381000</xdr:colOff>
      <xdr:row>33</xdr:row>
      <xdr:rowOff>85725</xdr:rowOff>
    </xdr:to>
    <xdr:sp macro="" textlink="">
      <xdr:nvSpPr>
        <xdr:cNvPr id="37" name="Line 35">
          <a:extLst>
            <a:ext uri="{FF2B5EF4-FFF2-40B4-BE49-F238E27FC236}">
              <a16:creationId xmlns:a16="http://schemas.microsoft.com/office/drawing/2014/main" id="{AD783549-B9C0-4565-A440-56EB4E82962C}"/>
            </a:ext>
          </a:extLst>
        </xdr:cNvPr>
        <xdr:cNvSpPr>
          <a:spLocks noChangeShapeType="1"/>
        </xdr:cNvSpPr>
      </xdr:nvSpPr>
      <xdr:spPr bwMode="auto">
        <a:xfrm flipH="1">
          <a:off x="8648700" y="55626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34</xdr:row>
      <xdr:rowOff>76200</xdr:rowOff>
    </xdr:from>
    <xdr:to>
      <xdr:col>11</xdr:col>
      <xdr:colOff>381000</xdr:colOff>
      <xdr:row>35</xdr:row>
      <xdr:rowOff>85725</xdr:rowOff>
    </xdr:to>
    <xdr:sp macro="" textlink="">
      <xdr:nvSpPr>
        <xdr:cNvPr id="38" name="Line 36">
          <a:extLst>
            <a:ext uri="{FF2B5EF4-FFF2-40B4-BE49-F238E27FC236}">
              <a16:creationId xmlns:a16="http://schemas.microsoft.com/office/drawing/2014/main" id="{660766EB-B559-4472-9097-3585F3C802A6}"/>
            </a:ext>
          </a:extLst>
        </xdr:cNvPr>
        <xdr:cNvSpPr>
          <a:spLocks noChangeShapeType="1"/>
        </xdr:cNvSpPr>
      </xdr:nvSpPr>
      <xdr:spPr bwMode="auto">
        <a:xfrm flipH="1">
          <a:off x="8648700" y="59055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36</xdr:row>
      <xdr:rowOff>76200</xdr:rowOff>
    </xdr:from>
    <xdr:to>
      <xdr:col>11</xdr:col>
      <xdr:colOff>381000</xdr:colOff>
      <xdr:row>37</xdr:row>
      <xdr:rowOff>85725</xdr:rowOff>
    </xdr:to>
    <xdr:sp macro="" textlink="">
      <xdr:nvSpPr>
        <xdr:cNvPr id="39" name="Line 37">
          <a:extLst>
            <a:ext uri="{FF2B5EF4-FFF2-40B4-BE49-F238E27FC236}">
              <a16:creationId xmlns:a16="http://schemas.microsoft.com/office/drawing/2014/main" id="{47EB5286-953E-44BB-BADC-C188D19B52E7}"/>
            </a:ext>
          </a:extLst>
        </xdr:cNvPr>
        <xdr:cNvSpPr>
          <a:spLocks noChangeShapeType="1"/>
        </xdr:cNvSpPr>
      </xdr:nvSpPr>
      <xdr:spPr bwMode="auto">
        <a:xfrm flipH="1">
          <a:off x="8648700" y="62484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38</xdr:row>
      <xdr:rowOff>76200</xdr:rowOff>
    </xdr:from>
    <xdr:to>
      <xdr:col>11</xdr:col>
      <xdr:colOff>381000</xdr:colOff>
      <xdr:row>39</xdr:row>
      <xdr:rowOff>85725</xdr:rowOff>
    </xdr:to>
    <xdr:sp macro="" textlink="">
      <xdr:nvSpPr>
        <xdr:cNvPr id="40" name="Line 38">
          <a:extLst>
            <a:ext uri="{FF2B5EF4-FFF2-40B4-BE49-F238E27FC236}">
              <a16:creationId xmlns:a16="http://schemas.microsoft.com/office/drawing/2014/main" id="{F843D8AC-622A-4F36-8A5A-4D8EB2BB3016}"/>
            </a:ext>
          </a:extLst>
        </xdr:cNvPr>
        <xdr:cNvSpPr>
          <a:spLocks noChangeShapeType="1"/>
        </xdr:cNvSpPr>
      </xdr:nvSpPr>
      <xdr:spPr bwMode="auto">
        <a:xfrm flipH="1">
          <a:off x="8648700" y="65913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40</xdr:row>
      <xdr:rowOff>76200</xdr:rowOff>
    </xdr:from>
    <xdr:to>
      <xdr:col>11</xdr:col>
      <xdr:colOff>381000</xdr:colOff>
      <xdr:row>41</xdr:row>
      <xdr:rowOff>85725</xdr:rowOff>
    </xdr:to>
    <xdr:sp macro="" textlink="">
      <xdr:nvSpPr>
        <xdr:cNvPr id="41" name="Line 39">
          <a:extLst>
            <a:ext uri="{FF2B5EF4-FFF2-40B4-BE49-F238E27FC236}">
              <a16:creationId xmlns:a16="http://schemas.microsoft.com/office/drawing/2014/main" id="{2D1396EC-B867-4E29-8829-A88D1AB5F58B}"/>
            </a:ext>
          </a:extLst>
        </xdr:cNvPr>
        <xdr:cNvSpPr>
          <a:spLocks noChangeShapeType="1"/>
        </xdr:cNvSpPr>
      </xdr:nvSpPr>
      <xdr:spPr bwMode="auto">
        <a:xfrm flipH="1">
          <a:off x="8648700" y="69342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42</xdr:row>
      <xdr:rowOff>76200</xdr:rowOff>
    </xdr:from>
    <xdr:to>
      <xdr:col>11</xdr:col>
      <xdr:colOff>381000</xdr:colOff>
      <xdr:row>43</xdr:row>
      <xdr:rowOff>85725</xdr:rowOff>
    </xdr:to>
    <xdr:sp macro="" textlink="">
      <xdr:nvSpPr>
        <xdr:cNvPr id="42" name="Line 40">
          <a:extLst>
            <a:ext uri="{FF2B5EF4-FFF2-40B4-BE49-F238E27FC236}">
              <a16:creationId xmlns:a16="http://schemas.microsoft.com/office/drawing/2014/main" id="{355FE7E1-78B4-43CD-B423-17E5530509F0}"/>
            </a:ext>
          </a:extLst>
        </xdr:cNvPr>
        <xdr:cNvSpPr>
          <a:spLocks noChangeShapeType="1"/>
        </xdr:cNvSpPr>
      </xdr:nvSpPr>
      <xdr:spPr bwMode="auto">
        <a:xfrm flipH="1">
          <a:off x="8648700" y="72771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44</xdr:row>
      <xdr:rowOff>76200</xdr:rowOff>
    </xdr:from>
    <xdr:to>
      <xdr:col>11</xdr:col>
      <xdr:colOff>381000</xdr:colOff>
      <xdr:row>45</xdr:row>
      <xdr:rowOff>85725</xdr:rowOff>
    </xdr:to>
    <xdr:sp macro="" textlink="">
      <xdr:nvSpPr>
        <xdr:cNvPr id="43" name="Line 41">
          <a:extLst>
            <a:ext uri="{FF2B5EF4-FFF2-40B4-BE49-F238E27FC236}">
              <a16:creationId xmlns:a16="http://schemas.microsoft.com/office/drawing/2014/main" id="{BC8C0169-388D-4902-9C71-2D596B240368}"/>
            </a:ext>
          </a:extLst>
        </xdr:cNvPr>
        <xdr:cNvSpPr>
          <a:spLocks noChangeShapeType="1"/>
        </xdr:cNvSpPr>
      </xdr:nvSpPr>
      <xdr:spPr bwMode="auto">
        <a:xfrm flipH="1">
          <a:off x="8648700" y="76200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46</xdr:row>
      <xdr:rowOff>76200</xdr:rowOff>
    </xdr:from>
    <xdr:to>
      <xdr:col>11</xdr:col>
      <xdr:colOff>381000</xdr:colOff>
      <xdr:row>47</xdr:row>
      <xdr:rowOff>85725</xdr:rowOff>
    </xdr:to>
    <xdr:sp macro="" textlink="">
      <xdr:nvSpPr>
        <xdr:cNvPr id="44" name="Line 42">
          <a:extLst>
            <a:ext uri="{FF2B5EF4-FFF2-40B4-BE49-F238E27FC236}">
              <a16:creationId xmlns:a16="http://schemas.microsoft.com/office/drawing/2014/main" id="{8FB29620-6E4C-4700-B999-697BD42FF948}"/>
            </a:ext>
          </a:extLst>
        </xdr:cNvPr>
        <xdr:cNvSpPr>
          <a:spLocks noChangeShapeType="1"/>
        </xdr:cNvSpPr>
      </xdr:nvSpPr>
      <xdr:spPr bwMode="auto">
        <a:xfrm flipH="1">
          <a:off x="8648700" y="79629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48</xdr:row>
      <xdr:rowOff>76200</xdr:rowOff>
    </xdr:from>
    <xdr:to>
      <xdr:col>11</xdr:col>
      <xdr:colOff>381000</xdr:colOff>
      <xdr:row>49</xdr:row>
      <xdr:rowOff>85725</xdr:rowOff>
    </xdr:to>
    <xdr:sp macro="" textlink="">
      <xdr:nvSpPr>
        <xdr:cNvPr id="45" name="Line 43">
          <a:extLst>
            <a:ext uri="{FF2B5EF4-FFF2-40B4-BE49-F238E27FC236}">
              <a16:creationId xmlns:a16="http://schemas.microsoft.com/office/drawing/2014/main" id="{C8DA8115-B741-4203-8A2F-60EBEDE63664}"/>
            </a:ext>
          </a:extLst>
        </xdr:cNvPr>
        <xdr:cNvSpPr>
          <a:spLocks noChangeShapeType="1"/>
        </xdr:cNvSpPr>
      </xdr:nvSpPr>
      <xdr:spPr bwMode="auto">
        <a:xfrm flipH="1">
          <a:off x="8648700" y="8305800"/>
          <a:ext cx="1143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32</xdr:row>
      <xdr:rowOff>0</xdr:rowOff>
    </xdr:from>
    <xdr:to>
      <xdr:col>11</xdr:col>
      <xdr:colOff>381000</xdr:colOff>
      <xdr:row>32</xdr:row>
      <xdr:rowOff>0</xdr:rowOff>
    </xdr:to>
    <xdr:sp macro="" textlink="">
      <xdr:nvSpPr>
        <xdr:cNvPr id="46" name="Line 44">
          <a:extLst>
            <a:ext uri="{FF2B5EF4-FFF2-40B4-BE49-F238E27FC236}">
              <a16:creationId xmlns:a16="http://schemas.microsoft.com/office/drawing/2014/main" id="{BBF2C888-5EC0-4B17-B867-2AF286EA96B8}"/>
            </a:ext>
          </a:extLst>
        </xdr:cNvPr>
        <xdr:cNvSpPr>
          <a:spLocks noChangeShapeType="1"/>
        </xdr:cNvSpPr>
      </xdr:nvSpPr>
      <xdr:spPr bwMode="auto">
        <a:xfrm flipH="1">
          <a:off x="8648700" y="54864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32</xdr:row>
      <xdr:rowOff>0</xdr:rowOff>
    </xdr:from>
    <xdr:to>
      <xdr:col>11</xdr:col>
      <xdr:colOff>381000</xdr:colOff>
      <xdr:row>32</xdr:row>
      <xdr:rowOff>0</xdr:rowOff>
    </xdr:to>
    <xdr:sp macro="" textlink="">
      <xdr:nvSpPr>
        <xdr:cNvPr id="47" name="Line 45">
          <a:extLst>
            <a:ext uri="{FF2B5EF4-FFF2-40B4-BE49-F238E27FC236}">
              <a16:creationId xmlns:a16="http://schemas.microsoft.com/office/drawing/2014/main" id="{99DE6473-956D-4B0A-B782-0E766F719245}"/>
            </a:ext>
          </a:extLst>
        </xdr:cNvPr>
        <xdr:cNvSpPr>
          <a:spLocks noChangeShapeType="1"/>
        </xdr:cNvSpPr>
      </xdr:nvSpPr>
      <xdr:spPr bwMode="auto">
        <a:xfrm flipH="1">
          <a:off x="8648700" y="54864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32</xdr:row>
      <xdr:rowOff>0</xdr:rowOff>
    </xdr:from>
    <xdr:to>
      <xdr:col>11</xdr:col>
      <xdr:colOff>381000</xdr:colOff>
      <xdr:row>32</xdr:row>
      <xdr:rowOff>0</xdr:rowOff>
    </xdr:to>
    <xdr:sp macro="" textlink="">
      <xdr:nvSpPr>
        <xdr:cNvPr id="48" name="Line 46">
          <a:extLst>
            <a:ext uri="{FF2B5EF4-FFF2-40B4-BE49-F238E27FC236}">
              <a16:creationId xmlns:a16="http://schemas.microsoft.com/office/drawing/2014/main" id="{AF009629-B9B7-4B2A-8F8B-D45AE1F309B8}"/>
            </a:ext>
          </a:extLst>
        </xdr:cNvPr>
        <xdr:cNvSpPr>
          <a:spLocks noChangeShapeType="1"/>
        </xdr:cNvSpPr>
      </xdr:nvSpPr>
      <xdr:spPr bwMode="auto">
        <a:xfrm flipH="1">
          <a:off x="8648700" y="54864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32</xdr:row>
      <xdr:rowOff>0</xdr:rowOff>
    </xdr:from>
    <xdr:to>
      <xdr:col>11</xdr:col>
      <xdr:colOff>381000</xdr:colOff>
      <xdr:row>32</xdr:row>
      <xdr:rowOff>0</xdr:rowOff>
    </xdr:to>
    <xdr:sp macro="" textlink="">
      <xdr:nvSpPr>
        <xdr:cNvPr id="49" name="Line 47">
          <a:extLst>
            <a:ext uri="{FF2B5EF4-FFF2-40B4-BE49-F238E27FC236}">
              <a16:creationId xmlns:a16="http://schemas.microsoft.com/office/drawing/2014/main" id="{AE03595E-BB60-4721-BB04-9E6CA0344A6A}"/>
            </a:ext>
          </a:extLst>
        </xdr:cNvPr>
        <xdr:cNvSpPr>
          <a:spLocks noChangeShapeType="1"/>
        </xdr:cNvSpPr>
      </xdr:nvSpPr>
      <xdr:spPr bwMode="auto">
        <a:xfrm flipH="1">
          <a:off x="8648700" y="54864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32</xdr:row>
      <xdr:rowOff>0</xdr:rowOff>
    </xdr:from>
    <xdr:to>
      <xdr:col>11</xdr:col>
      <xdr:colOff>381000</xdr:colOff>
      <xdr:row>32</xdr:row>
      <xdr:rowOff>0</xdr:rowOff>
    </xdr:to>
    <xdr:sp macro="" textlink="">
      <xdr:nvSpPr>
        <xdr:cNvPr id="50" name="Line 48">
          <a:extLst>
            <a:ext uri="{FF2B5EF4-FFF2-40B4-BE49-F238E27FC236}">
              <a16:creationId xmlns:a16="http://schemas.microsoft.com/office/drawing/2014/main" id="{33399175-04ED-493E-AD45-CBD1D17A20DC}"/>
            </a:ext>
          </a:extLst>
        </xdr:cNvPr>
        <xdr:cNvSpPr>
          <a:spLocks noChangeShapeType="1"/>
        </xdr:cNvSpPr>
      </xdr:nvSpPr>
      <xdr:spPr bwMode="auto">
        <a:xfrm flipH="1">
          <a:off x="8648700" y="54864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32</xdr:row>
      <xdr:rowOff>0</xdr:rowOff>
    </xdr:from>
    <xdr:to>
      <xdr:col>11</xdr:col>
      <xdr:colOff>381000</xdr:colOff>
      <xdr:row>32</xdr:row>
      <xdr:rowOff>0</xdr:rowOff>
    </xdr:to>
    <xdr:sp macro="" textlink="">
      <xdr:nvSpPr>
        <xdr:cNvPr id="51" name="Line 49">
          <a:extLst>
            <a:ext uri="{FF2B5EF4-FFF2-40B4-BE49-F238E27FC236}">
              <a16:creationId xmlns:a16="http://schemas.microsoft.com/office/drawing/2014/main" id="{1D3280F5-5466-4350-9467-BB4D3F20B41B}"/>
            </a:ext>
          </a:extLst>
        </xdr:cNvPr>
        <xdr:cNvSpPr>
          <a:spLocks noChangeShapeType="1"/>
        </xdr:cNvSpPr>
      </xdr:nvSpPr>
      <xdr:spPr bwMode="auto">
        <a:xfrm flipH="1">
          <a:off x="8648700" y="54864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52" name="Line 72">
          <a:extLst>
            <a:ext uri="{FF2B5EF4-FFF2-40B4-BE49-F238E27FC236}">
              <a16:creationId xmlns:a16="http://schemas.microsoft.com/office/drawing/2014/main" id="{A9445C9A-BF8C-4EB0-A7F1-107165EF3E2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53" name="Line 73">
          <a:extLst>
            <a:ext uri="{FF2B5EF4-FFF2-40B4-BE49-F238E27FC236}">
              <a16:creationId xmlns:a16="http://schemas.microsoft.com/office/drawing/2014/main" id="{02582050-8EA4-4A83-A475-12EE602E835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54" name="Line 74">
          <a:extLst>
            <a:ext uri="{FF2B5EF4-FFF2-40B4-BE49-F238E27FC236}">
              <a16:creationId xmlns:a16="http://schemas.microsoft.com/office/drawing/2014/main" id="{27D896A8-0DB2-4478-A505-26D2291B5B3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55" name="Line 75">
          <a:extLst>
            <a:ext uri="{FF2B5EF4-FFF2-40B4-BE49-F238E27FC236}">
              <a16:creationId xmlns:a16="http://schemas.microsoft.com/office/drawing/2014/main" id="{14836E13-B170-4F43-B7C2-99F642D1A88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56" name="Line 76">
          <a:extLst>
            <a:ext uri="{FF2B5EF4-FFF2-40B4-BE49-F238E27FC236}">
              <a16:creationId xmlns:a16="http://schemas.microsoft.com/office/drawing/2014/main" id="{8D4C6665-8903-4CAC-ABD4-F98CA2B07B8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57" name="Line 77">
          <a:extLst>
            <a:ext uri="{FF2B5EF4-FFF2-40B4-BE49-F238E27FC236}">
              <a16:creationId xmlns:a16="http://schemas.microsoft.com/office/drawing/2014/main" id="{BA9120C7-7D81-40E5-BB65-F8DBEB1D18C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58" name="Line 78">
          <a:extLst>
            <a:ext uri="{FF2B5EF4-FFF2-40B4-BE49-F238E27FC236}">
              <a16:creationId xmlns:a16="http://schemas.microsoft.com/office/drawing/2014/main" id="{07FC2B7C-F025-4FBA-AE8F-F5150701E5C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59" name="Line 79">
          <a:extLst>
            <a:ext uri="{FF2B5EF4-FFF2-40B4-BE49-F238E27FC236}">
              <a16:creationId xmlns:a16="http://schemas.microsoft.com/office/drawing/2014/main" id="{B8B7CADD-2B2A-4F66-A6B1-4C859033350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60" name="Line 80">
          <a:extLst>
            <a:ext uri="{FF2B5EF4-FFF2-40B4-BE49-F238E27FC236}">
              <a16:creationId xmlns:a16="http://schemas.microsoft.com/office/drawing/2014/main" id="{588706E0-23B8-4425-AC1A-812CC3555B2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61" name="Line 81">
          <a:extLst>
            <a:ext uri="{FF2B5EF4-FFF2-40B4-BE49-F238E27FC236}">
              <a16:creationId xmlns:a16="http://schemas.microsoft.com/office/drawing/2014/main" id="{80FAC771-0458-451D-8B33-5A83EE3DF20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62" name="Line 82">
          <a:extLst>
            <a:ext uri="{FF2B5EF4-FFF2-40B4-BE49-F238E27FC236}">
              <a16:creationId xmlns:a16="http://schemas.microsoft.com/office/drawing/2014/main" id="{F06EDB91-C125-4560-A345-435168963DC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63" name="Line 83">
          <a:extLst>
            <a:ext uri="{FF2B5EF4-FFF2-40B4-BE49-F238E27FC236}">
              <a16:creationId xmlns:a16="http://schemas.microsoft.com/office/drawing/2014/main" id="{456B8B84-2C0B-411F-B65A-001FD336E41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24" name="Line 84">
          <a:extLst>
            <a:ext uri="{FF2B5EF4-FFF2-40B4-BE49-F238E27FC236}">
              <a16:creationId xmlns:a16="http://schemas.microsoft.com/office/drawing/2014/main" id="{F515850B-82FC-4432-896F-D567E91C6E3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26" name="Line 85">
          <a:extLst>
            <a:ext uri="{FF2B5EF4-FFF2-40B4-BE49-F238E27FC236}">
              <a16:creationId xmlns:a16="http://schemas.microsoft.com/office/drawing/2014/main" id="{7F9D0C4B-7CB1-4731-9AE8-90A638BDC71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27" name="Line 86">
          <a:extLst>
            <a:ext uri="{FF2B5EF4-FFF2-40B4-BE49-F238E27FC236}">
              <a16:creationId xmlns:a16="http://schemas.microsoft.com/office/drawing/2014/main" id="{C48807D0-32C3-43A7-BF9B-39D7031E4A7B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28" name="Line 87">
          <a:extLst>
            <a:ext uri="{FF2B5EF4-FFF2-40B4-BE49-F238E27FC236}">
              <a16:creationId xmlns:a16="http://schemas.microsoft.com/office/drawing/2014/main" id="{FC371DE8-5309-4569-9D4B-38D381D97CFB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29" name="Line 88">
          <a:extLst>
            <a:ext uri="{FF2B5EF4-FFF2-40B4-BE49-F238E27FC236}">
              <a16:creationId xmlns:a16="http://schemas.microsoft.com/office/drawing/2014/main" id="{0A8ADCB5-9159-442F-9F6E-E30E7509C68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30" name="Line 89">
          <a:extLst>
            <a:ext uri="{FF2B5EF4-FFF2-40B4-BE49-F238E27FC236}">
              <a16:creationId xmlns:a16="http://schemas.microsoft.com/office/drawing/2014/main" id="{C79FD6CF-B327-43D9-890A-0316D0AD8DB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31" name="Line 90">
          <a:extLst>
            <a:ext uri="{FF2B5EF4-FFF2-40B4-BE49-F238E27FC236}">
              <a16:creationId xmlns:a16="http://schemas.microsoft.com/office/drawing/2014/main" id="{0DFD9512-86C2-4C3A-AF12-9B0EAF6F0CA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32" name="Line 91">
          <a:extLst>
            <a:ext uri="{FF2B5EF4-FFF2-40B4-BE49-F238E27FC236}">
              <a16:creationId xmlns:a16="http://schemas.microsoft.com/office/drawing/2014/main" id="{6706C2F3-1A8D-4733-93E2-E3FD8512206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33" name="Line 92">
          <a:extLst>
            <a:ext uri="{FF2B5EF4-FFF2-40B4-BE49-F238E27FC236}">
              <a16:creationId xmlns:a16="http://schemas.microsoft.com/office/drawing/2014/main" id="{4E96A6A1-4E93-45B7-9E62-D8DBFF3B73F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34" name="Line 93">
          <a:extLst>
            <a:ext uri="{FF2B5EF4-FFF2-40B4-BE49-F238E27FC236}">
              <a16:creationId xmlns:a16="http://schemas.microsoft.com/office/drawing/2014/main" id="{7DD998E2-52B4-4A21-A5B7-082520F45DA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35" name="Line 94">
          <a:extLst>
            <a:ext uri="{FF2B5EF4-FFF2-40B4-BE49-F238E27FC236}">
              <a16:creationId xmlns:a16="http://schemas.microsoft.com/office/drawing/2014/main" id="{0F028887-E1E5-46BB-AD54-AF28ADAAB30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36" name="Line 95">
          <a:extLst>
            <a:ext uri="{FF2B5EF4-FFF2-40B4-BE49-F238E27FC236}">
              <a16:creationId xmlns:a16="http://schemas.microsoft.com/office/drawing/2014/main" id="{AD6F46D1-E1BC-4239-B8BA-1D96FE9C4E2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37" name="Line 96">
          <a:extLst>
            <a:ext uri="{FF2B5EF4-FFF2-40B4-BE49-F238E27FC236}">
              <a16:creationId xmlns:a16="http://schemas.microsoft.com/office/drawing/2014/main" id="{6F3B36F4-92AB-4F04-AAEE-D27791DD71D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38" name="Line 97">
          <a:extLst>
            <a:ext uri="{FF2B5EF4-FFF2-40B4-BE49-F238E27FC236}">
              <a16:creationId xmlns:a16="http://schemas.microsoft.com/office/drawing/2014/main" id="{019A0F8D-78BE-4264-B5F9-9A5E75841E7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39" name="Line 98">
          <a:extLst>
            <a:ext uri="{FF2B5EF4-FFF2-40B4-BE49-F238E27FC236}">
              <a16:creationId xmlns:a16="http://schemas.microsoft.com/office/drawing/2014/main" id="{3FB05E5B-90BB-4728-A2EF-36558D72F4B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40" name="Line 99">
          <a:extLst>
            <a:ext uri="{FF2B5EF4-FFF2-40B4-BE49-F238E27FC236}">
              <a16:creationId xmlns:a16="http://schemas.microsoft.com/office/drawing/2014/main" id="{B988044B-C852-47B9-98B8-3E079AD71F6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41" name="Line 100">
          <a:extLst>
            <a:ext uri="{FF2B5EF4-FFF2-40B4-BE49-F238E27FC236}">
              <a16:creationId xmlns:a16="http://schemas.microsoft.com/office/drawing/2014/main" id="{ABE02C6D-A8B8-42A9-A29A-2B7A5997427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42" name="Line 101">
          <a:extLst>
            <a:ext uri="{FF2B5EF4-FFF2-40B4-BE49-F238E27FC236}">
              <a16:creationId xmlns:a16="http://schemas.microsoft.com/office/drawing/2014/main" id="{C74A74D6-F717-4011-983A-27B4A73B507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43" name="Line 102">
          <a:extLst>
            <a:ext uri="{FF2B5EF4-FFF2-40B4-BE49-F238E27FC236}">
              <a16:creationId xmlns:a16="http://schemas.microsoft.com/office/drawing/2014/main" id="{3E88D011-1D13-489B-95B5-FE93177AEDE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44" name="Line 103">
          <a:extLst>
            <a:ext uri="{FF2B5EF4-FFF2-40B4-BE49-F238E27FC236}">
              <a16:creationId xmlns:a16="http://schemas.microsoft.com/office/drawing/2014/main" id="{DC663BA9-63FF-4D0D-BDF1-14A856A1D3C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45" name="Line 104">
          <a:extLst>
            <a:ext uri="{FF2B5EF4-FFF2-40B4-BE49-F238E27FC236}">
              <a16:creationId xmlns:a16="http://schemas.microsoft.com/office/drawing/2014/main" id="{8CEC036B-0484-48B4-B711-F392C0B53EE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46" name="Line 105">
          <a:extLst>
            <a:ext uri="{FF2B5EF4-FFF2-40B4-BE49-F238E27FC236}">
              <a16:creationId xmlns:a16="http://schemas.microsoft.com/office/drawing/2014/main" id="{B03CFDC5-7DB3-4440-8752-CBA57089261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47" name="Line 106">
          <a:extLst>
            <a:ext uri="{FF2B5EF4-FFF2-40B4-BE49-F238E27FC236}">
              <a16:creationId xmlns:a16="http://schemas.microsoft.com/office/drawing/2014/main" id="{647C79AB-458D-4126-B7D4-AE1D3CA5299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48" name="Line 107">
          <a:extLst>
            <a:ext uri="{FF2B5EF4-FFF2-40B4-BE49-F238E27FC236}">
              <a16:creationId xmlns:a16="http://schemas.microsoft.com/office/drawing/2014/main" id="{71C75400-311F-43C6-A1A0-00B57F77B07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49" name="Line 108">
          <a:extLst>
            <a:ext uri="{FF2B5EF4-FFF2-40B4-BE49-F238E27FC236}">
              <a16:creationId xmlns:a16="http://schemas.microsoft.com/office/drawing/2014/main" id="{32E249F2-0C2D-4F8E-9B1F-3384DCDE818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50" name="Line 109">
          <a:extLst>
            <a:ext uri="{FF2B5EF4-FFF2-40B4-BE49-F238E27FC236}">
              <a16:creationId xmlns:a16="http://schemas.microsoft.com/office/drawing/2014/main" id="{9E7C2C3F-65ED-46CE-B287-28A0DCD9DB9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51" name="Line 110">
          <a:extLst>
            <a:ext uri="{FF2B5EF4-FFF2-40B4-BE49-F238E27FC236}">
              <a16:creationId xmlns:a16="http://schemas.microsoft.com/office/drawing/2014/main" id="{361A8536-4D2A-4D02-8DD3-08176FA44A7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52" name="Line 111">
          <a:extLst>
            <a:ext uri="{FF2B5EF4-FFF2-40B4-BE49-F238E27FC236}">
              <a16:creationId xmlns:a16="http://schemas.microsoft.com/office/drawing/2014/main" id="{1A4B7DFE-04F0-4784-9223-9328185FEA4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53" name="Line 112">
          <a:extLst>
            <a:ext uri="{FF2B5EF4-FFF2-40B4-BE49-F238E27FC236}">
              <a16:creationId xmlns:a16="http://schemas.microsoft.com/office/drawing/2014/main" id="{6AD1FE57-5D59-4B0B-89DF-383E0CDC6A1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54" name="Line 113">
          <a:extLst>
            <a:ext uri="{FF2B5EF4-FFF2-40B4-BE49-F238E27FC236}">
              <a16:creationId xmlns:a16="http://schemas.microsoft.com/office/drawing/2014/main" id="{210E28CF-176E-47ED-9BA9-5E6FE5FAF3B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55" name="Line 114">
          <a:extLst>
            <a:ext uri="{FF2B5EF4-FFF2-40B4-BE49-F238E27FC236}">
              <a16:creationId xmlns:a16="http://schemas.microsoft.com/office/drawing/2014/main" id="{2FBFFB28-D96F-49A8-B277-D3F361477B8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56" name="Line 115">
          <a:extLst>
            <a:ext uri="{FF2B5EF4-FFF2-40B4-BE49-F238E27FC236}">
              <a16:creationId xmlns:a16="http://schemas.microsoft.com/office/drawing/2014/main" id="{26EA569F-2C18-415F-BB59-44B06DF7CA6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57" name="Line 116">
          <a:extLst>
            <a:ext uri="{FF2B5EF4-FFF2-40B4-BE49-F238E27FC236}">
              <a16:creationId xmlns:a16="http://schemas.microsoft.com/office/drawing/2014/main" id="{7A9C5F45-689E-476F-A756-E165B1E7282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58" name="Line 117">
          <a:extLst>
            <a:ext uri="{FF2B5EF4-FFF2-40B4-BE49-F238E27FC236}">
              <a16:creationId xmlns:a16="http://schemas.microsoft.com/office/drawing/2014/main" id="{6773640F-0CF8-481F-A2AF-640025BF701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59" name="Line 118">
          <a:extLst>
            <a:ext uri="{FF2B5EF4-FFF2-40B4-BE49-F238E27FC236}">
              <a16:creationId xmlns:a16="http://schemas.microsoft.com/office/drawing/2014/main" id="{6B212EAD-B3F0-4A95-AEA2-6F23BB8E4D5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60" name="Line 119">
          <a:extLst>
            <a:ext uri="{FF2B5EF4-FFF2-40B4-BE49-F238E27FC236}">
              <a16:creationId xmlns:a16="http://schemas.microsoft.com/office/drawing/2014/main" id="{69CADEE3-85FC-4808-8267-1F29A56F8F6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61" name="Line 120">
          <a:extLst>
            <a:ext uri="{FF2B5EF4-FFF2-40B4-BE49-F238E27FC236}">
              <a16:creationId xmlns:a16="http://schemas.microsoft.com/office/drawing/2014/main" id="{DD920435-C8DB-4C86-A98F-55D9D9D86C3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62" name="Line 121">
          <a:extLst>
            <a:ext uri="{FF2B5EF4-FFF2-40B4-BE49-F238E27FC236}">
              <a16:creationId xmlns:a16="http://schemas.microsoft.com/office/drawing/2014/main" id="{14E30C57-1B0A-4F18-B20C-5FC3F16B8F5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63" name="Line 122">
          <a:extLst>
            <a:ext uri="{FF2B5EF4-FFF2-40B4-BE49-F238E27FC236}">
              <a16:creationId xmlns:a16="http://schemas.microsoft.com/office/drawing/2014/main" id="{17D4196A-8557-403A-937C-36DD0379347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64" name="Line 123">
          <a:extLst>
            <a:ext uri="{FF2B5EF4-FFF2-40B4-BE49-F238E27FC236}">
              <a16:creationId xmlns:a16="http://schemas.microsoft.com/office/drawing/2014/main" id="{DABAAD99-4B13-47A5-AFDA-FF112FBB3DE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65" name="Line 124">
          <a:extLst>
            <a:ext uri="{FF2B5EF4-FFF2-40B4-BE49-F238E27FC236}">
              <a16:creationId xmlns:a16="http://schemas.microsoft.com/office/drawing/2014/main" id="{31CA0A69-E786-4F9A-B39E-3DE4664ECE1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66" name="Line 125">
          <a:extLst>
            <a:ext uri="{FF2B5EF4-FFF2-40B4-BE49-F238E27FC236}">
              <a16:creationId xmlns:a16="http://schemas.microsoft.com/office/drawing/2014/main" id="{1DB23E1E-477E-4D5F-9E69-85023AE4345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67" name="Line 126">
          <a:extLst>
            <a:ext uri="{FF2B5EF4-FFF2-40B4-BE49-F238E27FC236}">
              <a16:creationId xmlns:a16="http://schemas.microsoft.com/office/drawing/2014/main" id="{ADA3610B-DECD-4B26-8887-584BD16A05A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68" name="Line 127">
          <a:extLst>
            <a:ext uri="{FF2B5EF4-FFF2-40B4-BE49-F238E27FC236}">
              <a16:creationId xmlns:a16="http://schemas.microsoft.com/office/drawing/2014/main" id="{F5878236-31A1-4A7A-A4DF-EE0A2C11D63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69" name="Line 128">
          <a:extLst>
            <a:ext uri="{FF2B5EF4-FFF2-40B4-BE49-F238E27FC236}">
              <a16:creationId xmlns:a16="http://schemas.microsoft.com/office/drawing/2014/main" id="{706C2736-1DBA-4820-ADC4-E2DDB2A00EA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70" name="Line 129">
          <a:extLst>
            <a:ext uri="{FF2B5EF4-FFF2-40B4-BE49-F238E27FC236}">
              <a16:creationId xmlns:a16="http://schemas.microsoft.com/office/drawing/2014/main" id="{2E2D1E88-A804-4BB3-92EA-2C99FF37227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71" name="Line 130">
          <a:extLst>
            <a:ext uri="{FF2B5EF4-FFF2-40B4-BE49-F238E27FC236}">
              <a16:creationId xmlns:a16="http://schemas.microsoft.com/office/drawing/2014/main" id="{E90E2CE9-AF36-4D41-85C4-3544E828578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72" name="Line 131">
          <a:extLst>
            <a:ext uri="{FF2B5EF4-FFF2-40B4-BE49-F238E27FC236}">
              <a16:creationId xmlns:a16="http://schemas.microsoft.com/office/drawing/2014/main" id="{5FADB532-664F-430D-90D0-18FB07FC4C0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73" name="Line 132">
          <a:extLst>
            <a:ext uri="{FF2B5EF4-FFF2-40B4-BE49-F238E27FC236}">
              <a16:creationId xmlns:a16="http://schemas.microsoft.com/office/drawing/2014/main" id="{C4F18DA9-95E9-4C77-A111-0CADEC93249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74" name="Line 133">
          <a:extLst>
            <a:ext uri="{FF2B5EF4-FFF2-40B4-BE49-F238E27FC236}">
              <a16:creationId xmlns:a16="http://schemas.microsoft.com/office/drawing/2014/main" id="{21265F00-C746-4786-BA79-494108A10A7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75" name="Line 134">
          <a:extLst>
            <a:ext uri="{FF2B5EF4-FFF2-40B4-BE49-F238E27FC236}">
              <a16:creationId xmlns:a16="http://schemas.microsoft.com/office/drawing/2014/main" id="{C76482AB-AA96-4924-AEC2-83669F15158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76" name="Line 135">
          <a:extLst>
            <a:ext uri="{FF2B5EF4-FFF2-40B4-BE49-F238E27FC236}">
              <a16:creationId xmlns:a16="http://schemas.microsoft.com/office/drawing/2014/main" id="{A1BE4703-B3CF-4582-994C-B78AF83DA9D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77" name="Line 136">
          <a:extLst>
            <a:ext uri="{FF2B5EF4-FFF2-40B4-BE49-F238E27FC236}">
              <a16:creationId xmlns:a16="http://schemas.microsoft.com/office/drawing/2014/main" id="{22F0B707-BB8F-4CF0-8A9B-C45AC14BCB5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78" name="Line 137">
          <a:extLst>
            <a:ext uri="{FF2B5EF4-FFF2-40B4-BE49-F238E27FC236}">
              <a16:creationId xmlns:a16="http://schemas.microsoft.com/office/drawing/2014/main" id="{FA3AC65E-E0D1-4BB7-87D2-A235E5473C0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79" name="Line 138">
          <a:extLst>
            <a:ext uri="{FF2B5EF4-FFF2-40B4-BE49-F238E27FC236}">
              <a16:creationId xmlns:a16="http://schemas.microsoft.com/office/drawing/2014/main" id="{F4E4BC4B-80ED-4E3D-A6F3-7E4FD2F6DC6B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80" name="Line 139">
          <a:extLst>
            <a:ext uri="{FF2B5EF4-FFF2-40B4-BE49-F238E27FC236}">
              <a16:creationId xmlns:a16="http://schemas.microsoft.com/office/drawing/2014/main" id="{DC8A3C4E-8A2F-4808-8968-A0A1B08DFFC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81" name="Line 140">
          <a:extLst>
            <a:ext uri="{FF2B5EF4-FFF2-40B4-BE49-F238E27FC236}">
              <a16:creationId xmlns:a16="http://schemas.microsoft.com/office/drawing/2014/main" id="{52D80F8B-3B44-4C13-A76F-00C14B1413A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82" name="Line 141">
          <a:extLst>
            <a:ext uri="{FF2B5EF4-FFF2-40B4-BE49-F238E27FC236}">
              <a16:creationId xmlns:a16="http://schemas.microsoft.com/office/drawing/2014/main" id="{7198ADB5-190D-4ED7-AD3B-BAB999A0A42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83" name="Line 142">
          <a:extLst>
            <a:ext uri="{FF2B5EF4-FFF2-40B4-BE49-F238E27FC236}">
              <a16:creationId xmlns:a16="http://schemas.microsoft.com/office/drawing/2014/main" id="{98B17E34-B169-4BE3-A00C-608BE91F3F4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84" name="Line 143">
          <a:extLst>
            <a:ext uri="{FF2B5EF4-FFF2-40B4-BE49-F238E27FC236}">
              <a16:creationId xmlns:a16="http://schemas.microsoft.com/office/drawing/2014/main" id="{44232426-B2CD-4E35-BC21-FAB0444631B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85" name="Line 144">
          <a:extLst>
            <a:ext uri="{FF2B5EF4-FFF2-40B4-BE49-F238E27FC236}">
              <a16:creationId xmlns:a16="http://schemas.microsoft.com/office/drawing/2014/main" id="{676418A6-7E91-4DF8-B7B8-748A20B4BCE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86" name="Line 145">
          <a:extLst>
            <a:ext uri="{FF2B5EF4-FFF2-40B4-BE49-F238E27FC236}">
              <a16:creationId xmlns:a16="http://schemas.microsoft.com/office/drawing/2014/main" id="{985D076A-DE43-404C-8BBC-98F4C88649F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87" name="Line 146">
          <a:extLst>
            <a:ext uri="{FF2B5EF4-FFF2-40B4-BE49-F238E27FC236}">
              <a16:creationId xmlns:a16="http://schemas.microsoft.com/office/drawing/2014/main" id="{73C0EBDC-8B97-4DFF-96CD-CACB38242AE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88" name="Line 147">
          <a:extLst>
            <a:ext uri="{FF2B5EF4-FFF2-40B4-BE49-F238E27FC236}">
              <a16:creationId xmlns:a16="http://schemas.microsoft.com/office/drawing/2014/main" id="{6B60F90D-991D-4D9E-BB77-459BDDE1283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89" name="Line 148">
          <a:extLst>
            <a:ext uri="{FF2B5EF4-FFF2-40B4-BE49-F238E27FC236}">
              <a16:creationId xmlns:a16="http://schemas.microsoft.com/office/drawing/2014/main" id="{003444B3-3BFF-4C1B-903F-6BD9A5A3FC9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90" name="Line 149">
          <a:extLst>
            <a:ext uri="{FF2B5EF4-FFF2-40B4-BE49-F238E27FC236}">
              <a16:creationId xmlns:a16="http://schemas.microsoft.com/office/drawing/2014/main" id="{6207D7D1-FAC6-4B2D-B4B1-15EE90719D4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91" name="Line 150">
          <a:extLst>
            <a:ext uri="{FF2B5EF4-FFF2-40B4-BE49-F238E27FC236}">
              <a16:creationId xmlns:a16="http://schemas.microsoft.com/office/drawing/2014/main" id="{F4A77A45-C3BB-49B8-A28F-6542F82D1F2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92" name="Line 151">
          <a:extLst>
            <a:ext uri="{FF2B5EF4-FFF2-40B4-BE49-F238E27FC236}">
              <a16:creationId xmlns:a16="http://schemas.microsoft.com/office/drawing/2014/main" id="{EF129539-9599-4920-A655-3FCB99A7E3C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93" name="Line 152">
          <a:extLst>
            <a:ext uri="{FF2B5EF4-FFF2-40B4-BE49-F238E27FC236}">
              <a16:creationId xmlns:a16="http://schemas.microsoft.com/office/drawing/2014/main" id="{8DC1B83C-D749-4AD3-AB08-726CBA8F56F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94" name="Line 153">
          <a:extLst>
            <a:ext uri="{FF2B5EF4-FFF2-40B4-BE49-F238E27FC236}">
              <a16:creationId xmlns:a16="http://schemas.microsoft.com/office/drawing/2014/main" id="{B966C370-FF0D-4E07-B1F3-8FF6F9C9A2D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95" name="Line 154">
          <a:extLst>
            <a:ext uri="{FF2B5EF4-FFF2-40B4-BE49-F238E27FC236}">
              <a16:creationId xmlns:a16="http://schemas.microsoft.com/office/drawing/2014/main" id="{66A733FE-DBFD-4B2A-8503-67C414E066B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96" name="Line 155">
          <a:extLst>
            <a:ext uri="{FF2B5EF4-FFF2-40B4-BE49-F238E27FC236}">
              <a16:creationId xmlns:a16="http://schemas.microsoft.com/office/drawing/2014/main" id="{87A2E830-E71B-4562-B677-45C6047937D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97" name="Line 156">
          <a:extLst>
            <a:ext uri="{FF2B5EF4-FFF2-40B4-BE49-F238E27FC236}">
              <a16:creationId xmlns:a16="http://schemas.microsoft.com/office/drawing/2014/main" id="{6B43AA5D-BB2B-4D90-94AD-9B2985EF98B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98" name="Line 157">
          <a:extLst>
            <a:ext uri="{FF2B5EF4-FFF2-40B4-BE49-F238E27FC236}">
              <a16:creationId xmlns:a16="http://schemas.microsoft.com/office/drawing/2014/main" id="{32A3119B-D805-40DA-B0D0-164F097160B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099" name="Line 158">
          <a:extLst>
            <a:ext uri="{FF2B5EF4-FFF2-40B4-BE49-F238E27FC236}">
              <a16:creationId xmlns:a16="http://schemas.microsoft.com/office/drawing/2014/main" id="{00771549-66C4-4A17-B528-803E2EB6B33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00" name="Line 159">
          <a:extLst>
            <a:ext uri="{FF2B5EF4-FFF2-40B4-BE49-F238E27FC236}">
              <a16:creationId xmlns:a16="http://schemas.microsoft.com/office/drawing/2014/main" id="{DB3DE86E-CA4F-4CD2-97E1-86E81391ABB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01" name="Line 160">
          <a:extLst>
            <a:ext uri="{FF2B5EF4-FFF2-40B4-BE49-F238E27FC236}">
              <a16:creationId xmlns:a16="http://schemas.microsoft.com/office/drawing/2014/main" id="{CD10A0DA-CE82-42B7-B489-D98938E6113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02" name="Line 161">
          <a:extLst>
            <a:ext uri="{FF2B5EF4-FFF2-40B4-BE49-F238E27FC236}">
              <a16:creationId xmlns:a16="http://schemas.microsoft.com/office/drawing/2014/main" id="{0465EC04-6B83-437F-A5F3-6327820E859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03" name="Line 162">
          <a:extLst>
            <a:ext uri="{FF2B5EF4-FFF2-40B4-BE49-F238E27FC236}">
              <a16:creationId xmlns:a16="http://schemas.microsoft.com/office/drawing/2014/main" id="{923B08C6-6BB5-4DE9-BA42-0E3D51FFF03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04" name="Line 163">
          <a:extLst>
            <a:ext uri="{FF2B5EF4-FFF2-40B4-BE49-F238E27FC236}">
              <a16:creationId xmlns:a16="http://schemas.microsoft.com/office/drawing/2014/main" id="{EFFA8379-1D24-49C8-BBFB-F6A5EFAD5A6B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05" name="Line 164">
          <a:extLst>
            <a:ext uri="{FF2B5EF4-FFF2-40B4-BE49-F238E27FC236}">
              <a16:creationId xmlns:a16="http://schemas.microsoft.com/office/drawing/2014/main" id="{647680EF-71B4-4646-827E-AF685789E2A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06" name="Line 165">
          <a:extLst>
            <a:ext uri="{FF2B5EF4-FFF2-40B4-BE49-F238E27FC236}">
              <a16:creationId xmlns:a16="http://schemas.microsoft.com/office/drawing/2014/main" id="{9EEB109A-86F3-4C87-B8DA-211AE1C93A4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07" name="Line 166">
          <a:extLst>
            <a:ext uri="{FF2B5EF4-FFF2-40B4-BE49-F238E27FC236}">
              <a16:creationId xmlns:a16="http://schemas.microsoft.com/office/drawing/2014/main" id="{A2E15E19-F56A-4D96-9E12-592C48144F7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08" name="Line 167">
          <a:extLst>
            <a:ext uri="{FF2B5EF4-FFF2-40B4-BE49-F238E27FC236}">
              <a16:creationId xmlns:a16="http://schemas.microsoft.com/office/drawing/2014/main" id="{D94CF113-C35B-42E6-99E4-E4D9AB72DAC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09" name="Line 168">
          <a:extLst>
            <a:ext uri="{FF2B5EF4-FFF2-40B4-BE49-F238E27FC236}">
              <a16:creationId xmlns:a16="http://schemas.microsoft.com/office/drawing/2014/main" id="{8660FDF8-0ED7-4BCC-AE1A-40C83808A73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10" name="Line 169">
          <a:extLst>
            <a:ext uri="{FF2B5EF4-FFF2-40B4-BE49-F238E27FC236}">
              <a16:creationId xmlns:a16="http://schemas.microsoft.com/office/drawing/2014/main" id="{9CCF74F9-7946-45DD-83A6-728436A2E50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11" name="Line 170">
          <a:extLst>
            <a:ext uri="{FF2B5EF4-FFF2-40B4-BE49-F238E27FC236}">
              <a16:creationId xmlns:a16="http://schemas.microsoft.com/office/drawing/2014/main" id="{6388C508-8B07-46A7-B118-A719ADC258E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12" name="Line 171">
          <a:extLst>
            <a:ext uri="{FF2B5EF4-FFF2-40B4-BE49-F238E27FC236}">
              <a16:creationId xmlns:a16="http://schemas.microsoft.com/office/drawing/2014/main" id="{4E70E13C-BAF5-43AE-9270-56345D68B6D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13" name="Line 172">
          <a:extLst>
            <a:ext uri="{FF2B5EF4-FFF2-40B4-BE49-F238E27FC236}">
              <a16:creationId xmlns:a16="http://schemas.microsoft.com/office/drawing/2014/main" id="{69E16111-E4EA-457B-B572-85D60EAD8E4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14" name="Line 173">
          <a:extLst>
            <a:ext uri="{FF2B5EF4-FFF2-40B4-BE49-F238E27FC236}">
              <a16:creationId xmlns:a16="http://schemas.microsoft.com/office/drawing/2014/main" id="{5542E4DC-1AA5-4F5C-B2F7-3EB82977A23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15" name="Line 174">
          <a:extLst>
            <a:ext uri="{FF2B5EF4-FFF2-40B4-BE49-F238E27FC236}">
              <a16:creationId xmlns:a16="http://schemas.microsoft.com/office/drawing/2014/main" id="{AEB40934-3EA5-4452-BFE9-62FC5DF9E0D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16" name="Line 175">
          <a:extLst>
            <a:ext uri="{FF2B5EF4-FFF2-40B4-BE49-F238E27FC236}">
              <a16:creationId xmlns:a16="http://schemas.microsoft.com/office/drawing/2014/main" id="{1B29C1A3-DCE5-4005-95FC-54E5DF0499F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17" name="Line 176">
          <a:extLst>
            <a:ext uri="{FF2B5EF4-FFF2-40B4-BE49-F238E27FC236}">
              <a16:creationId xmlns:a16="http://schemas.microsoft.com/office/drawing/2014/main" id="{E144D341-32CE-4D15-9A15-125EEDAF93E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18" name="Line 177">
          <a:extLst>
            <a:ext uri="{FF2B5EF4-FFF2-40B4-BE49-F238E27FC236}">
              <a16:creationId xmlns:a16="http://schemas.microsoft.com/office/drawing/2014/main" id="{BF16ADC8-109B-47B6-B055-52CA15A33B1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19" name="Line 178">
          <a:extLst>
            <a:ext uri="{FF2B5EF4-FFF2-40B4-BE49-F238E27FC236}">
              <a16:creationId xmlns:a16="http://schemas.microsoft.com/office/drawing/2014/main" id="{F71C479B-E841-4E12-80A4-F7386E0239E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20" name="Line 179">
          <a:extLst>
            <a:ext uri="{FF2B5EF4-FFF2-40B4-BE49-F238E27FC236}">
              <a16:creationId xmlns:a16="http://schemas.microsoft.com/office/drawing/2014/main" id="{C5A3E929-59E4-404C-B986-3183DC328CB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21" name="Line 180">
          <a:extLst>
            <a:ext uri="{FF2B5EF4-FFF2-40B4-BE49-F238E27FC236}">
              <a16:creationId xmlns:a16="http://schemas.microsoft.com/office/drawing/2014/main" id="{60F5DFD5-B756-4769-9954-6339D008F6E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22" name="Line 181">
          <a:extLst>
            <a:ext uri="{FF2B5EF4-FFF2-40B4-BE49-F238E27FC236}">
              <a16:creationId xmlns:a16="http://schemas.microsoft.com/office/drawing/2014/main" id="{81F674D4-A26A-4376-8BB9-2689097152A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23" name="Line 182">
          <a:extLst>
            <a:ext uri="{FF2B5EF4-FFF2-40B4-BE49-F238E27FC236}">
              <a16:creationId xmlns:a16="http://schemas.microsoft.com/office/drawing/2014/main" id="{7136F825-5F8F-468E-8911-A6C612F563D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24" name="Line 183">
          <a:extLst>
            <a:ext uri="{FF2B5EF4-FFF2-40B4-BE49-F238E27FC236}">
              <a16:creationId xmlns:a16="http://schemas.microsoft.com/office/drawing/2014/main" id="{B2CEF347-479F-402D-BF06-3638281F1D9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25" name="Line 184">
          <a:extLst>
            <a:ext uri="{FF2B5EF4-FFF2-40B4-BE49-F238E27FC236}">
              <a16:creationId xmlns:a16="http://schemas.microsoft.com/office/drawing/2014/main" id="{D99F4A5C-17FF-4108-AC80-F6933F36F06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26" name="Line 185">
          <a:extLst>
            <a:ext uri="{FF2B5EF4-FFF2-40B4-BE49-F238E27FC236}">
              <a16:creationId xmlns:a16="http://schemas.microsoft.com/office/drawing/2014/main" id="{0D96C74F-27E5-4978-BDEB-423C8F29F48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27" name="Line 186">
          <a:extLst>
            <a:ext uri="{FF2B5EF4-FFF2-40B4-BE49-F238E27FC236}">
              <a16:creationId xmlns:a16="http://schemas.microsoft.com/office/drawing/2014/main" id="{64CF4DF1-9E7E-4375-9C56-CEFAAAA226C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28" name="Line 187">
          <a:extLst>
            <a:ext uri="{FF2B5EF4-FFF2-40B4-BE49-F238E27FC236}">
              <a16:creationId xmlns:a16="http://schemas.microsoft.com/office/drawing/2014/main" id="{E6468183-BE79-419B-B6FC-75B361B8F55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29" name="Line 188">
          <a:extLst>
            <a:ext uri="{FF2B5EF4-FFF2-40B4-BE49-F238E27FC236}">
              <a16:creationId xmlns:a16="http://schemas.microsoft.com/office/drawing/2014/main" id="{8202DDBD-64AE-41A2-87E7-45DBEB88ECE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30" name="Line 189">
          <a:extLst>
            <a:ext uri="{FF2B5EF4-FFF2-40B4-BE49-F238E27FC236}">
              <a16:creationId xmlns:a16="http://schemas.microsoft.com/office/drawing/2014/main" id="{BE16A207-890B-4D25-A3FC-03AB34A859B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31" name="Line 190">
          <a:extLst>
            <a:ext uri="{FF2B5EF4-FFF2-40B4-BE49-F238E27FC236}">
              <a16:creationId xmlns:a16="http://schemas.microsoft.com/office/drawing/2014/main" id="{514A51F8-C033-4215-8B41-6C70B44D1B8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32" name="Line 191">
          <a:extLst>
            <a:ext uri="{FF2B5EF4-FFF2-40B4-BE49-F238E27FC236}">
              <a16:creationId xmlns:a16="http://schemas.microsoft.com/office/drawing/2014/main" id="{A73CF0A7-5F8E-4A35-8962-D14C86B979F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33" name="Line 192">
          <a:extLst>
            <a:ext uri="{FF2B5EF4-FFF2-40B4-BE49-F238E27FC236}">
              <a16:creationId xmlns:a16="http://schemas.microsoft.com/office/drawing/2014/main" id="{B6341BB9-73C4-4725-BD29-18713A18A75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34" name="Line 193">
          <a:extLst>
            <a:ext uri="{FF2B5EF4-FFF2-40B4-BE49-F238E27FC236}">
              <a16:creationId xmlns:a16="http://schemas.microsoft.com/office/drawing/2014/main" id="{3A61F48A-82F4-410C-9A65-526B4391BBA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35" name="Line 194">
          <a:extLst>
            <a:ext uri="{FF2B5EF4-FFF2-40B4-BE49-F238E27FC236}">
              <a16:creationId xmlns:a16="http://schemas.microsoft.com/office/drawing/2014/main" id="{10CF60EB-AB19-4EF6-B035-CB5BBC6115D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36" name="Line 195">
          <a:extLst>
            <a:ext uri="{FF2B5EF4-FFF2-40B4-BE49-F238E27FC236}">
              <a16:creationId xmlns:a16="http://schemas.microsoft.com/office/drawing/2014/main" id="{08234304-5D44-4CE4-BB4E-13683863E40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37" name="Line 196">
          <a:extLst>
            <a:ext uri="{FF2B5EF4-FFF2-40B4-BE49-F238E27FC236}">
              <a16:creationId xmlns:a16="http://schemas.microsoft.com/office/drawing/2014/main" id="{8FA7C8F8-36A1-4718-8615-1D01107A4F0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38" name="Line 197">
          <a:extLst>
            <a:ext uri="{FF2B5EF4-FFF2-40B4-BE49-F238E27FC236}">
              <a16:creationId xmlns:a16="http://schemas.microsoft.com/office/drawing/2014/main" id="{EC48EE42-C855-4621-9228-F6E9B88E4FC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39" name="Line 198">
          <a:extLst>
            <a:ext uri="{FF2B5EF4-FFF2-40B4-BE49-F238E27FC236}">
              <a16:creationId xmlns:a16="http://schemas.microsoft.com/office/drawing/2014/main" id="{22BFA9CE-5D07-4B6A-B9AF-7C86BEB6A16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40" name="Line 199">
          <a:extLst>
            <a:ext uri="{FF2B5EF4-FFF2-40B4-BE49-F238E27FC236}">
              <a16:creationId xmlns:a16="http://schemas.microsoft.com/office/drawing/2014/main" id="{A7400E42-C94D-40C3-9FBE-D63EA4D22B7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41" name="Line 200">
          <a:extLst>
            <a:ext uri="{FF2B5EF4-FFF2-40B4-BE49-F238E27FC236}">
              <a16:creationId xmlns:a16="http://schemas.microsoft.com/office/drawing/2014/main" id="{6D65B763-8721-4FCE-BF58-94AE1C6899B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42" name="Line 201">
          <a:extLst>
            <a:ext uri="{FF2B5EF4-FFF2-40B4-BE49-F238E27FC236}">
              <a16:creationId xmlns:a16="http://schemas.microsoft.com/office/drawing/2014/main" id="{5D087632-61B4-4C77-9D87-28169EE5619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43" name="Line 202">
          <a:extLst>
            <a:ext uri="{FF2B5EF4-FFF2-40B4-BE49-F238E27FC236}">
              <a16:creationId xmlns:a16="http://schemas.microsoft.com/office/drawing/2014/main" id="{DB0A01A6-34CF-45E7-86E4-27D83BC8586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44" name="Line 203">
          <a:extLst>
            <a:ext uri="{FF2B5EF4-FFF2-40B4-BE49-F238E27FC236}">
              <a16:creationId xmlns:a16="http://schemas.microsoft.com/office/drawing/2014/main" id="{5D2D46D5-94CC-42A3-8961-5342F7E50D6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45" name="Line 204">
          <a:extLst>
            <a:ext uri="{FF2B5EF4-FFF2-40B4-BE49-F238E27FC236}">
              <a16:creationId xmlns:a16="http://schemas.microsoft.com/office/drawing/2014/main" id="{085E8ECA-7DEB-4D65-BA2D-B463649AB9F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46" name="Line 205">
          <a:extLst>
            <a:ext uri="{FF2B5EF4-FFF2-40B4-BE49-F238E27FC236}">
              <a16:creationId xmlns:a16="http://schemas.microsoft.com/office/drawing/2014/main" id="{1F04C276-02D4-424F-99FC-7BC9B7A042B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47" name="Line 206">
          <a:extLst>
            <a:ext uri="{FF2B5EF4-FFF2-40B4-BE49-F238E27FC236}">
              <a16:creationId xmlns:a16="http://schemas.microsoft.com/office/drawing/2014/main" id="{DDD4D5B3-449C-427D-B269-6E81BED4E5D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48" name="Line 207">
          <a:extLst>
            <a:ext uri="{FF2B5EF4-FFF2-40B4-BE49-F238E27FC236}">
              <a16:creationId xmlns:a16="http://schemas.microsoft.com/office/drawing/2014/main" id="{BC01E104-5EC3-453B-AB92-670F1CF939F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49" name="Line 208">
          <a:extLst>
            <a:ext uri="{FF2B5EF4-FFF2-40B4-BE49-F238E27FC236}">
              <a16:creationId xmlns:a16="http://schemas.microsoft.com/office/drawing/2014/main" id="{A092CFAC-3F43-40E1-BB0A-7753607A343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50" name="Line 209">
          <a:extLst>
            <a:ext uri="{FF2B5EF4-FFF2-40B4-BE49-F238E27FC236}">
              <a16:creationId xmlns:a16="http://schemas.microsoft.com/office/drawing/2014/main" id="{C17EC865-B034-4C4F-84E1-0ECFDCDC44C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51" name="Line 210">
          <a:extLst>
            <a:ext uri="{FF2B5EF4-FFF2-40B4-BE49-F238E27FC236}">
              <a16:creationId xmlns:a16="http://schemas.microsoft.com/office/drawing/2014/main" id="{82F6E928-573B-4C72-BED8-E883E1339E4B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52" name="Line 211">
          <a:extLst>
            <a:ext uri="{FF2B5EF4-FFF2-40B4-BE49-F238E27FC236}">
              <a16:creationId xmlns:a16="http://schemas.microsoft.com/office/drawing/2014/main" id="{AB349F61-4E51-445D-80FF-07E1283BB29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53" name="Line 212">
          <a:extLst>
            <a:ext uri="{FF2B5EF4-FFF2-40B4-BE49-F238E27FC236}">
              <a16:creationId xmlns:a16="http://schemas.microsoft.com/office/drawing/2014/main" id="{398EE706-3475-475C-B06C-102E1CC56BB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54" name="Line 213">
          <a:extLst>
            <a:ext uri="{FF2B5EF4-FFF2-40B4-BE49-F238E27FC236}">
              <a16:creationId xmlns:a16="http://schemas.microsoft.com/office/drawing/2014/main" id="{CCE87EC8-D1C6-40AF-9D8B-13D166EA376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55" name="Line 214">
          <a:extLst>
            <a:ext uri="{FF2B5EF4-FFF2-40B4-BE49-F238E27FC236}">
              <a16:creationId xmlns:a16="http://schemas.microsoft.com/office/drawing/2014/main" id="{1F18A029-C0DB-4288-8045-F386C6032CF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56" name="Line 215">
          <a:extLst>
            <a:ext uri="{FF2B5EF4-FFF2-40B4-BE49-F238E27FC236}">
              <a16:creationId xmlns:a16="http://schemas.microsoft.com/office/drawing/2014/main" id="{DAADDDD3-E22F-443E-ABB5-FA27AA26FEB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57" name="Line 216">
          <a:extLst>
            <a:ext uri="{FF2B5EF4-FFF2-40B4-BE49-F238E27FC236}">
              <a16:creationId xmlns:a16="http://schemas.microsoft.com/office/drawing/2014/main" id="{F88D88B7-B104-483D-A7DD-6E9E35862EB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58" name="Line 217">
          <a:extLst>
            <a:ext uri="{FF2B5EF4-FFF2-40B4-BE49-F238E27FC236}">
              <a16:creationId xmlns:a16="http://schemas.microsoft.com/office/drawing/2014/main" id="{A3B797E5-2CA5-48CA-93C2-59F1A9F6C62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59" name="Line 218">
          <a:extLst>
            <a:ext uri="{FF2B5EF4-FFF2-40B4-BE49-F238E27FC236}">
              <a16:creationId xmlns:a16="http://schemas.microsoft.com/office/drawing/2014/main" id="{FA6EF7AE-1872-4B4E-BBA4-A2E4E41AC2C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60" name="Line 219">
          <a:extLst>
            <a:ext uri="{FF2B5EF4-FFF2-40B4-BE49-F238E27FC236}">
              <a16:creationId xmlns:a16="http://schemas.microsoft.com/office/drawing/2014/main" id="{088D3182-233B-43B1-9E2E-AE3328E4D55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61" name="Line 220">
          <a:extLst>
            <a:ext uri="{FF2B5EF4-FFF2-40B4-BE49-F238E27FC236}">
              <a16:creationId xmlns:a16="http://schemas.microsoft.com/office/drawing/2014/main" id="{2CF50B35-3874-4ED7-AAF9-F2AAA75FBBD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62" name="Line 221">
          <a:extLst>
            <a:ext uri="{FF2B5EF4-FFF2-40B4-BE49-F238E27FC236}">
              <a16:creationId xmlns:a16="http://schemas.microsoft.com/office/drawing/2014/main" id="{FFA74C0D-EF90-4685-85DA-4BDE86A9368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63" name="Line 222">
          <a:extLst>
            <a:ext uri="{FF2B5EF4-FFF2-40B4-BE49-F238E27FC236}">
              <a16:creationId xmlns:a16="http://schemas.microsoft.com/office/drawing/2014/main" id="{C0EAFA96-83CB-4428-8A85-4BCAB3D3437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64" name="Line 223">
          <a:extLst>
            <a:ext uri="{FF2B5EF4-FFF2-40B4-BE49-F238E27FC236}">
              <a16:creationId xmlns:a16="http://schemas.microsoft.com/office/drawing/2014/main" id="{EE5EA867-7028-462C-BE0B-51D513FDE12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65" name="Line 224">
          <a:extLst>
            <a:ext uri="{FF2B5EF4-FFF2-40B4-BE49-F238E27FC236}">
              <a16:creationId xmlns:a16="http://schemas.microsoft.com/office/drawing/2014/main" id="{7A8753D3-953F-41B4-AC10-FA716737A97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66" name="Line 225">
          <a:extLst>
            <a:ext uri="{FF2B5EF4-FFF2-40B4-BE49-F238E27FC236}">
              <a16:creationId xmlns:a16="http://schemas.microsoft.com/office/drawing/2014/main" id="{0652E434-D4EE-4E6E-8183-B18BEEC2766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67" name="Line 226">
          <a:extLst>
            <a:ext uri="{FF2B5EF4-FFF2-40B4-BE49-F238E27FC236}">
              <a16:creationId xmlns:a16="http://schemas.microsoft.com/office/drawing/2014/main" id="{9D3BD039-346A-4637-9D72-94D635FA29B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68" name="Line 227">
          <a:extLst>
            <a:ext uri="{FF2B5EF4-FFF2-40B4-BE49-F238E27FC236}">
              <a16:creationId xmlns:a16="http://schemas.microsoft.com/office/drawing/2014/main" id="{6489C83B-3974-48DB-9CA5-8D3DA3B0B8F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69" name="Line 228">
          <a:extLst>
            <a:ext uri="{FF2B5EF4-FFF2-40B4-BE49-F238E27FC236}">
              <a16:creationId xmlns:a16="http://schemas.microsoft.com/office/drawing/2014/main" id="{DA71ECA6-BC33-4BFA-B5A7-B59DF95FFC9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70" name="Line 229">
          <a:extLst>
            <a:ext uri="{FF2B5EF4-FFF2-40B4-BE49-F238E27FC236}">
              <a16:creationId xmlns:a16="http://schemas.microsoft.com/office/drawing/2014/main" id="{9E57A655-C7DA-48A6-80C9-0EF617429F1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71" name="Line 230">
          <a:extLst>
            <a:ext uri="{FF2B5EF4-FFF2-40B4-BE49-F238E27FC236}">
              <a16:creationId xmlns:a16="http://schemas.microsoft.com/office/drawing/2014/main" id="{5DE221C2-9A86-41A3-BFDC-EC1262F79BD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72" name="Line 231">
          <a:extLst>
            <a:ext uri="{FF2B5EF4-FFF2-40B4-BE49-F238E27FC236}">
              <a16:creationId xmlns:a16="http://schemas.microsoft.com/office/drawing/2014/main" id="{ACFB1C33-1D00-4EF9-AE43-0B64FD98C28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73" name="Line 232">
          <a:extLst>
            <a:ext uri="{FF2B5EF4-FFF2-40B4-BE49-F238E27FC236}">
              <a16:creationId xmlns:a16="http://schemas.microsoft.com/office/drawing/2014/main" id="{C9243D22-BB1E-4BC6-9319-B3C7E89864B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74" name="Line 233">
          <a:extLst>
            <a:ext uri="{FF2B5EF4-FFF2-40B4-BE49-F238E27FC236}">
              <a16:creationId xmlns:a16="http://schemas.microsoft.com/office/drawing/2014/main" id="{3AF6A1DC-09EB-47A5-8934-A60CB632E3C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75" name="Line 234">
          <a:extLst>
            <a:ext uri="{FF2B5EF4-FFF2-40B4-BE49-F238E27FC236}">
              <a16:creationId xmlns:a16="http://schemas.microsoft.com/office/drawing/2014/main" id="{C3A636E2-FD53-4124-919C-F80F4D00569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76" name="Line 235">
          <a:extLst>
            <a:ext uri="{FF2B5EF4-FFF2-40B4-BE49-F238E27FC236}">
              <a16:creationId xmlns:a16="http://schemas.microsoft.com/office/drawing/2014/main" id="{3159A2ED-B7D7-4FD6-A890-4E0C09AC506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77" name="Line 236">
          <a:extLst>
            <a:ext uri="{FF2B5EF4-FFF2-40B4-BE49-F238E27FC236}">
              <a16:creationId xmlns:a16="http://schemas.microsoft.com/office/drawing/2014/main" id="{22EF0E7D-61ED-4F3A-BF7B-A91B217E3B7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78" name="Line 237">
          <a:extLst>
            <a:ext uri="{FF2B5EF4-FFF2-40B4-BE49-F238E27FC236}">
              <a16:creationId xmlns:a16="http://schemas.microsoft.com/office/drawing/2014/main" id="{F3F746B2-2991-4FA8-8CD2-7BF106BDE59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79" name="Line 238">
          <a:extLst>
            <a:ext uri="{FF2B5EF4-FFF2-40B4-BE49-F238E27FC236}">
              <a16:creationId xmlns:a16="http://schemas.microsoft.com/office/drawing/2014/main" id="{EF5E3CB4-F720-49A3-BCBA-0505EA23571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80" name="Line 239">
          <a:extLst>
            <a:ext uri="{FF2B5EF4-FFF2-40B4-BE49-F238E27FC236}">
              <a16:creationId xmlns:a16="http://schemas.microsoft.com/office/drawing/2014/main" id="{74D0CB67-4803-40D3-8D3A-7FDE2B201B5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81" name="Line 240">
          <a:extLst>
            <a:ext uri="{FF2B5EF4-FFF2-40B4-BE49-F238E27FC236}">
              <a16:creationId xmlns:a16="http://schemas.microsoft.com/office/drawing/2014/main" id="{9AE68AE3-25FD-4D3D-B517-915EBFDC42F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82" name="Line 241">
          <a:extLst>
            <a:ext uri="{FF2B5EF4-FFF2-40B4-BE49-F238E27FC236}">
              <a16:creationId xmlns:a16="http://schemas.microsoft.com/office/drawing/2014/main" id="{DC7F2924-25E5-4EB7-9677-3A934C27E6C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83" name="Line 242">
          <a:extLst>
            <a:ext uri="{FF2B5EF4-FFF2-40B4-BE49-F238E27FC236}">
              <a16:creationId xmlns:a16="http://schemas.microsoft.com/office/drawing/2014/main" id="{0D3C8C19-2E2F-43C1-A543-5220D00D333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84" name="Line 243">
          <a:extLst>
            <a:ext uri="{FF2B5EF4-FFF2-40B4-BE49-F238E27FC236}">
              <a16:creationId xmlns:a16="http://schemas.microsoft.com/office/drawing/2014/main" id="{E8F50CAD-048B-4926-BA22-B5E0BE8BF2B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85" name="Line 244">
          <a:extLst>
            <a:ext uri="{FF2B5EF4-FFF2-40B4-BE49-F238E27FC236}">
              <a16:creationId xmlns:a16="http://schemas.microsoft.com/office/drawing/2014/main" id="{AC9284A3-8524-4246-8398-DC5F5F138AA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86" name="Line 245">
          <a:extLst>
            <a:ext uri="{FF2B5EF4-FFF2-40B4-BE49-F238E27FC236}">
              <a16:creationId xmlns:a16="http://schemas.microsoft.com/office/drawing/2014/main" id="{B0F7D7E1-C9B1-484B-8CA1-208F8CEB192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87" name="Line 246">
          <a:extLst>
            <a:ext uri="{FF2B5EF4-FFF2-40B4-BE49-F238E27FC236}">
              <a16:creationId xmlns:a16="http://schemas.microsoft.com/office/drawing/2014/main" id="{22CA8ED6-53F0-42C0-93E3-38F555DE690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88" name="Line 247">
          <a:extLst>
            <a:ext uri="{FF2B5EF4-FFF2-40B4-BE49-F238E27FC236}">
              <a16:creationId xmlns:a16="http://schemas.microsoft.com/office/drawing/2014/main" id="{945E0285-0F64-48EF-B573-334B356673F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89" name="Line 248">
          <a:extLst>
            <a:ext uri="{FF2B5EF4-FFF2-40B4-BE49-F238E27FC236}">
              <a16:creationId xmlns:a16="http://schemas.microsoft.com/office/drawing/2014/main" id="{39AB46C9-A927-4EAC-B878-872C6673402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90" name="Line 249">
          <a:extLst>
            <a:ext uri="{FF2B5EF4-FFF2-40B4-BE49-F238E27FC236}">
              <a16:creationId xmlns:a16="http://schemas.microsoft.com/office/drawing/2014/main" id="{19DDBA39-AB5D-4983-A629-1A767382DFF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91" name="Line 250">
          <a:extLst>
            <a:ext uri="{FF2B5EF4-FFF2-40B4-BE49-F238E27FC236}">
              <a16:creationId xmlns:a16="http://schemas.microsoft.com/office/drawing/2014/main" id="{9B502D6B-C292-4CB7-94B2-6068223D4B5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92" name="Line 251">
          <a:extLst>
            <a:ext uri="{FF2B5EF4-FFF2-40B4-BE49-F238E27FC236}">
              <a16:creationId xmlns:a16="http://schemas.microsoft.com/office/drawing/2014/main" id="{C6C49510-7290-4250-B771-6A17E4693B2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93" name="Line 252">
          <a:extLst>
            <a:ext uri="{FF2B5EF4-FFF2-40B4-BE49-F238E27FC236}">
              <a16:creationId xmlns:a16="http://schemas.microsoft.com/office/drawing/2014/main" id="{EF46ADD5-70EE-4C9C-A1E9-6DDE25DAA82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94" name="Line 253">
          <a:extLst>
            <a:ext uri="{FF2B5EF4-FFF2-40B4-BE49-F238E27FC236}">
              <a16:creationId xmlns:a16="http://schemas.microsoft.com/office/drawing/2014/main" id="{896EBF16-0ACB-4479-803B-55CA6C7111B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95" name="Line 254">
          <a:extLst>
            <a:ext uri="{FF2B5EF4-FFF2-40B4-BE49-F238E27FC236}">
              <a16:creationId xmlns:a16="http://schemas.microsoft.com/office/drawing/2014/main" id="{E49BC71B-B52B-47C5-A609-032D366C829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96" name="Line 255">
          <a:extLst>
            <a:ext uri="{FF2B5EF4-FFF2-40B4-BE49-F238E27FC236}">
              <a16:creationId xmlns:a16="http://schemas.microsoft.com/office/drawing/2014/main" id="{3E7A4B3B-89A1-402D-9683-E69D52AE61B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97" name="Line 256">
          <a:extLst>
            <a:ext uri="{FF2B5EF4-FFF2-40B4-BE49-F238E27FC236}">
              <a16:creationId xmlns:a16="http://schemas.microsoft.com/office/drawing/2014/main" id="{29DD8A22-A134-4884-B664-2B26F372E68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98" name="Line 257">
          <a:extLst>
            <a:ext uri="{FF2B5EF4-FFF2-40B4-BE49-F238E27FC236}">
              <a16:creationId xmlns:a16="http://schemas.microsoft.com/office/drawing/2014/main" id="{EFA40E16-793A-437F-8B70-FC6395EF7BD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199" name="Line 258">
          <a:extLst>
            <a:ext uri="{FF2B5EF4-FFF2-40B4-BE49-F238E27FC236}">
              <a16:creationId xmlns:a16="http://schemas.microsoft.com/office/drawing/2014/main" id="{8D26D09E-31FA-4E0D-8DA5-E2D1C423B5E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00" name="Line 259">
          <a:extLst>
            <a:ext uri="{FF2B5EF4-FFF2-40B4-BE49-F238E27FC236}">
              <a16:creationId xmlns:a16="http://schemas.microsoft.com/office/drawing/2014/main" id="{E1EA7A89-735F-4FD1-86CB-BE74BCF975A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01" name="Line 260">
          <a:extLst>
            <a:ext uri="{FF2B5EF4-FFF2-40B4-BE49-F238E27FC236}">
              <a16:creationId xmlns:a16="http://schemas.microsoft.com/office/drawing/2014/main" id="{83042199-F5E5-4FC0-B0A0-7729B8A15C7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02" name="Line 261">
          <a:extLst>
            <a:ext uri="{FF2B5EF4-FFF2-40B4-BE49-F238E27FC236}">
              <a16:creationId xmlns:a16="http://schemas.microsoft.com/office/drawing/2014/main" id="{FAD84111-1B24-4519-B2D6-A8855ECD26A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03" name="Line 262">
          <a:extLst>
            <a:ext uri="{FF2B5EF4-FFF2-40B4-BE49-F238E27FC236}">
              <a16:creationId xmlns:a16="http://schemas.microsoft.com/office/drawing/2014/main" id="{39DF63A6-7AF5-45AE-882B-5D8658691BD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04" name="Line 263">
          <a:extLst>
            <a:ext uri="{FF2B5EF4-FFF2-40B4-BE49-F238E27FC236}">
              <a16:creationId xmlns:a16="http://schemas.microsoft.com/office/drawing/2014/main" id="{F3B284AA-48B2-45BA-A616-49B06BEB9DC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05" name="Line 264">
          <a:extLst>
            <a:ext uri="{FF2B5EF4-FFF2-40B4-BE49-F238E27FC236}">
              <a16:creationId xmlns:a16="http://schemas.microsoft.com/office/drawing/2014/main" id="{CA0021DD-0780-455C-867D-5157283F800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06" name="Line 265">
          <a:extLst>
            <a:ext uri="{FF2B5EF4-FFF2-40B4-BE49-F238E27FC236}">
              <a16:creationId xmlns:a16="http://schemas.microsoft.com/office/drawing/2014/main" id="{0811C17E-4791-4879-8987-4AF6A706538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07" name="Line 266">
          <a:extLst>
            <a:ext uri="{FF2B5EF4-FFF2-40B4-BE49-F238E27FC236}">
              <a16:creationId xmlns:a16="http://schemas.microsoft.com/office/drawing/2014/main" id="{83E9FB39-5E22-439A-958E-7034A1EB8BD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08" name="Line 267">
          <a:extLst>
            <a:ext uri="{FF2B5EF4-FFF2-40B4-BE49-F238E27FC236}">
              <a16:creationId xmlns:a16="http://schemas.microsoft.com/office/drawing/2014/main" id="{288D38AA-A11D-48B2-AEFC-4555EE965B2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09" name="Line 268">
          <a:extLst>
            <a:ext uri="{FF2B5EF4-FFF2-40B4-BE49-F238E27FC236}">
              <a16:creationId xmlns:a16="http://schemas.microsoft.com/office/drawing/2014/main" id="{2191D3B9-EEB1-4461-BB63-C5AD67AA788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10" name="Line 269">
          <a:extLst>
            <a:ext uri="{FF2B5EF4-FFF2-40B4-BE49-F238E27FC236}">
              <a16:creationId xmlns:a16="http://schemas.microsoft.com/office/drawing/2014/main" id="{662F7B94-839D-4313-A58D-0E31F653C68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11" name="Line 270">
          <a:extLst>
            <a:ext uri="{FF2B5EF4-FFF2-40B4-BE49-F238E27FC236}">
              <a16:creationId xmlns:a16="http://schemas.microsoft.com/office/drawing/2014/main" id="{BEA353D8-6723-4CB7-9BC6-FB03A786DB6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12" name="Line 271">
          <a:extLst>
            <a:ext uri="{FF2B5EF4-FFF2-40B4-BE49-F238E27FC236}">
              <a16:creationId xmlns:a16="http://schemas.microsoft.com/office/drawing/2014/main" id="{CA27784A-1031-4BB6-9723-1C76A15B841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13" name="Line 272">
          <a:extLst>
            <a:ext uri="{FF2B5EF4-FFF2-40B4-BE49-F238E27FC236}">
              <a16:creationId xmlns:a16="http://schemas.microsoft.com/office/drawing/2014/main" id="{28AB84D8-F839-43A4-8F4E-EA6F06BBF9C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14" name="Line 273">
          <a:extLst>
            <a:ext uri="{FF2B5EF4-FFF2-40B4-BE49-F238E27FC236}">
              <a16:creationId xmlns:a16="http://schemas.microsoft.com/office/drawing/2014/main" id="{D512B9CE-4E30-4C94-8CA1-139B7019977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15" name="Line 274">
          <a:extLst>
            <a:ext uri="{FF2B5EF4-FFF2-40B4-BE49-F238E27FC236}">
              <a16:creationId xmlns:a16="http://schemas.microsoft.com/office/drawing/2014/main" id="{7952228E-BAAE-4088-AC93-E71F596B280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16" name="Line 275">
          <a:extLst>
            <a:ext uri="{FF2B5EF4-FFF2-40B4-BE49-F238E27FC236}">
              <a16:creationId xmlns:a16="http://schemas.microsoft.com/office/drawing/2014/main" id="{D0D814FB-8676-4031-B4A7-4D16562D61D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17" name="Line 276">
          <a:extLst>
            <a:ext uri="{FF2B5EF4-FFF2-40B4-BE49-F238E27FC236}">
              <a16:creationId xmlns:a16="http://schemas.microsoft.com/office/drawing/2014/main" id="{592D1A4C-590F-44F8-BB8A-424924142E9B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18" name="Line 277">
          <a:extLst>
            <a:ext uri="{FF2B5EF4-FFF2-40B4-BE49-F238E27FC236}">
              <a16:creationId xmlns:a16="http://schemas.microsoft.com/office/drawing/2014/main" id="{57D86EC7-3EF1-4F29-9001-3B12F8E4AB09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19" name="Line 278">
          <a:extLst>
            <a:ext uri="{FF2B5EF4-FFF2-40B4-BE49-F238E27FC236}">
              <a16:creationId xmlns:a16="http://schemas.microsoft.com/office/drawing/2014/main" id="{5FA9D9A2-7FA9-40C0-A6DC-749AAA57E19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20" name="Line 279">
          <a:extLst>
            <a:ext uri="{FF2B5EF4-FFF2-40B4-BE49-F238E27FC236}">
              <a16:creationId xmlns:a16="http://schemas.microsoft.com/office/drawing/2014/main" id="{7ABF97F7-BE8F-4471-BDFD-29CAE643CEA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21" name="Line 280">
          <a:extLst>
            <a:ext uri="{FF2B5EF4-FFF2-40B4-BE49-F238E27FC236}">
              <a16:creationId xmlns:a16="http://schemas.microsoft.com/office/drawing/2014/main" id="{A55A828C-5064-4307-9805-FBA9F6C61A0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22" name="Line 281">
          <a:extLst>
            <a:ext uri="{FF2B5EF4-FFF2-40B4-BE49-F238E27FC236}">
              <a16:creationId xmlns:a16="http://schemas.microsoft.com/office/drawing/2014/main" id="{428C6E8A-E0B6-47A3-AF12-1F4CE4DDFDE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23" name="Line 282">
          <a:extLst>
            <a:ext uri="{FF2B5EF4-FFF2-40B4-BE49-F238E27FC236}">
              <a16:creationId xmlns:a16="http://schemas.microsoft.com/office/drawing/2014/main" id="{9D163FF7-FE2B-4601-A428-89CB46B657B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24" name="Line 283">
          <a:extLst>
            <a:ext uri="{FF2B5EF4-FFF2-40B4-BE49-F238E27FC236}">
              <a16:creationId xmlns:a16="http://schemas.microsoft.com/office/drawing/2014/main" id="{B4FC3F19-CFEC-4F79-88FA-2655184D8EF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25" name="Line 284">
          <a:extLst>
            <a:ext uri="{FF2B5EF4-FFF2-40B4-BE49-F238E27FC236}">
              <a16:creationId xmlns:a16="http://schemas.microsoft.com/office/drawing/2014/main" id="{B8472FC7-F809-4325-8B7F-7BAFBC09B32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26" name="Line 285">
          <a:extLst>
            <a:ext uri="{FF2B5EF4-FFF2-40B4-BE49-F238E27FC236}">
              <a16:creationId xmlns:a16="http://schemas.microsoft.com/office/drawing/2014/main" id="{48E691E0-5896-4630-9FB2-8E4EBF8CF61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27" name="Line 286">
          <a:extLst>
            <a:ext uri="{FF2B5EF4-FFF2-40B4-BE49-F238E27FC236}">
              <a16:creationId xmlns:a16="http://schemas.microsoft.com/office/drawing/2014/main" id="{C6E85BB3-57AB-41CC-85F1-4F8D903694B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28" name="Line 287">
          <a:extLst>
            <a:ext uri="{FF2B5EF4-FFF2-40B4-BE49-F238E27FC236}">
              <a16:creationId xmlns:a16="http://schemas.microsoft.com/office/drawing/2014/main" id="{CB10F6BE-8F26-4160-A207-58CD9F26AC7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29" name="Line 288">
          <a:extLst>
            <a:ext uri="{FF2B5EF4-FFF2-40B4-BE49-F238E27FC236}">
              <a16:creationId xmlns:a16="http://schemas.microsoft.com/office/drawing/2014/main" id="{95485535-060C-4383-810A-F6415135F2F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30" name="Line 289">
          <a:extLst>
            <a:ext uri="{FF2B5EF4-FFF2-40B4-BE49-F238E27FC236}">
              <a16:creationId xmlns:a16="http://schemas.microsoft.com/office/drawing/2014/main" id="{2B05E759-BE6E-4B90-951E-2BBA469DAFC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31" name="Line 290">
          <a:extLst>
            <a:ext uri="{FF2B5EF4-FFF2-40B4-BE49-F238E27FC236}">
              <a16:creationId xmlns:a16="http://schemas.microsoft.com/office/drawing/2014/main" id="{9D1E88A6-4246-4598-A76E-B405E2269D5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32" name="Line 291">
          <a:extLst>
            <a:ext uri="{FF2B5EF4-FFF2-40B4-BE49-F238E27FC236}">
              <a16:creationId xmlns:a16="http://schemas.microsoft.com/office/drawing/2014/main" id="{F785E246-A41B-4BE7-BB47-E37593FA42C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33" name="Line 292">
          <a:extLst>
            <a:ext uri="{FF2B5EF4-FFF2-40B4-BE49-F238E27FC236}">
              <a16:creationId xmlns:a16="http://schemas.microsoft.com/office/drawing/2014/main" id="{3A1344C9-0881-4C14-B69C-8579DC59F42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34" name="Line 293">
          <a:extLst>
            <a:ext uri="{FF2B5EF4-FFF2-40B4-BE49-F238E27FC236}">
              <a16:creationId xmlns:a16="http://schemas.microsoft.com/office/drawing/2014/main" id="{36B0C2D2-873A-4137-8C44-E4179DEC747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35" name="Line 294">
          <a:extLst>
            <a:ext uri="{FF2B5EF4-FFF2-40B4-BE49-F238E27FC236}">
              <a16:creationId xmlns:a16="http://schemas.microsoft.com/office/drawing/2014/main" id="{FA77A60B-29ED-4D46-917B-D57978E7092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36" name="Line 295">
          <a:extLst>
            <a:ext uri="{FF2B5EF4-FFF2-40B4-BE49-F238E27FC236}">
              <a16:creationId xmlns:a16="http://schemas.microsoft.com/office/drawing/2014/main" id="{CC735C54-9737-4FC0-A32C-FC567E869A1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37" name="Line 296">
          <a:extLst>
            <a:ext uri="{FF2B5EF4-FFF2-40B4-BE49-F238E27FC236}">
              <a16:creationId xmlns:a16="http://schemas.microsoft.com/office/drawing/2014/main" id="{CED8257B-C506-4F35-AAE1-CE327D5BFC5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38" name="Line 297">
          <a:extLst>
            <a:ext uri="{FF2B5EF4-FFF2-40B4-BE49-F238E27FC236}">
              <a16:creationId xmlns:a16="http://schemas.microsoft.com/office/drawing/2014/main" id="{7324A868-8728-45E2-840E-278A3DEB37F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39" name="Line 298">
          <a:extLst>
            <a:ext uri="{FF2B5EF4-FFF2-40B4-BE49-F238E27FC236}">
              <a16:creationId xmlns:a16="http://schemas.microsoft.com/office/drawing/2014/main" id="{0F23238C-97C5-48CE-A2B6-E609EE1887D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40" name="Line 299">
          <a:extLst>
            <a:ext uri="{FF2B5EF4-FFF2-40B4-BE49-F238E27FC236}">
              <a16:creationId xmlns:a16="http://schemas.microsoft.com/office/drawing/2014/main" id="{BE591F1B-A12B-483D-88D2-8EB87347672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41" name="Line 300">
          <a:extLst>
            <a:ext uri="{FF2B5EF4-FFF2-40B4-BE49-F238E27FC236}">
              <a16:creationId xmlns:a16="http://schemas.microsoft.com/office/drawing/2014/main" id="{36DC613F-0F83-46BB-84A1-F6C20034BA1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42" name="Line 301">
          <a:extLst>
            <a:ext uri="{FF2B5EF4-FFF2-40B4-BE49-F238E27FC236}">
              <a16:creationId xmlns:a16="http://schemas.microsoft.com/office/drawing/2014/main" id="{A334B696-58B4-4E0D-8774-31158411372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43" name="Line 302">
          <a:extLst>
            <a:ext uri="{FF2B5EF4-FFF2-40B4-BE49-F238E27FC236}">
              <a16:creationId xmlns:a16="http://schemas.microsoft.com/office/drawing/2014/main" id="{577CD48A-791E-4199-B4AF-0231B59E73FB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44" name="Line 303">
          <a:extLst>
            <a:ext uri="{FF2B5EF4-FFF2-40B4-BE49-F238E27FC236}">
              <a16:creationId xmlns:a16="http://schemas.microsoft.com/office/drawing/2014/main" id="{3AFD09FC-BC1C-4804-8C15-9A53D2D058EB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45" name="Line 304">
          <a:extLst>
            <a:ext uri="{FF2B5EF4-FFF2-40B4-BE49-F238E27FC236}">
              <a16:creationId xmlns:a16="http://schemas.microsoft.com/office/drawing/2014/main" id="{F83CBCB9-AE1F-4306-9EFB-B8DE757CA14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46" name="Line 305">
          <a:extLst>
            <a:ext uri="{FF2B5EF4-FFF2-40B4-BE49-F238E27FC236}">
              <a16:creationId xmlns:a16="http://schemas.microsoft.com/office/drawing/2014/main" id="{91FE880B-966A-48C7-8CFD-6C003D11696E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47" name="Line 306">
          <a:extLst>
            <a:ext uri="{FF2B5EF4-FFF2-40B4-BE49-F238E27FC236}">
              <a16:creationId xmlns:a16="http://schemas.microsoft.com/office/drawing/2014/main" id="{F2952AC0-B36D-4FC7-A7EB-50DB3D9C0EA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48" name="Line 307">
          <a:extLst>
            <a:ext uri="{FF2B5EF4-FFF2-40B4-BE49-F238E27FC236}">
              <a16:creationId xmlns:a16="http://schemas.microsoft.com/office/drawing/2014/main" id="{26DDD587-8E13-4033-93D4-0F5A263823F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49" name="Line 308">
          <a:extLst>
            <a:ext uri="{FF2B5EF4-FFF2-40B4-BE49-F238E27FC236}">
              <a16:creationId xmlns:a16="http://schemas.microsoft.com/office/drawing/2014/main" id="{A155E401-4484-46F0-80B6-B0420A0EB96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50" name="Line 309">
          <a:extLst>
            <a:ext uri="{FF2B5EF4-FFF2-40B4-BE49-F238E27FC236}">
              <a16:creationId xmlns:a16="http://schemas.microsoft.com/office/drawing/2014/main" id="{9F26D851-A02E-4CCD-9DE2-5E578841F16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51" name="Line 310">
          <a:extLst>
            <a:ext uri="{FF2B5EF4-FFF2-40B4-BE49-F238E27FC236}">
              <a16:creationId xmlns:a16="http://schemas.microsoft.com/office/drawing/2014/main" id="{8C6142B6-32D0-44A5-BC1E-99BA68FADB0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52" name="Line 311">
          <a:extLst>
            <a:ext uri="{FF2B5EF4-FFF2-40B4-BE49-F238E27FC236}">
              <a16:creationId xmlns:a16="http://schemas.microsoft.com/office/drawing/2014/main" id="{244FFC1E-6875-46EC-873B-7EB950E2368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53" name="Line 312">
          <a:extLst>
            <a:ext uri="{FF2B5EF4-FFF2-40B4-BE49-F238E27FC236}">
              <a16:creationId xmlns:a16="http://schemas.microsoft.com/office/drawing/2014/main" id="{3CEF98EE-BE8C-4F71-B38F-B1CE7223EF5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54" name="Line 313">
          <a:extLst>
            <a:ext uri="{FF2B5EF4-FFF2-40B4-BE49-F238E27FC236}">
              <a16:creationId xmlns:a16="http://schemas.microsoft.com/office/drawing/2014/main" id="{35B06356-E55B-499C-B166-87D50199BCD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55" name="Line 314">
          <a:extLst>
            <a:ext uri="{FF2B5EF4-FFF2-40B4-BE49-F238E27FC236}">
              <a16:creationId xmlns:a16="http://schemas.microsoft.com/office/drawing/2014/main" id="{CEB786F4-319B-430F-AC71-E1DFC483015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56" name="Line 315">
          <a:extLst>
            <a:ext uri="{FF2B5EF4-FFF2-40B4-BE49-F238E27FC236}">
              <a16:creationId xmlns:a16="http://schemas.microsoft.com/office/drawing/2014/main" id="{C03B5C53-AE7F-442A-8314-FD1D3F1AA3AC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57" name="Line 316">
          <a:extLst>
            <a:ext uri="{FF2B5EF4-FFF2-40B4-BE49-F238E27FC236}">
              <a16:creationId xmlns:a16="http://schemas.microsoft.com/office/drawing/2014/main" id="{67BA3D1D-51F6-4CF5-A530-D7715CA642E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58" name="Line 317">
          <a:extLst>
            <a:ext uri="{FF2B5EF4-FFF2-40B4-BE49-F238E27FC236}">
              <a16:creationId xmlns:a16="http://schemas.microsoft.com/office/drawing/2014/main" id="{BD9935FC-5A01-4F05-B57C-FC33B6E4330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59" name="Line 318">
          <a:extLst>
            <a:ext uri="{FF2B5EF4-FFF2-40B4-BE49-F238E27FC236}">
              <a16:creationId xmlns:a16="http://schemas.microsoft.com/office/drawing/2014/main" id="{3572D97C-7EEF-46C8-8248-A8337211BEE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60" name="Line 319">
          <a:extLst>
            <a:ext uri="{FF2B5EF4-FFF2-40B4-BE49-F238E27FC236}">
              <a16:creationId xmlns:a16="http://schemas.microsoft.com/office/drawing/2014/main" id="{494F7384-B5C3-43EA-8B9F-054F76C417C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61" name="Line 320">
          <a:extLst>
            <a:ext uri="{FF2B5EF4-FFF2-40B4-BE49-F238E27FC236}">
              <a16:creationId xmlns:a16="http://schemas.microsoft.com/office/drawing/2014/main" id="{BB8A2D62-9E65-4751-821F-5E1927102F9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62" name="Line 321">
          <a:extLst>
            <a:ext uri="{FF2B5EF4-FFF2-40B4-BE49-F238E27FC236}">
              <a16:creationId xmlns:a16="http://schemas.microsoft.com/office/drawing/2014/main" id="{D0390766-29DE-4C86-BB49-4D3F9D721C2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63" name="Line 322">
          <a:extLst>
            <a:ext uri="{FF2B5EF4-FFF2-40B4-BE49-F238E27FC236}">
              <a16:creationId xmlns:a16="http://schemas.microsoft.com/office/drawing/2014/main" id="{ED41DAFF-6E31-4CE0-A607-9B9FB2801CF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64" name="Line 323">
          <a:extLst>
            <a:ext uri="{FF2B5EF4-FFF2-40B4-BE49-F238E27FC236}">
              <a16:creationId xmlns:a16="http://schemas.microsoft.com/office/drawing/2014/main" id="{E89CA1C0-FF67-44B1-9242-2CF8666BF08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65" name="Line 324">
          <a:extLst>
            <a:ext uri="{FF2B5EF4-FFF2-40B4-BE49-F238E27FC236}">
              <a16:creationId xmlns:a16="http://schemas.microsoft.com/office/drawing/2014/main" id="{241A2268-51E8-4190-9C0E-26D21515343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66" name="Line 325">
          <a:extLst>
            <a:ext uri="{FF2B5EF4-FFF2-40B4-BE49-F238E27FC236}">
              <a16:creationId xmlns:a16="http://schemas.microsoft.com/office/drawing/2014/main" id="{BDEB2D80-B97A-43BF-AA1B-97946F7B07B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67" name="Line 326">
          <a:extLst>
            <a:ext uri="{FF2B5EF4-FFF2-40B4-BE49-F238E27FC236}">
              <a16:creationId xmlns:a16="http://schemas.microsoft.com/office/drawing/2014/main" id="{65C16402-70B3-4E79-B79D-F639AEA7E27A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68" name="Line 327">
          <a:extLst>
            <a:ext uri="{FF2B5EF4-FFF2-40B4-BE49-F238E27FC236}">
              <a16:creationId xmlns:a16="http://schemas.microsoft.com/office/drawing/2014/main" id="{8955017D-7121-43A7-AEDF-907DA7F6FC2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69" name="Line 328">
          <a:extLst>
            <a:ext uri="{FF2B5EF4-FFF2-40B4-BE49-F238E27FC236}">
              <a16:creationId xmlns:a16="http://schemas.microsoft.com/office/drawing/2014/main" id="{2EAE23C4-AB8F-4DB9-BBD0-70C20286834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70" name="Line 329">
          <a:extLst>
            <a:ext uri="{FF2B5EF4-FFF2-40B4-BE49-F238E27FC236}">
              <a16:creationId xmlns:a16="http://schemas.microsoft.com/office/drawing/2014/main" id="{341ED965-417B-40DE-967A-C2BCE6BC169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71" name="Line 330">
          <a:extLst>
            <a:ext uri="{FF2B5EF4-FFF2-40B4-BE49-F238E27FC236}">
              <a16:creationId xmlns:a16="http://schemas.microsoft.com/office/drawing/2014/main" id="{2E59311C-F82F-4924-985E-105DAB0E9A0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72" name="Line 331">
          <a:extLst>
            <a:ext uri="{FF2B5EF4-FFF2-40B4-BE49-F238E27FC236}">
              <a16:creationId xmlns:a16="http://schemas.microsoft.com/office/drawing/2014/main" id="{69FAA632-172B-4CFD-A602-9EB62CC1142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73" name="Line 332">
          <a:extLst>
            <a:ext uri="{FF2B5EF4-FFF2-40B4-BE49-F238E27FC236}">
              <a16:creationId xmlns:a16="http://schemas.microsoft.com/office/drawing/2014/main" id="{8228AC7A-7301-4080-8622-C0081872317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74" name="Line 333">
          <a:extLst>
            <a:ext uri="{FF2B5EF4-FFF2-40B4-BE49-F238E27FC236}">
              <a16:creationId xmlns:a16="http://schemas.microsoft.com/office/drawing/2014/main" id="{D1E815A5-9D06-4F73-8C23-EA7EBCD756A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75" name="Line 334">
          <a:extLst>
            <a:ext uri="{FF2B5EF4-FFF2-40B4-BE49-F238E27FC236}">
              <a16:creationId xmlns:a16="http://schemas.microsoft.com/office/drawing/2014/main" id="{3A0DAEF2-0015-454B-A738-B90B08F3FA72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76" name="Line 335">
          <a:extLst>
            <a:ext uri="{FF2B5EF4-FFF2-40B4-BE49-F238E27FC236}">
              <a16:creationId xmlns:a16="http://schemas.microsoft.com/office/drawing/2014/main" id="{74A7AD8C-0992-42C2-A61F-5D274E92B03F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77" name="Line 336">
          <a:extLst>
            <a:ext uri="{FF2B5EF4-FFF2-40B4-BE49-F238E27FC236}">
              <a16:creationId xmlns:a16="http://schemas.microsoft.com/office/drawing/2014/main" id="{97938B7C-C445-4147-B16C-F7669A7A7B86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78" name="Line 337">
          <a:extLst>
            <a:ext uri="{FF2B5EF4-FFF2-40B4-BE49-F238E27FC236}">
              <a16:creationId xmlns:a16="http://schemas.microsoft.com/office/drawing/2014/main" id="{CC2C2F2A-6FA6-4DD9-B29E-B24C1C8D0928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79" name="Line 338">
          <a:extLst>
            <a:ext uri="{FF2B5EF4-FFF2-40B4-BE49-F238E27FC236}">
              <a16:creationId xmlns:a16="http://schemas.microsoft.com/office/drawing/2014/main" id="{D42D2A0A-D866-4F86-A0DB-30E69330706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80" name="Line 339">
          <a:extLst>
            <a:ext uri="{FF2B5EF4-FFF2-40B4-BE49-F238E27FC236}">
              <a16:creationId xmlns:a16="http://schemas.microsoft.com/office/drawing/2014/main" id="{39D5E805-BA71-4340-8D51-213242EE42C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81" name="Line 340">
          <a:extLst>
            <a:ext uri="{FF2B5EF4-FFF2-40B4-BE49-F238E27FC236}">
              <a16:creationId xmlns:a16="http://schemas.microsoft.com/office/drawing/2014/main" id="{6F1FB48D-E28B-49A4-A713-A082165E7C4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82" name="Line 341">
          <a:extLst>
            <a:ext uri="{FF2B5EF4-FFF2-40B4-BE49-F238E27FC236}">
              <a16:creationId xmlns:a16="http://schemas.microsoft.com/office/drawing/2014/main" id="{C94A5AAB-3D2B-420D-9220-36980487AEA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83" name="Line 342">
          <a:extLst>
            <a:ext uri="{FF2B5EF4-FFF2-40B4-BE49-F238E27FC236}">
              <a16:creationId xmlns:a16="http://schemas.microsoft.com/office/drawing/2014/main" id="{7D8D1F18-50C6-4CFE-9938-15EC3B6C9CA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84" name="Line 343">
          <a:extLst>
            <a:ext uri="{FF2B5EF4-FFF2-40B4-BE49-F238E27FC236}">
              <a16:creationId xmlns:a16="http://schemas.microsoft.com/office/drawing/2014/main" id="{539116BC-2D6C-4508-B6FC-F48A97F317E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85" name="Line 344">
          <a:extLst>
            <a:ext uri="{FF2B5EF4-FFF2-40B4-BE49-F238E27FC236}">
              <a16:creationId xmlns:a16="http://schemas.microsoft.com/office/drawing/2014/main" id="{CCEED10B-8A3B-4218-ABAA-CAF1F4043A2B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86" name="Line 345">
          <a:extLst>
            <a:ext uri="{FF2B5EF4-FFF2-40B4-BE49-F238E27FC236}">
              <a16:creationId xmlns:a16="http://schemas.microsoft.com/office/drawing/2014/main" id="{C630DC78-F576-48AC-BDB3-064BB59EB0C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87" name="Line 346">
          <a:extLst>
            <a:ext uri="{FF2B5EF4-FFF2-40B4-BE49-F238E27FC236}">
              <a16:creationId xmlns:a16="http://schemas.microsoft.com/office/drawing/2014/main" id="{BA8FA57A-0405-4F8F-AE9C-5BA7F66A56A1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88" name="Line 347">
          <a:extLst>
            <a:ext uri="{FF2B5EF4-FFF2-40B4-BE49-F238E27FC236}">
              <a16:creationId xmlns:a16="http://schemas.microsoft.com/office/drawing/2014/main" id="{BBD1A9F9-6153-4062-B1A6-9ED0E2D552A0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89" name="Line 348">
          <a:extLst>
            <a:ext uri="{FF2B5EF4-FFF2-40B4-BE49-F238E27FC236}">
              <a16:creationId xmlns:a16="http://schemas.microsoft.com/office/drawing/2014/main" id="{A24DE16C-B0F4-44E8-80BD-53147AAA4264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90" name="Line 349">
          <a:extLst>
            <a:ext uri="{FF2B5EF4-FFF2-40B4-BE49-F238E27FC236}">
              <a16:creationId xmlns:a16="http://schemas.microsoft.com/office/drawing/2014/main" id="{8D90C83E-8880-49DC-98F5-C5D4F844B7B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91" name="Line 350">
          <a:extLst>
            <a:ext uri="{FF2B5EF4-FFF2-40B4-BE49-F238E27FC236}">
              <a16:creationId xmlns:a16="http://schemas.microsoft.com/office/drawing/2014/main" id="{A9321A5C-B121-4590-A479-894FFCB5E5B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92" name="Line 351">
          <a:extLst>
            <a:ext uri="{FF2B5EF4-FFF2-40B4-BE49-F238E27FC236}">
              <a16:creationId xmlns:a16="http://schemas.microsoft.com/office/drawing/2014/main" id="{46DC34BA-8B2B-4072-9CB5-F57704F48DCD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93" name="Line 352">
          <a:extLst>
            <a:ext uri="{FF2B5EF4-FFF2-40B4-BE49-F238E27FC236}">
              <a16:creationId xmlns:a16="http://schemas.microsoft.com/office/drawing/2014/main" id="{B796B692-3BBB-4CCE-A583-6B852AAF0B57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94" name="Line 353">
          <a:extLst>
            <a:ext uri="{FF2B5EF4-FFF2-40B4-BE49-F238E27FC236}">
              <a16:creationId xmlns:a16="http://schemas.microsoft.com/office/drawing/2014/main" id="{65CB2A34-9C79-4F35-A592-B14976D04415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104</xdr:row>
      <xdr:rowOff>0</xdr:rowOff>
    </xdr:from>
    <xdr:to>
      <xdr:col>11</xdr:col>
      <xdr:colOff>381000</xdr:colOff>
      <xdr:row>104</xdr:row>
      <xdr:rowOff>0</xdr:rowOff>
    </xdr:to>
    <xdr:sp macro="" textlink="">
      <xdr:nvSpPr>
        <xdr:cNvPr id="1295" name="Line 354">
          <a:extLst>
            <a:ext uri="{FF2B5EF4-FFF2-40B4-BE49-F238E27FC236}">
              <a16:creationId xmlns:a16="http://schemas.microsoft.com/office/drawing/2014/main" id="{0B3592A6-8743-4397-A9C3-89A87887E333}"/>
            </a:ext>
          </a:extLst>
        </xdr:cNvPr>
        <xdr:cNvSpPr>
          <a:spLocks noChangeShapeType="1"/>
        </xdr:cNvSpPr>
      </xdr:nvSpPr>
      <xdr:spPr bwMode="auto">
        <a:xfrm flipH="1">
          <a:off x="8648700" y="1783080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0</xdr:colOff>
      <xdr:row>32</xdr:row>
      <xdr:rowOff>0</xdr:rowOff>
    </xdr:from>
    <xdr:ext cx="13668029" cy="0"/>
    <xdr:pic>
      <xdr:nvPicPr>
        <xdr:cNvPr id="1296" name="그림 35" descr="2015-03-18 16;19;43.PNG">
          <a:extLst>
            <a:ext uri="{FF2B5EF4-FFF2-40B4-BE49-F238E27FC236}">
              <a16:creationId xmlns:a16="http://schemas.microsoft.com/office/drawing/2014/main" id="{9FE73B72-89F5-4116-B526-2D009D3D1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486400"/>
          <a:ext cx="1366802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49696</xdr:colOff>
      <xdr:row>91</xdr:row>
      <xdr:rowOff>0</xdr:rowOff>
    </xdr:from>
    <xdr:to>
      <xdr:col>2</xdr:col>
      <xdr:colOff>612913</xdr:colOff>
      <xdr:row>96</xdr:row>
      <xdr:rowOff>124240</xdr:rowOff>
    </xdr:to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FA65AC36-F383-4D34-B52B-41839985438D}"/>
            </a:ext>
          </a:extLst>
        </xdr:cNvPr>
        <xdr:cNvSpPr txBox="1"/>
      </xdr:nvSpPr>
      <xdr:spPr bwMode="auto">
        <a:xfrm>
          <a:off x="811696" y="15601950"/>
          <a:ext cx="1325217" cy="981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800"/>
            </a:lnSpc>
          </a:pPr>
          <a:r>
            <a:rPr lang="ko-KR" altLang="en-US" sz="1100"/>
            <a:t>         발파위치</a:t>
          </a:r>
          <a:endParaRPr lang="en-US" altLang="ko-KR" sz="1100"/>
        </a:p>
        <a:p>
          <a:endParaRPr lang="en-US" altLang="ko-KR" sz="1000"/>
        </a:p>
        <a:p>
          <a:pPr>
            <a:lnSpc>
              <a:spcPts val="1800"/>
            </a:lnSpc>
          </a:pPr>
          <a:r>
            <a:rPr lang="en-US" altLang="ko-KR" sz="1100" baseline="0"/>
            <a:t>        </a:t>
          </a:r>
          <a:r>
            <a:rPr lang="ko-KR" altLang="en-US" sz="1100" baseline="0"/>
            <a:t>계측위치</a:t>
          </a:r>
          <a:endParaRPr lang="en-US" altLang="ko-KR" sz="1100" baseline="0"/>
        </a:p>
        <a:p>
          <a:pPr>
            <a:lnSpc>
              <a:spcPts val="1200"/>
            </a:lnSpc>
          </a:pPr>
          <a:endParaRPr lang="en-US" altLang="ko-KR" sz="1000" baseline="0"/>
        </a:p>
        <a:p>
          <a:pPr>
            <a:lnSpc>
              <a:spcPts val="1700"/>
            </a:lnSpc>
          </a:pPr>
          <a:r>
            <a:rPr lang="en-US" altLang="ko-KR" sz="1100" baseline="0"/>
            <a:t>        </a:t>
          </a:r>
          <a:r>
            <a:rPr lang="ko-KR" altLang="en-US" sz="1100" baseline="0"/>
            <a:t>경계위치</a:t>
          </a:r>
          <a:endParaRPr lang="en-US" altLang="ko-KR" sz="1100" baseline="0"/>
        </a:p>
        <a:p>
          <a:pPr>
            <a:lnSpc>
              <a:spcPts val="1200"/>
            </a:lnSpc>
          </a:pPr>
          <a:endParaRPr lang="ko-KR" altLang="en-US" sz="1000"/>
        </a:p>
      </xdr:txBody>
    </xdr:sp>
    <xdr:clientData/>
  </xdr:twoCellAnchor>
  <xdr:twoCellAnchor>
    <xdr:from>
      <xdr:col>1</xdr:col>
      <xdr:colOff>178013</xdr:colOff>
      <xdr:row>91</xdr:row>
      <xdr:rowOff>107679</xdr:rowOff>
    </xdr:from>
    <xdr:to>
      <xdr:col>1</xdr:col>
      <xdr:colOff>358865</xdr:colOff>
      <xdr:row>92</xdr:row>
      <xdr:rowOff>49954</xdr:rowOff>
    </xdr:to>
    <xdr:sp macro="" textlink="">
      <xdr:nvSpPr>
        <xdr:cNvPr id="1298" name="타원 1297">
          <a:extLst>
            <a:ext uri="{FF2B5EF4-FFF2-40B4-BE49-F238E27FC236}">
              <a16:creationId xmlns:a16="http://schemas.microsoft.com/office/drawing/2014/main" id="{268BAD85-EEB1-49DF-A774-894F882F4176}"/>
            </a:ext>
          </a:extLst>
        </xdr:cNvPr>
        <xdr:cNvSpPr/>
      </xdr:nvSpPr>
      <xdr:spPr bwMode="auto">
        <a:xfrm>
          <a:off x="940013" y="15709629"/>
          <a:ext cx="180852" cy="11372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163910</xdr:colOff>
      <xdr:row>95</xdr:row>
      <xdr:rowOff>40078</xdr:rowOff>
    </xdr:from>
    <xdr:to>
      <xdr:col>1</xdr:col>
      <xdr:colOff>344762</xdr:colOff>
      <xdr:row>96</xdr:row>
      <xdr:rowOff>30441</xdr:rowOff>
    </xdr:to>
    <xdr:sp macro="" textlink="">
      <xdr:nvSpPr>
        <xdr:cNvPr id="1299" name="포인트가 5개인 별 337">
          <a:extLst>
            <a:ext uri="{FF2B5EF4-FFF2-40B4-BE49-F238E27FC236}">
              <a16:creationId xmlns:a16="http://schemas.microsoft.com/office/drawing/2014/main" id="{4861A26A-50BB-4723-9BD6-C3FB0F33B111}"/>
            </a:ext>
          </a:extLst>
        </xdr:cNvPr>
        <xdr:cNvSpPr/>
      </xdr:nvSpPr>
      <xdr:spPr bwMode="auto">
        <a:xfrm>
          <a:off x="925910" y="16327828"/>
          <a:ext cx="180852" cy="161813"/>
        </a:xfrm>
        <a:prstGeom prst="star5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163909</xdr:colOff>
      <xdr:row>93</xdr:row>
      <xdr:rowOff>93723</xdr:rowOff>
    </xdr:from>
    <xdr:to>
      <xdr:col>1</xdr:col>
      <xdr:colOff>344761</xdr:colOff>
      <xdr:row>94</xdr:row>
      <xdr:rowOff>84086</xdr:rowOff>
    </xdr:to>
    <xdr:sp macro="" textlink="">
      <xdr:nvSpPr>
        <xdr:cNvPr id="1300" name="모서리가 둥근 직사각형 338">
          <a:extLst>
            <a:ext uri="{FF2B5EF4-FFF2-40B4-BE49-F238E27FC236}">
              <a16:creationId xmlns:a16="http://schemas.microsoft.com/office/drawing/2014/main" id="{2A2B4A5E-E4F5-4B42-B843-F1A3CCA56EEE}"/>
            </a:ext>
          </a:extLst>
        </xdr:cNvPr>
        <xdr:cNvSpPr/>
      </xdr:nvSpPr>
      <xdr:spPr bwMode="auto">
        <a:xfrm>
          <a:off x="925909" y="16038573"/>
          <a:ext cx="180852" cy="161813"/>
        </a:xfrm>
        <a:prstGeom prst="roundRect">
          <a:avLst/>
        </a:prstGeom>
        <a:solidFill>
          <a:srgbClr val="FA22E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</xdr:col>
      <xdr:colOff>114628</xdr:colOff>
      <xdr:row>100</xdr:row>
      <xdr:rowOff>493960</xdr:rowOff>
    </xdr:from>
    <xdr:to>
      <xdr:col>3</xdr:col>
      <xdr:colOff>295480</xdr:colOff>
      <xdr:row>100</xdr:row>
      <xdr:rowOff>674823</xdr:rowOff>
    </xdr:to>
    <xdr:sp macro="" textlink="">
      <xdr:nvSpPr>
        <xdr:cNvPr id="1301" name="포인트가 5개인 별 337">
          <a:extLst>
            <a:ext uri="{FF2B5EF4-FFF2-40B4-BE49-F238E27FC236}">
              <a16:creationId xmlns:a16="http://schemas.microsoft.com/office/drawing/2014/main" id="{53E2277B-15B2-4BCF-9D59-44272E3F0DCB}"/>
            </a:ext>
          </a:extLst>
        </xdr:cNvPr>
        <xdr:cNvSpPr/>
      </xdr:nvSpPr>
      <xdr:spPr bwMode="auto">
        <a:xfrm>
          <a:off x="2400628" y="17315110"/>
          <a:ext cx="180852" cy="0"/>
        </a:xfrm>
        <a:prstGeom prst="star5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</xdr:col>
      <xdr:colOff>333290</xdr:colOff>
      <xdr:row>100</xdr:row>
      <xdr:rowOff>497269</xdr:rowOff>
    </xdr:from>
    <xdr:to>
      <xdr:col>3</xdr:col>
      <xdr:colOff>514142</xdr:colOff>
      <xdr:row>100</xdr:row>
      <xdr:rowOff>678132</xdr:rowOff>
    </xdr:to>
    <xdr:sp macro="" textlink="">
      <xdr:nvSpPr>
        <xdr:cNvPr id="1302" name="포인트가 5개인 별 337">
          <a:extLst>
            <a:ext uri="{FF2B5EF4-FFF2-40B4-BE49-F238E27FC236}">
              <a16:creationId xmlns:a16="http://schemas.microsoft.com/office/drawing/2014/main" id="{13F933C7-945C-4D1C-9DF7-BBFC2BE104A4}"/>
            </a:ext>
          </a:extLst>
        </xdr:cNvPr>
        <xdr:cNvSpPr/>
      </xdr:nvSpPr>
      <xdr:spPr bwMode="auto">
        <a:xfrm>
          <a:off x="2619290" y="17318419"/>
          <a:ext cx="180852" cy="0"/>
        </a:xfrm>
        <a:prstGeom prst="star5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7</xdr:col>
      <xdr:colOff>447676</xdr:colOff>
      <xdr:row>100</xdr:row>
      <xdr:rowOff>108488</xdr:rowOff>
    </xdr:from>
    <xdr:to>
      <xdr:col>7</xdr:col>
      <xdr:colOff>538370</xdr:colOff>
      <xdr:row>100</xdr:row>
      <xdr:rowOff>215348</xdr:rowOff>
    </xdr:to>
    <xdr:sp macro="" textlink="">
      <xdr:nvSpPr>
        <xdr:cNvPr id="1303" name="모서리가 둥근 직사각형 338">
          <a:extLst>
            <a:ext uri="{FF2B5EF4-FFF2-40B4-BE49-F238E27FC236}">
              <a16:creationId xmlns:a16="http://schemas.microsoft.com/office/drawing/2014/main" id="{BE890737-0A24-489A-8777-5B66B1BB8810}"/>
            </a:ext>
          </a:extLst>
        </xdr:cNvPr>
        <xdr:cNvSpPr/>
      </xdr:nvSpPr>
      <xdr:spPr bwMode="auto">
        <a:xfrm>
          <a:off x="5781676" y="17253488"/>
          <a:ext cx="90694" cy="59235"/>
        </a:xfrm>
        <a:prstGeom prst="roundRect">
          <a:avLst/>
        </a:prstGeom>
        <a:solidFill>
          <a:srgbClr val="FA22E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447260</xdr:colOff>
      <xdr:row>111</xdr:row>
      <xdr:rowOff>82826</xdr:rowOff>
    </xdr:from>
    <xdr:to>
      <xdr:col>2</xdr:col>
      <xdr:colOff>81460</xdr:colOff>
      <xdr:row>112</xdr:row>
      <xdr:rowOff>114603</xdr:rowOff>
    </xdr:to>
    <xdr:sp macro="" textlink="">
      <xdr:nvSpPr>
        <xdr:cNvPr id="1304" name="모서리가 둥근 직사각형 338">
          <a:extLst>
            <a:ext uri="{FF2B5EF4-FFF2-40B4-BE49-F238E27FC236}">
              <a16:creationId xmlns:a16="http://schemas.microsoft.com/office/drawing/2014/main" id="{1CE07162-B8C7-42A3-AB0A-DDCE7AE0DCCD}"/>
            </a:ext>
          </a:extLst>
        </xdr:cNvPr>
        <xdr:cNvSpPr/>
      </xdr:nvSpPr>
      <xdr:spPr bwMode="auto">
        <a:xfrm>
          <a:off x="1209260" y="19113776"/>
          <a:ext cx="396200" cy="203227"/>
        </a:xfrm>
        <a:prstGeom prst="roundRect">
          <a:avLst/>
        </a:prstGeom>
        <a:solidFill>
          <a:srgbClr val="FA22E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8</xdr:col>
      <xdr:colOff>364432</xdr:colOff>
      <xdr:row>98</xdr:row>
      <xdr:rowOff>24843</xdr:rowOff>
    </xdr:from>
    <xdr:to>
      <xdr:col>9</xdr:col>
      <xdr:colOff>107669</xdr:colOff>
      <xdr:row>99</xdr:row>
      <xdr:rowOff>124236</xdr:rowOff>
    </xdr:to>
    <xdr:sp macro="" textlink="">
      <xdr:nvSpPr>
        <xdr:cNvPr id="1305" name="타원 1304">
          <a:extLst>
            <a:ext uri="{FF2B5EF4-FFF2-40B4-BE49-F238E27FC236}">
              <a16:creationId xmlns:a16="http://schemas.microsoft.com/office/drawing/2014/main" id="{E225ED76-D759-4C22-9848-357EAF4D8D3B}"/>
            </a:ext>
          </a:extLst>
        </xdr:cNvPr>
        <xdr:cNvSpPr/>
      </xdr:nvSpPr>
      <xdr:spPr bwMode="auto">
        <a:xfrm>
          <a:off x="6460432" y="16826943"/>
          <a:ext cx="505237" cy="270843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</xdr:col>
      <xdr:colOff>172591</xdr:colOff>
      <xdr:row>114</xdr:row>
      <xdr:rowOff>34080</xdr:rowOff>
    </xdr:from>
    <xdr:to>
      <xdr:col>2</xdr:col>
      <xdr:colOff>353443</xdr:colOff>
      <xdr:row>115</xdr:row>
      <xdr:rowOff>65856</xdr:rowOff>
    </xdr:to>
    <xdr:sp macro="" textlink="">
      <xdr:nvSpPr>
        <xdr:cNvPr id="1306" name="모서리가 둥근 직사각형 338">
          <a:extLst>
            <a:ext uri="{FF2B5EF4-FFF2-40B4-BE49-F238E27FC236}">
              <a16:creationId xmlns:a16="http://schemas.microsoft.com/office/drawing/2014/main" id="{4C389300-C16F-44FA-8095-2512E3D0E5A3}"/>
            </a:ext>
          </a:extLst>
        </xdr:cNvPr>
        <xdr:cNvSpPr/>
      </xdr:nvSpPr>
      <xdr:spPr bwMode="auto">
        <a:xfrm>
          <a:off x="1696591" y="19579380"/>
          <a:ext cx="180852" cy="203226"/>
        </a:xfrm>
        <a:prstGeom prst="roundRect">
          <a:avLst/>
        </a:prstGeom>
        <a:solidFill>
          <a:srgbClr val="FA22E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oneCellAnchor>
    <xdr:from>
      <xdr:col>13</xdr:col>
      <xdr:colOff>49695</xdr:colOff>
      <xdr:row>93</xdr:row>
      <xdr:rowOff>66261</xdr:rowOff>
    </xdr:from>
    <xdr:ext cx="3044463" cy="2138374"/>
    <xdr:pic>
      <xdr:nvPicPr>
        <xdr:cNvPr id="1307" name="그림 1306">
          <a:extLst>
            <a:ext uri="{FF2B5EF4-FFF2-40B4-BE49-F238E27FC236}">
              <a16:creationId xmlns:a16="http://schemas.microsoft.com/office/drawing/2014/main" id="{B5E110B7-7872-4EE6-A883-DB5608940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5695" y="16011111"/>
          <a:ext cx="3044463" cy="2138374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8467-F7FD-4DAA-AB24-2DED3190F2E8}">
  <dimension ref="A1:AG219"/>
  <sheetViews>
    <sheetView tabSelected="1" view="pageBreakPreview" topLeftCell="A3" zoomScale="115" zoomScaleNormal="115" zoomScaleSheetLayoutView="115" workbookViewId="0">
      <selection activeCell="H18" sqref="H18:H19"/>
    </sheetView>
  </sheetViews>
  <sheetFormatPr defaultRowHeight="12" x14ac:dyDescent="0.15"/>
  <cols>
    <col min="1" max="1" width="5.21875" style="1" customWidth="1"/>
    <col min="2" max="2" width="6.33203125" style="1" customWidth="1"/>
    <col min="3" max="3" width="7.5546875" style="1" customWidth="1"/>
    <col min="4" max="4" width="6.6640625" style="1" customWidth="1"/>
    <col min="5" max="6" width="5.77734375" style="1" customWidth="1"/>
    <col min="7" max="7" width="7.33203125" style="1" customWidth="1"/>
    <col min="8" max="8" width="8" style="1" customWidth="1"/>
    <col min="9" max="10" width="4.33203125" style="1" customWidth="1"/>
    <col min="11" max="11" width="3.77734375" style="1" customWidth="1"/>
    <col min="12" max="13" width="4.77734375" style="1" customWidth="1"/>
    <col min="14" max="14" width="3.77734375" style="1" customWidth="1"/>
    <col min="15" max="17" width="2.77734375" style="1" customWidth="1"/>
    <col min="18" max="18" width="4.77734375" style="1" customWidth="1"/>
    <col min="19" max="19" width="5.77734375" style="1" customWidth="1"/>
    <col min="20" max="20" width="6.77734375" style="1" customWidth="1"/>
    <col min="21" max="25" width="3.77734375" style="1" customWidth="1"/>
    <col min="26" max="28" width="2.5546875" style="1" customWidth="1"/>
    <col min="29" max="29" width="4.77734375" style="1" customWidth="1"/>
    <col min="30" max="32" width="2.77734375" style="1" customWidth="1"/>
    <col min="33" max="33" width="6.77734375" style="1" customWidth="1"/>
    <col min="34" max="39" width="11.77734375" style="1" customWidth="1"/>
    <col min="40" max="45" width="13.77734375" style="1" customWidth="1"/>
    <col min="46" max="16384" width="8.88671875" style="1"/>
  </cols>
  <sheetData>
    <row r="1" spans="1:33" ht="45" customHeight="1" x14ac:dyDescent="0.15">
      <c r="A1" s="377" t="s">
        <v>136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5"/>
      <c r="N1" s="374" t="s">
        <v>135</v>
      </c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  <c r="AB1" s="373"/>
      <c r="AC1" s="373"/>
      <c r="AD1" s="373"/>
      <c r="AE1" s="373"/>
      <c r="AF1" s="373"/>
      <c r="AG1" s="372"/>
    </row>
    <row r="2" spans="1:33" ht="24" customHeight="1" x14ac:dyDescent="0.15">
      <c r="A2" s="371" t="s">
        <v>134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69"/>
      <c r="N2" s="345" t="s">
        <v>133</v>
      </c>
      <c r="O2" s="343"/>
      <c r="P2" s="343" t="s">
        <v>132</v>
      </c>
      <c r="Q2" s="343"/>
      <c r="R2" s="343"/>
      <c r="S2" s="343"/>
      <c r="T2" s="343"/>
      <c r="U2" s="343"/>
      <c r="V2" s="343"/>
      <c r="W2" s="343"/>
      <c r="X2" s="343"/>
      <c r="Y2" s="359"/>
      <c r="Z2" s="359"/>
      <c r="AA2" s="359"/>
      <c r="AB2" s="359"/>
      <c r="AC2" s="359"/>
      <c r="AD2" s="359"/>
      <c r="AE2" s="359"/>
      <c r="AF2" s="359"/>
      <c r="AG2" s="358"/>
    </row>
    <row r="3" spans="1:33" ht="16.5" customHeight="1" x14ac:dyDescent="0.15">
      <c r="A3" s="368">
        <v>45757</v>
      </c>
      <c r="B3" s="367"/>
      <c r="C3" s="367"/>
      <c r="D3" s="367"/>
      <c r="E3" s="365" t="s">
        <v>131</v>
      </c>
      <c r="F3" s="366" t="s">
        <v>130</v>
      </c>
      <c r="G3" s="365" t="s">
        <v>129</v>
      </c>
      <c r="H3" s="365"/>
      <c r="I3" s="365"/>
      <c r="J3" s="364" t="s">
        <v>128</v>
      </c>
      <c r="K3" s="363"/>
      <c r="L3" s="363"/>
      <c r="M3" s="362"/>
      <c r="N3" s="350" t="s">
        <v>127</v>
      </c>
      <c r="O3" s="348"/>
      <c r="P3" s="361" t="s">
        <v>126</v>
      </c>
      <c r="Q3" s="361"/>
      <c r="R3" s="361"/>
      <c r="S3" s="361"/>
      <c r="T3" s="361"/>
      <c r="U3" s="361"/>
      <c r="V3" s="361"/>
      <c r="W3" s="361"/>
      <c r="X3" s="360"/>
      <c r="Y3" s="359"/>
      <c r="Z3" s="359"/>
      <c r="AA3" s="359"/>
      <c r="AB3" s="359"/>
      <c r="AC3" s="359"/>
      <c r="AD3" s="359"/>
      <c r="AE3" s="359"/>
      <c r="AF3" s="359"/>
      <c r="AG3" s="358"/>
    </row>
    <row r="4" spans="1:33" ht="16.5" customHeight="1" x14ac:dyDescent="0.15">
      <c r="A4" s="357"/>
      <c r="B4" s="356"/>
      <c r="C4" s="356"/>
      <c r="D4" s="356"/>
      <c r="E4" s="354"/>
      <c r="F4" s="355"/>
      <c r="G4" s="354"/>
      <c r="H4" s="354"/>
      <c r="I4" s="354"/>
      <c r="J4" s="353" t="s">
        <v>125</v>
      </c>
      <c r="K4" s="352"/>
      <c r="L4" s="352"/>
      <c r="M4" s="351"/>
      <c r="N4" s="350" t="s">
        <v>124</v>
      </c>
      <c r="O4" s="348"/>
      <c r="P4" s="343" t="s">
        <v>123</v>
      </c>
      <c r="Q4" s="343"/>
      <c r="R4" s="343"/>
      <c r="S4" s="343"/>
      <c r="T4" s="343"/>
      <c r="U4" s="343"/>
      <c r="V4" s="343"/>
      <c r="W4" s="343"/>
      <c r="X4" s="349" t="s">
        <v>122</v>
      </c>
      <c r="Y4" s="349"/>
      <c r="Z4" s="349"/>
      <c r="AA4" s="349"/>
      <c r="AB4" s="349"/>
      <c r="AC4" s="348" t="s">
        <v>121</v>
      </c>
      <c r="AD4" s="348"/>
      <c r="AE4" s="348"/>
      <c r="AF4" s="348"/>
      <c r="AG4" s="80" t="s">
        <v>120</v>
      </c>
    </row>
    <row r="5" spans="1:33" ht="15.75" customHeight="1" x14ac:dyDescent="0.15">
      <c r="A5" s="232" t="s">
        <v>119</v>
      </c>
      <c r="B5" s="231" t="s">
        <v>118</v>
      </c>
      <c r="C5" s="229" t="s">
        <v>117</v>
      </c>
      <c r="D5" s="229"/>
      <c r="E5" s="229" t="s">
        <v>116</v>
      </c>
      <c r="F5" s="229"/>
      <c r="G5" s="229"/>
      <c r="H5" s="229" t="s">
        <v>115</v>
      </c>
      <c r="I5" s="229"/>
      <c r="J5" s="229"/>
      <c r="K5" s="229"/>
      <c r="L5" s="229" t="s">
        <v>76</v>
      </c>
      <c r="M5" s="228"/>
      <c r="N5" s="350"/>
      <c r="O5" s="348"/>
      <c r="P5" s="343"/>
      <c r="Q5" s="343"/>
      <c r="R5" s="343"/>
      <c r="S5" s="343"/>
      <c r="T5" s="343"/>
      <c r="U5" s="343"/>
      <c r="V5" s="343"/>
      <c r="W5" s="343"/>
      <c r="X5" s="349"/>
      <c r="Y5" s="349"/>
      <c r="Z5" s="349"/>
      <c r="AA5" s="349"/>
      <c r="AB5" s="349"/>
      <c r="AC5" s="348" t="s">
        <v>114</v>
      </c>
      <c r="AD5" s="348"/>
      <c r="AE5" s="348"/>
      <c r="AF5" s="348"/>
      <c r="AG5" s="340" t="s">
        <v>113</v>
      </c>
    </row>
    <row r="6" spans="1:33" ht="15.75" customHeight="1" x14ac:dyDescent="0.15">
      <c r="A6" s="140"/>
      <c r="B6" s="139"/>
      <c r="C6" s="138" t="s">
        <v>112</v>
      </c>
      <c r="D6" s="138"/>
      <c r="E6" s="339">
        <v>368</v>
      </c>
      <c r="F6" s="338"/>
      <c r="G6" s="287" t="s">
        <v>89</v>
      </c>
      <c r="H6" s="347">
        <v>324</v>
      </c>
      <c r="I6" s="346"/>
      <c r="J6" s="139" t="s">
        <v>43</v>
      </c>
      <c r="K6" s="136"/>
      <c r="L6" s="265"/>
      <c r="M6" s="264"/>
      <c r="N6" s="345" t="s">
        <v>111</v>
      </c>
      <c r="O6" s="343"/>
      <c r="P6" s="343"/>
      <c r="Q6" s="343"/>
      <c r="R6" s="344">
        <f>A3</f>
        <v>45757</v>
      </c>
      <c r="S6" s="344"/>
      <c r="T6" s="344"/>
      <c r="U6" s="343" t="s">
        <v>110</v>
      </c>
      <c r="V6" s="343"/>
      <c r="W6" s="343"/>
      <c r="X6" s="342"/>
      <c r="Y6" s="342"/>
      <c r="Z6" s="342"/>
      <c r="AA6" s="342"/>
      <c r="AB6" s="342"/>
      <c r="AC6" s="341"/>
      <c r="AD6" s="341"/>
      <c r="AE6" s="341"/>
      <c r="AF6" s="341"/>
      <c r="AG6" s="340"/>
    </row>
    <row r="7" spans="1:33" ht="15.75" customHeight="1" thickBot="1" x14ac:dyDescent="0.2">
      <c r="A7" s="140"/>
      <c r="B7" s="139"/>
      <c r="C7" s="138"/>
      <c r="D7" s="138"/>
      <c r="E7" s="339"/>
      <c r="F7" s="338"/>
      <c r="G7" s="287" t="s">
        <v>89</v>
      </c>
      <c r="H7" s="337"/>
      <c r="I7" s="336"/>
      <c r="J7" s="139" t="s">
        <v>43</v>
      </c>
      <c r="K7" s="136"/>
      <c r="L7" s="265"/>
      <c r="M7" s="264"/>
      <c r="N7" s="335"/>
      <c r="O7" s="333"/>
      <c r="P7" s="333"/>
      <c r="Q7" s="333"/>
      <c r="R7" s="334"/>
      <c r="S7" s="334"/>
      <c r="T7" s="334"/>
      <c r="U7" s="333"/>
      <c r="V7" s="333"/>
      <c r="W7" s="333"/>
      <c r="X7" s="332"/>
      <c r="Y7" s="331"/>
      <c r="Z7" s="331"/>
      <c r="AA7" s="331"/>
      <c r="AB7" s="331"/>
      <c r="AC7" s="331"/>
      <c r="AD7" s="330"/>
      <c r="AE7" s="330"/>
      <c r="AF7" s="330"/>
      <c r="AG7" s="329"/>
    </row>
    <row r="8" spans="1:33" ht="15.75" customHeight="1" x14ac:dyDescent="0.15">
      <c r="A8" s="140"/>
      <c r="B8" s="139"/>
      <c r="C8" s="138" t="s">
        <v>109</v>
      </c>
      <c r="D8" s="138"/>
      <c r="E8" s="328">
        <f>SUM(E6:F7)</f>
        <v>368</v>
      </c>
      <c r="F8" s="327"/>
      <c r="G8" s="287" t="s">
        <v>89</v>
      </c>
      <c r="H8" s="286">
        <f>SUM(H6:I7)</f>
        <v>324</v>
      </c>
      <c r="I8" s="326"/>
      <c r="J8" s="139" t="s">
        <v>43</v>
      </c>
      <c r="K8" s="136"/>
      <c r="L8" s="265"/>
      <c r="M8" s="264"/>
      <c r="N8" s="325" t="s">
        <v>108</v>
      </c>
      <c r="O8" s="225"/>
      <c r="P8" s="324" t="s">
        <v>107</v>
      </c>
      <c r="Q8" s="323"/>
      <c r="R8" s="322"/>
      <c r="S8" s="225" t="s">
        <v>106</v>
      </c>
      <c r="T8" s="225"/>
      <c r="U8" s="225" t="s">
        <v>105</v>
      </c>
      <c r="V8" s="225"/>
      <c r="W8" s="225"/>
      <c r="X8" s="225"/>
      <c r="Y8" s="225"/>
      <c r="Z8" s="321" t="s">
        <v>104</v>
      </c>
      <c r="AA8" s="320"/>
      <c r="AB8" s="320"/>
      <c r="AC8" s="320"/>
      <c r="AD8" s="320"/>
      <c r="AE8" s="320"/>
      <c r="AF8" s="320"/>
      <c r="AG8" s="319"/>
    </row>
    <row r="9" spans="1:33" ht="15.75" customHeight="1" x14ac:dyDescent="0.15">
      <c r="A9" s="140"/>
      <c r="B9" s="139" t="s">
        <v>103</v>
      </c>
      <c r="C9" s="136" t="s">
        <v>102</v>
      </c>
      <c r="D9" s="136"/>
      <c r="E9" s="318">
        <f>E8-I12</f>
        <v>368</v>
      </c>
      <c r="F9" s="317"/>
      <c r="G9" s="287" t="s">
        <v>89</v>
      </c>
      <c r="H9" s="316">
        <f>H8-I13</f>
        <v>324</v>
      </c>
      <c r="I9" s="315"/>
      <c r="J9" s="139" t="s">
        <v>43</v>
      </c>
      <c r="K9" s="136"/>
      <c r="L9" s="314"/>
      <c r="M9" s="313"/>
      <c r="N9" s="263"/>
      <c r="O9" s="216"/>
      <c r="P9" s="312"/>
      <c r="Q9" s="311"/>
      <c r="R9" s="310"/>
      <c r="S9" s="309" t="s">
        <v>101</v>
      </c>
      <c r="T9" s="308" t="s">
        <v>100</v>
      </c>
      <c r="U9" s="307" t="s">
        <v>99</v>
      </c>
      <c r="V9" s="306"/>
      <c r="W9" s="306"/>
      <c r="X9" s="306" t="s">
        <v>98</v>
      </c>
      <c r="Y9" s="305"/>
      <c r="Z9" s="304"/>
      <c r="AA9" s="303"/>
      <c r="AB9" s="303"/>
      <c r="AC9" s="303"/>
      <c r="AD9" s="303"/>
      <c r="AE9" s="303"/>
      <c r="AF9" s="303"/>
      <c r="AG9" s="302"/>
    </row>
    <row r="10" spans="1:33" ht="15.75" customHeight="1" x14ac:dyDescent="0.15">
      <c r="A10" s="140"/>
      <c r="B10" s="139"/>
      <c r="C10" s="136" t="s">
        <v>97</v>
      </c>
      <c r="D10" s="136"/>
      <c r="E10" s="286"/>
      <c r="F10" s="285"/>
      <c r="G10" s="287" t="s">
        <v>89</v>
      </c>
      <c r="H10" s="286"/>
      <c r="I10" s="285"/>
      <c r="J10" s="139" t="s">
        <v>43</v>
      </c>
      <c r="K10" s="136"/>
      <c r="L10" s="136"/>
      <c r="M10" s="284"/>
      <c r="N10" s="263"/>
      <c r="O10" s="216"/>
      <c r="P10" s="301" t="s">
        <v>96</v>
      </c>
      <c r="Q10" s="300"/>
      <c r="R10" s="299"/>
      <c r="S10" s="298">
        <f>E9-T10</f>
        <v>347</v>
      </c>
      <c r="T10" s="297">
        <v>21</v>
      </c>
      <c r="U10" s="296">
        <f>U12-X10</f>
        <v>296</v>
      </c>
      <c r="V10" s="295"/>
      <c r="W10" s="295"/>
      <c r="X10" s="294">
        <v>28</v>
      </c>
      <c r="Y10" s="293"/>
      <c r="Z10" s="292" t="s">
        <v>95</v>
      </c>
      <c r="AA10" s="291"/>
      <c r="AB10" s="291"/>
      <c r="AC10" s="291"/>
      <c r="AD10" s="291"/>
      <c r="AE10" s="291"/>
      <c r="AF10" s="291"/>
      <c r="AG10" s="290"/>
    </row>
    <row r="11" spans="1:33" ht="15.75" customHeight="1" x14ac:dyDescent="0.15">
      <c r="A11" s="140"/>
      <c r="B11" s="139"/>
      <c r="C11" s="136" t="s">
        <v>94</v>
      </c>
      <c r="D11" s="136"/>
      <c r="E11" s="289">
        <f>I12</f>
        <v>0</v>
      </c>
      <c r="F11" s="288"/>
      <c r="G11" s="287" t="s">
        <v>89</v>
      </c>
      <c r="H11" s="286">
        <f>I13</f>
        <v>0</v>
      </c>
      <c r="I11" s="285"/>
      <c r="J11" s="139" t="s">
        <v>43</v>
      </c>
      <c r="K11" s="136"/>
      <c r="L11" s="136"/>
      <c r="M11" s="284"/>
      <c r="N11" s="263"/>
      <c r="O11" s="216"/>
      <c r="P11" s="283"/>
      <c r="Q11" s="282"/>
      <c r="R11" s="281"/>
      <c r="S11" s="280"/>
      <c r="T11" s="279"/>
      <c r="U11" s="278"/>
      <c r="V11" s="277"/>
      <c r="W11" s="276"/>
      <c r="X11" s="275"/>
      <c r="Y11" s="274"/>
      <c r="Z11" s="256"/>
      <c r="AA11" s="255"/>
      <c r="AB11" s="255"/>
      <c r="AC11" s="255"/>
      <c r="AD11" s="255"/>
      <c r="AE11" s="255"/>
      <c r="AF11" s="255"/>
      <c r="AG11" s="254"/>
    </row>
    <row r="12" spans="1:33" ht="15.75" customHeight="1" x14ac:dyDescent="0.15">
      <c r="A12" s="140"/>
      <c r="B12" s="139" t="s">
        <v>93</v>
      </c>
      <c r="C12" s="269" t="s">
        <v>92</v>
      </c>
      <c r="D12" s="273"/>
      <c r="E12" s="272"/>
      <c r="F12" s="271" t="s">
        <v>91</v>
      </c>
      <c r="G12" s="270"/>
      <c r="H12" s="269" t="s">
        <v>90</v>
      </c>
      <c r="I12" s="268"/>
      <c r="J12" s="267"/>
      <c r="K12" s="266" t="s">
        <v>89</v>
      </c>
      <c r="L12" s="265"/>
      <c r="M12" s="264"/>
      <c r="N12" s="263"/>
      <c r="O12" s="216"/>
      <c r="P12" s="262" t="s">
        <v>88</v>
      </c>
      <c r="Q12" s="258"/>
      <c r="R12" s="257"/>
      <c r="S12" s="261">
        <f>S10+T10+S11+T11</f>
        <v>368</v>
      </c>
      <c r="T12" s="260"/>
      <c r="U12" s="259">
        <f>H9</f>
        <v>324</v>
      </c>
      <c r="V12" s="258"/>
      <c r="W12" s="258"/>
      <c r="X12" s="258"/>
      <c r="Y12" s="257"/>
      <c r="Z12" s="256"/>
      <c r="AA12" s="255"/>
      <c r="AB12" s="255"/>
      <c r="AC12" s="255"/>
      <c r="AD12" s="255"/>
      <c r="AE12" s="255"/>
      <c r="AF12" s="255"/>
      <c r="AG12" s="254"/>
    </row>
    <row r="13" spans="1:33" ht="15.75" customHeight="1" thickBot="1" x14ac:dyDescent="0.2">
      <c r="A13" s="105"/>
      <c r="B13" s="104"/>
      <c r="C13" s="253" t="s">
        <v>87</v>
      </c>
      <c r="D13" s="252"/>
      <c r="E13" s="251"/>
      <c r="F13" s="250"/>
      <c r="G13" s="249"/>
      <c r="H13" s="248" t="s">
        <v>86</v>
      </c>
      <c r="I13" s="247"/>
      <c r="J13" s="246"/>
      <c r="K13" s="245" t="s">
        <v>43</v>
      </c>
      <c r="L13" s="244"/>
      <c r="M13" s="243"/>
      <c r="N13" s="242"/>
      <c r="O13" s="241"/>
      <c r="P13" s="238"/>
      <c r="Q13" s="237"/>
      <c r="R13" s="236"/>
      <c r="S13" s="240"/>
      <c r="T13" s="239"/>
      <c r="U13" s="238"/>
      <c r="V13" s="237"/>
      <c r="W13" s="237"/>
      <c r="X13" s="237"/>
      <c r="Y13" s="236"/>
      <c r="Z13" s="235"/>
      <c r="AA13" s="234"/>
      <c r="AB13" s="234"/>
      <c r="AC13" s="234"/>
      <c r="AD13" s="234"/>
      <c r="AE13" s="234"/>
      <c r="AF13" s="234"/>
      <c r="AG13" s="233"/>
    </row>
    <row r="14" spans="1:33" ht="15.75" customHeight="1" x14ac:dyDescent="0.15">
      <c r="A14" s="232" t="s">
        <v>85</v>
      </c>
      <c r="B14" s="231" t="s">
        <v>84</v>
      </c>
      <c r="C14" s="230" t="s">
        <v>83</v>
      </c>
      <c r="D14" s="230" t="s">
        <v>82</v>
      </c>
      <c r="E14" s="230" t="s">
        <v>81</v>
      </c>
      <c r="F14" s="230" t="s">
        <v>80</v>
      </c>
      <c r="G14" s="230" t="s">
        <v>79</v>
      </c>
      <c r="H14" s="230" t="s">
        <v>78</v>
      </c>
      <c r="I14" s="229" t="s">
        <v>77</v>
      </c>
      <c r="J14" s="229"/>
      <c r="K14" s="229"/>
      <c r="L14" s="229" t="s">
        <v>76</v>
      </c>
      <c r="M14" s="228"/>
      <c r="N14" s="227" t="s">
        <v>75</v>
      </c>
      <c r="O14" s="226" t="s">
        <v>74</v>
      </c>
      <c r="P14" s="226"/>
      <c r="Q14" s="222" t="s">
        <v>73</v>
      </c>
      <c r="R14" s="225"/>
      <c r="S14" s="222" t="s">
        <v>72</v>
      </c>
      <c r="T14" s="224" t="s">
        <v>71</v>
      </c>
      <c r="U14" s="222" t="s">
        <v>70</v>
      </c>
      <c r="V14" s="222"/>
      <c r="W14" s="223" t="s">
        <v>69</v>
      </c>
      <c r="X14" s="222"/>
      <c r="Y14" s="222"/>
      <c r="Z14" s="222" t="s">
        <v>68</v>
      </c>
      <c r="AA14" s="222"/>
      <c r="AB14" s="222"/>
      <c r="AC14" s="222" t="s">
        <v>67</v>
      </c>
      <c r="AD14" s="222"/>
      <c r="AE14" s="222"/>
      <c r="AF14" s="222"/>
      <c r="AG14" s="221" t="s">
        <v>66</v>
      </c>
    </row>
    <row r="15" spans="1:33" ht="24.75" customHeight="1" x14ac:dyDescent="0.15">
      <c r="A15" s="140"/>
      <c r="B15" s="139"/>
      <c r="C15" s="220"/>
      <c r="D15" s="136"/>
      <c r="E15" s="136"/>
      <c r="F15" s="220"/>
      <c r="G15" s="220"/>
      <c r="H15" s="220"/>
      <c r="I15" s="136"/>
      <c r="J15" s="136"/>
      <c r="K15" s="136"/>
      <c r="L15" s="220"/>
      <c r="M15" s="219"/>
      <c r="N15" s="116"/>
      <c r="O15" s="217"/>
      <c r="P15" s="217"/>
      <c r="Q15" s="213"/>
      <c r="R15" s="216"/>
      <c r="S15" s="213"/>
      <c r="T15" s="218" t="s">
        <v>65</v>
      </c>
      <c r="U15" s="213"/>
      <c r="V15" s="213"/>
      <c r="W15" s="214"/>
      <c r="X15" s="213"/>
      <c r="Y15" s="213"/>
      <c r="Z15" s="213"/>
      <c r="AA15" s="213"/>
      <c r="AB15" s="213"/>
      <c r="AC15" s="213"/>
      <c r="AD15" s="213"/>
      <c r="AE15" s="213"/>
      <c r="AF15" s="213"/>
      <c r="AG15" s="212"/>
    </row>
    <row r="16" spans="1:33" ht="10.5" customHeight="1" x14ac:dyDescent="0.15">
      <c r="A16" s="140"/>
      <c r="B16" s="139">
        <v>1</v>
      </c>
      <c r="C16" s="157" t="s">
        <v>64</v>
      </c>
      <c r="D16" s="211">
        <v>2.2000000000000002</v>
      </c>
      <c r="E16" s="132">
        <v>150</v>
      </c>
      <c r="F16" s="132" t="s">
        <v>59</v>
      </c>
      <c r="G16" s="177" t="s">
        <v>58</v>
      </c>
      <c r="H16" s="177" t="s">
        <v>58</v>
      </c>
      <c r="I16" s="153" t="s">
        <v>57</v>
      </c>
      <c r="J16" s="209">
        <v>184</v>
      </c>
      <c r="K16" s="153" t="s">
        <v>56</v>
      </c>
      <c r="L16" s="175" t="s">
        <v>63</v>
      </c>
      <c r="M16" s="174"/>
      <c r="N16" s="116"/>
      <c r="O16" s="217"/>
      <c r="P16" s="217"/>
      <c r="Q16" s="216"/>
      <c r="R16" s="216"/>
      <c r="S16" s="216"/>
      <c r="T16" s="215" t="s">
        <v>62</v>
      </c>
      <c r="U16" s="213"/>
      <c r="V16" s="213"/>
      <c r="W16" s="214"/>
      <c r="X16" s="213"/>
      <c r="Y16" s="213"/>
      <c r="Z16" s="213"/>
      <c r="AA16" s="213"/>
      <c r="AB16" s="213"/>
      <c r="AC16" s="213"/>
      <c r="AD16" s="213"/>
      <c r="AE16" s="213"/>
      <c r="AF16" s="213"/>
      <c r="AG16" s="212"/>
    </row>
    <row r="17" spans="1:33" ht="10.5" customHeight="1" x14ac:dyDescent="0.15">
      <c r="A17" s="140"/>
      <c r="B17" s="139"/>
      <c r="C17" s="157"/>
      <c r="D17" s="210"/>
      <c r="E17" s="119"/>
      <c r="F17" s="119"/>
      <c r="G17" s="155"/>
      <c r="H17" s="155"/>
      <c r="I17" s="153" t="s">
        <v>54</v>
      </c>
      <c r="J17" s="209">
        <v>162</v>
      </c>
      <c r="K17" s="153" t="s">
        <v>53</v>
      </c>
      <c r="L17" s="152"/>
      <c r="M17" s="151"/>
      <c r="N17" s="116"/>
      <c r="O17" s="202">
        <v>1</v>
      </c>
      <c r="P17" s="201"/>
      <c r="Q17" s="200">
        <v>51</v>
      </c>
      <c r="R17" s="199"/>
      <c r="S17" s="208">
        <f>D16</f>
        <v>2.2000000000000002</v>
      </c>
      <c r="T17" s="197" t="s">
        <v>52</v>
      </c>
      <c r="U17" s="196">
        <f>E16</f>
        <v>150</v>
      </c>
      <c r="V17" s="195"/>
      <c r="W17" s="194" t="str">
        <f>G16</f>
        <v>0.7~1.6</v>
      </c>
      <c r="X17" s="193"/>
      <c r="Y17" s="192"/>
      <c r="Z17" s="194" t="str">
        <f>W17</f>
        <v>0.7~1.6</v>
      </c>
      <c r="AA17" s="193"/>
      <c r="AB17" s="192"/>
      <c r="AC17" s="191" t="s">
        <v>49</v>
      </c>
      <c r="AD17" s="190">
        <f>J16</f>
        <v>184</v>
      </c>
      <c r="AE17" s="190"/>
      <c r="AF17" s="189"/>
      <c r="AG17" s="188" t="s">
        <v>61</v>
      </c>
    </row>
    <row r="18" spans="1:33" ht="10.5" customHeight="1" x14ac:dyDescent="0.15">
      <c r="A18" s="140"/>
      <c r="B18" s="139">
        <v>2</v>
      </c>
      <c r="C18" s="157" t="s">
        <v>60</v>
      </c>
      <c r="D18" s="211">
        <v>2.2000000000000002</v>
      </c>
      <c r="E18" s="132">
        <v>150</v>
      </c>
      <c r="F18" s="132" t="s">
        <v>59</v>
      </c>
      <c r="G18" s="177" t="s">
        <v>58</v>
      </c>
      <c r="H18" s="177" t="s">
        <v>58</v>
      </c>
      <c r="I18" s="153" t="s">
        <v>57</v>
      </c>
      <c r="J18" s="209">
        <v>184</v>
      </c>
      <c r="K18" s="153" t="s">
        <v>56</v>
      </c>
      <c r="L18" s="175" t="s">
        <v>55</v>
      </c>
      <c r="M18" s="174"/>
      <c r="N18" s="116"/>
      <c r="O18" s="173"/>
      <c r="P18" s="172"/>
      <c r="Q18" s="171"/>
      <c r="R18" s="170"/>
      <c r="S18" s="206"/>
      <c r="T18" s="112"/>
      <c r="U18" s="185"/>
      <c r="V18" s="184"/>
      <c r="W18" s="183"/>
      <c r="X18" s="182"/>
      <c r="Y18" s="181"/>
      <c r="Z18" s="183"/>
      <c r="AA18" s="182"/>
      <c r="AB18" s="181"/>
      <c r="AC18" s="109"/>
      <c r="AD18" s="187"/>
      <c r="AE18" s="187"/>
      <c r="AF18" s="186"/>
      <c r="AG18" s="106"/>
    </row>
    <row r="19" spans="1:33" ht="10.5" customHeight="1" x14ac:dyDescent="0.15">
      <c r="A19" s="140"/>
      <c r="B19" s="139"/>
      <c r="C19" s="157"/>
      <c r="D19" s="210"/>
      <c r="E19" s="119"/>
      <c r="F19" s="119"/>
      <c r="G19" s="155"/>
      <c r="H19" s="155"/>
      <c r="I19" s="153" t="s">
        <v>54</v>
      </c>
      <c r="J19" s="209">
        <v>162</v>
      </c>
      <c r="K19" s="153" t="s">
        <v>53</v>
      </c>
      <c r="L19" s="152"/>
      <c r="M19" s="151"/>
      <c r="N19" s="116"/>
      <c r="O19" s="173"/>
      <c r="P19" s="172"/>
      <c r="Q19" s="171"/>
      <c r="R19" s="170"/>
      <c r="S19" s="206"/>
      <c r="T19" s="112"/>
      <c r="U19" s="185"/>
      <c r="V19" s="184"/>
      <c r="W19" s="183"/>
      <c r="X19" s="182"/>
      <c r="Y19" s="181"/>
      <c r="Z19" s="183"/>
      <c r="AA19" s="182"/>
      <c r="AB19" s="181"/>
      <c r="AC19" s="109" t="s">
        <v>45</v>
      </c>
      <c r="AD19" s="180">
        <f>J17</f>
        <v>162</v>
      </c>
      <c r="AE19" s="180"/>
      <c r="AF19" s="179"/>
      <c r="AG19" s="106"/>
    </row>
    <row r="20" spans="1:33" ht="10.5" customHeight="1" x14ac:dyDescent="0.15">
      <c r="A20" s="140"/>
      <c r="B20" s="139">
        <v>3</v>
      </c>
      <c r="C20" s="157"/>
      <c r="D20" s="178"/>
      <c r="E20" s="132"/>
      <c r="F20" s="132"/>
      <c r="G20" s="177"/>
      <c r="H20" s="177"/>
      <c r="I20" s="153"/>
      <c r="J20" s="207"/>
      <c r="K20" s="153"/>
      <c r="L20" s="175"/>
      <c r="M20" s="174"/>
      <c r="N20" s="116"/>
      <c r="O20" s="205"/>
      <c r="P20" s="204"/>
      <c r="Q20" s="171"/>
      <c r="R20" s="170"/>
      <c r="S20" s="203"/>
      <c r="T20" s="168"/>
      <c r="U20" s="167"/>
      <c r="V20" s="166"/>
      <c r="W20" s="165"/>
      <c r="X20" s="164"/>
      <c r="Y20" s="163"/>
      <c r="Z20" s="165"/>
      <c r="AA20" s="164"/>
      <c r="AB20" s="163"/>
      <c r="AC20" s="162"/>
      <c r="AD20" s="161"/>
      <c r="AE20" s="161"/>
      <c r="AF20" s="160"/>
      <c r="AG20" s="159"/>
    </row>
    <row r="21" spans="1:33" ht="10.5" customHeight="1" x14ac:dyDescent="0.15">
      <c r="A21" s="140"/>
      <c r="B21" s="139"/>
      <c r="C21" s="157"/>
      <c r="D21" s="156"/>
      <c r="E21" s="119"/>
      <c r="F21" s="119"/>
      <c r="G21" s="155"/>
      <c r="H21" s="155"/>
      <c r="I21" s="153"/>
      <c r="J21" s="154"/>
      <c r="K21" s="153"/>
      <c r="L21" s="152"/>
      <c r="M21" s="151"/>
      <c r="N21" s="116"/>
      <c r="O21" s="202">
        <v>2</v>
      </c>
      <c r="P21" s="201"/>
      <c r="Q21" s="200">
        <v>51</v>
      </c>
      <c r="R21" s="199"/>
      <c r="S21" s="208">
        <f>D18</f>
        <v>2.2000000000000002</v>
      </c>
      <c r="T21" s="197" t="s">
        <v>52</v>
      </c>
      <c r="U21" s="196">
        <f>E18</f>
        <v>150</v>
      </c>
      <c r="V21" s="195"/>
      <c r="W21" s="194" t="str">
        <f>G18</f>
        <v>0.7~1.6</v>
      </c>
      <c r="X21" s="193"/>
      <c r="Y21" s="192"/>
      <c r="Z21" s="194" t="str">
        <f>W21</f>
        <v>0.7~1.6</v>
      </c>
      <c r="AA21" s="193"/>
      <c r="AB21" s="192"/>
      <c r="AC21" s="191" t="s">
        <v>49</v>
      </c>
      <c r="AD21" s="190">
        <f>J18</f>
        <v>184</v>
      </c>
      <c r="AE21" s="190"/>
      <c r="AF21" s="189"/>
      <c r="AG21" s="188" t="s">
        <v>51</v>
      </c>
    </row>
    <row r="22" spans="1:33" ht="10.5" customHeight="1" x14ac:dyDescent="0.15">
      <c r="A22" s="140"/>
      <c r="B22" s="139">
        <v>4</v>
      </c>
      <c r="C22" s="157"/>
      <c r="D22" s="178"/>
      <c r="E22" s="132"/>
      <c r="F22" s="132"/>
      <c r="G22" s="177"/>
      <c r="H22" s="177"/>
      <c r="I22" s="153"/>
      <c r="J22" s="207"/>
      <c r="K22" s="153"/>
      <c r="L22" s="175"/>
      <c r="M22" s="174"/>
      <c r="N22" s="116"/>
      <c r="O22" s="173"/>
      <c r="P22" s="172"/>
      <c r="Q22" s="171"/>
      <c r="R22" s="170"/>
      <c r="S22" s="206"/>
      <c r="T22" s="112"/>
      <c r="U22" s="185"/>
      <c r="V22" s="184"/>
      <c r="W22" s="183"/>
      <c r="X22" s="182"/>
      <c r="Y22" s="181"/>
      <c r="Z22" s="183"/>
      <c r="AA22" s="182"/>
      <c r="AB22" s="181"/>
      <c r="AC22" s="109"/>
      <c r="AD22" s="187"/>
      <c r="AE22" s="187"/>
      <c r="AF22" s="186"/>
      <c r="AG22" s="106"/>
    </row>
    <row r="23" spans="1:33" ht="10.5" customHeight="1" x14ac:dyDescent="0.15">
      <c r="A23" s="140"/>
      <c r="B23" s="139"/>
      <c r="C23" s="157"/>
      <c r="D23" s="156"/>
      <c r="E23" s="119"/>
      <c r="F23" s="119"/>
      <c r="G23" s="155"/>
      <c r="H23" s="155"/>
      <c r="I23" s="153"/>
      <c r="J23" s="154"/>
      <c r="K23" s="153"/>
      <c r="L23" s="152"/>
      <c r="M23" s="151"/>
      <c r="N23" s="116"/>
      <c r="O23" s="173"/>
      <c r="P23" s="172"/>
      <c r="Q23" s="171"/>
      <c r="R23" s="170"/>
      <c r="S23" s="206"/>
      <c r="T23" s="112"/>
      <c r="U23" s="185"/>
      <c r="V23" s="184"/>
      <c r="W23" s="183"/>
      <c r="X23" s="182"/>
      <c r="Y23" s="181"/>
      <c r="Z23" s="183"/>
      <c r="AA23" s="182"/>
      <c r="AB23" s="181"/>
      <c r="AC23" s="109" t="s">
        <v>45</v>
      </c>
      <c r="AD23" s="180">
        <f>J19</f>
        <v>162</v>
      </c>
      <c r="AE23" s="180"/>
      <c r="AF23" s="179"/>
      <c r="AG23" s="106"/>
    </row>
    <row r="24" spans="1:33" ht="10.5" customHeight="1" x14ac:dyDescent="0.15">
      <c r="A24" s="140"/>
      <c r="B24" s="139">
        <v>5</v>
      </c>
      <c r="C24" s="157"/>
      <c r="D24" s="178"/>
      <c r="E24" s="132"/>
      <c r="F24" s="132"/>
      <c r="G24" s="177"/>
      <c r="H24" s="177"/>
      <c r="I24" s="153"/>
      <c r="J24" s="176"/>
      <c r="K24" s="153"/>
      <c r="L24" s="175"/>
      <c r="M24" s="174"/>
      <c r="N24" s="116"/>
      <c r="O24" s="205"/>
      <c r="P24" s="204"/>
      <c r="Q24" s="171"/>
      <c r="R24" s="170"/>
      <c r="S24" s="203"/>
      <c r="T24" s="168"/>
      <c r="U24" s="167"/>
      <c r="V24" s="166"/>
      <c r="W24" s="165"/>
      <c r="X24" s="164"/>
      <c r="Y24" s="163"/>
      <c r="Z24" s="165"/>
      <c r="AA24" s="164"/>
      <c r="AB24" s="163"/>
      <c r="AC24" s="162"/>
      <c r="AD24" s="161"/>
      <c r="AE24" s="161"/>
      <c r="AF24" s="160"/>
      <c r="AG24" s="159"/>
    </row>
    <row r="25" spans="1:33" ht="10.5" customHeight="1" x14ac:dyDescent="0.15">
      <c r="A25" s="140"/>
      <c r="B25" s="139"/>
      <c r="C25" s="157"/>
      <c r="D25" s="156"/>
      <c r="E25" s="119"/>
      <c r="F25" s="119"/>
      <c r="G25" s="155"/>
      <c r="H25" s="155"/>
      <c r="I25" s="153"/>
      <c r="J25" s="154"/>
      <c r="K25" s="153"/>
      <c r="L25" s="152"/>
      <c r="M25" s="151"/>
      <c r="N25" s="116"/>
      <c r="O25" s="202">
        <v>3</v>
      </c>
      <c r="P25" s="201"/>
      <c r="Q25" s="200"/>
      <c r="R25" s="199"/>
      <c r="S25" s="198"/>
      <c r="T25" s="197"/>
      <c r="U25" s="196"/>
      <c r="V25" s="195"/>
      <c r="W25" s="194"/>
      <c r="X25" s="193"/>
      <c r="Y25" s="192"/>
      <c r="Z25" s="194"/>
      <c r="AA25" s="193"/>
      <c r="AB25" s="192"/>
      <c r="AC25" s="191"/>
      <c r="AD25" s="190"/>
      <c r="AE25" s="190"/>
      <c r="AF25" s="189"/>
      <c r="AG25" s="188"/>
    </row>
    <row r="26" spans="1:33" ht="10.5" customHeight="1" x14ac:dyDescent="0.15">
      <c r="A26" s="140"/>
      <c r="B26" s="139">
        <v>6</v>
      </c>
      <c r="C26" s="157"/>
      <c r="D26" s="178"/>
      <c r="E26" s="132"/>
      <c r="F26" s="132"/>
      <c r="G26" s="177"/>
      <c r="H26" s="177"/>
      <c r="I26" s="153"/>
      <c r="J26" s="176"/>
      <c r="K26" s="153"/>
      <c r="L26" s="175"/>
      <c r="M26" s="174"/>
      <c r="N26" s="116"/>
      <c r="O26" s="173"/>
      <c r="P26" s="172"/>
      <c r="Q26" s="171"/>
      <c r="R26" s="170"/>
      <c r="S26" s="113"/>
      <c r="T26" s="112"/>
      <c r="U26" s="185"/>
      <c r="V26" s="184"/>
      <c r="W26" s="183"/>
      <c r="X26" s="182"/>
      <c r="Y26" s="181"/>
      <c r="Z26" s="183"/>
      <c r="AA26" s="182"/>
      <c r="AB26" s="181"/>
      <c r="AC26" s="109"/>
      <c r="AD26" s="187"/>
      <c r="AE26" s="187"/>
      <c r="AF26" s="186"/>
      <c r="AG26" s="106"/>
    </row>
    <row r="27" spans="1:33" ht="10.5" customHeight="1" x14ac:dyDescent="0.15">
      <c r="A27" s="140"/>
      <c r="B27" s="139"/>
      <c r="C27" s="157"/>
      <c r="D27" s="156"/>
      <c r="E27" s="119"/>
      <c r="F27" s="119"/>
      <c r="G27" s="155"/>
      <c r="H27" s="155"/>
      <c r="I27" s="153"/>
      <c r="J27" s="154"/>
      <c r="K27" s="153"/>
      <c r="L27" s="152"/>
      <c r="M27" s="151"/>
      <c r="N27" s="116"/>
      <c r="O27" s="173"/>
      <c r="P27" s="172"/>
      <c r="Q27" s="171"/>
      <c r="R27" s="170"/>
      <c r="S27" s="113"/>
      <c r="T27" s="112"/>
      <c r="U27" s="185"/>
      <c r="V27" s="184"/>
      <c r="W27" s="183"/>
      <c r="X27" s="182"/>
      <c r="Y27" s="181"/>
      <c r="Z27" s="183"/>
      <c r="AA27" s="182"/>
      <c r="AB27" s="181"/>
      <c r="AC27" s="109"/>
      <c r="AD27" s="180"/>
      <c r="AE27" s="180"/>
      <c r="AF27" s="179"/>
      <c r="AG27" s="106"/>
    </row>
    <row r="28" spans="1:33" ht="10.5" customHeight="1" thickBot="1" x14ac:dyDescent="0.2">
      <c r="A28" s="140"/>
      <c r="B28" s="139">
        <v>7</v>
      </c>
      <c r="C28" s="157"/>
      <c r="D28" s="178"/>
      <c r="E28" s="132"/>
      <c r="F28" s="132"/>
      <c r="G28" s="177"/>
      <c r="H28" s="177"/>
      <c r="I28" s="153"/>
      <c r="J28" s="176"/>
      <c r="K28" s="153"/>
      <c r="L28" s="175"/>
      <c r="M28" s="174"/>
      <c r="N28" s="116"/>
      <c r="O28" s="173"/>
      <c r="P28" s="172"/>
      <c r="Q28" s="171"/>
      <c r="R28" s="170"/>
      <c r="S28" s="169"/>
      <c r="T28" s="168"/>
      <c r="U28" s="167"/>
      <c r="V28" s="166"/>
      <c r="W28" s="165"/>
      <c r="X28" s="164"/>
      <c r="Y28" s="163"/>
      <c r="Z28" s="165"/>
      <c r="AA28" s="164"/>
      <c r="AB28" s="163"/>
      <c r="AC28" s="162"/>
      <c r="AD28" s="161"/>
      <c r="AE28" s="161"/>
      <c r="AF28" s="160"/>
      <c r="AG28" s="159"/>
    </row>
    <row r="29" spans="1:33" ht="10.5" customHeight="1" x14ac:dyDescent="0.15">
      <c r="A29" s="140"/>
      <c r="B29" s="158"/>
      <c r="C29" s="157"/>
      <c r="D29" s="156"/>
      <c r="E29" s="119"/>
      <c r="F29" s="119"/>
      <c r="G29" s="155"/>
      <c r="H29" s="155"/>
      <c r="I29" s="153"/>
      <c r="J29" s="154"/>
      <c r="K29" s="153"/>
      <c r="L29" s="152"/>
      <c r="M29" s="151"/>
      <c r="N29" s="116"/>
      <c r="O29" s="150" t="s">
        <v>50</v>
      </c>
      <c r="P29" s="149"/>
      <c r="Q29" s="149"/>
      <c r="R29" s="149"/>
      <c r="S29" s="148"/>
      <c r="T29" s="147"/>
      <c r="U29" s="146">
        <f>U17+U21+U25</f>
        <v>300</v>
      </c>
      <c r="V29" s="146"/>
      <c r="W29" s="145"/>
      <c r="X29" s="145"/>
      <c r="Y29" s="145"/>
      <c r="Z29" s="145"/>
      <c r="AA29" s="145"/>
      <c r="AB29" s="145"/>
      <c r="AC29" s="144" t="s">
        <v>49</v>
      </c>
      <c r="AD29" s="143">
        <f>AD17+AD21+AD25</f>
        <v>368</v>
      </c>
      <c r="AE29" s="143"/>
      <c r="AF29" s="142"/>
      <c r="AG29" s="141"/>
    </row>
    <row r="30" spans="1:33" ht="9.75" customHeight="1" x14ac:dyDescent="0.15">
      <c r="A30" s="140"/>
      <c r="B30" s="139" t="s">
        <v>48</v>
      </c>
      <c r="C30" s="138"/>
      <c r="D30" s="137"/>
      <c r="E30" s="136">
        <f>E16+E20+E18+E22+E24+E26+E28</f>
        <v>300</v>
      </c>
      <c r="F30" s="136"/>
      <c r="G30" s="135"/>
      <c r="H30" s="135"/>
      <c r="I30" s="134" t="s">
        <v>47</v>
      </c>
      <c r="J30" s="133">
        <f>J16+J18+J20+J22+J24+J26+J28</f>
        <v>368</v>
      </c>
      <c r="K30" s="132" t="s">
        <v>46</v>
      </c>
      <c r="L30" s="131"/>
      <c r="M30" s="130"/>
      <c r="N30" s="116"/>
      <c r="O30" s="115"/>
      <c r="P30" s="114"/>
      <c r="Q30" s="114"/>
      <c r="R30" s="114"/>
      <c r="S30" s="113"/>
      <c r="T30" s="112"/>
      <c r="U30" s="111"/>
      <c r="V30" s="111"/>
      <c r="W30" s="110"/>
      <c r="X30" s="110"/>
      <c r="Y30" s="110"/>
      <c r="Z30" s="110"/>
      <c r="AA30" s="110"/>
      <c r="AB30" s="110"/>
      <c r="AC30" s="109"/>
      <c r="AD30" s="129"/>
      <c r="AE30" s="129"/>
      <c r="AF30" s="128"/>
      <c r="AG30" s="106"/>
    </row>
    <row r="31" spans="1:33" ht="9.75" customHeight="1" x14ac:dyDescent="0.15">
      <c r="A31" s="127"/>
      <c r="B31" s="126"/>
      <c r="C31" s="125"/>
      <c r="D31" s="124"/>
      <c r="E31" s="123"/>
      <c r="F31" s="123"/>
      <c r="G31" s="122"/>
      <c r="H31" s="122"/>
      <c r="I31" s="121"/>
      <c r="J31" s="120"/>
      <c r="K31" s="119"/>
      <c r="L31" s="118"/>
      <c r="M31" s="117"/>
      <c r="N31" s="116"/>
      <c r="O31" s="115"/>
      <c r="P31" s="114"/>
      <c r="Q31" s="114"/>
      <c r="R31" s="114"/>
      <c r="S31" s="113"/>
      <c r="T31" s="112"/>
      <c r="U31" s="111"/>
      <c r="V31" s="111"/>
      <c r="W31" s="110"/>
      <c r="X31" s="110"/>
      <c r="Y31" s="110"/>
      <c r="Z31" s="110"/>
      <c r="AA31" s="110"/>
      <c r="AB31" s="110"/>
      <c r="AC31" s="109" t="s">
        <v>45</v>
      </c>
      <c r="AD31" s="108">
        <f>AD19+AD23+AD27</f>
        <v>324</v>
      </c>
      <c r="AE31" s="108"/>
      <c r="AF31" s="107"/>
      <c r="AG31" s="106"/>
    </row>
    <row r="32" spans="1:33" ht="14.25" customHeight="1" thickBot="1" x14ac:dyDescent="0.2">
      <c r="A32" s="105"/>
      <c r="B32" s="104"/>
      <c r="C32" s="103"/>
      <c r="D32" s="102"/>
      <c r="E32" s="101"/>
      <c r="F32" s="101"/>
      <c r="G32" s="100"/>
      <c r="H32" s="100"/>
      <c r="I32" s="98" t="s">
        <v>44</v>
      </c>
      <c r="J32" s="99">
        <f>J17+J19+J21+J23+J25+J27+J29</f>
        <v>324</v>
      </c>
      <c r="K32" s="98" t="s">
        <v>43</v>
      </c>
      <c r="L32" s="97"/>
      <c r="M32" s="96"/>
      <c r="N32" s="95"/>
      <c r="O32" s="94"/>
      <c r="P32" s="93"/>
      <c r="Q32" s="93"/>
      <c r="R32" s="93"/>
      <c r="S32" s="92"/>
      <c r="T32" s="91"/>
      <c r="U32" s="90"/>
      <c r="V32" s="90"/>
      <c r="W32" s="89"/>
      <c r="X32" s="89"/>
      <c r="Y32" s="89"/>
      <c r="Z32" s="89"/>
      <c r="AA32" s="89"/>
      <c r="AB32" s="89"/>
      <c r="AC32" s="88"/>
      <c r="AD32" s="87"/>
      <c r="AE32" s="87"/>
      <c r="AF32" s="86"/>
      <c r="AG32" s="85"/>
    </row>
    <row r="33" spans="1:33" ht="11.25" hidden="1" customHeight="1" x14ac:dyDescent="0.15">
      <c r="A33" s="75"/>
      <c r="B33" s="64" t="s">
        <v>42</v>
      </c>
      <c r="C33" s="66"/>
      <c r="D33" s="65"/>
      <c r="E33" s="64"/>
      <c r="F33" s="64"/>
      <c r="G33" s="63">
        <v>1.9</v>
      </c>
      <c r="H33" s="63">
        <v>1.9</v>
      </c>
      <c r="I33" s="61"/>
      <c r="J33" s="71"/>
      <c r="K33" s="70"/>
      <c r="L33" s="69"/>
      <c r="M33" s="76"/>
      <c r="N33" s="82"/>
      <c r="O33" s="81"/>
      <c r="P33" s="81"/>
      <c r="Q33" s="81"/>
      <c r="R33" s="84"/>
      <c r="S33" s="84"/>
      <c r="T33" s="81"/>
      <c r="U33" s="84" t="s">
        <v>41</v>
      </c>
      <c r="V33" s="84"/>
      <c r="W33" s="84"/>
      <c r="X33" s="84"/>
      <c r="Y33" s="81"/>
      <c r="Z33" s="84"/>
      <c r="AA33" s="84"/>
      <c r="AB33" s="84"/>
      <c r="AC33" s="84"/>
      <c r="AD33" s="81"/>
      <c r="AE33" s="83"/>
      <c r="AF33" s="81"/>
      <c r="AG33" s="80"/>
    </row>
    <row r="34" spans="1:33" ht="11.25" hidden="1" customHeight="1" x14ac:dyDescent="0.15">
      <c r="A34" s="75"/>
      <c r="B34" s="64"/>
      <c r="C34" s="66"/>
      <c r="D34" s="65"/>
      <c r="E34" s="64"/>
      <c r="F34" s="64"/>
      <c r="G34" s="63"/>
      <c r="H34" s="63"/>
      <c r="I34" s="61"/>
      <c r="J34" s="62"/>
      <c r="K34" s="61"/>
      <c r="L34" s="60"/>
      <c r="M34" s="76"/>
      <c r="N34" s="82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0"/>
    </row>
    <row r="35" spans="1:33" ht="11.25" hidden="1" customHeight="1" x14ac:dyDescent="0.15">
      <c r="A35" s="75"/>
      <c r="B35" s="64" t="s">
        <v>40</v>
      </c>
      <c r="C35" s="66"/>
      <c r="D35" s="65"/>
      <c r="E35" s="64"/>
      <c r="F35" s="64"/>
      <c r="G35" s="63">
        <v>1.9</v>
      </c>
      <c r="H35" s="63">
        <v>1.9</v>
      </c>
      <c r="I35" s="61"/>
      <c r="J35" s="71"/>
      <c r="K35" s="70"/>
      <c r="L35" s="69"/>
      <c r="M35" s="76"/>
      <c r="N35" s="82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0"/>
    </row>
    <row r="36" spans="1:33" ht="11.25" hidden="1" customHeight="1" x14ac:dyDescent="0.15">
      <c r="A36" s="75"/>
      <c r="B36" s="64"/>
      <c r="C36" s="66"/>
      <c r="D36" s="65"/>
      <c r="E36" s="64"/>
      <c r="F36" s="64"/>
      <c r="G36" s="63"/>
      <c r="H36" s="63"/>
      <c r="I36" s="61"/>
      <c r="J36" s="62"/>
      <c r="K36" s="61"/>
      <c r="L36" s="60"/>
      <c r="M36" s="76"/>
      <c r="N36" s="82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0"/>
    </row>
    <row r="37" spans="1:33" ht="11.25" hidden="1" customHeight="1" x14ac:dyDescent="0.15">
      <c r="A37" s="75"/>
      <c r="B37" s="64" t="s">
        <v>39</v>
      </c>
      <c r="C37" s="66"/>
      <c r="D37" s="65"/>
      <c r="E37" s="64"/>
      <c r="F37" s="64"/>
      <c r="G37" s="63">
        <v>1.9</v>
      </c>
      <c r="H37" s="63">
        <v>1.9</v>
      </c>
      <c r="I37" s="61"/>
      <c r="J37" s="71"/>
      <c r="K37" s="70"/>
      <c r="L37" s="69"/>
      <c r="M37" s="76"/>
      <c r="N37" s="82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0"/>
    </row>
    <row r="38" spans="1:33" ht="11.25" hidden="1" customHeight="1" x14ac:dyDescent="0.15">
      <c r="A38" s="75"/>
      <c r="B38" s="64"/>
      <c r="C38" s="66"/>
      <c r="D38" s="65"/>
      <c r="E38" s="64"/>
      <c r="F38" s="64"/>
      <c r="G38" s="63"/>
      <c r="H38" s="63"/>
      <c r="I38" s="61"/>
      <c r="J38" s="62"/>
      <c r="K38" s="61"/>
      <c r="L38" s="60"/>
      <c r="M38" s="76"/>
      <c r="N38" s="82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0"/>
    </row>
    <row r="39" spans="1:33" ht="11.25" hidden="1" customHeight="1" x14ac:dyDescent="0.15">
      <c r="A39" s="75"/>
      <c r="B39" s="64" t="s">
        <v>38</v>
      </c>
      <c r="C39" s="66"/>
      <c r="D39" s="65"/>
      <c r="E39" s="64"/>
      <c r="F39" s="64"/>
      <c r="G39" s="63">
        <v>1.9</v>
      </c>
      <c r="H39" s="63">
        <v>1.9</v>
      </c>
      <c r="I39" s="61"/>
      <c r="J39" s="71"/>
      <c r="K39" s="70"/>
      <c r="L39" s="69"/>
      <c r="M39" s="76"/>
      <c r="N39" s="82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0"/>
    </row>
    <row r="40" spans="1:33" ht="11.25" hidden="1" customHeight="1" x14ac:dyDescent="0.15">
      <c r="A40" s="75"/>
      <c r="B40" s="64"/>
      <c r="C40" s="66"/>
      <c r="D40" s="65"/>
      <c r="E40" s="64"/>
      <c r="F40" s="64"/>
      <c r="G40" s="63"/>
      <c r="H40" s="63"/>
      <c r="I40" s="61"/>
      <c r="J40" s="62"/>
      <c r="K40" s="61"/>
      <c r="L40" s="60"/>
      <c r="M40" s="76"/>
      <c r="N40" s="82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0"/>
    </row>
    <row r="41" spans="1:33" ht="11.25" hidden="1" customHeight="1" x14ac:dyDescent="0.15">
      <c r="A41" s="75"/>
      <c r="B41" s="64" t="s">
        <v>37</v>
      </c>
      <c r="C41" s="66"/>
      <c r="D41" s="65"/>
      <c r="E41" s="64"/>
      <c r="F41" s="64"/>
      <c r="G41" s="63">
        <v>1.9</v>
      </c>
      <c r="H41" s="63">
        <v>1.9</v>
      </c>
      <c r="I41" s="61"/>
      <c r="J41" s="71"/>
      <c r="K41" s="70"/>
      <c r="L41" s="69"/>
      <c r="M41" s="76"/>
      <c r="N41" s="82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0"/>
    </row>
    <row r="42" spans="1:33" ht="11.25" hidden="1" customHeight="1" x14ac:dyDescent="0.15">
      <c r="A42" s="75"/>
      <c r="B42" s="64"/>
      <c r="C42" s="66"/>
      <c r="D42" s="65"/>
      <c r="E42" s="64"/>
      <c r="F42" s="64"/>
      <c r="G42" s="63"/>
      <c r="H42" s="63"/>
      <c r="I42" s="61"/>
      <c r="J42" s="62"/>
      <c r="K42" s="61"/>
      <c r="L42" s="60"/>
      <c r="M42" s="76"/>
      <c r="N42" s="82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0"/>
    </row>
    <row r="43" spans="1:33" ht="11.25" hidden="1" customHeight="1" x14ac:dyDescent="0.15">
      <c r="A43" s="75"/>
      <c r="B43" s="64" t="s">
        <v>36</v>
      </c>
      <c r="C43" s="66"/>
      <c r="D43" s="65"/>
      <c r="E43" s="64"/>
      <c r="F43" s="64"/>
      <c r="G43" s="63">
        <v>1.9</v>
      </c>
      <c r="H43" s="63">
        <v>1.9</v>
      </c>
      <c r="I43" s="61"/>
      <c r="J43" s="71"/>
      <c r="K43" s="70"/>
      <c r="L43" s="69"/>
      <c r="M43" s="76"/>
      <c r="N43" s="82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0"/>
    </row>
    <row r="44" spans="1:33" ht="11.25" hidden="1" customHeight="1" x14ac:dyDescent="0.15">
      <c r="A44" s="75"/>
      <c r="B44" s="64"/>
      <c r="C44" s="66"/>
      <c r="D44" s="65"/>
      <c r="E44" s="64"/>
      <c r="F44" s="64"/>
      <c r="G44" s="63"/>
      <c r="H44" s="63"/>
      <c r="I44" s="61"/>
      <c r="J44" s="62"/>
      <c r="K44" s="61"/>
      <c r="L44" s="60"/>
      <c r="M44" s="76"/>
      <c r="N44" s="82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0"/>
    </row>
    <row r="45" spans="1:33" ht="11.25" hidden="1" customHeight="1" x14ac:dyDescent="0.15">
      <c r="A45" s="75"/>
      <c r="B45" s="64" t="s">
        <v>35</v>
      </c>
      <c r="C45" s="66"/>
      <c r="D45" s="65"/>
      <c r="E45" s="64"/>
      <c r="F45" s="64"/>
      <c r="G45" s="63">
        <v>1.9</v>
      </c>
      <c r="H45" s="63">
        <v>1.9</v>
      </c>
      <c r="I45" s="61"/>
      <c r="J45" s="71"/>
      <c r="K45" s="70"/>
      <c r="L45" s="69"/>
      <c r="M45" s="76"/>
      <c r="N45" s="82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0"/>
    </row>
    <row r="46" spans="1:33" ht="11.25" hidden="1" customHeight="1" x14ac:dyDescent="0.15">
      <c r="A46" s="75"/>
      <c r="B46" s="64"/>
      <c r="C46" s="66"/>
      <c r="D46" s="65"/>
      <c r="E46" s="64"/>
      <c r="F46" s="64"/>
      <c r="G46" s="63"/>
      <c r="H46" s="63"/>
      <c r="I46" s="61"/>
      <c r="J46" s="62"/>
      <c r="K46" s="61"/>
      <c r="L46" s="60"/>
      <c r="M46" s="76"/>
      <c r="N46" s="79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7"/>
    </row>
    <row r="47" spans="1:33" ht="11.25" hidden="1" customHeight="1" x14ac:dyDescent="0.15">
      <c r="A47" s="75"/>
      <c r="B47" s="64" t="s">
        <v>34</v>
      </c>
      <c r="C47" s="66"/>
      <c r="D47" s="65"/>
      <c r="E47" s="64"/>
      <c r="F47" s="64"/>
      <c r="G47" s="63">
        <v>1.9</v>
      </c>
      <c r="H47" s="63">
        <v>1.9</v>
      </c>
      <c r="I47" s="61"/>
      <c r="J47" s="71"/>
      <c r="K47" s="70"/>
      <c r="L47" s="69"/>
      <c r="M47" s="76"/>
      <c r="N47" s="33" t="s">
        <v>4</v>
      </c>
      <c r="O47" s="32"/>
      <c r="P47" s="31"/>
      <c r="Q47" s="30" t="s">
        <v>3</v>
      </c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8"/>
    </row>
    <row r="48" spans="1:33" ht="11.25" hidden="1" customHeight="1" x14ac:dyDescent="0.15">
      <c r="A48" s="75"/>
      <c r="B48" s="64"/>
      <c r="C48" s="66"/>
      <c r="D48" s="65"/>
      <c r="E48" s="64"/>
      <c r="F48" s="64"/>
      <c r="G48" s="63"/>
      <c r="H48" s="63"/>
      <c r="I48" s="61"/>
      <c r="J48" s="62"/>
      <c r="K48" s="61"/>
      <c r="L48" s="60"/>
      <c r="M48" s="76"/>
      <c r="N48" s="22" t="s">
        <v>0</v>
      </c>
      <c r="O48" s="21"/>
      <c r="P48" s="20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8"/>
      <c r="AG48" s="17"/>
    </row>
    <row r="49" spans="1:33" ht="11.25" hidden="1" customHeight="1" x14ac:dyDescent="0.15">
      <c r="A49" s="75"/>
      <c r="B49" s="64" t="s">
        <v>33</v>
      </c>
      <c r="C49" s="66"/>
      <c r="D49" s="65"/>
      <c r="E49" s="64"/>
      <c r="F49" s="64"/>
      <c r="G49" s="63">
        <v>1.9</v>
      </c>
      <c r="H49" s="63">
        <v>1.9</v>
      </c>
      <c r="I49" s="61"/>
      <c r="J49" s="71"/>
      <c r="K49" s="70"/>
      <c r="L49" s="69"/>
      <c r="M49" s="76"/>
      <c r="N49" s="40"/>
      <c r="AG49" s="39"/>
    </row>
    <row r="50" spans="1:33" ht="11.25" hidden="1" customHeight="1" x14ac:dyDescent="0.15">
      <c r="A50" s="75"/>
      <c r="B50" s="64"/>
      <c r="C50" s="66"/>
      <c r="D50" s="65"/>
      <c r="E50" s="64"/>
      <c r="F50" s="64"/>
      <c r="G50" s="63"/>
      <c r="H50" s="63"/>
      <c r="I50" s="61"/>
      <c r="J50" s="62"/>
      <c r="K50" s="61"/>
      <c r="L50" s="60"/>
      <c r="M50" s="76"/>
      <c r="N50" s="40"/>
      <c r="AG50" s="39"/>
    </row>
    <row r="51" spans="1:33" ht="11.25" hidden="1" customHeight="1" x14ac:dyDescent="0.15">
      <c r="A51" s="75"/>
      <c r="B51" s="64" t="s">
        <v>32</v>
      </c>
      <c r="C51" s="66"/>
      <c r="D51" s="65"/>
      <c r="E51" s="64"/>
      <c r="F51" s="64"/>
      <c r="G51" s="63">
        <v>1.9</v>
      </c>
      <c r="H51" s="63">
        <v>1.9</v>
      </c>
      <c r="I51" s="61"/>
      <c r="J51" s="71"/>
      <c r="K51" s="70"/>
      <c r="L51" s="69"/>
      <c r="M51" s="68"/>
      <c r="N51" s="40"/>
      <c r="AG51" s="39"/>
    </row>
    <row r="52" spans="1:33" ht="11.25" hidden="1" customHeight="1" x14ac:dyDescent="0.15">
      <c r="A52" s="75"/>
      <c r="B52" s="64"/>
      <c r="C52" s="66"/>
      <c r="D52" s="65"/>
      <c r="E52" s="64"/>
      <c r="F52" s="64"/>
      <c r="G52" s="63"/>
      <c r="H52" s="63"/>
      <c r="I52" s="61"/>
      <c r="J52" s="62"/>
      <c r="K52" s="61"/>
      <c r="L52" s="60"/>
      <c r="M52" s="59"/>
      <c r="N52" s="40"/>
      <c r="AG52" s="39"/>
    </row>
    <row r="53" spans="1:33" ht="11.25" hidden="1" customHeight="1" x14ac:dyDescent="0.15">
      <c r="A53" s="75"/>
      <c r="B53" s="64" t="s">
        <v>31</v>
      </c>
      <c r="C53" s="66"/>
      <c r="D53" s="65"/>
      <c r="E53" s="64"/>
      <c r="F53" s="64"/>
      <c r="G53" s="63">
        <v>1.9</v>
      </c>
      <c r="H53" s="63">
        <v>1.9</v>
      </c>
      <c r="I53" s="61"/>
      <c r="J53" s="71"/>
      <c r="K53" s="70"/>
      <c r="L53" s="69"/>
      <c r="M53" s="68"/>
      <c r="N53" s="40"/>
      <c r="AG53" s="39"/>
    </row>
    <row r="54" spans="1:33" ht="11.25" hidden="1" customHeight="1" x14ac:dyDescent="0.15">
      <c r="A54" s="75"/>
      <c r="B54" s="64"/>
      <c r="C54" s="66"/>
      <c r="D54" s="65"/>
      <c r="E54" s="64"/>
      <c r="F54" s="64"/>
      <c r="G54" s="63"/>
      <c r="H54" s="63"/>
      <c r="I54" s="61"/>
      <c r="J54" s="62"/>
      <c r="K54" s="61"/>
      <c r="L54" s="60"/>
      <c r="M54" s="59"/>
      <c r="N54" s="40"/>
      <c r="AG54" s="39"/>
    </row>
    <row r="55" spans="1:33" ht="11.25" hidden="1" customHeight="1" x14ac:dyDescent="0.15">
      <c r="A55" s="67" t="s">
        <v>30</v>
      </c>
      <c r="B55" s="64" t="s">
        <v>29</v>
      </c>
      <c r="C55" s="66"/>
      <c r="D55" s="65"/>
      <c r="E55" s="64"/>
      <c r="F55" s="64"/>
      <c r="G55" s="63">
        <v>1.9</v>
      </c>
      <c r="H55" s="63">
        <v>1.9</v>
      </c>
      <c r="I55" s="61"/>
      <c r="J55" s="71"/>
      <c r="K55" s="70"/>
      <c r="L55" s="69"/>
      <c r="M55" s="68"/>
      <c r="N55" s="40"/>
      <c r="AG55" s="39"/>
    </row>
    <row r="56" spans="1:33" ht="11.25" hidden="1" customHeight="1" x14ac:dyDescent="0.15">
      <c r="A56" s="67"/>
      <c r="B56" s="64"/>
      <c r="C56" s="66"/>
      <c r="D56" s="65"/>
      <c r="E56" s="64"/>
      <c r="F56" s="64"/>
      <c r="G56" s="63"/>
      <c r="H56" s="63"/>
      <c r="I56" s="61"/>
      <c r="J56" s="62"/>
      <c r="K56" s="61"/>
      <c r="L56" s="60"/>
      <c r="M56" s="59"/>
      <c r="N56" s="40"/>
      <c r="AG56" s="39"/>
    </row>
    <row r="57" spans="1:33" ht="11.25" hidden="1" customHeight="1" x14ac:dyDescent="0.15">
      <c r="A57" s="67"/>
      <c r="B57" s="64" t="s">
        <v>28</v>
      </c>
      <c r="C57" s="66"/>
      <c r="D57" s="65"/>
      <c r="E57" s="64"/>
      <c r="F57" s="64"/>
      <c r="G57" s="63">
        <v>1.9</v>
      </c>
      <c r="H57" s="63">
        <v>1.9</v>
      </c>
      <c r="I57" s="61"/>
      <c r="J57" s="71"/>
      <c r="K57" s="70"/>
      <c r="L57" s="69"/>
      <c r="M57" s="68"/>
      <c r="N57" s="40"/>
      <c r="AG57" s="39"/>
    </row>
    <row r="58" spans="1:33" ht="11.25" hidden="1" customHeight="1" x14ac:dyDescent="0.15">
      <c r="A58" s="67"/>
      <c r="B58" s="64"/>
      <c r="C58" s="66"/>
      <c r="D58" s="65"/>
      <c r="E58" s="64"/>
      <c r="F58" s="64"/>
      <c r="G58" s="63"/>
      <c r="H58" s="63"/>
      <c r="I58" s="61"/>
      <c r="J58" s="62"/>
      <c r="K58" s="61"/>
      <c r="L58" s="60"/>
      <c r="M58" s="59"/>
      <c r="N58" s="40"/>
      <c r="AG58" s="39"/>
    </row>
    <row r="59" spans="1:33" ht="11.25" hidden="1" customHeight="1" x14ac:dyDescent="0.15">
      <c r="A59" s="67"/>
      <c r="B59" s="64" t="s">
        <v>27</v>
      </c>
      <c r="C59" s="66"/>
      <c r="D59" s="65"/>
      <c r="E59" s="64"/>
      <c r="F59" s="64"/>
      <c r="G59" s="63">
        <v>1.9</v>
      </c>
      <c r="H59" s="63">
        <v>1.9</v>
      </c>
      <c r="I59" s="61"/>
      <c r="J59" s="71"/>
      <c r="K59" s="70"/>
      <c r="L59" s="69"/>
      <c r="M59" s="68"/>
      <c r="N59" s="40"/>
      <c r="AG59" s="39"/>
    </row>
    <row r="60" spans="1:33" ht="11.25" hidden="1" customHeight="1" x14ac:dyDescent="0.15">
      <c r="A60" s="67"/>
      <c r="B60" s="64"/>
      <c r="C60" s="66"/>
      <c r="D60" s="65"/>
      <c r="E60" s="64"/>
      <c r="F60" s="64"/>
      <c r="G60" s="63"/>
      <c r="H60" s="63"/>
      <c r="I60" s="61"/>
      <c r="J60" s="62"/>
      <c r="K60" s="61"/>
      <c r="L60" s="60"/>
      <c r="M60" s="59"/>
      <c r="N60" s="40"/>
      <c r="AG60" s="39"/>
    </row>
    <row r="61" spans="1:33" ht="11.25" hidden="1" customHeight="1" x14ac:dyDescent="0.15">
      <c r="A61" s="67"/>
      <c r="B61" s="64" t="s">
        <v>26</v>
      </c>
      <c r="C61" s="66"/>
      <c r="D61" s="65"/>
      <c r="E61" s="64"/>
      <c r="F61" s="64"/>
      <c r="G61" s="63">
        <v>1.9</v>
      </c>
      <c r="H61" s="63">
        <v>1.9</v>
      </c>
      <c r="I61" s="61"/>
      <c r="J61" s="71"/>
      <c r="K61" s="70"/>
      <c r="L61" s="69"/>
      <c r="M61" s="68"/>
      <c r="N61" s="40"/>
      <c r="AG61" s="39"/>
    </row>
    <row r="62" spans="1:33" ht="11.25" hidden="1" customHeight="1" x14ac:dyDescent="0.15">
      <c r="A62" s="67"/>
      <c r="B62" s="64"/>
      <c r="C62" s="66"/>
      <c r="D62" s="65"/>
      <c r="E62" s="64"/>
      <c r="F62" s="64"/>
      <c r="G62" s="63"/>
      <c r="H62" s="63"/>
      <c r="I62" s="61"/>
      <c r="J62" s="62"/>
      <c r="K62" s="61"/>
      <c r="L62" s="60"/>
      <c r="M62" s="59"/>
      <c r="N62" s="40"/>
      <c r="AG62" s="39"/>
    </row>
    <row r="63" spans="1:33" ht="11.25" hidden="1" customHeight="1" x14ac:dyDescent="0.15">
      <c r="A63" s="67"/>
      <c r="B63" s="64" t="s">
        <v>25</v>
      </c>
      <c r="C63" s="66"/>
      <c r="D63" s="65"/>
      <c r="E63" s="64"/>
      <c r="F63" s="64"/>
      <c r="G63" s="63">
        <v>1.9</v>
      </c>
      <c r="H63" s="63">
        <v>1.9</v>
      </c>
      <c r="I63" s="61"/>
      <c r="J63" s="71"/>
      <c r="K63" s="70"/>
      <c r="L63" s="69"/>
      <c r="M63" s="68"/>
      <c r="N63" s="40"/>
      <c r="AG63" s="39"/>
    </row>
    <row r="64" spans="1:33" ht="11.25" hidden="1" customHeight="1" x14ac:dyDescent="0.15">
      <c r="A64" s="67"/>
      <c r="B64" s="64"/>
      <c r="C64" s="66"/>
      <c r="D64" s="65"/>
      <c r="E64" s="64"/>
      <c r="F64" s="64"/>
      <c r="G64" s="63"/>
      <c r="H64" s="63"/>
      <c r="I64" s="61"/>
      <c r="J64" s="62"/>
      <c r="K64" s="61"/>
      <c r="L64" s="60"/>
      <c r="M64" s="59"/>
      <c r="N64" s="40"/>
      <c r="AG64" s="39"/>
    </row>
    <row r="65" spans="1:33" ht="11.25" hidden="1" customHeight="1" x14ac:dyDescent="0.15">
      <c r="A65" s="67"/>
      <c r="B65" s="64" t="s">
        <v>24</v>
      </c>
      <c r="C65" s="66"/>
      <c r="D65" s="65"/>
      <c r="E65" s="64"/>
      <c r="F65" s="64"/>
      <c r="G65" s="63">
        <v>1.9</v>
      </c>
      <c r="H65" s="63">
        <v>1.9</v>
      </c>
      <c r="I65" s="61"/>
      <c r="J65" s="71"/>
      <c r="K65" s="70"/>
      <c r="L65" s="69"/>
      <c r="M65" s="68"/>
      <c r="N65" s="40"/>
      <c r="AG65" s="39"/>
    </row>
    <row r="66" spans="1:33" ht="11.25" hidden="1" customHeight="1" x14ac:dyDescent="0.15">
      <c r="A66" s="67"/>
      <c r="B66" s="64"/>
      <c r="C66" s="66"/>
      <c r="D66" s="65"/>
      <c r="E66" s="64"/>
      <c r="F66" s="64"/>
      <c r="G66" s="63"/>
      <c r="H66" s="63"/>
      <c r="I66" s="61"/>
      <c r="J66" s="62"/>
      <c r="K66" s="61"/>
      <c r="L66" s="60"/>
      <c r="M66" s="59"/>
      <c r="N66" s="40"/>
      <c r="AG66" s="39"/>
    </row>
    <row r="67" spans="1:33" ht="11.25" hidden="1" customHeight="1" x14ac:dyDescent="0.15">
      <c r="A67" s="67"/>
      <c r="B67" s="64" t="s">
        <v>23</v>
      </c>
      <c r="C67" s="66"/>
      <c r="D67" s="65"/>
      <c r="E67" s="64"/>
      <c r="F67" s="64"/>
      <c r="G67" s="63">
        <v>1.9</v>
      </c>
      <c r="H67" s="63">
        <v>1.9</v>
      </c>
      <c r="I67" s="61"/>
      <c r="J67" s="71"/>
      <c r="K67" s="70"/>
      <c r="L67" s="69"/>
      <c r="M67" s="68"/>
      <c r="N67" s="40"/>
      <c r="AG67" s="39"/>
    </row>
    <row r="68" spans="1:33" ht="11.25" hidden="1" customHeight="1" x14ac:dyDescent="0.15">
      <c r="A68" s="67"/>
      <c r="B68" s="64"/>
      <c r="C68" s="66"/>
      <c r="D68" s="65"/>
      <c r="E68" s="64"/>
      <c r="F68" s="64"/>
      <c r="G68" s="63"/>
      <c r="H68" s="63"/>
      <c r="I68" s="61"/>
      <c r="J68" s="62"/>
      <c r="K68" s="61"/>
      <c r="L68" s="60"/>
      <c r="M68" s="59"/>
      <c r="N68" s="40"/>
      <c r="AG68" s="39"/>
    </row>
    <row r="69" spans="1:33" ht="11.25" hidden="1" customHeight="1" x14ac:dyDescent="0.15">
      <c r="A69" s="67"/>
      <c r="B69" s="64" t="s">
        <v>22</v>
      </c>
      <c r="C69" s="66"/>
      <c r="D69" s="65"/>
      <c r="E69" s="64"/>
      <c r="F69" s="64"/>
      <c r="G69" s="63">
        <v>1.9</v>
      </c>
      <c r="H69" s="63">
        <v>1.9</v>
      </c>
      <c r="I69" s="61"/>
      <c r="J69" s="71"/>
      <c r="K69" s="70"/>
      <c r="L69" s="69"/>
      <c r="M69" s="68"/>
      <c r="N69" s="40"/>
      <c r="AG69" s="39"/>
    </row>
    <row r="70" spans="1:33" ht="11.25" hidden="1" customHeight="1" x14ac:dyDescent="0.15">
      <c r="A70" s="67"/>
      <c r="B70" s="64"/>
      <c r="C70" s="66"/>
      <c r="D70" s="65"/>
      <c r="E70" s="64"/>
      <c r="F70" s="64"/>
      <c r="G70" s="63"/>
      <c r="H70" s="63"/>
      <c r="I70" s="61"/>
      <c r="J70" s="62"/>
      <c r="K70" s="61"/>
      <c r="L70" s="60"/>
      <c r="M70" s="59"/>
      <c r="N70" s="40"/>
      <c r="AG70" s="39"/>
    </row>
    <row r="71" spans="1:33" ht="11.25" hidden="1" customHeight="1" x14ac:dyDescent="0.15">
      <c r="A71" s="67"/>
      <c r="B71" s="64" t="s">
        <v>21</v>
      </c>
      <c r="C71" s="66"/>
      <c r="D71" s="65"/>
      <c r="E71" s="64"/>
      <c r="F71" s="64"/>
      <c r="G71" s="63">
        <v>1.9</v>
      </c>
      <c r="H71" s="63">
        <v>1.9</v>
      </c>
      <c r="I71" s="61"/>
      <c r="J71" s="71"/>
      <c r="K71" s="70"/>
      <c r="L71" s="69"/>
      <c r="M71" s="68"/>
      <c r="N71" s="40"/>
      <c r="AG71" s="39"/>
    </row>
    <row r="72" spans="1:33" ht="11.25" hidden="1" customHeight="1" x14ac:dyDescent="0.15">
      <c r="A72" s="67"/>
      <c r="B72" s="64"/>
      <c r="C72" s="66"/>
      <c r="D72" s="65"/>
      <c r="E72" s="64"/>
      <c r="F72" s="64"/>
      <c r="G72" s="63"/>
      <c r="H72" s="63"/>
      <c r="I72" s="61"/>
      <c r="J72" s="62"/>
      <c r="K72" s="61"/>
      <c r="L72" s="60"/>
      <c r="M72" s="59"/>
      <c r="N72" s="40"/>
      <c r="AG72" s="39"/>
    </row>
    <row r="73" spans="1:33" ht="11.25" hidden="1" customHeight="1" x14ac:dyDescent="0.15">
      <c r="A73" s="67"/>
      <c r="B73" s="64" t="s">
        <v>20</v>
      </c>
      <c r="C73" s="66"/>
      <c r="D73" s="65"/>
      <c r="E73" s="64"/>
      <c r="F73" s="64"/>
      <c r="G73" s="63">
        <v>1.9</v>
      </c>
      <c r="H73" s="63">
        <v>1.9</v>
      </c>
      <c r="I73" s="61"/>
      <c r="J73" s="71"/>
      <c r="K73" s="70"/>
      <c r="L73" s="69"/>
      <c r="M73" s="68"/>
      <c r="N73" s="40"/>
      <c r="AG73" s="39"/>
    </row>
    <row r="74" spans="1:33" ht="11.25" hidden="1" customHeight="1" x14ac:dyDescent="0.15">
      <c r="A74" s="67"/>
      <c r="B74" s="64"/>
      <c r="C74" s="66"/>
      <c r="D74" s="65"/>
      <c r="E74" s="64"/>
      <c r="F74" s="64"/>
      <c r="G74" s="63"/>
      <c r="H74" s="63"/>
      <c r="I74" s="61"/>
      <c r="J74" s="62"/>
      <c r="K74" s="61"/>
      <c r="L74" s="60"/>
      <c r="M74" s="59"/>
      <c r="N74" s="40"/>
      <c r="AG74" s="39"/>
    </row>
    <row r="75" spans="1:33" ht="11.25" hidden="1" customHeight="1" x14ac:dyDescent="0.15">
      <c r="A75" s="67"/>
      <c r="B75" s="64" t="s">
        <v>19</v>
      </c>
      <c r="C75" s="66"/>
      <c r="D75" s="65"/>
      <c r="E75" s="64"/>
      <c r="F75" s="64"/>
      <c r="G75" s="63">
        <v>1.9</v>
      </c>
      <c r="H75" s="63">
        <v>1.9</v>
      </c>
      <c r="I75" s="61"/>
      <c r="J75" s="71"/>
      <c r="K75" s="70"/>
      <c r="L75" s="69"/>
      <c r="M75" s="68"/>
      <c r="N75" s="40"/>
      <c r="AG75" s="39"/>
    </row>
    <row r="76" spans="1:33" ht="11.25" hidden="1" customHeight="1" x14ac:dyDescent="0.15">
      <c r="A76" s="67"/>
      <c r="B76" s="64"/>
      <c r="C76" s="66"/>
      <c r="D76" s="65"/>
      <c r="E76" s="64"/>
      <c r="F76" s="64"/>
      <c r="G76" s="63"/>
      <c r="H76" s="63"/>
      <c r="I76" s="61"/>
      <c r="J76" s="62"/>
      <c r="K76" s="61"/>
      <c r="L76" s="60"/>
      <c r="M76" s="59"/>
      <c r="N76" s="40"/>
      <c r="AG76" s="39"/>
    </row>
    <row r="77" spans="1:33" ht="11.25" hidden="1" customHeight="1" x14ac:dyDescent="0.15">
      <c r="A77" s="67"/>
      <c r="B77" s="64" t="s">
        <v>18</v>
      </c>
      <c r="C77" s="66"/>
      <c r="D77" s="65"/>
      <c r="E77" s="64"/>
      <c r="F77" s="64"/>
      <c r="G77" s="63">
        <v>1.9</v>
      </c>
      <c r="H77" s="63">
        <v>1.9</v>
      </c>
      <c r="I77" s="61"/>
      <c r="J77" s="71"/>
      <c r="K77" s="70"/>
      <c r="L77" s="69"/>
      <c r="M77" s="68"/>
      <c r="N77" s="40"/>
      <c r="AG77" s="39"/>
    </row>
    <row r="78" spans="1:33" ht="11.25" hidden="1" customHeight="1" x14ac:dyDescent="0.15">
      <c r="A78" s="67"/>
      <c r="B78" s="64"/>
      <c r="C78" s="66"/>
      <c r="D78" s="65"/>
      <c r="E78" s="64"/>
      <c r="F78" s="64"/>
      <c r="G78" s="63"/>
      <c r="H78" s="63"/>
      <c r="I78" s="61"/>
      <c r="J78" s="62"/>
      <c r="K78" s="61"/>
      <c r="L78" s="60"/>
      <c r="M78" s="59"/>
      <c r="N78" s="74">
        <v>8</v>
      </c>
      <c r="O78" s="73">
        <v>6</v>
      </c>
      <c r="P78" s="73">
        <f>+O78*N78</f>
        <v>48</v>
      </c>
      <c r="AG78" s="39"/>
    </row>
    <row r="79" spans="1:33" ht="11.25" hidden="1" customHeight="1" x14ac:dyDescent="0.15">
      <c r="A79" s="67"/>
      <c r="B79" s="64" t="s">
        <v>17</v>
      </c>
      <c r="C79" s="66"/>
      <c r="D79" s="65"/>
      <c r="E79" s="64"/>
      <c r="F79" s="64"/>
      <c r="G79" s="63">
        <v>1.9</v>
      </c>
      <c r="H79" s="63">
        <v>1.9</v>
      </c>
      <c r="I79" s="61"/>
      <c r="J79" s="71"/>
      <c r="K79" s="70"/>
      <c r="L79" s="69"/>
      <c r="M79" s="68"/>
      <c r="N79" s="74">
        <v>4</v>
      </c>
      <c r="O79" s="73">
        <v>7</v>
      </c>
      <c r="P79" s="73">
        <f>+O79*N79</f>
        <v>28</v>
      </c>
      <c r="AG79" s="39"/>
    </row>
    <row r="80" spans="1:33" ht="11.25" hidden="1" customHeight="1" x14ac:dyDescent="0.15">
      <c r="A80" s="67"/>
      <c r="B80" s="64"/>
      <c r="C80" s="66"/>
      <c r="D80" s="65"/>
      <c r="E80" s="64"/>
      <c r="F80" s="64"/>
      <c r="G80" s="63"/>
      <c r="H80" s="63"/>
      <c r="I80" s="61"/>
      <c r="J80" s="62"/>
      <c r="K80" s="61"/>
      <c r="L80" s="60"/>
      <c r="M80" s="59"/>
      <c r="N80" s="74">
        <v>2</v>
      </c>
      <c r="O80" s="73">
        <v>8</v>
      </c>
      <c r="P80" s="73">
        <f>+O80*N80</f>
        <v>16</v>
      </c>
      <c r="AG80" s="39"/>
    </row>
    <row r="81" spans="1:33" ht="11.25" hidden="1" customHeight="1" x14ac:dyDescent="0.15">
      <c r="A81" s="67"/>
      <c r="B81" s="64" t="s">
        <v>16</v>
      </c>
      <c r="C81" s="66"/>
      <c r="D81" s="65"/>
      <c r="E81" s="64"/>
      <c r="F81" s="64"/>
      <c r="G81" s="63">
        <v>1.9</v>
      </c>
      <c r="H81" s="63">
        <v>1.9</v>
      </c>
      <c r="I81" s="61"/>
      <c r="J81" s="71"/>
      <c r="K81" s="70"/>
      <c r="L81" s="69"/>
      <c r="M81" s="68"/>
      <c r="N81" s="74"/>
      <c r="O81" s="73"/>
      <c r="P81" s="72">
        <f>SUM(P78:P80)</f>
        <v>92</v>
      </c>
      <c r="AG81" s="39"/>
    </row>
    <row r="82" spans="1:33" ht="11.25" hidden="1" customHeight="1" x14ac:dyDescent="0.15">
      <c r="A82" s="67"/>
      <c r="B82" s="64"/>
      <c r="C82" s="66"/>
      <c r="D82" s="65"/>
      <c r="E82" s="64"/>
      <c r="F82" s="64"/>
      <c r="G82" s="63"/>
      <c r="H82" s="63"/>
      <c r="I82" s="61"/>
      <c r="J82" s="62"/>
      <c r="K82" s="61"/>
      <c r="L82" s="60"/>
      <c r="M82" s="59"/>
      <c r="N82" s="40"/>
      <c r="AG82" s="39"/>
    </row>
    <row r="83" spans="1:33" ht="11.25" hidden="1" customHeight="1" x14ac:dyDescent="0.15">
      <c r="A83" s="67"/>
      <c r="B83" s="64" t="s">
        <v>15</v>
      </c>
      <c r="C83" s="66"/>
      <c r="D83" s="65"/>
      <c r="E83" s="64"/>
      <c r="F83" s="64"/>
      <c r="G83" s="63">
        <v>1.9</v>
      </c>
      <c r="H83" s="63">
        <v>1.9</v>
      </c>
      <c r="I83" s="61"/>
      <c r="J83" s="71"/>
      <c r="K83" s="70"/>
      <c r="L83" s="69"/>
      <c r="M83" s="68"/>
      <c r="N83" s="40"/>
      <c r="AG83" s="39"/>
    </row>
    <row r="84" spans="1:33" ht="11.25" hidden="1" customHeight="1" x14ac:dyDescent="0.15">
      <c r="A84" s="67"/>
      <c r="B84" s="64"/>
      <c r="C84" s="66"/>
      <c r="D84" s="65"/>
      <c r="E84" s="64"/>
      <c r="F84" s="64"/>
      <c r="G84" s="63"/>
      <c r="H84" s="63"/>
      <c r="I84" s="61"/>
      <c r="J84" s="62"/>
      <c r="K84" s="61"/>
      <c r="L84" s="60"/>
      <c r="M84" s="59"/>
      <c r="N84" s="40"/>
      <c r="AG84" s="39"/>
    </row>
    <row r="85" spans="1:33" ht="11.25" hidden="1" customHeight="1" x14ac:dyDescent="0.15">
      <c r="A85" s="67"/>
      <c r="B85" s="64" t="s">
        <v>14</v>
      </c>
      <c r="C85" s="66"/>
      <c r="D85" s="65"/>
      <c r="E85" s="64"/>
      <c r="F85" s="64"/>
      <c r="G85" s="63">
        <v>1.9</v>
      </c>
      <c r="H85" s="63">
        <v>1.9</v>
      </c>
      <c r="I85" s="61"/>
      <c r="J85" s="71"/>
      <c r="K85" s="70"/>
      <c r="L85" s="69"/>
      <c r="M85" s="68"/>
      <c r="N85" s="40"/>
      <c r="AG85" s="39"/>
    </row>
    <row r="86" spans="1:33" ht="11.25" hidden="1" customHeight="1" x14ac:dyDescent="0.15">
      <c r="A86" s="67"/>
      <c r="B86" s="64"/>
      <c r="C86" s="66"/>
      <c r="D86" s="65"/>
      <c r="E86" s="64"/>
      <c r="F86" s="64"/>
      <c r="G86" s="63"/>
      <c r="H86" s="63"/>
      <c r="I86" s="61"/>
      <c r="J86" s="62"/>
      <c r="K86" s="61"/>
      <c r="L86" s="60"/>
      <c r="M86" s="59"/>
      <c r="N86" s="40"/>
      <c r="AG86" s="39"/>
    </row>
    <row r="87" spans="1:33" ht="11.25" hidden="1" customHeight="1" x14ac:dyDescent="0.15">
      <c r="A87" s="67"/>
      <c r="B87" s="64" t="s">
        <v>13</v>
      </c>
      <c r="C87" s="66"/>
      <c r="D87" s="65"/>
      <c r="E87" s="64"/>
      <c r="F87" s="64"/>
      <c r="G87" s="63">
        <v>1.9</v>
      </c>
      <c r="H87" s="63">
        <v>1.9</v>
      </c>
      <c r="I87" s="61"/>
      <c r="J87" s="71"/>
      <c r="K87" s="70"/>
      <c r="L87" s="69"/>
      <c r="M87" s="68"/>
      <c r="N87" s="40"/>
      <c r="AG87" s="39"/>
    </row>
    <row r="88" spans="1:33" ht="11.25" hidden="1" customHeight="1" x14ac:dyDescent="0.15">
      <c r="A88" s="67"/>
      <c r="B88" s="64"/>
      <c r="C88" s="66"/>
      <c r="D88" s="65"/>
      <c r="E88" s="64"/>
      <c r="F88" s="64"/>
      <c r="G88" s="63"/>
      <c r="H88" s="63"/>
      <c r="I88" s="61"/>
      <c r="J88" s="62"/>
      <c r="K88" s="61"/>
      <c r="L88" s="60"/>
      <c r="M88" s="59"/>
      <c r="N88" s="40"/>
      <c r="AG88" s="39"/>
    </row>
    <row r="89" spans="1:33" ht="11.25" hidden="1" customHeight="1" x14ac:dyDescent="0.15">
      <c r="A89" s="67"/>
      <c r="B89" s="64" t="s">
        <v>12</v>
      </c>
      <c r="C89" s="66"/>
      <c r="D89" s="65"/>
      <c r="E89" s="64"/>
      <c r="F89" s="64"/>
      <c r="G89" s="63">
        <v>1.9</v>
      </c>
      <c r="H89" s="63">
        <v>1.9</v>
      </c>
      <c r="I89" s="61"/>
      <c r="J89" s="71"/>
      <c r="K89" s="70"/>
      <c r="L89" s="69"/>
      <c r="M89" s="68"/>
      <c r="N89" s="40"/>
      <c r="AG89" s="39"/>
    </row>
    <row r="90" spans="1:33" ht="11.25" hidden="1" customHeight="1" x14ac:dyDescent="0.15">
      <c r="A90" s="67"/>
      <c r="B90" s="64"/>
      <c r="C90" s="66"/>
      <c r="D90" s="65"/>
      <c r="E90" s="64"/>
      <c r="F90" s="64"/>
      <c r="G90" s="63"/>
      <c r="H90" s="63"/>
      <c r="I90" s="61"/>
      <c r="J90" s="62"/>
      <c r="K90" s="61"/>
      <c r="L90" s="60"/>
      <c r="M90" s="59"/>
      <c r="N90" s="40"/>
      <c r="AG90" s="39"/>
    </row>
    <row r="91" spans="1:33" ht="11.25" customHeight="1" x14ac:dyDescent="0.15">
      <c r="A91" s="58" t="s">
        <v>11</v>
      </c>
      <c r="B91" s="57"/>
      <c r="C91" s="7"/>
      <c r="D91" s="56"/>
      <c r="E91" s="5"/>
      <c r="F91" s="5"/>
      <c r="G91" s="16"/>
      <c r="H91" s="16"/>
      <c r="I91" s="2"/>
      <c r="J91" s="15"/>
      <c r="K91" s="2"/>
      <c r="L91" s="55"/>
      <c r="M91" s="54"/>
      <c r="N91" s="40"/>
      <c r="AG91" s="39"/>
    </row>
    <row r="92" spans="1:33" ht="15" customHeight="1" x14ac:dyDescent="0.15">
      <c r="A92" s="50"/>
      <c r="B92" s="49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7"/>
      <c r="N92" s="40"/>
      <c r="Q92" s="53" t="s">
        <v>10</v>
      </c>
      <c r="R92" s="53"/>
      <c r="S92" s="53"/>
      <c r="U92" s="52"/>
      <c r="V92" s="52"/>
      <c r="W92" s="52"/>
      <c r="X92" s="52"/>
      <c r="Z92" s="52" t="s">
        <v>9</v>
      </c>
      <c r="AA92" s="52"/>
      <c r="AB92" s="52"/>
      <c r="AC92" s="52"/>
      <c r="AD92" s="52"/>
      <c r="AG92" s="39"/>
    </row>
    <row r="93" spans="1:33" ht="15" customHeight="1" x14ac:dyDescent="0.15">
      <c r="A93" s="50"/>
      <c r="B93" s="49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7"/>
      <c r="N93" s="40"/>
      <c r="U93" s="51"/>
      <c r="V93" s="51"/>
      <c r="W93" s="51"/>
      <c r="X93" s="51"/>
      <c r="AG93" s="39"/>
    </row>
    <row r="94" spans="1:33" ht="15" customHeight="1" x14ac:dyDescent="0.15">
      <c r="A94" s="50"/>
      <c r="B94" s="49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7"/>
      <c r="N94" s="40"/>
      <c r="AG94" s="39"/>
    </row>
    <row r="95" spans="1:33" ht="15" customHeight="1" x14ac:dyDescent="0.15">
      <c r="A95" s="50"/>
      <c r="B95" s="49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7"/>
      <c r="N95" s="40"/>
      <c r="AG95" s="39"/>
    </row>
    <row r="96" spans="1:33" ht="15" customHeight="1" x14ac:dyDescent="0.15">
      <c r="A96" s="50"/>
      <c r="B96" s="49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7"/>
      <c r="N96" s="40"/>
      <c r="AG96" s="39"/>
    </row>
    <row r="97" spans="1:33" ht="10.5" customHeight="1" x14ac:dyDescent="0.15">
      <c r="A97" s="50"/>
      <c r="B97" s="49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7"/>
      <c r="N97" s="40"/>
      <c r="AG97" s="39"/>
    </row>
    <row r="98" spans="1:33" ht="6.75" customHeight="1" x14ac:dyDescent="0.15">
      <c r="A98" s="50"/>
      <c r="B98" s="49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7"/>
      <c r="N98" s="40"/>
      <c r="AG98" s="39"/>
    </row>
    <row r="99" spans="1:33" ht="2.25" customHeight="1" x14ac:dyDescent="0.15">
      <c r="A99" s="50"/>
      <c r="B99" s="49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7"/>
      <c r="N99" s="40"/>
      <c r="AG99" s="39"/>
    </row>
    <row r="100" spans="1:33" ht="14.25" customHeight="1" x14ac:dyDescent="0.15">
      <c r="A100" s="50"/>
      <c r="B100" s="49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7"/>
      <c r="N100" s="40"/>
      <c r="AG100" s="39"/>
    </row>
    <row r="101" spans="1:33" ht="105" customHeight="1" x14ac:dyDescent="0.15">
      <c r="A101" s="46"/>
      <c r="B101" s="45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3"/>
      <c r="N101" s="40"/>
      <c r="AG101" s="39"/>
    </row>
    <row r="102" spans="1:33" ht="17.25" customHeight="1" x14ac:dyDescent="0.15">
      <c r="A102" s="38" t="s">
        <v>8</v>
      </c>
      <c r="B102" s="37"/>
      <c r="C102" s="36"/>
      <c r="D102" s="42" t="s">
        <v>7</v>
      </c>
      <c r="E102" s="42"/>
      <c r="F102" s="42"/>
      <c r="G102" s="42"/>
      <c r="H102" s="42"/>
      <c r="I102" s="42"/>
      <c r="J102" s="42"/>
      <c r="K102" s="42"/>
      <c r="L102" s="42"/>
      <c r="M102" s="41"/>
      <c r="N102" s="40"/>
      <c r="AG102" s="39"/>
    </row>
    <row r="103" spans="1:33" ht="17.25" customHeight="1" x14ac:dyDescent="0.15">
      <c r="A103" s="38" t="s">
        <v>6</v>
      </c>
      <c r="B103" s="37"/>
      <c r="C103" s="36"/>
      <c r="D103" s="35" t="s">
        <v>5</v>
      </c>
      <c r="E103" s="35"/>
      <c r="F103" s="35"/>
      <c r="G103" s="35"/>
      <c r="H103" s="35"/>
      <c r="I103" s="35"/>
      <c r="J103" s="35"/>
      <c r="K103" s="35"/>
      <c r="L103" s="35"/>
      <c r="M103" s="34"/>
      <c r="N103" s="33" t="s">
        <v>4</v>
      </c>
      <c r="O103" s="32"/>
      <c r="P103" s="31"/>
      <c r="Q103" s="30" t="s">
        <v>3</v>
      </c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8"/>
    </row>
    <row r="104" spans="1:33" ht="18" customHeight="1" thickBot="1" x14ac:dyDescent="0.2">
      <c r="A104" s="27" t="s">
        <v>2</v>
      </c>
      <c r="B104" s="26"/>
      <c r="C104" s="25"/>
      <c r="D104" s="24" t="s">
        <v>1</v>
      </c>
      <c r="E104" s="24"/>
      <c r="F104" s="24"/>
      <c r="G104" s="24"/>
      <c r="H104" s="24"/>
      <c r="I104" s="24"/>
      <c r="J104" s="24"/>
      <c r="K104" s="24"/>
      <c r="L104" s="24"/>
      <c r="M104" s="23"/>
      <c r="N104" s="22" t="s">
        <v>0</v>
      </c>
      <c r="O104" s="21"/>
      <c r="P104" s="20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8"/>
      <c r="AG104" s="17"/>
    </row>
    <row r="106" spans="1:33" ht="12" customHeight="1" x14ac:dyDescent="0.15"/>
    <row r="108" spans="1:33" ht="12" customHeight="1" x14ac:dyDescent="0.15"/>
    <row r="109" spans="1:33" ht="12" customHeight="1" x14ac:dyDescent="0.15"/>
    <row r="110" spans="1:33" ht="12" customHeight="1" x14ac:dyDescent="0.15"/>
    <row r="112" spans="1:33" ht="12" customHeight="1" x14ac:dyDescent="0.15"/>
    <row r="114" s="1" customFormat="1" ht="12" customHeight="1" x14ac:dyDescent="0.15"/>
    <row r="116" s="1" customFormat="1" ht="12" customHeight="1" x14ac:dyDescent="0.15"/>
    <row r="118" s="1" customFormat="1" ht="12" customHeight="1" x14ac:dyDescent="0.15"/>
    <row r="124" s="1" customFormat="1" ht="12" customHeight="1" x14ac:dyDescent="0.15"/>
    <row r="125" s="1" customFormat="1" ht="12" customHeight="1" x14ac:dyDescent="0.15"/>
    <row r="140" s="1" customFormat="1" ht="13.5" customHeight="1" x14ac:dyDescent="0.15"/>
    <row r="141" s="1" customFormat="1" ht="13.5" customHeight="1" x14ac:dyDescent="0.15"/>
    <row r="155" spans="2:2" ht="13.5" x14ac:dyDescent="0.15">
      <c r="B155"/>
    </row>
    <row r="162" spans="1:13" x14ac:dyDescent="0.15">
      <c r="A162" s="8"/>
      <c r="B162" s="5"/>
      <c r="C162" s="7"/>
      <c r="D162" s="6"/>
      <c r="E162" s="5"/>
      <c r="F162" s="5"/>
      <c r="G162" s="16"/>
      <c r="H162" s="16"/>
      <c r="I162" s="2"/>
      <c r="J162" s="15"/>
      <c r="K162" s="2"/>
      <c r="L162" s="2"/>
      <c r="M162" s="2"/>
    </row>
    <row r="163" spans="1:13" x14ac:dyDescent="0.15">
      <c r="A163" s="8"/>
      <c r="B163" s="5"/>
      <c r="C163" s="7"/>
      <c r="D163" s="6"/>
      <c r="E163" s="5"/>
      <c r="F163" s="5"/>
      <c r="G163" s="16"/>
      <c r="H163" s="16"/>
      <c r="I163" s="2"/>
      <c r="J163" s="15"/>
      <c r="K163" s="2"/>
      <c r="L163" s="2"/>
      <c r="M163" s="2"/>
    </row>
    <row r="165" spans="1:13" x14ac:dyDescent="0.15">
      <c r="A165" s="8"/>
    </row>
    <row r="166" spans="1:13" x14ac:dyDescent="0.15">
      <c r="A166" s="8"/>
    </row>
    <row r="167" spans="1:13" x14ac:dyDescent="0.15">
      <c r="A167" s="8"/>
    </row>
    <row r="168" spans="1:13" x14ac:dyDescent="0.15">
      <c r="A168" s="8"/>
    </row>
    <row r="169" spans="1:13" x14ac:dyDescent="0.15">
      <c r="A169" s="8"/>
    </row>
    <row r="170" spans="1:13" x14ac:dyDescent="0.15">
      <c r="A170" s="8"/>
      <c r="B170" s="5"/>
      <c r="C170" s="7"/>
      <c r="D170" s="6"/>
      <c r="E170" s="5"/>
      <c r="F170" s="5"/>
      <c r="G170" s="11"/>
      <c r="H170" s="11"/>
      <c r="I170" s="2"/>
      <c r="J170" s="14"/>
      <c r="K170" s="9"/>
      <c r="L170" s="3"/>
      <c r="M170" s="2"/>
    </row>
    <row r="171" spans="1:13" x14ac:dyDescent="0.15">
      <c r="A171" s="8"/>
      <c r="B171" s="5"/>
      <c r="C171" s="7"/>
      <c r="D171" s="6"/>
      <c r="E171" s="5"/>
      <c r="F171" s="5"/>
      <c r="G171" s="11"/>
      <c r="H171" s="11"/>
      <c r="I171" s="2"/>
      <c r="J171" s="2"/>
      <c r="K171" s="2"/>
      <c r="L171" s="3"/>
      <c r="M171" s="2"/>
    </row>
    <row r="172" spans="1:13" x14ac:dyDescent="0.15">
      <c r="A172" s="8"/>
      <c r="B172" s="5"/>
      <c r="C172" s="7"/>
      <c r="D172" s="6"/>
      <c r="E172" s="5"/>
      <c r="F172" s="5"/>
      <c r="G172" s="11"/>
      <c r="H172" s="11"/>
      <c r="I172" s="2"/>
      <c r="J172" s="14"/>
      <c r="K172" s="9"/>
      <c r="L172" s="3"/>
      <c r="M172" s="2"/>
    </row>
    <row r="173" spans="1:13" x14ac:dyDescent="0.15">
      <c r="A173" s="8"/>
      <c r="B173" s="5"/>
      <c r="C173" s="7"/>
      <c r="D173" s="6"/>
      <c r="E173" s="5"/>
      <c r="F173" s="5"/>
      <c r="G173" s="11"/>
      <c r="H173" s="11"/>
      <c r="I173" s="2"/>
      <c r="J173" s="2"/>
      <c r="K173" s="2"/>
      <c r="L173" s="3"/>
      <c r="M173" s="2"/>
    </row>
    <row r="174" spans="1:13" x14ac:dyDescent="0.15">
      <c r="A174" s="8"/>
      <c r="B174" s="5"/>
      <c r="C174" s="7"/>
      <c r="D174" s="6"/>
      <c r="E174" s="5"/>
      <c r="F174" s="5"/>
      <c r="G174" s="11"/>
      <c r="H174" s="11"/>
      <c r="I174" s="2"/>
      <c r="J174" s="14"/>
      <c r="K174" s="9"/>
      <c r="L174" s="3"/>
      <c r="M174" s="2"/>
    </row>
    <row r="175" spans="1:13" x14ac:dyDescent="0.15">
      <c r="A175" s="8"/>
      <c r="B175" s="5"/>
      <c r="C175" s="7"/>
      <c r="D175" s="6"/>
      <c r="E175" s="5"/>
      <c r="F175" s="5"/>
      <c r="G175" s="11"/>
      <c r="H175" s="11"/>
      <c r="I175" s="2"/>
      <c r="J175" s="2"/>
      <c r="K175" s="2"/>
      <c r="L175" s="3"/>
      <c r="M175" s="2"/>
    </row>
    <row r="176" spans="1:13" x14ac:dyDescent="0.15">
      <c r="A176" s="8"/>
      <c r="B176" s="5"/>
      <c r="C176" s="7"/>
      <c r="D176" s="6"/>
      <c r="E176" s="5"/>
      <c r="F176" s="5"/>
      <c r="G176" s="11"/>
      <c r="H176" s="11"/>
      <c r="I176" s="2"/>
      <c r="J176" s="14"/>
      <c r="K176" s="9"/>
      <c r="L176" s="3"/>
      <c r="M176" s="2"/>
    </row>
    <row r="177" spans="1:13" x14ac:dyDescent="0.15">
      <c r="A177" s="8"/>
      <c r="B177" s="5"/>
      <c r="C177" s="7"/>
      <c r="D177" s="6"/>
      <c r="E177" s="5"/>
      <c r="F177" s="5"/>
      <c r="G177" s="11"/>
      <c r="H177" s="11"/>
      <c r="I177" s="2"/>
      <c r="J177" s="2"/>
      <c r="K177" s="2"/>
      <c r="L177" s="3"/>
      <c r="M177" s="2"/>
    </row>
    <row r="178" spans="1:13" x14ac:dyDescent="0.15">
      <c r="A178" s="8"/>
      <c r="B178" s="5"/>
      <c r="C178" s="7"/>
      <c r="D178" s="6"/>
      <c r="E178" s="5"/>
      <c r="F178" s="5"/>
      <c r="G178" s="11"/>
      <c r="H178" s="11"/>
      <c r="I178" s="2"/>
      <c r="J178" s="13"/>
      <c r="K178" s="9"/>
      <c r="L178" s="3"/>
      <c r="M178" s="2"/>
    </row>
    <row r="179" spans="1:13" x14ac:dyDescent="0.15">
      <c r="A179" s="8"/>
      <c r="B179" s="5"/>
      <c r="C179" s="7"/>
      <c r="D179" s="6"/>
      <c r="E179" s="5"/>
      <c r="F179" s="5"/>
      <c r="G179" s="11"/>
      <c r="H179" s="11"/>
      <c r="I179" s="2"/>
      <c r="J179" s="2"/>
      <c r="K179" s="2"/>
      <c r="L179" s="3"/>
      <c r="M179" s="2"/>
    </row>
    <row r="180" spans="1:13" x14ac:dyDescent="0.15">
      <c r="A180" s="8"/>
      <c r="B180" s="5"/>
      <c r="C180" s="7"/>
      <c r="D180" s="6"/>
      <c r="E180" s="5"/>
      <c r="F180" s="5"/>
      <c r="G180" s="11"/>
      <c r="H180" s="11"/>
      <c r="I180" s="2"/>
      <c r="J180" s="13"/>
      <c r="K180" s="9"/>
      <c r="L180" s="3"/>
      <c r="M180" s="2"/>
    </row>
    <row r="181" spans="1:13" x14ac:dyDescent="0.15">
      <c r="A181" s="8"/>
      <c r="B181" s="5"/>
      <c r="C181" s="7"/>
      <c r="D181" s="6"/>
      <c r="E181" s="5"/>
      <c r="F181" s="5"/>
      <c r="G181" s="11"/>
      <c r="H181" s="11"/>
      <c r="I181" s="2"/>
      <c r="J181" s="2"/>
      <c r="K181" s="2"/>
      <c r="L181" s="3"/>
      <c r="M181" s="2"/>
    </row>
    <row r="182" spans="1:13" x14ac:dyDescent="0.15">
      <c r="A182" s="8"/>
      <c r="B182" s="5"/>
      <c r="C182" s="7"/>
      <c r="D182" s="6"/>
      <c r="E182" s="5"/>
      <c r="F182" s="5"/>
      <c r="G182" s="11"/>
      <c r="H182" s="11"/>
      <c r="I182" s="2"/>
      <c r="J182" s="14"/>
      <c r="K182" s="9"/>
      <c r="L182" s="3"/>
      <c r="M182" s="2"/>
    </row>
    <row r="183" spans="1:13" x14ac:dyDescent="0.15">
      <c r="A183" s="8"/>
      <c r="B183" s="5"/>
      <c r="C183" s="7"/>
      <c r="D183" s="6"/>
      <c r="E183" s="5"/>
      <c r="F183" s="5"/>
      <c r="G183" s="11"/>
      <c r="H183" s="11"/>
      <c r="I183" s="2"/>
      <c r="J183" s="2"/>
      <c r="K183" s="2"/>
      <c r="L183" s="3"/>
      <c r="M183" s="2"/>
    </row>
    <row r="184" spans="1:13" x14ac:dyDescent="0.15">
      <c r="A184" s="8"/>
      <c r="B184" s="5"/>
      <c r="C184" s="7"/>
      <c r="D184" s="6"/>
      <c r="E184" s="5"/>
      <c r="F184" s="5"/>
      <c r="G184" s="11"/>
      <c r="H184" s="11"/>
      <c r="I184" s="2"/>
      <c r="J184" s="14"/>
      <c r="K184" s="9"/>
      <c r="L184" s="3"/>
      <c r="M184" s="2"/>
    </row>
    <row r="185" spans="1:13" x14ac:dyDescent="0.15">
      <c r="A185" s="8"/>
      <c r="B185" s="5"/>
      <c r="C185" s="7"/>
      <c r="D185" s="6"/>
      <c r="E185" s="5"/>
      <c r="F185" s="5"/>
      <c r="G185" s="11"/>
      <c r="H185" s="11"/>
      <c r="I185" s="2"/>
      <c r="J185" s="2"/>
      <c r="K185" s="2"/>
      <c r="L185" s="3"/>
      <c r="M185" s="2"/>
    </row>
    <row r="186" spans="1:13" x14ac:dyDescent="0.15">
      <c r="A186" s="8"/>
      <c r="B186" s="5"/>
      <c r="C186" s="7"/>
      <c r="D186" s="6"/>
      <c r="E186" s="5"/>
      <c r="F186" s="5"/>
      <c r="G186" s="11"/>
      <c r="H186" s="11"/>
      <c r="I186" s="2"/>
      <c r="J186" s="14"/>
      <c r="K186" s="9"/>
      <c r="L186" s="3"/>
      <c r="M186" s="2"/>
    </row>
    <row r="187" spans="1:13" x14ac:dyDescent="0.15">
      <c r="A187" s="8"/>
      <c r="B187" s="5"/>
      <c r="C187" s="7"/>
      <c r="D187" s="6"/>
      <c r="E187" s="5"/>
      <c r="F187" s="5"/>
      <c r="G187" s="11"/>
      <c r="H187" s="11"/>
      <c r="I187" s="2"/>
      <c r="J187" s="2"/>
      <c r="K187" s="2"/>
      <c r="L187" s="3"/>
      <c r="M187" s="2"/>
    </row>
    <row r="188" spans="1:13" x14ac:dyDescent="0.15">
      <c r="A188" s="8"/>
      <c r="B188" s="5"/>
      <c r="C188" s="7"/>
      <c r="D188" s="6"/>
      <c r="E188" s="5"/>
      <c r="F188" s="5"/>
      <c r="G188" s="11"/>
      <c r="H188" s="11"/>
      <c r="I188" s="2"/>
      <c r="J188" s="14"/>
      <c r="K188" s="9"/>
      <c r="L188" s="3"/>
      <c r="M188" s="2"/>
    </row>
    <row r="189" spans="1:13" x14ac:dyDescent="0.15">
      <c r="A189" s="8"/>
      <c r="B189" s="5"/>
      <c r="C189" s="7"/>
      <c r="D189" s="6"/>
      <c r="E189" s="5"/>
      <c r="F189" s="5"/>
      <c r="G189" s="11"/>
      <c r="H189" s="11"/>
      <c r="I189" s="2"/>
      <c r="J189" s="2"/>
      <c r="K189" s="2"/>
      <c r="L189" s="3"/>
      <c r="M189" s="2"/>
    </row>
    <row r="190" spans="1:13" x14ac:dyDescent="0.15">
      <c r="A190" s="8"/>
      <c r="B190" s="5"/>
      <c r="C190" s="7"/>
      <c r="D190" s="6"/>
      <c r="E190" s="5"/>
      <c r="F190" s="5"/>
      <c r="G190" s="11"/>
      <c r="H190" s="11"/>
      <c r="I190" s="2"/>
      <c r="J190" s="14"/>
      <c r="K190" s="9"/>
      <c r="L190" s="3"/>
      <c r="M190" s="2"/>
    </row>
    <row r="191" spans="1:13" x14ac:dyDescent="0.15">
      <c r="A191" s="8"/>
      <c r="B191" s="5"/>
      <c r="C191" s="7"/>
      <c r="D191" s="6"/>
      <c r="E191" s="5"/>
      <c r="F191" s="5"/>
      <c r="G191" s="11"/>
      <c r="H191" s="11"/>
      <c r="I191" s="2"/>
      <c r="J191" s="2"/>
      <c r="K191" s="2"/>
      <c r="L191" s="3"/>
      <c r="M191" s="2"/>
    </row>
    <row r="192" spans="1:13" x14ac:dyDescent="0.15">
      <c r="A192" s="8"/>
      <c r="B192" s="5"/>
      <c r="C192" s="7"/>
      <c r="D192" s="6"/>
      <c r="E192" s="5"/>
      <c r="F192" s="5"/>
      <c r="G192" s="11"/>
      <c r="H192" s="11"/>
      <c r="I192" s="2"/>
      <c r="J192" s="14"/>
      <c r="K192" s="9"/>
      <c r="L192" s="3"/>
      <c r="M192" s="2"/>
    </row>
    <row r="193" spans="1:13" x14ac:dyDescent="0.15">
      <c r="A193" s="8"/>
      <c r="B193" s="5"/>
      <c r="C193" s="7"/>
      <c r="D193" s="6"/>
      <c r="E193" s="5"/>
      <c r="F193" s="5"/>
      <c r="G193" s="11"/>
      <c r="H193" s="11"/>
      <c r="I193" s="2"/>
      <c r="J193" s="2"/>
      <c r="K193" s="2"/>
      <c r="L193" s="3"/>
      <c r="M193" s="2"/>
    </row>
    <row r="194" spans="1:13" x14ac:dyDescent="0.15">
      <c r="A194" s="8"/>
      <c r="B194" s="5"/>
      <c r="C194" s="7"/>
      <c r="D194" s="6"/>
      <c r="E194" s="5"/>
      <c r="F194" s="5"/>
      <c r="G194" s="11"/>
      <c r="H194" s="11"/>
      <c r="I194" s="2"/>
      <c r="J194" s="13"/>
      <c r="K194" s="9"/>
      <c r="L194" s="3"/>
      <c r="M194" s="2"/>
    </row>
    <row r="195" spans="1:13" x14ac:dyDescent="0.15">
      <c r="A195" s="8"/>
      <c r="B195" s="5"/>
      <c r="C195" s="7"/>
      <c r="D195" s="6"/>
      <c r="E195" s="5"/>
      <c r="F195" s="5"/>
      <c r="G195" s="11"/>
      <c r="H195" s="11"/>
      <c r="I195" s="2"/>
      <c r="J195" s="2"/>
      <c r="K195" s="2"/>
      <c r="L195" s="3"/>
      <c r="M195" s="2"/>
    </row>
    <row r="196" spans="1:13" x14ac:dyDescent="0.15">
      <c r="A196" s="8"/>
      <c r="B196" s="5"/>
      <c r="C196" s="7"/>
      <c r="D196" s="6"/>
      <c r="E196" s="5"/>
      <c r="F196" s="5"/>
      <c r="G196" s="11"/>
      <c r="H196" s="11"/>
      <c r="I196" s="2"/>
      <c r="J196" s="13"/>
      <c r="K196" s="9"/>
      <c r="L196" s="3"/>
      <c r="M196" s="2"/>
    </row>
    <row r="197" spans="1:13" x14ac:dyDescent="0.15">
      <c r="A197" s="8"/>
      <c r="B197" s="5"/>
      <c r="C197" s="7"/>
      <c r="D197" s="6"/>
      <c r="E197" s="5"/>
      <c r="F197" s="5"/>
      <c r="G197" s="11"/>
      <c r="H197" s="11"/>
      <c r="I197" s="2"/>
      <c r="J197" s="2"/>
      <c r="K197" s="2"/>
      <c r="L197" s="3"/>
      <c r="M197" s="2"/>
    </row>
    <row r="198" spans="1:13" x14ac:dyDescent="0.15">
      <c r="A198" s="8"/>
      <c r="B198" s="5"/>
      <c r="C198" s="7"/>
      <c r="D198" s="6"/>
      <c r="E198" s="5"/>
      <c r="F198" s="5"/>
      <c r="G198" s="11"/>
      <c r="H198" s="11"/>
      <c r="I198" s="2"/>
      <c r="J198" s="14"/>
      <c r="K198" s="9"/>
      <c r="L198" s="3"/>
      <c r="M198" s="2"/>
    </row>
    <row r="199" spans="1:13" x14ac:dyDescent="0.15">
      <c r="A199" s="8"/>
      <c r="B199" s="5"/>
      <c r="C199" s="7"/>
      <c r="D199" s="6"/>
      <c r="E199" s="5"/>
      <c r="F199" s="5"/>
      <c r="G199" s="11"/>
      <c r="H199" s="11"/>
      <c r="I199" s="2"/>
      <c r="J199" s="2"/>
      <c r="K199" s="2"/>
      <c r="L199" s="3"/>
      <c r="M199" s="2"/>
    </row>
    <row r="200" spans="1:13" x14ac:dyDescent="0.15">
      <c r="A200" s="8"/>
      <c r="B200" s="5"/>
      <c r="C200" s="7"/>
      <c r="D200" s="6"/>
      <c r="E200" s="5"/>
      <c r="F200" s="5"/>
      <c r="G200" s="11"/>
      <c r="H200" s="11"/>
      <c r="I200" s="2"/>
      <c r="J200" s="14"/>
      <c r="K200" s="9"/>
      <c r="L200" s="3"/>
      <c r="M200" s="2"/>
    </row>
    <row r="201" spans="1:13" x14ac:dyDescent="0.15">
      <c r="A201" s="8"/>
      <c r="B201" s="5"/>
      <c r="C201" s="7"/>
      <c r="D201" s="6"/>
      <c r="E201" s="5"/>
      <c r="F201" s="5"/>
      <c r="G201" s="11"/>
      <c r="H201" s="11"/>
      <c r="I201" s="2"/>
      <c r="J201" s="2"/>
      <c r="K201" s="2"/>
      <c r="L201" s="3"/>
      <c r="M201" s="2"/>
    </row>
    <row r="202" spans="1:13" x14ac:dyDescent="0.15">
      <c r="A202" s="8"/>
      <c r="B202" s="5"/>
      <c r="C202" s="7"/>
      <c r="D202" s="6"/>
      <c r="E202" s="5"/>
      <c r="F202" s="5"/>
      <c r="G202" s="11"/>
      <c r="H202" s="11"/>
      <c r="I202" s="2"/>
      <c r="J202" s="14"/>
      <c r="K202" s="9"/>
      <c r="L202" s="3"/>
      <c r="M202" s="2"/>
    </row>
    <row r="203" spans="1:13" x14ac:dyDescent="0.15">
      <c r="A203" s="8"/>
      <c r="B203" s="5"/>
      <c r="C203" s="7"/>
      <c r="D203" s="6"/>
      <c r="E203" s="5"/>
      <c r="F203" s="5"/>
      <c r="G203" s="11"/>
      <c r="H203" s="11"/>
      <c r="I203" s="2"/>
      <c r="J203" s="2"/>
      <c r="K203" s="2"/>
      <c r="L203" s="3"/>
      <c r="M203" s="2"/>
    </row>
    <row r="204" spans="1:13" x14ac:dyDescent="0.15">
      <c r="A204" s="8"/>
      <c r="B204" s="5"/>
      <c r="C204" s="7"/>
      <c r="D204" s="6"/>
      <c r="E204" s="5"/>
      <c r="F204" s="5"/>
      <c r="G204" s="11"/>
      <c r="H204" s="11"/>
      <c r="I204" s="2"/>
      <c r="J204" s="14"/>
      <c r="K204" s="9"/>
      <c r="L204" s="3"/>
      <c r="M204" s="2"/>
    </row>
    <row r="205" spans="1:13" x14ac:dyDescent="0.15">
      <c r="A205" s="8"/>
      <c r="B205" s="5"/>
      <c r="C205" s="7"/>
      <c r="D205" s="6"/>
      <c r="E205" s="5"/>
      <c r="F205" s="5"/>
      <c r="G205" s="11"/>
      <c r="H205" s="11"/>
      <c r="I205" s="2"/>
      <c r="J205" s="2"/>
      <c r="K205" s="2"/>
      <c r="L205" s="3"/>
      <c r="M205" s="2"/>
    </row>
    <row r="206" spans="1:13" x14ac:dyDescent="0.15">
      <c r="A206" s="8"/>
      <c r="B206" s="5"/>
      <c r="C206" s="7"/>
      <c r="D206" s="6"/>
      <c r="E206" s="5"/>
      <c r="F206" s="5"/>
      <c r="G206" s="11"/>
      <c r="H206" s="11"/>
      <c r="I206" s="2"/>
      <c r="J206" s="14"/>
      <c r="K206" s="9"/>
      <c r="L206" s="3"/>
      <c r="M206" s="2"/>
    </row>
    <row r="207" spans="1:13" x14ac:dyDescent="0.15">
      <c r="A207" s="8"/>
      <c r="B207" s="5"/>
      <c r="C207" s="7"/>
      <c r="D207" s="6"/>
      <c r="E207" s="5"/>
      <c r="F207" s="5"/>
      <c r="G207" s="11"/>
      <c r="H207" s="11"/>
      <c r="I207" s="2"/>
      <c r="J207" s="2"/>
      <c r="K207" s="2"/>
      <c r="L207" s="3"/>
      <c r="M207" s="2"/>
    </row>
    <row r="208" spans="1:13" x14ac:dyDescent="0.15">
      <c r="A208" s="8"/>
      <c r="B208" s="5"/>
      <c r="C208" s="7"/>
      <c r="D208" s="6"/>
      <c r="E208" s="5"/>
      <c r="F208" s="5"/>
      <c r="G208" s="11"/>
      <c r="H208" s="11"/>
      <c r="I208" s="2"/>
      <c r="J208" s="14"/>
      <c r="K208" s="9"/>
      <c r="L208" s="3"/>
      <c r="M208" s="2"/>
    </row>
    <row r="209" spans="1:13" x14ac:dyDescent="0.15">
      <c r="A209" s="8"/>
      <c r="B209" s="5"/>
      <c r="C209" s="7"/>
      <c r="D209" s="6"/>
      <c r="E209" s="5"/>
      <c r="F209" s="5"/>
      <c r="G209" s="11"/>
      <c r="H209" s="11"/>
      <c r="I209" s="2"/>
      <c r="J209" s="2"/>
      <c r="K209" s="2"/>
      <c r="L209" s="3"/>
      <c r="M209" s="2"/>
    </row>
    <row r="210" spans="1:13" x14ac:dyDescent="0.15">
      <c r="A210" s="8"/>
      <c r="B210" s="5"/>
      <c r="C210" s="7"/>
      <c r="D210" s="6"/>
      <c r="E210" s="5"/>
      <c r="F210" s="5"/>
      <c r="G210" s="11"/>
      <c r="H210" s="11"/>
      <c r="I210" s="2"/>
      <c r="J210" s="13"/>
      <c r="K210" s="9"/>
      <c r="L210" s="3"/>
      <c r="M210" s="2"/>
    </row>
    <row r="211" spans="1:13" x14ac:dyDescent="0.15">
      <c r="A211" s="8"/>
      <c r="B211" s="5"/>
      <c r="C211" s="7"/>
      <c r="D211" s="6"/>
      <c r="E211" s="5"/>
      <c r="F211" s="5"/>
      <c r="G211" s="11"/>
      <c r="H211" s="11"/>
      <c r="I211" s="2"/>
      <c r="J211" s="2"/>
      <c r="K211" s="2"/>
      <c r="L211" s="3"/>
      <c r="M211" s="2"/>
    </row>
    <row r="212" spans="1:13" x14ac:dyDescent="0.15">
      <c r="A212" s="8"/>
      <c r="B212" s="5"/>
      <c r="C212" s="7"/>
      <c r="D212" s="6"/>
      <c r="E212" s="5"/>
      <c r="F212" s="5"/>
      <c r="G212" s="11"/>
      <c r="H212" s="11"/>
      <c r="I212" s="2"/>
      <c r="J212" s="13"/>
      <c r="K212" s="9"/>
      <c r="L212" s="3"/>
      <c r="M212" s="2"/>
    </row>
    <row r="213" spans="1:13" x14ac:dyDescent="0.15">
      <c r="A213" s="8"/>
      <c r="B213" s="5"/>
      <c r="C213" s="7"/>
      <c r="D213" s="6"/>
      <c r="E213" s="5"/>
      <c r="F213" s="5"/>
      <c r="G213" s="11"/>
      <c r="H213" s="11"/>
      <c r="I213" s="2"/>
      <c r="J213" s="2"/>
      <c r="K213" s="2"/>
      <c r="L213" s="3"/>
      <c r="M213" s="2"/>
    </row>
    <row r="214" spans="1:13" x14ac:dyDescent="0.15">
      <c r="A214" s="8"/>
      <c r="B214" s="5"/>
      <c r="C214" s="12"/>
      <c r="D214" s="6"/>
      <c r="E214" s="5"/>
      <c r="F214" s="5"/>
      <c r="G214" s="11"/>
      <c r="H214" s="11"/>
      <c r="I214" s="2"/>
      <c r="J214" s="13"/>
      <c r="K214" s="9"/>
      <c r="L214" s="3"/>
      <c r="M214" s="2"/>
    </row>
    <row r="215" spans="1:13" x14ac:dyDescent="0.15">
      <c r="A215" s="8"/>
      <c r="B215" s="5"/>
      <c r="C215" s="12"/>
      <c r="D215" s="6"/>
      <c r="E215" s="5"/>
      <c r="F215" s="5"/>
      <c r="G215" s="11"/>
      <c r="H215" s="11"/>
      <c r="I215" s="2"/>
      <c r="J215" s="2"/>
      <c r="K215" s="2"/>
      <c r="L215" s="3"/>
      <c r="M215" s="2"/>
    </row>
    <row r="216" spans="1:13" x14ac:dyDescent="0.15">
      <c r="A216" s="8"/>
      <c r="B216" s="5"/>
      <c r="C216" s="7"/>
      <c r="D216" s="6"/>
      <c r="E216" s="5"/>
      <c r="F216" s="5"/>
      <c r="G216" s="4"/>
      <c r="H216" s="4"/>
      <c r="I216" s="2"/>
      <c r="J216" s="10"/>
      <c r="K216" s="9"/>
      <c r="L216" s="3"/>
      <c r="M216" s="2"/>
    </row>
    <row r="217" spans="1:13" x14ac:dyDescent="0.15">
      <c r="A217" s="8"/>
      <c r="B217" s="5"/>
      <c r="C217" s="7"/>
      <c r="D217" s="6"/>
      <c r="E217" s="5"/>
      <c r="F217" s="5"/>
      <c r="G217" s="4"/>
      <c r="H217" s="4"/>
      <c r="I217" s="2"/>
      <c r="J217" s="2"/>
      <c r="K217" s="2"/>
      <c r="L217" s="3"/>
      <c r="M217" s="2"/>
    </row>
    <row r="218" spans="1:13" x14ac:dyDescent="0.15">
      <c r="A218" s="8"/>
      <c r="B218" s="5"/>
      <c r="C218" s="7"/>
      <c r="D218" s="6"/>
      <c r="E218" s="5"/>
      <c r="F218" s="5"/>
      <c r="G218" s="4"/>
      <c r="H218" s="4"/>
      <c r="I218" s="2"/>
      <c r="J218" s="10"/>
      <c r="K218" s="9"/>
      <c r="L218" s="3"/>
      <c r="M218" s="2"/>
    </row>
    <row r="219" spans="1:13" x14ac:dyDescent="0.15">
      <c r="A219" s="8"/>
      <c r="B219" s="5"/>
      <c r="C219" s="7"/>
      <c r="D219" s="6"/>
      <c r="E219" s="5"/>
      <c r="F219" s="5"/>
      <c r="G219" s="4"/>
      <c r="H219" s="4"/>
      <c r="I219" s="2"/>
      <c r="J219" s="2"/>
      <c r="K219" s="2"/>
      <c r="L219" s="3"/>
      <c r="M219" s="2"/>
    </row>
  </sheetData>
  <mergeCells count="452">
    <mergeCell ref="R6:T7"/>
    <mergeCell ref="U6:W7"/>
    <mergeCell ref="AC4:AF4"/>
    <mergeCell ref="X4:AB5"/>
    <mergeCell ref="A1:M1"/>
    <mergeCell ref="N1:AG1"/>
    <mergeCell ref="A2:M2"/>
    <mergeCell ref="N2:O2"/>
    <mergeCell ref="P2:X2"/>
    <mergeCell ref="A3:D4"/>
    <mergeCell ref="E3:E4"/>
    <mergeCell ref="F3:F4"/>
    <mergeCell ref="G3:I4"/>
    <mergeCell ref="L18:M19"/>
    <mergeCell ref="N3:O3"/>
    <mergeCell ref="P3:W3"/>
    <mergeCell ref="J4:M4"/>
    <mergeCell ref="N4:O5"/>
    <mergeCell ref="P4:W5"/>
    <mergeCell ref="J3:M3"/>
    <mergeCell ref="J6:K6"/>
    <mergeCell ref="L6:M6"/>
    <mergeCell ref="N6:Q7"/>
    <mergeCell ref="S12:T13"/>
    <mergeCell ref="U12:Y13"/>
    <mergeCell ref="D13:E13"/>
    <mergeCell ref="I13:J13"/>
    <mergeCell ref="L13:M13"/>
    <mergeCell ref="L12:M12"/>
    <mergeCell ref="AC5:AF5"/>
    <mergeCell ref="C6:D6"/>
    <mergeCell ref="E6:F6"/>
    <mergeCell ref="Z8:AG9"/>
    <mergeCell ref="B9:B11"/>
    <mergeCell ref="C9:D9"/>
    <mergeCell ref="E9:F9"/>
    <mergeCell ref="H9:I9"/>
    <mergeCell ref="J9:K9"/>
    <mergeCell ref="C7:D7"/>
    <mergeCell ref="J7:K7"/>
    <mergeCell ref="L7:M7"/>
    <mergeCell ref="A5:A13"/>
    <mergeCell ref="B5:B8"/>
    <mergeCell ref="C5:D5"/>
    <mergeCell ref="E5:G5"/>
    <mergeCell ref="H5:K5"/>
    <mergeCell ref="L5:M5"/>
    <mergeCell ref="E7:F7"/>
    <mergeCell ref="H6:I6"/>
    <mergeCell ref="C10:D10"/>
    <mergeCell ref="E10:F10"/>
    <mergeCell ref="H10:I10"/>
    <mergeCell ref="J10:K10"/>
    <mergeCell ref="L10:M10"/>
    <mergeCell ref="P10:R10"/>
    <mergeCell ref="C11:D11"/>
    <mergeCell ref="E11:F11"/>
    <mergeCell ref="H11:I11"/>
    <mergeCell ref="J11:K11"/>
    <mergeCell ref="L11:M11"/>
    <mergeCell ref="P11:R11"/>
    <mergeCell ref="N8:O13"/>
    <mergeCell ref="P8:R9"/>
    <mergeCell ref="S8:T8"/>
    <mergeCell ref="U8:Y8"/>
    <mergeCell ref="X10:Y10"/>
    <mergeCell ref="Z10:AG13"/>
    <mergeCell ref="U11:W11"/>
    <mergeCell ref="P12:R13"/>
    <mergeCell ref="U10:W10"/>
    <mergeCell ref="X11:Y11"/>
    <mergeCell ref="G26:G27"/>
    <mergeCell ref="AD7:AF7"/>
    <mergeCell ref="C8:D8"/>
    <mergeCell ref="E8:F8"/>
    <mergeCell ref="H8:I8"/>
    <mergeCell ref="J8:K8"/>
    <mergeCell ref="L8:M8"/>
    <mergeCell ref="L9:M9"/>
    <mergeCell ref="U9:W9"/>
    <mergeCell ref="X9:Y9"/>
    <mergeCell ref="F30:F32"/>
    <mergeCell ref="B18:B19"/>
    <mergeCell ref="C18:C19"/>
    <mergeCell ref="D18:D19"/>
    <mergeCell ref="E18:E19"/>
    <mergeCell ref="F18:F19"/>
    <mergeCell ref="B12:B13"/>
    <mergeCell ref="D12:E12"/>
    <mergeCell ref="F12:G13"/>
    <mergeCell ref="I12:J12"/>
    <mergeCell ref="F24:F25"/>
    <mergeCell ref="G24:G25"/>
    <mergeCell ref="H24:H25"/>
    <mergeCell ref="G18:G19"/>
    <mergeCell ref="AG17:AG20"/>
    <mergeCell ref="A14:A32"/>
    <mergeCell ref="B14:B15"/>
    <mergeCell ref="C14:C15"/>
    <mergeCell ref="D14:D15"/>
    <mergeCell ref="E14:E15"/>
    <mergeCell ref="B30:B32"/>
    <mergeCell ref="C30:C32"/>
    <mergeCell ref="D30:D32"/>
    <mergeCell ref="E30:E32"/>
    <mergeCell ref="U14:V16"/>
    <mergeCell ref="W14:Y16"/>
    <mergeCell ref="Z14:AB16"/>
    <mergeCell ref="F14:F15"/>
    <mergeCell ref="G14:G15"/>
    <mergeCell ref="H14:H15"/>
    <mergeCell ref="I14:K15"/>
    <mergeCell ref="L14:M15"/>
    <mergeCell ref="N14:N32"/>
    <mergeCell ref="H18:H19"/>
    <mergeCell ref="G16:G17"/>
    <mergeCell ref="H16:H17"/>
    <mergeCell ref="L16:M17"/>
    <mergeCell ref="O14:P16"/>
    <mergeCell ref="Q14:R16"/>
    <mergeCell ref="S14:S16"/>
    <mergeCell ref="Z17:AB20"/>
    <mergeCell ref="AC17:AC18"/>
    <mergeCell ref="AD17:AF18"/>
    <mergeCell ref="AC14:AF16"/>
    <mergeCell ref="AG14:AG16"/>
    <mergeCell ref="B16:B17"/>
    <mergeCell ref="C16:C17"/>
    <mergeCell ref="D16:D17"/>
    <mergeCell ref="E16:E17"/>
    <mergeCell ref="F16:F17"/>
    <mergeCell ref="AC19:AC20"/>
    <mergeCell ref="AD19:AF20"/>
    <mergeCell ref="B20:B21"/>
    <mergeCell ref="C20:C21"/>
    <mergeCell ref="D20:D21"/>
    <mergeCell ref="E20:E21"/>
    <mergeCell ref="F20:F21"/>
    <mergeCell ref="G20:G21"/>
    <mergeCell ref="H20:H21"/>
    <mergeCell ref="L20:M21"/>
    <mergeCell ref="O17:P20"/>
    <mergeCell ref="Q17:R20"/>
    <mergeCell ref="S17:S20"/>
    <mergeCell ref="T17:T20"/>
    <mergeCell ref="U17:V20"/>
    <mergeCell ref="W17:Y20"/>
    <mergeCell ref="U21:V24"/>
    <mergeCell ref="W21:Y24"/>
    <mergeCell ref="H22:H23"/>
    <mergeCell ref="L22:M23"/>
    <mergeCell ref="AC23:AC24"/>
    <mergeCell ref="AD23:AF24"/>
    <mergeCell ref="Z21:AB24"/>
    <mergeCell ref="AC21:AC22"/>
    <mergeCell ref="AD21:AF22"/>
    <mergeCell ref="AG21:AG24"/>
    <mergeCell ref="B22:B23"/>
    <mergeCell ref="C22:C23"/>
    <mergeCell ref="D22:D23"/>
    <mergeCell ref="E22:E23"/>
    <mergeCell ref="F22:F23"/>
    <mergeCell ref="G22:G23"/>
    <mergeCell ref="O21:P24"/>
    <mergeCell ref="Q21:R24"/>
    <mergeCell ref="S21:S24"/>
    <mergeCell ref="AD25:AF26"/>
    <mergeCell ref="B26:B27"/>
    <mergeCell ref="C26:C27"/>
    <mergeCell ref="D26:D27"/>
    <mergeCell ref="E26:E27"/>
    <mergeCell ref="F26:F27"/>
    <mergeCell ref="L24:M25"/>
    <mergeCell ref="O25:P28"/>
    <mergeCell ref="T25:T28"/>
    <mergeCell ref="T21:T24"/>
    <mergeCell ref="B28:B29"/>
    <mergeCell ref="C28:C29"/>
    <mergeCell ref="D28:D29"/>
    <mergeCell ref="E28:E29"/>
    <mergeCell ref="F28:F29"/>
    <mergeCell ref="W25:Y28"/>
    <mergeCell ref="B24:B25"/>
    <mergeCell ref="C24:C25"/>
    <mergeCell ref="D24:D25"/>
    <mergeCell ref="E24:E25"/>
    <mergeCell ref="AD29:AF30"/>
    <mergeCell ref="G30:G32"/>
    <mergeCell ref="Q25:R28"/>
    <mergeCell ref="S25:S28"/>
    <mergeCell ref="H26:H27"/>
    <mergeCell ref="L26:M27"/>
    <mergeCell ref="AC27:AC28"/>
    <mergeCell ref="AD27:AF28"/>
    <mergeCell ref="Z25:AB28"/>
    <mergeCell ref="AC25:AC26"/>
    <mergeCell ref="K30:K31"/>
    <mergeCell ref="AG25:AG28"/>
    <mergeCell ref="U25:V28"/>
    <mergeCell ref="L30:M32"/>
    <mergeCell ref="AC31:AC32"/>
    <mergeCell ref="AD31:AF32"/>
    <mergeCell ref="U29:V32"/>
    <mergeCell ref="W29:Y32"/>
    <mergeCell ref="Z29:AB32"/>
    <mergeCell ref="AC29:AC30"/>
    <mergeCell ref="AG29:AG32"/>
    <mergeCell ref="G28:G29"/>
    <mergeCell ref="H28:H29"/>
    <mergeCell ref="L28:M29"/>
    <mergeCell ref="O29:R32"/>
    <mergeCell ref="S29:S32"/>
    <mergeCell ref="T29:T32"/>
    <mergeCell ref="H30:H32"/>
    <mergeCell ref="I30:I31"/>
    <mergeCell ref="J30:J31"/>
    <mergeCell ref="B33:B34"/>
    <mergeCell ref="C33:C34"/>
    <mergeCell ref="D33:D34"/>
    <mergeCell ref="E33:E34"/>
    <mergeCell ref="F33:F34"/>
    <mergeCell ref="G33:G34"/>
    <mergeCell ref="U33:X33"/>
    <mergeCell ref="Z33:AC33"/>
    <mergeCell ref="B35:B36"/>
    <mergeCell ref="C35:C36"/>
    <mergeCell ref="D35:D36"/>
    <mergeCell ref="E35:E36"/>
    <mergeCell ref="F35:F36"/>
    <mergeCell ref="G35:G36"/>
    <mergeCell ref="H35:H36"/>
    <mergeCell ref="M35:M36"/>
    <mergeCell ref="H37:H38"/>
    <mergeCell ref="M37:M38"/>
    <mergeCell ref="H39:H40"/>
    <mergeCell ref="M39:M40"/>
    <mergeCell ref="M33:M34"/>
    <mergeCell ref="R33:S33"/>
    <mergeCell ref="H33:H34"/>
    <mergeCell ref="B37:B38"/>
    <mergeCell ref="C37:C38"/>
    <mergeCell ref="D37:D38"/>
    <mergeCell ref="E37:E38"/>
    <mergeCell ref="F37:F38"/>
    <mergeCell ref="G37:G38"/>
    <mergeCell ref="H41:H42"/>
    <mergeCell ref="M41:M42"/>
    <mergeCell ref="B39:B40"/>
    <mergeCell ref="C39:C40"/>
    <mergeCell ref="D39:D40"/>
    <mergeCell ref="E39:E40"/>
    <mergeCell ref="F39:F40"/>
    <mergeCell ref="G39:G40"/>
    <mergeCell ref="B41:B42"/>
    <mergeCell ref="C41:C42"/>
    <mergeCell ref="D41:D42"/>
    <mergeCell ref="E41:E42"/>
    <mergeCell ref="F41:F42"/>
    <mergeCell ref="G41:G42"/>
    <mergeCell ref="B43:B44"/>
    <mergeCell ref="C43:C44"/>
    <mergeCell ref="D43:D44"/>
    <mergeCell ref="E43:E44"/>
    <mergeCell ref="F43:F44"/>
    <mergeCell ref="G43:G44"/>
    <mergeCell ref="H43:H44"/>
    <mergeCell ref="M43:M44"/>
    <mergeCell ref="B45:B46"/>
    <mergeCell ref="C45:C46"/>
    <mergeCell ref="D45:D46"/>
    <mergeCell ref="E45:E46"/>
    <mergeCell ref="F45:F46"/>
    <mergeCell ref="G45:G46"/>
    <mergeCell ref="H45:H46"/>
    <mergeCell ref="M45:M46"/>
    <mergeCell ref="M47:M48"/>
    <mergeCell ref="N47:P47"/>
    <mergeCell ref="Q47:AG47"/>
    <mergeCell ref="N48:P48"/>
    <mergeCell ref="Q48:AG48"/>
    <mergeCell ref="B47:B48"/>
    <mergeCell ref="C47:C48"/>
    <mergeCell ref="D47:D48"/>
    <mergeCell ref="E47:E48"/>
    <mergeCell ref="F47:F48"/>
    <mergeCell ref="C49:C50"/>
    <mergeCell ref="D49:D50"/>
    <mergeCell ref="E49:E50"/>
    <mergeCell ref="F49:F50"/>
    <mergeCell ref="G49:G50"/>
    <mergeCell ref="H47:H48"/>
    <mergeCell ref="G47:G48"/>
    <mergeCell ref="H49:H50"/>
    <mergeCell ref="M49:M50"/>
    <mergeCell ref="B51:B52"/>
    <mergeCell ref="C51:C52"/>
    <mergeCell ref="D51:D52"/>
    <mergeCell ref="E51:E52"/>
    <mergeCell ref="F51:F52"/>
    <mergeCell ref="G51:G52"/>
    <mergeCell ref="H51:H52"/>
    <mergeCell ref="B49:B50"/>
    <mergeCell ref="B53:B54"/>
    <mergeCell ref="C53:C54"/>
    <mergeCell ref="D53:D54"/>
    <mergeCell ref="E53:E54"/>
    <mergeCell ref="F53:F54"/>
    <mergeCell ref="G53:G54"/>
    <mergeCell ref="H53:H54"/>
    <mergeCell ref="A55:A90"/>
    <mergeCell ref="B55:B56"/>
    <mergeCell ref="C55:C56"/>
    <mergeCell ref="D55:D56"/>
    <mergeCell ref="E55:E56"/>
    <mergeCell ref="F55:F56"/>
    <mergeCell ref="G55:G56"/>
    <mergeCell ref="H55:H56"/>
    <mergeCell ref="B57:B58"/>
    <mergeCell ref="C57:C58"/>
    <mergeCell ref="D57:D58"/>
    <mergeCell ref="E57:E58"/>
    <mergeCell ref="F57:F58"/>
    <mergeCell ref="G57:G58"/>
    <mergeCell ref="H57:H58"/>
    <mergeCell ref="H61:H62"/>
    <mergeCell ref="B59:B60"/>
    <mergeCell ref="C59:C60"/>
    <mergeCell ref="D59:D60"/>
    <mergeCell ref="E59:E60"/>
    <mergeCell ref="F59:F60"/>
    <mergeCell ref="G59:G60"/>
    <mergeCell ref="H59:H60"/>
    <mergeCell ref="B61:B62"/>
    <mergeCell ref="D63:D64"/>
    <mergeCell ref="E63:E64"/>
    <mergeCell ref="F63:F64"/>
    <mergeCell ref="G63:G64"/>
    <mergeCell ref="C61:C62"/>
    <mergeCell ref="D61:D62"/>
    <mergeCell ref="E61:E62"/>
    <mergeCell ref="F61:F62"/>
    <mergeCell ref="G61:G62"/>
    <mergeCell ref="H63:H64"/>
    <mergeCell ref="B65:B66"/>
    <mergeCell ref="C65:C66"/>
    <mergeCell ref="D65:D66"/>
    <mergeCell ref="E65:E66"/>
    <mergeCell ref="F65:F66"/>
    <mergeCell ref="G65:G66"/>
    <mergeCell ref="H65:H66"/>
    <mergeCell ref="B63:B64"/>
    <mergeCell ref="C63:C64"/>
    <mergeCell ref="G69:G70"/>
    <mergeCell ref="H69:H70"/>
    <mergeCell ref="B67:B68"/>
    <mergeCell ref="C67:C68"/>
    <mergeCell ref="D67:D68"/>
    <mergeCell ref="E67:E68"/>
    <mergeCell ref="F67:F68"/>
    <mergeCell ref="G67:G68"/>
    <mergeCell ref="D71:D72"/>
    <mergeCell ref="E71:E72"/>
    <mergeCell ref="F71:F72"/>
    <mergeCell ref="G71:G72"/>
    <mergeCell ref="H67:H68"/>
    <mergeCell ref="B69:B70"/>
    <mergeCell ref="C69:C70"/>
    <mergeCell ref="D69:D70"/>
    <mergeCell ref="E69:E70"/>
    <mergeCell ref="F69:F70"/>
    <mergeCell ref="H71:H72"/>
    <mergeCell ref="B73:B74"/>
    <mergeCell ref="C73:C74"/>
    <mergeCell ref="D73:D74"/>
    <mergeCell ref="E73:E74"/>
    <mergeCell ref="F73:F74"/>
    <mergeCell ref="G73:G74"/>
    <mergeCell ref="H73:H74"/>
    <mergeCell ref="B71:B72"/>
    <mergeCell ref="C71:C72"/>
    <mergeCell ref="G77:G78"/>
    <mergeCell ref="H77:H78"/>
    <mergeCell ref="B75:B76"/>
    <mergeCell ref="C75:C76"/>
    <mergeCell ref="D75:D76"/>
    <mergeCell ref="E75:E76"/>
    <mergeCell ref="F75:F76"/>
    <mergeCell ref="G75:G76"/>
    <mergeCell ref="D79:D80"/>
    <mergeCell ref="E79:E80"/>
    <mergeCell ref="F79:F80"/>
    <mergeCell ref="G79:G80"/>
    <mergeCell ref="H75:H76"/>
    <mergeCell ref="B77:B78"/>
    <mergeCell ref="C77:C78"/>
    <mergeCell ref="D77:D78"/>
    <mergeCell ref="E77:E78"/>
    <mergeCell ref="F77:F78"/>
    <mergeCell ref="H79:H80"/>
    <mergeCell ref="B81:B82"/>
    <mergeCell ref="C81:C82"/>
    <mergeCell ref="D81:D82"/>
    <mergeCell ref="E81:E82"/>
    <mergeCell ref="F81:F82"/>
    <mergeCell ref="G81:G82"/>
    <mergeCell ref="H81:H82"/>
    <mergeCell ref="B79:B80"/>
    <mergeCell ref="C79:C80"/>
    <mergeCell ref="G85:G86"/>
    <mergeCell ref="H85:H86"/>
    <mergeCell ref="B83:B84"/>
    <mergeCell ref="C83:C84"/>
    <mergeCell ref="D83:D84"/>
    <mergeCell ref="E83:E84"/>
    <mergeCell ref="F83:F84"/>
    <mergeCell ref="G83:G84"/>
    <mergeCell ref="D87:D88"/>
    <mergeCell ref="E87:E88"/>
    <mergeCell ref="F87:F88"/>
    <mergeCell ref="G87:G88"/>
    <mergeCell ref="H83:H84"/>
    <mergeCell ref="B85:B86"/>
    <mergeCell ref="C85:C86"/>
    <mergeCell ref="D85:D86"/>
    <mergeCell ref="E85:E86"/>
    <mergeCell ref="F85:F86"/>
    <mergeCell ref="H87:H88"/>
    <mergeCell ref="B89:B90"/>
    <mergeCell ref="C89:C90"/>
    <mergeCell ref="D89:D90"/>
    <mergeCell ref="E89:E90"/>
    <mergeCell ref="F89:F90"/>
    <mergeCell ref="G89:G90"/>
    <mergeCell ref="H89:H90"/>
    <mergeCell ref="B87:B88"/>
    <mergeCell ref="C87:C88"/>
    <mergeCell ref="Q103:AG103"/>
    <mergeCell ref="A91:A101"/>
    <mergeCell ref="B92:M101"/>
    <mergeCell ref="Q92:S92"/>
    <mergeCell ref="U92:X92"/>
    <mergeCell ref="U93:X93"/>
    <mergeCell ref="Z92:AD92"/>
    <mergeCell ref="A104:C104"/>
    <mergeCell ref="D104:M104"/>
    <mergeCell ref="N104:P104"/>
    <mergeCell ref="Q104:AG104"/>
    <mergeCell ref="A102:C102"/>
    <mergeCell ref="D102:M102"/>
    <mergeCell ref="A103:C103"/>
    <mergeCell ref="D103:M103"/>
    <mergeCell ref="N103:P103"/>
  </mergeCells>
  <phoneticPr fontId="3" type="noConversion"/>
  <pageMargins left="0.70866141732283472" right="0.70866141732283472" top="0.74803149606299213" bottom="0.35433070866141736" header="0.31496062992125984" footer="0.11811023622047245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Icad.Drawing.11.38.P.x64" shapeId="1025" r:id="rId4">
          <objectPr defaultSize="0" autoPict="0" r:id="rId5">
            <anchor moveWithCells="1">
              <from>
                <xdr:col>21</xdr:col>
                <xdr:colOff>152400</xdr:colOff>
                <xdr:row>92</xdr:row>
                <xdr:rowOff>38100</xdr:rowOff>
              </from>
              <to>
                <xdr:col>32</xdr:col>
                <xdr:colOff>466725</xdr:colOff>
                <xdr:row>100</xdr:row>
                <xdr:rowOff>1314450</xdr:rowOff>
              </to>
            </anchor>
          </objectPr>
        </oleObject>
      </mc:Choice>
      <mc:Fallback>
        <oleObject progId="Icad.Drawing.11.38.P.x64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19</vt:lpstr>
      <vt:lpstr>'19'!Print_Area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황영태(YOUNG TAE HWANG)</dc:creator>
  <cp:lastModifiedBy>황영태(YOUNG TAE HWANG)</cp:lastModifiedBy>
  <dcterms:created xsi:type="dcterms:W3CDTF">2025-06-12T00:23:10Z</dcterms:created>
  <dcterms:modified xsi:type="dcterms:W3CDTF">2025-06-12T00:24:09Z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NDMzIiwibG9nVGltZSI6IjIwMjUtMDYtMTJUMDA6MjQ6MDlaIiwicElEIjoxLCJwcm9jZXNzSWQiOjM2NTQ0LCJwcm9jZXNzTmFtZSI6IkVYQ0VMLkVYRSIsInRyYWNlSWQiOiI3MTE0RDA4MTk1REE0RDU5QjhGQjA4RTZCNzFBNzYzQiIsInVzZXJDb2RlIjoiZW5jYTI2MDY5In0sIm5vZGUyIjp7ImRzZCI6IjAxMDAwMDAwMDAwMDI0MzMiLCJsb2dUaW1lIjoiMjAyNS0wNi0xMlQwMDoyNDowOVoiLCJwSUQiOjEsInByb2Nlc3NJZCI6MzY1NDQsInByb2Nlc3NOYW1lIjoiRVhDRUwuRVhFIiwidHJhY2VJZCI6IjcxMTREMDgxOTVEQTRENTlCOEZCMDhFNkI3MUE3NjNCIiwidXNlckNvZGUiOiJlbmNhMjYwNjkifSwibm9kZTMiOnsiZHNkIjoiMDEwMDAwMDAwMDAwMjQzMyIsImxvZ1RpbWUiOiIyMDI1LTA2LTEyVDAwOjI0OjA5WiIsInBJRCI6MSwicHJvY2Vzc0lkIjozNjU0NCwicHJvY2Vzc05hbWUiOiJFWENFTC5FWEUiLCJ0cmFjZUlkIjoiNzExNEQwODE5NURBNEQ1OUI4RkIwOEU2QjcxQTc2M0IiLCJ1c2VyQ29kZSI6ImVuY2EyNjA2OSJ9LCJub2RlNCI6eyJkc2QiOiIwMTAwMDAwMDAwMDAyNDMzIiwibG9nVGltZSI6IjIwMjUtMDYtMTJUMDA6MjQ6MDlaIiwicElEIjoxLCJwcm9jZXNzSWQiOjM2NTQ0LCJwcm9jZXNzTmFtZSI6IkVYQ0VMLkVYRSIsInRyYWNlSWQiOiI3MTE0RDA4MTk1REE0RDU5QjhGQjA4RTZCNzFBNzYzQiIsInVzZXJDb2RlIjoiZW5jYTI2MDY5In0sIm5vZGU1Ijp7ImRzZCI6IjAwMDAwMDAwMDAwMDAwMDAiLCJsb2dUaW1lIjoiMjAyNS0wNi0xMlQxMjoxNDowNVoiLCJwSUQiOjIwNDgsInByb2Nlc3NJZCI6MzY1NDQsInByb2Nlc3NOYW1lIjoiRVhDRUwuRVhFIiwidHJhY2VJZCI6IjlFNEIwMzk2NEY3MzRDNkRCQUM5NzE1RDYxMzA1N0VFIiwidXNlckNvZGUiOiJwa2g4NzcwIn0sIm5vZGVDb3VudCI6Miwicm9vdFRyYWNlSWQiOiI3MTE0RDA4MTk1REE0RDU5QjhGQjA4RTZCNzFBNzYzQiJ9</vt:lpwstr>
  </property>
</Properties>
</file>