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084CEDB-5F21-4E1A-B05B-DEAC4C010B5B}" xr6:coauthVersionLast="47" xr6:coauthVersionMax="47" xr10:uidLastSave="{00000000-0000-0000-0000-000000000000}"/>
  <bookViews>
    <workbookView xWindow="-20610" yWindow="-120" windowWidth="20730" windowHeight="11160" firstSheet="1" activeTab="4" xr2:uid="{00000000-000D-0000-FFFF-FFFF00000000}"/>
  </bookViews>
  <sheets>
    <sheet name="Pie Chart" sheetId="11" r:id="rId1"/>
    <sheet name="Vertical Bar Chart" sheetId="6" r:id="rId2"/>
    <sheet name="Horizontal Bar Chart" sheetId="10" r:id="rId3"/>
    <sheet name="Pivot" sheetId="4" r:id="rId4"/>
    <sheet name="Part 1 (Ans)" sheetId="3" r:id="rId5"/>
    <sheet name="Part 1" sheetId="1" r:id="rId6"/>
    <sheet name="Part 2" sheetId="2" r:id="rId7"/>
  </sheets>
  <definedNames>
    <definedName name="_xlnm._FilterDatabase" localSheetId="4" hidden="1">'Part 1 (Ans)'!$A$2:$O$18</definedName>
    <definedName name="_xlchart.v1.0" hidden="1">'Part 1 (Ans)'!$A$3:$A$18</definedName>
    <definedName name="_xlchart.v1.1" hidden="1">'Part 1 (Ans)'!$C$2:$C$18</definedName>
    <definedName name="_xlchart.v1.10" hidden="1">'Part 1 (Ans)'!$H$3:$H$18</definedName>
    <definedName name="_xlchart.v1.11" hidden="1">'Part 1 (Ans)'!$I$2</definedName>
    <definedName name="_xlchart.v1.12" hidden="1">'Part 1 (Ans)'!$I$3:$I$18</definedName>
    <definedName name="_xlchart.v1.13" hidden="1">'Part 1 (Ans)'!$J$2</definedName>
    <definedName name="_xlchart.v1.14" hidden="1">'Part 1 (Ans)'!$J$3:$J$18</definedName>
    <definedName name="_xlchart.v1.15" hidden="1">'Part 1 (Ans)'!$K$2</definedName>
    <definedName name="_xlchart.v1.16" hidden="1">'Part 1 (Ans)'!$K$3:$K$18</definedName>
    <definedName name="_xlchart.v1.17" hidden="1">'Part 1 (Ans)'!$L$2</definedName>
    <definedName name="_xlchart.v1.18" hidden="1">'Part 1 (Ans)'!$L$3:$L$18</definedName>
    <definedName name="_xlchart.v1.19" hidden="1">'Part 1 (Ans)'!$M$2</definedName>
    <definedName name="_xlchart.v1.2" hidden="1">'Part 1 (Ans)'!$C$3:$C$18</definedName>
    <definedName name="_xlchart.v1.20" hidden="1">'Part 1 (Ans)'!$M$3:$M$18</definedName>
    <definedName name="_xlchart.v1.21" hidden="1">'Part 1 (Ans)'!$N$2</definedName>
    <definedName name="_xlchart.v1.22" hidden="1">'Part 1 (Ans)'!$N$3:$N$18</definedName>
    <definedName name="_xlchart.v1.23" hidden="1">'Part 1 (Ans)'!$O$2</definedName>
    <definedName name="_xlchart.v1.24" hidden="1">'Part 1 (Ans)'!$O$3:$O$18</definedName>
    <definedName name="_xlchart.v1.25" hidden="1">'Part 1 (Ans)'!$P$2</definedName>
    <definedName name="_xlchart.v1.26" hidden="1">'Part 1 (Ans)'!$P$3:$P$18</definedName>
    <definedName name="_xlchart.v1.3" hidden="1">'Part 1 (Ans)'!$E$2</definedName>
    <definedName name="_xlchart.v1.4" hidden="1">'Part 1 (Ans)'!$E$3:$E$18</definedName>
    <definedName name="_xlchart.v1.5" hidden="1">'Part 1 (Ans)'!$F$2</definedName>
    <definedName name="_xlchart.v1.6" hidden="1">'Part 1 (Ans)'!$F$3:$F$18</definedName>
    <definedName name="_xlchart.v1.7" hidden="1">'Part 1 (Ans)'!$G$2</definedName>
    <definedName name="_xlchart.v1.8" hidden="1">'Part 1 (Ans)'!$G$3:$G$18</definedName>
    <definedName name="_xlchart.v1.9" hidden="1">'Part 1 (Ans)'!$H$2</definedName>
  </definedName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oc99SH0QfDZMwDJ5SqiqnQUKkiA==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O18" i="3"/>
  <c r="O4" i="3"/>
  <c r="O16" i="3"/>
  <c r="O12" i="3"/>
  <c r="O17" i="3"/>
  <c r="O15" i="3"/>
  <c r="O13" i="3"/>
  <c r="O3" i="3"/>
  <c r="O14" i="3"/>
  <c r="O9" i="3"/>
  <c r="O7" i="3"/>
  <c r="O11" i="3"/>
  <c r="O6" i="3"/>
  <c r="O10" i="3"/>
  <c r="O8" i="3"/>
  <c r="O5" i="3"/>
  <c r="L8" i="3"/>
  <c r="M8" i="3"/>
  <c r="N8" i="3"/>
  <c r="L10" i="3"/>
  <c r="M10" i="3"/>
  <c r="N10" i="3"/>
  <c r="L6" i="3"/>
  <c r="M6" i="3"/>
  <c r="N6" i="3"/>
  <c r="L11" i="3"/>
  <c r="M11" i="3"/>
  <c r="N11" i="3"/>
  <c r="L7" i="3"/>
  <c r="M7" i="3"/>
  <c r="N7" i="3"/>
  <c r="L9" i="3"/>
  <c r="M9" i="3"/>
  <c r="N9" i="3"/>
  <c r="L14" i="3"/>
  <c r="M14" i="3"/>
  <c r="N14" i="3"/>
  <c r="L3" i="3"/>
  <c r="M3" i="3"/>
  <c r="N3" i="3"/>
  <c r="L13" i="3"/>
  <c r="M13" i="3"/>
  <c r="N13" i="3"/>
  <c r="L15" i="3"/>
  <c r="M15" i="3"/>
  <c r="N15" i="3"/>
  <c r="L17" i="3"/>
  <c r="M17" i="3"/>
  <c r="N17" i="3"/>
  <c r="L12" i="3"/>
  <c r="M12" i="3"/>
  <c r="N12" i="3"/>
  <c r="L16" i="3"/>
  <c r="M16" i="3"/>
  <c r="N16" i="3"/>
  <c r="L4" i="3"/>
  <c r="M4" i="3"/>
  <c r="N4" i="3"/>
  <c r="L18" i="3"/>
  <c r="M18" i="3"/>
  <c r="N18" i="3"/>
  <c r="N5" i="3"/>
  <c r="M5" i="3"/>
  <c r="L5" i="3"/>
  <c r="J20" i="3"/>
  <c r="K8" i="3"/>
  <c r="K10" i="3"/>
  <c r="K6" i="3"/>
  <c r="K11" i="3"/>
  <c r="K7" i="3"/>
  <c r="K9" i="3"/>
  <c r="K14" i="3"/>
  <c r="K3" i="3"/>
  <c r="K13" i="3"/>
  <c r="K15" i="3"/>
  <c r="K17" i="3"/>
  <c r="K12" i="3"/>
  <c r="K16" i="3"/>
  <c r="K4" i="3"/>
  <c r="K18" i="3"/>
  <c r="K5" i="3"/>
  <c r="I20" i="3"/>
  <c r="H20" i="3"/>
  <c r="G20" i="3"/>
  <c r="F20" i="3"/>
  <c r="E20" i="3"/>
  <c r="D20" i="3"/>
  <c r="L20" i="3" l="1"/>
  <c r="M20" i="3"/>
  <c r="N20" i="3"/>
  <c r="K20" i="3"/>
</calcChain>
</file>

<file path=xl/sharedStrings.xml><?xml version="1.0" encoding="utf-8"?>
<sst xmlns="http://schemas.openxmlformats.org/spreadsheetml/2006/main" count="168" uniqueCount="45">
  <si>
    <t>Excel Test</t>
  </si>
  <si>
    <t>MOVIE</t>
  </si>
  <si>
    <t>GENRE</t>
  </si>
  <si>
    <t>Batman Forever</t>
  </si>
  <si>
    <t>Drama</t>
  </si>
  <si>
    <t>Independence Day</t>
  </si>
  <si>
    <t>Adventure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</si>
  <si>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</si>
  <si>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</si>
  <si>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</si>
  <si>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</si>
  <si>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</si>
  <si>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</si>
  <si>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</si>
  <si>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</si>
  <si>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</si>
  <si>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Action</t>
  </si>
  <si>
    <t>Pirates of the Caribbean: Dead Man’s Chest</t>
  </si>
  <si>
    <t>Spider-Man 3</t>
  </si>
  <si>
    <t>The Dark Knight</t>
  </si>
  <si>
    <t>Transformers: Revenge of the Fallen</t>
  </si>
  <si>
    <t>Toy Story 3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</si>
  <si>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</si>
  <si>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</si>
  <si>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</si>
  <si>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</si>
  <si>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</si>
  <si>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</si>
  <si>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</si>
  <si>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</si>
  <si>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Genre</t>
  </si>
  <si>
    <t>Movie</t>
  </si>
  <si>
    <t>Total</t>
  </si>
  <si>
    <t>Average</t>
  </si>
  <si>
    <t>Min</t>
  </si>
  <si>
    <t>Max</t>
  </si>
  <si>
    <t>MoM</t>
  </si>
  <si>
    <t>Above/Below Average</t>
  </si>
  <si>
    <t>Above Average</t>
  </si>
  <si>
    <t>Below Average</t>
  </si>
  <si>
    <t>Distributor</t>
  </si>
  <si>
    <t>Row Labels</t>
  </si>
  <si>
    <t>Grand Total</t>
  </si>
  <si>
    <t>Sum of Total</t>
  </si>
  <si>
    <t>Sum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</si>
</sst>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48"/>
      <color rgb="FFFF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7" fontId="4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17" fontId="6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3" fontId="3" fillId="0" borderId="1" xfId="1" applyFont="1" applyBorder="1"/>
    <xf numFmtId="43" fontId="1" fillId="0" borderId="1" xfId="1" applyFont="1" applyBorder="1"/>
    <xf numFmtId="0" fontId="5" fillId="2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11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Test.xlsx]Pie Chart!PivotTable120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Chart'!$A$4:$A$11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'Pie Chart'!$B$4:$B$11</c:f>
              <c:numCache>
                <c:formatCode>#,##0.00</c:formatCode>
                <c:ptCount val="7"/>
                <c:pt idx="0">
                  <c:v>10773.714285714286</c:v>
                </c:pt>
                <c:pt idx="1">
                  <c:v>1268.1428571428571</c:v>
                </c:pt>
                <c:pt idx="2">
                  <c:v>743382.71428571432</c:v>
                </c:pt>
                <c:pt idx="3">
                  <c:v>5103</c:v>
                </c:pt>
                <c:pt idx="4">
                  <c:v>39470.142857142855</c:v>
                </c:pt>
                <c:pt idx="5">
                  <c:v>644908</c:v>
                </c:pt>
                <c:pt idx="6">
                  <c:v>326403.71428571426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A-4C7C-B03A-46C120495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Test.xlsx]Horizontal Bar Chart!PivotTable105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'Horizontal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'Horizontal Bar Chart'!$A$4:$A$20</c:f>
              <c:strCache>
                <c:ptCount val="16"/>
                <c:pt idx="0">
                  <c:v>Batman Forever</c:v>
                </c:pt>
                <c:pt idx="1">
                  <c:v>Finding Nemo</c:v>
                </c:pt>
                <c:pt idx="2">
                  <c:v>Harry Potter and the Sorcerer’s Stone</c:v>
                </c:pt>
                <c:pt idx="3">
                  <c:v>How the Grinch Stole Christmas</c:v>
                </c:pt>
                <c:pt idx="4">
                  <c:v>Independence Day</c:v>
                </c:pt>
                <c:pt idx="5">
                  <c:v>Men in Black</c:v>
                </c:pt>
                <c:pt idx="6">
                  <c:v>Pirates of the Caribbean: Dead Man’s Chest</c:v>
                </c:pt>
                <c:pt idx="7">
                  <c:v>Shrek 2</c:v>
                </c:pt>
                <c:pt idx="8">
                  <c:v>Spider-Man</c:v>
                </c:pt>
                <c:pt idx="9">
                  <c:v>Spider-Man 3</c:v>
                </c:pt>
                <c:pt idx="10">
                  <c:v>Star Wars Ep. I: The Phantom Menace</c:v>
                </c:pt>
                <c:pt idx="11">
                  <c:v>Star Wars Ep. III: Revenge of the Sith</c:v>
                </c:pt>
                <c:pt idx="12">
                  <c:v>The Dark Knight</c:v>
                </c:pt>
                <c:pt idx="13">
                  <c:v>Titanic</c:v>
                </c:pt>
                <c:pt idx="14">
                  <c:v>Toy Story 3</c:v>
                </c:pt>
                <c:pt idx="15">
                  <c:v>Transformers: Revenge of the Fallen</c:v>
                </c:pt>
              </c:strCache>
            </c:strRef>
          </c:cat>
          <c:val>
            <c:numRef>
              <c:f>'Horizontal Bar Chart'!$B$4:$B$20</c:f>
              <c:numCache>
                <c:formatCode>#,##0.00</c:formatCode>
                <c:ptCount val="16"/>
                <c:pt idx="0">
                  <c:v>2240742</c:v>
                </c:pt>
                <c:pt idx="1">
                  <c:v>4507412</c:v>
                </c:pt>
                <c:pt idx="2">
                  <c:v>38707</c:v>
                </c:pt>
                <c:pt idx="3">
                  <c:v>276291</c:v>
                </c:pt>
                <c:pt idx="4">
                  <c:v>55927</c:v>
                </c:pt>
                <c:pt idx="5">
                  <c:v>18102</c:v>
                </c:pt>
                <c:pt idx="6">
                  <c:v>5222</c:v>
                </c:pt>
                <c:pt idx="7">
                  <c:v>8877</c:v>
                </c:pt>
                <c:pt idx="8">
                  <c:v>8722</c:v>
                </c:pt>
                <c:pt idx="9">
                  <c:v>8897</c:v>
                </c:pt>
                <c:pt idx="10">
                  <c:v>10767</c:v>
                </c:pt>
                <c:pt idx="11">
                  <c:v>8722</c:v>
                </c:pt>
                <c:pt idx="12">
                  <c:v>5377</c:v>
                </c:pt>
                <c:pt idx="13">
                  <c:v>731267</c:v>
                </c:pt>
                <c:pt idx="14">
                  <c:v>1722</c:v>
                </c:pt>
                <c:pt idx="15">
                  <c:v>4472412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7-4E13-B91B-66455546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569600"/>
        <c:axId val="1127574400"/>
      </c:barChart>
      <c:catAx>
        <c:axId val="112756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</a:t>
                </a:r>
                <a:r>
                  <a:rPr lang="en-IN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74400"/>
        <c:crosses val="autoZero"/>
        <c:auto val="1"/>
        <c:lblAlgn val="ctr"/>
        <c:lblOffset val="100"/>
        <c:noMultiLvlLbl val="0"/>
      </c:catAx>
      <c:valAx>
        <c:axId val="11275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69600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_xlchart.v1.18</cx:f>
      </cx:numDim>
    </cx:data>
    <cx:data id="1">
      <cx:strDim type="cat">
        <cx:f>_xlchart.v1.2</cx:f>
      </cx:strDim>
      <cx:numDim type="val">
        <cx:f>_xlchart.v1.4</cx:f>
      </cx:numDim>
    </cx:data>
    <cx:data id="2">
      <cx:strDim type="cat">
        <cx:f>_xlchart.v1.2</cx:f>
      </cx:strDim>
      <cx:numDim type="val">
        <cx:f>_xlchart.v1.6</cx:f>
      </cx:numDim>
    </cx:data>
    <cx:data id="3">
      <cx:strDim type="cat">
        <cx:f>_xlchart.v1.2</cx:f>
      </cx:strDim>
      <cx:numDim type="val">
        <cx:f>_xlchart.v1.8</cx:f>
      </cx:numDim>
    </cx:data>
    <cx:data id="4">
      <cx:strDim type="cat">
        <cx:f>_xlchart.v1.2</cx:f>
      </cx:strDim>
      <cx:numDim type="val">
        <cx:f>_xlchart.v1.10</cx:f>
      </cx:numDim>
    </cx:data>
    <cx:data id="5">
      <cx:strDim type="cat">
        <cx:f>_xlchart.v1.2</cx:f>
      </cx:strDim>
      <cx:numDim type="val">
        <cx:f>_xlchart.v1.12</cx:f>
      </cx:numDim>
    </cx:data>
    <cx:data id="6">
      <cx:strDim type="cat">
        <cx:f>_xlchart.v1.2</cx:f>
      </cx:strDim>
      <cx:numDim type="val">
        <cx:f>_xlchart.v1.14</cx:f>
      </cx:numDim>
    </cx:data>
    <cx:data id="7">
      <cx:strDim type="cat">
        <cx:f>_xlchart.v1.2</cx:f>
      </cx:strDim>
      <cx:numDim type="val">
        <cx:f>_xlchart.v1.16</cx:f>
      </cx:numDim>
    </cx:data>
    <cx:data id="8">
      <cx:strDim type="cat">
        <cx:f>_xlchart.v1.2</cx:f>
      </cx:strDim>
      <cx:numDim type="val">
        <cx:f>_xlchart.v1.18</cx:f>
      </cx:numDim>
    </cx:data>
    <cx:data id="9">
      <cx:strDim type="cat">
        <cx:f>_xlchart.v1.2</cx:f>
      </cx:strDim>
      <cx:numDim type="val">
        <cx:f>_xlchart.v1.20</cx:f>
      </cx:numDim>
    </cx:data>
    <cx:data id="10">
      <cx:strDim type="cat">
        <cx:f>_xlchart.v1.2</cx:f>
      </cx:strDim>
      <cx:numDim type="val">
        <cx:f>_xlchart.v1.22</cx:f>
      </cx:numDim>
    </cx:data>
    <cx:data id="11">
      <cx:strDim type="cat">
        <cx:f>_xlchart.v1.2</cx:f>
      </cx:strDim>
      <cx:numDim type="val">
        <cx:f>_xlchart.v1.24</cx:f>
      </cx:numDim>
    </cx:data>
    <cx:data id="12">
      <cx:strDim type="cat">
        <cx:f>_xlchart.v1.2</cx:f>
      </cx:strDim>
      <cx:numDim type="val">
        <cx:f>_xlchart.v1.26</cx:f>
      </cx:numDim>
    </cx:data>
    <cx:data id="13">
      <cx:strDim type="cat">
        <cx:f>_xlchart.v1.2</cx:f>
      </cx:strDim>
    </cx:data>
  </cx:chartData>
  <cx:chart>
    <cx:title pos="t" align="ctr" overlay="0">
      <cx:tx>
        <cx:txData>
          <cx:v>Vertical Bar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Vertical Bar Chart</a:t>
          </a:r>
        </a:p>
      </cx:txPr>
    </cx:title>
    <cx:plotArea>
      <cx:plotAreaRegion>
        <cx:series layoutId="clusteredColumn" uniqueId="{414985FE-7C4D-4800-9A2A-33414C54B948}" formatIdx="0">
          <cx:tx>
            <cx:txData>
              <cx:f>_xlchart.v1.18</cx:f>
              <cx:v> 6,43,916.00   6,38,916.00   3,20,106.00   1,04,466.71   39,470.14   7,989.57   5,529.57   2,586.00   1,538.14   1,271.00   1,268.14   1,246.00   1,246.00   768.14   746.00   246.00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CB7F784-2A83-4EF8-B17A-3FAD323CE5A5}" formatIdx="1">
          <cx:axisId val="2"/>
        </cx:series>
        <cx:series layoutId="clusteredColumn" hidden="1" uniqueId="{BA584BDC-8D19-405F-B49A-5C71693AA6A9}" formatIdx="2">
          <cx:tx>
            <cx:txData>
              <cx:f>_xlchart.v1.3</cx:f>
              <cx:v>Aug-21</cx:v>
            </cx:txData>
          </cx:tx>
          <cx:dataId val="1"/>
          <cx:layoutPr>
            <cx:aggregation/>
          </cx:layoutPr>
          <cx:axisId val="1"/>
        </cx:series>
        <cx:series layoutId="paretoLine" ownerIdx="2" uniqueId="{DE7F1F55-1005-4A09-A0C4-AA7BB5E4740C}" formatIdx="3">
          <cx:axisId val="2"/>
        </cx:series>
        <cx:series layoutId="clusteredColumn" hidden="1" uniqueId="{DB29C69E-8A54-4C85-8241-590A23F4E6DB}" formatIdx="4">
          <cx:tx>
            <cx:txData>
              <cx:f>_xlchart.v1.5</cx:f>
              <cx:v>Sep-21</cx:v>
            </cx:txData>
          </cx:tx>
          <cx:dataId val="2"/>
          <cx:layoutPr>
            <cx:aggregation/>
          </cx:layoutPr>
          <cx:axisId val="1"/>
        </cx:series>
        <cx:series layoutId="paretoLine" ownerIdx="4" uniqueId="{D5BD64C1-8F96-4E42-9108-36DC729BE079}" formatIdx="5">
          <cx:axisId val="2"/>
        </cx:series>
        <cx:series layoutId="clusteredColumn" hidden="1" uniqueId="{A86B83FB-BF4E-45AE-9710-C4FE9A73B580}" formatIdx="6">
          <cx:tx>
            <cx:txData>
              <cx:f>_xlchart.v1.7</cx:f>
              <cx:v>Oct-21</cx:v>
            </cx:txData>
          </cx:tx>
          <cx:dataId val="3"/>
          <cx:layoutPr>
            <cx:aggregation/>
          </cx:layoutPr>
          <cx:axisId val="1"/>
        </cx:series>
        <cx:series layoutId="paretoLine" ownerIdx="6" uniqueId="{355E2121-E2B3-4C7E-BDA2-872CA61B1123}" formatIdx="7">
          <cx:axisId val="2"/>
        </cx:series>
        <cx:series layoutId="clusteredColumn" hidden="1" uniqueId="{DB59D1E4-3811-4035-9B9C-3039148C129D}" formatIdx="8">
          <cx:tx>
            <cx:txData>
              <cx:f>_xlchart.v1.9</cx:f>
              <cx:v>Nov-21</cx:v>
            </cx:txData>
          </cx:tx>
          <cx:dataId val="4"/>
          <cx:layoutPr>
            <cx:aggregation/>
          </cx:layoutPr>
          <cx:axisId val="1"/>
        </cx:series>
        <cx:series layoutId="paretoLine" ownerIdx="8" uniqueId="{73E78099-BA8A-4045-B9EE-8D281529856C}" formatIdx="9">
          <cx:axisId val="2"/>
        </cx:series>
        <cx:series layoutId="clusteredColumn" hidden="1" uniqueId="{866E0F3B-4126-4D68-AF3B-B013F70993F1}" formatIdx="10">
          <cx:tx>
            <cx:txData>
              <cx:f>_xlchart.v1.11</cx:f>
              <cx:v>Dec-21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E17648F6-6F5D-48A5-8A68-119B0634749E}" formatIdx="11">
          <cx:axisId val="2"/>
        </cx:series>
        <cx:series layoutId="clusteredColumn" hidden="1" uniqueId="{E9AC0753-FF4B-4074-A5A5-6058F176ACE9}" formatIdx="12">
          <cx:tx>
            <cx:txData>
              <cx:f>_xlchart.v1.13</cx:f>
              <cx:v>Jan-22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8AE4752D-BBEE-4634-8C1F-FE003002841D}" formatIdx="13">
          <cx:axisId val="2"/>
        </cx:series>
        <cx:series layoutId="clusteredColumn" hidden="1" uniqueId="{FFA9397E-5525-4950-A904-8A507357258B}" formatIdx="14">
          <cx:tx>
            <cx:txData>
              <cx:f>_xlchart.v1.15</cx:f>
              <cx:v>Total</cx:v>
            </cx:txData>
          </cx:tx>
          <cx:dataId val="7"/>
          <cx:layoutPr>
            <cx:aggregation/>
          </cx:layoutPr>
          <cx:axisId val="1"/>
        </cx:series>
        <cx:series layoutId="paretoLine" ownerIdx="14" uniqueId="{F721ADEC-422F-4349-8455-332A1E5ED8B8}" formatIdx="15">
          <cx:axisId val="2"/>
        </cx:series>
        <cx:series layoutId="clusteredColumn" hidden="1" uniqueId="{BC04F94A-7589-4A08-AE7F-EBCCE97B136A}" formatIdx="16">
          <cx:tx>
            <cx:txData>
              <cx:f>_xlchart.v1.17</cx:f>
              <cx:v>Average</cx:v>
            </cx:txData>
          </cx:tx>
          <cx:dataId val="8"/>
          <cx:layoutPr>
            <cx:aggregation/>
          </cx:layoutPr>
          <cx:axisId val="1"/>
        </cx:series>
        <cx:series layoutId="paretoLine" ownerIdx="16" uniqueId="{84FE7500-61ED-464C-B4D2-17B142029C97}" formatIdx="17">
          <cx:axisId val="2"/>
        </cx:series>
        <cx:series layoutId="clusteredColumn" hidden="1" uniqueId="{490B7162-F46C-45D7-802E-B23EEB8DF200}" formatIdx="18">
          <cx:tx>
            <cx:txData>
              <cx:f>_xlchart.v1.19</cx:f>
              <cx:v>Min</cx:v>
            </cx:txData>
          </cx:tx>
          <cx:dataId val="9"/>
          <cx:layoutPr>
            <cx:aggregation/>
          </cx:layoutPr>
          <cx:axisId val="1"/>
        </cx:series>
        <cx:series layoutId="paretoLine" ownerIdx="18" uniqueId="{5DA0A980-89FD-4B52-ADD4-DAE6049BC2A8}" formatIdx="19">
          <cx:axisId val="2"/>
        </cx:series>
        <cx:series layoutId="clusteredColumn" hidden="1" uniqueId="{D17B9928-57C2-411D-BE46-489BFA2DCFE6}" formatIdx="20">
          <cx:tx>
            <cx:txData>
              <cx:f>_xlchart.v1.21</cx:f>
              <cx:v>Max</cx:v>
            </cx:txData>
          </cx:tx>
          <cx:dataId val="10"/>
          <cx:layoutPr>
            <cx:aggregation/>
          </cx:layoutPr>
          <cx:axisId val="1"/>
        </cx:series>
        <cx:series layoutId="paretoLine" ownerIdx="20" uniqueId="{87A7BC5E-5500-491E-AD12-1AC0E228CF91}" formatIdx="21">
          <cx:axisId val="2"/>
        </cx:series>
        <cx:series layoutId="clusteredColumn" hidden="1" uniqueId="{1A006ACA-E733-4BBF-84DC-4168D67029BA}" formatIdx="22">
          <cx:tx>
            <cx:txData>
              <cx:f>_xlchart.v1.23</cx:f>
              <cx:v>MoM</cx:v>
            </cx:txData>
          </cx:tx>
          <cx:dataId val="11"/>
          <cx:layoutPr>
            <cx:aggregation/>
          </cx:layoutPr>
          <cx:axisId val="1"/>
        </cx:series>
        <cx:series layoutId="paretoLine" ownerIdx="22" uniqueId="{8958F56B-2EF0-42A5-ABE3-70D99B8C758B}" formatIdx="23">
          <cx:axisId val="2"/>
        </cx:series>
        <cx:series layoutId="clusteredColumn" hidden="1" uniqueId="{01EF0ABF-396A-40E8-9405-857C5D3288EA}" formatIdx="24">
          <cx:tx>
            <cx:txData>
              <cx:f>_xlchart.v1.25</cx:f>
              <cx:v>Above/Below Average</cx:v>
            </cx:txData>
          </cx:tx>
          <cx:dataId val="12"/>
          <cx:layoutPr>
            <cx:aggregation/>
          </cx:layoutPr>
          <cx:axisId val="1"/>
        </cx:series>
        <cx:series layoutId="paretoLine" ownerIdx="24" uniqueId="{56FCE57A-5238-4960-BA6B-40B6233A909E}" formatIdx="25">
          <cx:axisId val="2"/>
        </cx:series>
        <cx:series layoutId="clusteredColumn" hidden="1" uniqueId="{00000000-EA69-497B-A5F0-A74A66DFC51E}" formatIdx="0">
          <cx:dataId val="13"/>
          <cx:layoutPr>
            <cx:binning intervalClosed="r"/>
          </cx:layoutPr>
          <cx:axisId val="1"/>
        </cx:series>
        <cx:series layoutId="paretoLine" ownerIdx="26" uniqueId="{46048286-83C3-489F-A88B-92B4641F1045}" formatIdx="26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119062</xdr:rowOff>
    </xdr:from>
    <xdr:to>
      <xdr:col>10</xdr:col>
      <xdr:colOff>428625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E3723-0A8E-B3A7-754C-B3BED65A8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180975</xdr:rowOff>
    </xdr:from>
    <xdr:to>
      <xdr:col>9</xdr:col>
      <xdr:colOff>190500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7E0380-5846-47B9-9220-9741703F36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900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1</xdr:row>
      <xdr:rowOff>109537</xdr:rowOff>
    </xdr:from>
    <xdr:to>
      <xdr:col>17</xdr:col>
      <xdr:colOff>257174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D744F-632F-A5ED-481C-9A5EC6546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</xdr:colOff>
      <xdr:row>0</xdr:row>
      <xdr:rowOff>9525</xdr:rowOff>
    </xdr:from>
    <xdr:ext cx="3981450" cy="4362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8630F05-5ADF-4498-8C7B-7BDC8A66F301}"/>
            </a:ext>
          </a:extLst>
        </xdr:cNvPr>
        <xdr:cNvSpPr txBox="1"/>
      </xdr:nvSpPr>
      <xdr:spPr>
        <a:xfrm>
          <a:off x="7715250" y="9525"/>
          <a:ext cx="3981450" cy="43624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Instructions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Complete the following test in </a:t>
          </a: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15 mins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Tasks: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Make the table look more professional; presentable to the business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Create Column and Raw totals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Create an Average, Min and Max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Create a month over month column for the latest month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 Conditional format the MoM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 Sort the data by Totals; descending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7. Create a new column that has “above average” or “below average” text depending on the Total value and create conditional formatting (green for above average, red for below average)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8. Join the "Distributor" from "part 2" tab. This new column should be second column (next to movie)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9. Create a pivot table showing the sum and average values for distributors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10. Create a horizontal bar chart showing the totals by Movie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11. Create a vertical bar chart showing the average value by Genre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12. Create a pie chart showing the average value by Distributor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0</xdr:row>
      <xdr:rowOff>9525</xdr:rowOff>
    </xdr:from>
    <xdr:ext cx="3981450" cy="4362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360038" y="1603538"/>
          <a:ext cx="3971925" cy="435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Instructions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Complete the following test in </a:t>
          </a: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15 mins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Tasks: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Make the table look more professional; presentable to the business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Create Column and Raw totals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Create an Average, Min and Max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Create a month over month column for the latest month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 Conditional format the MoM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 Sort the data by Totals; descending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7. Create a new column that has “above average” or “below average” text depending on the Total value and create conditional formatting (green for above average, red for below average)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8. Join the "Distributor" from "part 2" tab. This new column should be second column (next to movie)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9. Create a pivot table showing the sum and average values for distributors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10. Create a horizontal bar chart showing the totals by Movie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11. Create a vertical bar chart showing the average value by Genre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12. Create a pie chart showing the average value by Distributor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46.41037928241" createdVersion="8" refreshedVersion="8" minRefreshableVersion="3" recordCount="16" xr:uid="{5FFD2679-B4CC-4437-B099-C2225D915BD3}">
  <cacheSource type="worksheet">
    <worksheetSource ref="A2:P18" sheet="Part 1 (Ans)"/>
  </cacheSource>
  <cacheFields count="16">
    <cacheField name="Movie" numFmtId="0">
      <sharedItems count="16">
        <s v="Finding Nemo"/>
        <s v="Transformers: Revenge of the Fallen"/>
        <s v="Batman Forever"/>
        <s v="Titanic"/>
        <s v="How the Grinch Stole Christmas"/>
        <s v="Independence Day"/>
        <s v="Harry Potter and the Sorcerer’s Stone"/>
        <s v="Men in Black"/>
        <s v="Star Wars Ep. I: The Phantom Menace"/>
        <s v="Spider-Man 3"/>
        <s v="Shrek 2"/>
        <s v="Spider-Man"/>
        <s v="Star Wars Ep. III: Revenge of the Sith"/>
        <s v="The Dark Knight"/>
        <s v="Pirates of the Caribbean: Dead Man’s Chest"/>
        <s v="Toy Story 3"/>
      </sharedItems>
    </cacheField>
    <cacheField name="Distributor" numFmtId="0">
      <sharedItems count="7">
        <s v="Walt Disney"/>
        <s v="Paramount Pictures"/>
        <s v="Warner Bros."/>
        <s v="Universal"/>
        <s v="20th Century Fox"/>
        <s v="Sony Pictures"/>
        <s v="Dreamworks SKG"/>
      </sharedItems>
    </cacheField>
    <cacheField name="Genre" numFmtId="0">
      <sharedItems/>
    </cacheField>
    <cacheField name="Jul-21" numFmtId="43">
      <sharedItems containsSemiMixedTypes="0" containsString="0" containsNumber="1" containsInteger="1" minValue="246" maxValue="544951"/>
    </cacheField>
    <cacheField name="Aug-21" numFmtId="43">
      <sharedItems containsSemiMixedTypes="0" containsString="0" containsNumber="1" containsInteger="1" minValue="246" maxValue="576636"/>
    </cacheField>
    <cacheField name="Sep-21" numFmtId="43">
      <sharedItems containsSemiMixedTypes="0" containsString="0" containsNumber="1" containsInteger="1" minValue="246" maxValue="564851"/>
    </cacheField>
    <cacheField name="Oct-21" numFmtId="43">
      <sharedItems containsSemiMixedTypes="0" containsString="0" containsNumber="1" containsInteger="1" minValue="246" maxValue="516416"/>
    </cacheField>
    <cacheField name="Nov-21" numFmtId="43">
      <sharedItems containsSemiMixedTypes="0" containsString="0" containsNumber="1" containsInteger="1" minValue="246" maxValue="558496"/>
    </cacheField>
    <cacheField name="Dec-21" numFmtId="43">
      <sharedItems containsSemiMixedTypes="0" containsString="0" containsNumber="1" containsInteger="1" minValue="246" maxValue="1139066"/>
    </cacheField>
    <cacheField name="Jan-22" numFmtId="43">
      <sharedItems containsSemiMixedTypes="0" containsString="0" containsNumber="1" containsInteger="1" minValue="246" maxValue="606996"/>
    </cacheField>
    <cacheField name="Total" numFmtId="43">
      <sharedItems containsSemiMixedTypes="0" containsString="0" containsNumber="1" containsInteger="1" minValue="1722" maxValue="4507412"/>
    </cacheField>
    <cacheField name="Average" numFmtId="43">
      <sharedItems containsSemiMixedTypes="0" containsString="0" containsNumber="1" minValue="246" maxValue="643916"/>
    </cacheField>
    <cacheField name="Min" numFmtId="43">
      <sharedItems containsSemiMixedTypes="0" containsString="0" containsNumber="1" containsInteger="1" minValue="246" maxValue="516416"/>
    </cacheField>
    <cacheField name="Max" numFmtId="43">
      <sharedItems containsSemiMixedTypes="0" containsString="0" containsNumber="1" containsInteger="1" minValue="246" maxValue="1139066"/>
    </cacheField>
    <cacheField name="MoM" numFmtId="43">
      <sharedItems containsSemiMixedTypes="0" containsString="0" containsNumber="1" minValue="-0.49047717434747562" maxValue="7.8419468265411953E-4"/>
    </cacheField>
    <cacheField name="Above/Below Average" numFmtId="43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s v="Adventure"/>
    <n v="544951"/>
    <n v="576636"/>
    <n v="564851"/>
    <n v="516416"/>
    <n v="558496"/>
    <n v="1139066"/>
    <n v="606996"/>
    <n v="4507412"/>
    <n v="643916"/>
    <n v="516416"/>
    <n v="1139066"/>
    <n v="-0.46711077321243899"/>
    <s v="Above Average"/>
  </r>
  <r>
    <x v="1"/>
    <x v="1"/>
    <s v="Action"/>
    <n v="539951"/>
    <n v="571636"/>
    <n v="559851"/>
    <n v="511416"/>
    <n v="553496"/>
    <n v="1134066"/>
    <n v="601996"/>
    <n v="4472412"/>
    <n v="638916"/>
    <n v="511416"/>
    <n v="1134066"/>
    <n v="-0.46917022466064584"/>
    <s v="Above Average"/>
  </r>
  <r>
    <x v="2"/>
    <x v="2"/>
    <s v="Drama"/>
    <n v="259311"/>
    <n v="263611"/>
    <n v="263801"/>
    <n v="279256"/>
    <n v="283426"/>
    <n v="590476"/>
    <n v="300861"/>
    <n v="2240742"/>
    <n v="320106"/>
    <n v="259311"/>
    <n v="590476"/>
    <n v="-0.49047717434747562"/>
    <s v="Above Average"/>
  </r>
  <r>
    <x v="3"/>
    <x v="1"/>
    <s v="Adventure"/>
    <n v="81641"/>
    <n v="86581"/>
    <n v="78091"/>
    <n v="92076"/>
    <n v="94381"/>
    <n v="187256"/>
    <n v="111241"/>
    <n v="731267"/>
    <n v="104466.71428571429"/>
    <n v="78091"/>
    <n v="187256"/>
    <n v="-0.40594159866706542"/>
    <s v="Above Average"/>
  </r>
  <r>
    <x v="4"/>
    <x v="3"/>
    <s v="Adventure"/>
    <n v="39378"/>
    <n v="39409"/>
    <n v="39440"/>
    <n v="39470"/>
    <n v="39501"/>
    <n v="39531"/>
    <n v="39562"/>
    <n v="276291"/>
    <n v="39470.142857142855"/>
    <n v="39378"/>
    <n v="39562"/>
    <n v="7.8419468265411953E-4"/>
    <s v="Above Average"/>
  </r>
  <r>
    <x v="5"/>
    <x v="4"/>
    <s v="Adventure"/>
    <n v="14506"/>
    <n v="18876"/>
    <n v="8641"/>
    <n v="5236"/>
    <n v="5066"/>
    <n v="2286"/>
    <n v="1316"/>
    <n v="55927"/>
    <n v="7989.5714285714284"/>
    <n v="1316"/>
    <n v="18876"/>
    <n v="-0.42432195975503062"/>
    <s v="Above Average"/>
  </r>
  <r>
    <x v="6"/>
    <x v="2"/>
    <s v="Adventure"/>
    <n v="7586"/>
    <n v="7081"/>
    <n v="8006"/>
    <n v="12296"/>
    <n v="1246"/>
    <n v="1246"/>
    <n v="1246"/>
    <n v="38707"/>
    <n v="5529.5714285714284"/>
    <n v="1246"/>
    <n v="12296"/>
    <n v="0"/>
    <s v="Above Average"/>
  </r>
  <r>
    <x v="7"/>
    <x v="5"/>
    <s v="Adventure"/>
    <n v="1506"/>
    <n v="1501"/>
    <n v="1501"/>
    <n v="1516"/>
    <n v="4451"/>
    <n v="4956"/>
    <n v="2671"/>
    <n v="18102"/>
    <n v="2586"/>
    <n v="1501"/>
    <n v="4956"/>
    <n v="-0.46105730427764324"/>
    <s v="Below Average"/>
  </r>
  <r>
    <x v="8"/>
    <x v="4"/>
    <s v="Adventure"/>
    <n v="1506"/>
    <n v="1501"/>
    <n v="1501"/>
    <n v="1516"/>
    <n v="1501"/>
    <n v="1746"/>
    <n v="1496"/>
    <n v="10767"/>
    <n v="1538.1428571428571"/>
    <n v="1496"/>
    <n v="1746"/>
    <n v="-0.14318442153493699"/>
    <s v="Below Average"/>
  </r>
  <r>
    <x v="9"/>
    <x v="5"/>
    <s v="Adventure"/>
    <n v="1246"/>
    <n v="1246"/>
    <n v="1246"/>
    <n v="1251"/>
    <n v="1256"/>
    <n v="1396"/>
    <n v="1256"/>
    <n v="8897"/>
    <n v="1271"/>
    <n v="1246"/>
    <n v="1396"/>
    <n v="-0.10028653295128939"/>
    <s v="Below Average"/>
  </r>
  <r>
    <x v="10"/>
    <x v="6"/>
    <s v="Adventure"/>
    <n v="1271"/>
    <n v="1271"/>
    <n v="1271"/>
    <n v="1271"/>
    <n v="1271"/>
    <n v="1276"/>
    <n v="1246"/>
    <n v="8877"/>
    <n v="1268.1428571428571"/>
    <n v="1246"/>
    <n v="1276"/>
    <n v="-2.3510971786833857E-2"/>
    <s v="Below Average"/>
  </r>
  <r>
    <x v="11"/>
    <x v="5"/>
    <s v="Adventure"/>
    <n v="1246"/>
    <n v="1246"/>
    <n v="1246"/>
    <n v="1246"/>
    <n v="1246"/>
    <n v="1246"/>
    <n v="1246"/>
    <n v="8722"/>
    <n v="1246"/>
    <n v="1246"/>
    <n v="1246"/>
    <n v="0"/>
    <s v="Below Average"/>
  </r>
  <r>
    <x v="12"/>
    <x v="4"/>
    <s v="Action"/>
    <n v="1246"/>
    <n v="1246"/>
    <n v="1246"/>
    <n v="1246"/>
    <n v="1246"/>
    <n v="1246"/>
    <n v="1246"/>
    <n v="8722"/>
    <n v="1246"/>
    <n v="1246"/>
    <n v="1246"/>
    <n v="0"/>
    <s v="Below Average"/>
  </r>
  <r>
    <x v="13"/>
    <x v="2"/>
    <s v="Adventure"/>
    <n v="771"/>
    <n v="771"/>
    <n v="771"/>
    <n v="771"/>
    <n v="771"/>
    <n v="776"/>
    <n v="746"/>
    <n v="5377"/>
    <n v="768.14285714285711"/>
    <n v="746"/>
    <n v="776"/>
    <n v="-3.8659793814432991E-2"/>
    <s v="Below Average"/>
  </r>
  <r>
    <x v="14"/>
    <x v="0"/>
    <s v="Action"/>
    <n v="746"/>
    <n v="746"/>
    <n v="746"/>
    <n v="746"/>
    <n v="746"/>
    <n v="746"/>
    <n v="746"/>
    <n v="5222"/>
    <n v="746"/>
    <n v="746"/>
    <n v="746"/>
    <n v="0"/>
    <s v="Below Average"/>
  </r>
  <r>
    <x v="15"/>
    <x v="0"/>
    <s v="Action"/>
    <n v="246"/>
    <n v="246"/>
    <n v="246"/>
    <n v="246"/>
    <n v="246"/>
    <n v="246"/>
    <n v="246"/>
    <n v="1722"/>
    <n v="246"/>
    <n v="246"/>
    <n v="246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C8424-8E52-4722-99E1-6332478BBE15}" name="PivotTable12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16">
    <pivotField showAll="0"/>
    <pivotField axis="axisRow" showAll="0">
      <items count="8">
        <item x="4"/>
        <item x="6"/>
        <item x="1"/>
        <item x="5"/>
        <item x="3"/>
        <item x="0"/>
        <item x="2"/>
        <item t="default"/>
      </items>
    </pivotField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verage" fld="11" baseField="0" baseItem="0" numFmtId="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F529C-D1E3-4FC5-8BAE-A32E6CACFFC5}" name="PivotTable10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0" firstHeaderRow="1" firstDataRow="1" firstDataCol="1"/>
  <pivotFields count="16">
    <pivotField axis="axisRow" showAll="0">
      <items count="17">
        <item x="2"/>
        <item x="0"/>
        <item x="6"/>
        <item x="4"/>
        <item x="5"/>
        <item x="7"/>
        <item x="14"/>
        <item x="10"/>
        <item x="11"/>
        <item x="9"/>
        <item x="8"/>
        <item x="12"/>
        <item x="13"/>
        <item x="3"/>
        <item x="15"/>
        <item x="1"/>
        <item t="default"/>
      </items>
    </pivotField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Total" fld="10" baseField="0" baseItem="0" numFmtId="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60E5A-1DB8-4EAC-8B1A-677ECCB4F42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16">
    <pivotField showAll="0">
      <items count="17">
        <item x="2"/>
        <item x="0"/>
        <item x="6"/>
        <item x="4"/>
        <item x="5"/>
        <item x="7"/>
        <item x="14"/>
        <item x="10"/>
        <item x="11"/>
        <item x="9"/>
        <item x="8"/>
        <item x="12"/>
        <item x="13"/>
        <item x="3"/>
        <item x="15"/>
        <item x="1"/>
        <item t="default"/>
      </items>
    </pivotField>
    <pivotField axis="axisRow" showAll="0">
      <items count="8">
        <item x="4"/>
        <item x="6"/>
        <item x="1"/>
        <item x="5"/>
        <item x="3"/>
        <item x="0"/>
        <item x="2"/>
        <item t="default"/>
      </items>
    </pivotField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dataField="1" numFmtId="43" showAll="0"/>
    <pivotField numFmtId="43" showAll="0"/>
    <pivotField numFmtId="43" showAll="0"/>
    <pivotField numFmtId="43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10" baseField="0" baseItem="0"/>
    <dataField name="Sum of Average" fld="11" baseField="0" baseItem="0"/>
  </dataFields>
  <formats count="2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7228-E3DA-4F42-B721-5E581D6D7DE0}">
  <dimension ref="A3:B11"/>
  <sheetViews>
    <sheetView workbookViewId="0">
      <selection activeCell="A15" sqref="A15"/>
    </sheetView>
  </sheetViews>
  <sheetFormatPr defaultRowHeight="15" x14ac:dyDescent="0.25"/>
  <cols>
    <col min="1" max="1" width="18.5703125" bestFit="1" customWidth="1"/>
    <col min="2" max="2" width="15" style="15" bestFit="1" customWidth="1"/>
  </cols>
  <sheetData>
    <row r="3" spans="1:2" x14ac:dyDescent="0.25">
      <c r="A3" s="13" t="s">
        <v>41</v>
      </c>
      <c r="B3" s="15" t="s">
        <v>44</v>
      </c>
    </row>
    <row r="4" spans="1:2" x14ac:dyDescent="0.25">
      <c r="A4" s="14" t="s">
        <v>24</v>
      </c>
      <c r="B4" s="15">
        <v>10773.714285714286</v>
      </c>
    </row>
    <row r="5" spans="1:2" x14ac:dyDescent="0.25">
      <c r="A5" s="14" t="s">
        <v>29</v>
      </c>
      <c r="B5" s="15">
        <v>1268.1428571428571</v>
      </c>
    </row>
    <row r="6" spans="1:2" x14ac:dyDescent="0.25">
      <c r="A6" s="14" t="s">
        <v>26</v>
      </c>
      <c r="B6" s="15">
        <v>743382.71428571432</v>
      </c>
    </row>
    <row r="7" spans="1:2" x14ac:dyDescent="0.25">
      <c r="A7" s="14" t="s">
        <v>25</v>
      </c>
      <c r="B7" s="15">
        <v>5103</v>
      </c>
    </row>
    <row r="8" spans="1:2" x14ac:dyDescent="0.25">
      <c r="A8" s="14" t="s">
        <v>27</v>
      </c>
      <c r="B8" s="15">
        <v>39470.142857142855</v>
      </c>
    </row>
    <row r="9" spans="1:2" x14ac:dyDescent="0.25">
      <c r="A9" s="14" t="s">
        <v>28</v>
      </c>
      <c r="B9" s="15">
        <v>644908</v>
      </c>
    </row>
    <row r="10" spans="1:2" x14ac:dyDescent="0.25">
      <c r="A10" s="14" t="s">
        <v>23</v>
      </c>
      <c r="B10" s="15">
        <v>326403.71428571426</v>
      </c>
    </row>
    <row r="11" spans="1:2" x14ac:dyDescent="0.25">
      <c r="A11" s="14" t="s">
        <v>42</v>
      </c>
      <c r="B11" s="15">
        <v>1771309.4285714286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E24B-E731-4D97-B2B7-C2379793C9D2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F74D-6C58-4C15-9F1F-969C1BDB1313}">
  <dimension ref="A3:B20"/>
  <sheetViews>
    <sheetView topLeftCell="D1" workbookViewId="0">
      <selection activeCell="L18" sqref="L18"/>
    </sheetView>
  </sheetViews>
  <sheetFormatPr defaultRowHeight="15" x14ac:dyDescent="0.25"/>
  <cols>
    <col min="1" max="1" width="40" bestFit="1" customWidth="1"/>
    <col min="2" max="2" width="13.42578125" style="15" bestFit="1" customWidth="1"/>
  </cols>
  <sheetData>
    <row r="3" spans="1:2" x14ac:dyDescent="0.25">
      <c r="A3" s="13" t="s">
        <v>41</v>
      </c>
      <c r="B3" s="15" t="s">
        <v>43</v>
      </c>
    </row>
    <row r="4" spans="1:2" x14ac:dyDescent="0.25">
      <c r="A4" s="14" t="s">
        <v>3</v>
      </c>
      <c r="B4" s="15">
        <v>2240742</v>
      </c>
    </row>
    <row r="5" spans="1:2" x14ac:dyDescent="0.25">
      <c r="A5" s="14" t="s">
        <v>13</v>
      </c>
      <c r="B5" s="15">
        <v>4507412</v>
      </c>
    </row>
    <row r="6" spans="1:2" x14ac:dyDescent="0.25">
      <c r="A6" s="14" t="s">
        <v>11</v>
      </c>
      <c r="B6" s="15">
        <v>38707</v>
      </c>
    </row>
    <row r="7" spans="1:2" x14ac:dyDescent="0.25">
      <c r="A7" s="14" t="s">
        <v>10</v>
      </c>
      <c r="B7" s="15">
        <v>276291</v>
      </c>
    </row>
    <row r="8" spans="1:2" x14ac:dyDescent="0.25">
      <c r="A8" s="14" t="s">
        <v>5</v>
      </c>
      <c r="B8" s="15">
        <v>55927</v>
      </c>
    </row>
    <row r="9" spans="1:2" x14ac:dyDescent="0.25">
      <c r="A9" s="14" t="s">
        <v>7</v>
      </c>
      <c r="B9" s="15">
        <v>18102</v>
      </c>
    </row>
    <row r="10" spans="1:2" x14ac:dyDescent="0.25">
      <c r="A10" s="14" t="s">
        <v>17</v>
      </c>
      <c r="B10" s="15">
        <v>5222</v>
      </c>
    </row>
    <row r="11" spans="1:2" x14ac:dyDescent="0.25">
      <c r="A11" s="14" t="s">
        <v>14</v>
      </c>
      <c r="B11" s="15">
        <v>8877</v>
      </c>
    </row>
    <row r="12" spans="1:2" x14ac:dyDescent="0.25">
      <c r="A12" s="14" t="s">
        <v>12</v>
      </c>
      <c r="B12" s="15">
        <v>8722</v>
      </c>
    </row>
    <row r="13" spans="1:2" x14ac:dyDescent="0.25">
      <c r="A13" s="14" t="s">
        <v>18</v>
      </c>
      <c r="B13" s="15">
        <v>8897</v>
      </c>
    </row>
    <row r="14" spans="1:2" x14ac:dyDescent="0.25">
      <c r="A14" s="14" t="s">
        <v>9</v>
      </c>
      <c r="B14" s="15">
        <v>10767</v>
      </c>
    </row>
    <row r="15" spans="1:2" x14ac:dyDescent="0.25">
      <c r="A15" s="14" t="s">
        <v>15</v>
      </c>
      <c r="B15" s="15">
        <v>8722</v>
      </c>
    </row>
    <row r="16" spans="1:2" x14ac:dyDescent="0.25">
      <c r="A16" s="14" t="s">
        <v>19</v>
      </c>
      <c r="B16" s="15">
        <v>5377</v>
      </c>
    </row>
    <row r="17" spans="1:2" x14ac:dyDescent="0.25">
      <c r="A17" s="14" t="s">
        <v>8</v>
      </c>
      <c r="B17" s="15">
        <v>731267</v>
      </c>
    </row>
    <row r="18" spans="1:2" x14ac:dyDescent="0.25">
      <c r="A18" s="14" t="s">
        <v>21</v>
      </c>
      <c r="B18" s="15">
        <v>1722</v>
      </c>
    </row>
    <row r="19" spans="1:2" x14ac:dyDescent="0.25">
      <c r="A19" s="14" t="s">
        <v>20</v>
      </c>
      <c r="B19" s="15">
        <v>4472412</v>
      </c>
    </row>
    <row r="20" spans="1:2" x14ac:dyDescent="0.25">
      <c r="A20" s="14" t="s">
        <v>42</v>
      </c>
      <c r="B20" s="15">
        <v>12399166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FCE1-129A-4529-B9AE-4004443EC110}">
  <dimension ref="A3:C11"/>
  <sheetViews>
    <sheetView workbookViewId="0"/>
  </sheetViews>
  <sheetFormatPr defaultRowHeight="15" x14ac:dyDescent="0.25"/>
  <cols>
    <col min="1" max="1" width="18.5703125" bestFit="1" customWidth="1"/>
    <col min="2" max="2" width="13.42578125" style="15" bestFit="1" customWidth="1"/>
    <col min="3" max="3" width="15.140625" style="15" bestFit="1" customWidth="1"/>
  </cols>
  <sheetData>
    <row r="3" spans="1:3" x14ac:dyDescent="0.25">
      <c r="A3" s="13" t="s">
        <v>41</v>
      </c>
      <c r="B3" s="15" t="s">
        <v>43</v>
      </c>
      <c r="C3" s="15" t="s">
        <v>44</v>
      </c>
    </row>
    <row r="4" spans="1:3" x14ac:dyDescent="0.25">
      <c r="A4" s="14" t="s">
        <v>24</v>
      </c>
      <c r="B4" s="15">
        <v>75416</v>
      </c>
      <c r="C4" s="15">
        <v>10773.714285714286</v>
      </c>
    </row>
    <row r="5" spans="1:3" x14ac:dyDescent="0.25">
      <c r="A5" s="14" t="s">
        <v>29</v>
      </c>
      <c r="B5" s="15">
        <v>8877</v>
      </c>
      <c r="C5" s="15">
        <v>1268.1428571428571</v>
      </c>
    </row>
    <row r="6" spans="1:3" x14ac:dyDescent="0.25">
      <c r="A6" s="14" t="s">
        <v>26</v>
      </c>
      <c r="B6" s="15">
        <v>5203679</v>
      </c>
      <c r="C6" s="15">
        <v>743382.71428571432</v>
      </c>
    </row>
    <row r="7" spans="1:3" x14ac:dyDescent="0.25">
      <c r="A7" s="14" t="s">
        <v>25</v>
      </c>
      <c r="B7" s="15">
        <v>35721</v>
      </c>
      <c r="C7" s="15">
        <v>5103</v>
      </c>
    </row>
    <row r="8" spans="1:3" x14ac:dyDescent="0.25">
      <c r="A8" s="14" t="s">
        <v>27</v>
      </c>
      <c r="B8" s="15">
        <v>276291</v>
      </c>
      <c r="C8" s="15">
        <v>39470.142857142855</v>
      </c>
    </row>
    <row r="9" spans="1:3" x14ac:dyDescent="0.25">
      <c r="A9" s="14" t="s">
        <v>28</v>
      </c>
      <c r="B9" s="15">
        <v>4514356</v>
      </c>
      <c r="C9" s="15">
        <v>644908</v>
      </c>
    </row>
    <row r="10" spans="1:3" x14ac:dyDescent="0.25">
      <c r="A10" s="14" t="s">
        <v>23</v>
      </c>
      <c r="B10" s="15">
        <v>2284826</v>
      </c>
      <c r="C10" s="15">
        <v>326403.71428571426</v>
      </c>
    </row>
    <row r="11" spans="1:3" x14ac:dyDescent="0.25">
      <c r="A11" s="14" t="s">
        <v>42</v>
      </c>
      <c r="B11" s="15">
        <v>12399166</v>
      </c>
      <c r="C11" s="15">
        <v>1771309.4285714286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E454-98AF-4B53-B89E-B6F717D26BBA}">
  <dimension ref="A1:P1001"/>
  <sheetViews>
    <sheetView tabSelected="1" workbookViewId="0">
      <selection sqref="A1:J1"/>
    </sheetView>
  </sheetViews>
  <sheetFormatPr defaultColWidth="14.42578125" defaultRowHeight="15" customHeight="1" x14ac:dyDescent="0.25"/>
  <cols>
    <col min="1" max="2" width="40" customWidth="1"/>
    <col min="3" max="3" width="10.7109375" customWidth="1"/>
    <col min="4" max="8" width="11.5703125" bestFit="1" customWidth="1"/>
    <col min="9" max="9" width="12.5703125" bestFit="1" customWidth="1"/>
    <col min="10" max="10" width="11.5703125" bestFit="1" customWidth="1"/>
    <col min="11" max="11" width="12.5703125" bestFit="1" customWidth="1"/>
    <col min="12" max="15" width="12.5703125" customWidth="1"/>
    <col min="16" max="16" width="21.140625" bestFit="1" customWidth="1"/>
    <col min="17" max="33" width="8.7109375" customWidth="1"/>
  </cols>
  <sheetData>
    <row r="1" spans="1:16" ht="72.75" customHeight="1" x14ac:dyDescent="0.25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</row>
    <row r="2" spans="1:16" x14ac:dyDescent="0.25">
      <c r="A2" s="6" t="s">
        <v>31</v>
      </c>
      <c r="B2" s="6" t="s">
        <v>40</v>
      </c>
      <c r="C2" s="6" t="s">
        <v>30</v>
      </c>
      <c r="D2" s="7">
        <v>44378</v>
      </c>
      <c r="E2" s="7">
        <v>44409</v>
      </c>
      <c r="F2" s="7">
        <v>44440</v>
      </c>
      <c r="G2" s="7">
        <v>44470</v>
      </c>
      <c r="H2" s="7">
        <v>44501</v>
      </c>
      <c r="I2" s="7">
        <v>44531</v>
      </c>
      <c r="J2" s="7">
        <v>44562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37</v>
      </c>
    </row>
    <row r="3" spans="1:16" x14ac:dyDescent="0.25">
      <c r="A3" s="5" t="s">
        <v>13</v>
      </c>
      <c r="B3" s="5" t="str">
        <f>INDEX('Part 2'!$A$1:$B$17,MATCH('Part 1 (Ans)'!A3,'Part 2'!$B$1:$B$17,0),1)</f>
        <v>Walt Disney</v>
      </c>
      <c r="C3" s="5" t="s">
        <v>6</v>
      </c>
      <c r="D3" s="10">
        <v>544951</v>
      </c>
      <c r="E3" s="10">
        <v>576636</v>
      </c>
      <c r="F3" s="10">
        <v>564851</v>
      </c>
      <c r="G3" s="10">
        <v>516416</v>
      </c>
      <c r="H3" s="10">
        <v>558496</v>
      </c>
      <c r="I3" s="10">
        <v>1139066</v>
      </c>
      <c r="J3" s="10">
        <v>606996</v>
      </c>
      <c r="K3" s="10">
        <f>SUM(D3:J3)</f>
        <v>4507412</v>
      </c>
      <c r="L3" s="10">
        <f>AVERAGE(D3:J3)</f>
        <v>643916</v>
      </c>
      <c r="M3" s="10">
        <f>MIN(D3:J3)</f>
        <v>516416</v>
      </c>
      <c r="N3" s="10">
        <f>MAX(D3:J3)</f>
        <v>1139066</v>
      </c>
      <c r="O3" s="10">
        <f>(J3-I3)/I3</f>
        <v>-0.46711077321243899</v>
      </c>
      <c r="P3" s="11" t="s">
        <v>38</v>
      </c>
    </row>
    <row r="4" spans="1:16" x14ac:dyDescent="0.25">
      <c r="A4" s="5" t="s">
        <v>20</v>
      </c>
      <c r="B4" s="5" t="str">
        <f>INDEX('Part 2'!$A$1:$B$17,MATCH('Part 1 (Ans)'!A4,'Part 2'!$B$1:$B$17,0),1)</f>
        <v>Paramount Pictures</v>
      </c>
      <c r="C4" s="5" t="s">
        <v>16</v>
      </c>
      <c r="D4" s="10">
        <v>539951</v>
      </c>
      <c r="E4" s="10">
        <v>571636</v>
      </c>
      <c r="F4" s="10">
        <v>559851</v>
      </c>
      <c r="G4" s="10">
        <v>511416</v>
      </c>
      <c r="H4" s="10">
        <v>553496</v>
      </c>
      <c r="I4" s="10">
        <v>1134066</v>
      </c>
      <c r="J4" s="10">
        <v>601996</v>
      </c>
      <c r="K4" s="10">
        <f>SUM(D4:J4)</f>
        <v>4472412</v>
      </c>
      <c r="L4" s="10">
        <f>AVERAGE(D4:J4)</f>
        <v>638916</v>
      </c>
      <c r="M4" s="10">
        <f>MIN(D4:J4)</f>
        <v>511416</v>
      </c>
      <c r="N4" s="10">
        <f>MAX(D4:J4)</f>
        <v>1134066</v>
      </c>
      <c r="O4" s="10">
        <f>(J4-I4)/I4</f>
        <v>-0.46917022466064584</v>
      </c>
      <c r="P4" s="11" t="s">
        <v>38</v>
      </c>
    </row>
    <row r="5" spans="1:16" x14ac:dyDescent="0.25">
      <c r="A5" s="5" t="s">
        <v>3</v>
      </c>
      <c r="B5" s="5" t="str">
        <f>INDEX('Part 2'!$A$1:$B$17,MATCH('Part 1 (Ans)'!A5,'Part 2'!$B$1:$B$17,0),1)</f>
        <v>Warner Bros.</v>
      </c>
      <c r="C5" s="5" t="s">
        <v>4</v>
      </c>
      <c r="D5" s="10">
        <v>259311</v>
      </c>
      <c r="E5" s="10">
        <v>263611</v>
      </c>
      <c r="F5" s="10">
        <v>263801</v>
      </c>
      <c r="G5" s="10">
        <v>279256</v>
      </c>
      <c r="H5" s="10">
        <v>283426</v>
      </c>
      <c r="I5" s="10">
        <v>590476</v>
      </c>
      <c r="J5" s="10">
        <v>300861</v>
      </c>
      <c r="K5" s="10">
        <f>SUM(D5:J5)</f>
        <v>2240742</v>
      </c>
      <c r="L5" s="10">
        <f>AVERAGE(D5:J5)</f>
        <v>320106</v>
      </c>
      <c r="M5" s="10">
        <f>MIN(D5:J5)</f>
        <v>259311</v>
      </c>
      <c r="N5" s="10">
        <f>MAX(D5:J5)</f>
        <v>590476</v>
      </c>
      <c r="O5" s="10">
        <f>(J5-I5)/I5</f>
        <v>-0.49047717434747562</v>
      </c>
      <c r="P5" s="11" t="s">
        <v>38</v>
      </c>
    </row>
    <row r="6" spans="1:16" x14ac:dyDescent="0.25">
      <c r="A6" s="5" t="s">
        <v>8</v>
      </c>
      <c r="B6" s="5" t="str">
        <f>INDEX('Part 2'!$A$1:$B$17,MATCH('Part 1 (Ans)'!A6,'Part 2'!$B$1:$B$17,0),1)</f>
        <v>Paramount Pictures</v>
      </c>
      <c r="C6" s="5" t="s">
        <v>6</v>
      </c>
      <c r="D6" s="10">
        <v>81641</v>
      </c>
      <c r="E6" s="10">
        <v>86581</v>
      </c>
      <c r="F6" s="10">
        <v>78091</v>
      </c>
      <c r="G6" s="10">
        <v>92076</v>
      </c>
      <c r="H6" s="10">
        <v>94381</v>
      </c>
      <c r="I6" s="10">
        <v>187256</v>
      </c>
      <c r="J6" s="10">
        <v>111241</v>
      </c>
      <c r="K6" s="10">
        <f>SUM(D6:J6)</f>
        <v>731267</v>
      </c>
      <c r="L6" s="10">
        <f>AVERAGE(D6:J6)</f>
        <v>104466.71428571429</v>
      </c>
      <c r="M6" s="10">
        <f>MIN(D6:J6)</f>
        <v>78091</v>
      </c>
      <c r="N6" s="10">
        <f>MAX(D6:J6)</f>
        <v>187256</v>
      </c>
      <c r="O6" s="10">
        <f>(J6-I6)/I6</f>
        <v>-0.40594159866706542</v>
      </c>
      <c r="P6" s="11" t="s">
        <v>38</v>
      </c>
    </row>
    <row r="7" spans="1:16" x14ac:dyDescent="0.25">
      <c r="A7" s="5" t="s">
        <v>10</v>
      </c>
      <c r="B7" s="5" t="str">
        <f>INDEX('Part 2'!$A$1:$B$17,MATCH('Part 1 (Ans)'!A7,'Part 2'!$B$1:$B$17,0),1)</f>
        <v>Universal</v>
      </c>
      <c r="C7" s="5" t="s">
        <v>6</v>
      </c>
      <c r="D7" s="10">
        <v>39378</v>
      </c>
      <c r="E7" s="10">
        <v>39409</v>
      </c>
      <c r="F7" s="10">
        <v>39440</v>
      </c>
      <c r="G7" s="10">
        <v>39470</v>
      </c>
      <c r="H7" s="10">
        <v>39501</v>
      </c>
      <c r="I7" s="10">
        <v>39531</v>
      </c>
      <c r="J7" s="10">
        <v>39562</v>
      </c>
      <c r="K7" s="10">
        <f>SUM(D7:J7)</f>
        <v>276291</v>
      </c>
      <c r="L7" s="10">
        <f>AVERAGE(D7:J7)</f>
        <v>39470.142857142855</v>
      </c>
      <c r="M7" s="10">
        <f>MIN(D7:J7)</f>
        <v>39378</v>
      </c>
      <c r="N7" s="10">
        <f>MAX(D7:J7)</f>
        <v>39562</v>
      </c>
      <c r="O7" s="10">
        <f>(J7-I7)/I7</f>
        <v>7.8419468265411953E-4</v>
      </c>
      <c r="P7" s="11" t="s">
        <v>38</v>
      </c>
    </row>
    <row r="8" spans="1:16" x14ac:dyDescent="0.25">
      <c r="A8" s="5" t="s">
        <v>5</v>
      </c>
      <c r="B8" s="5" t="str">
        <f>INDEX('Part 2'!$A$1:$B$17,MATCH('Part 1 (Ans)'!A8,'Part 2'!$B$1:$B$17,0),1)</f>
        <v>20th Century Fox</v>
      </c>
      <c r="C8" s="5" t="s">
        <v>6</v>
      </c>
      <c r="D8" s="10">
        <v>14506</v>
      </c>
      <c r="E8" s="10">
        <v>18876</v>
      </c>
      <c r="F8" s="10">
        <v>8641</v>
      </c>
      <c r="G8" s="10">
        <v>5236</v>
      </c>
      <c r="H8" s="10">
        <v>5066</v>
      </c>
      <c r="I8" s="10">
        <v>2286</v>
      </c>
      <c r="J8" s="10">
        <v>1316</v>
      </c>
      <c r="K8" s="10">
        <f>SUM(D8:J8)</f>
        <v>55927</v>
      </c>
      <c r="L8" s="10">
        <f>AVERAGE(D8:J8)</f>
        <v>7989.5714285714284</v>
      </c>
      <c r="M8" s="10">
        <f>MIN(D8:J8)</f>
        <v>1316</v>
      </c>
      <c r="N8" s="10">
        <f>MAX(D8:J8)</f>
        <v>18876</v>
      </c>
      <c r="O8" s="10">
        <f>(J8-I8)/I8</f>
        <v>-0.42432195975503062</v>
      </c>
      <c r="P8" s="11" t="s">
        <v>38</v>
      </c>
    </row>
    <row r="9" spans="1:16" x14ac:dyDescent="0.25">
      <c r="A9" s="5" t="s">
        <v>11</v>
      </c>
      <c r="B9" s="5" t="str">
        <f>INDEX('Part 2'!$A$1:$B$17,MATCH('Part 1 (Ans)'!A9,'Part 2'!$B$1:$B$17,0),1)</f>
        <v>Warner Bros.</v>
      </c>
      <c r="C9" s="5" t="s">
        <v>6</v>
      </c>
      <c r="D9" s="10">
        <v>7586</v>
      </c>
      <c r="E9" s="10">
        <v>7081</v>
      </c>
      <c r="F9" s="10">
        <v>8006</v>
      </c>
      <c r="G9" s="10">
        <v>12296</v>
      </c>
      <c r="H9" s="10">
        <v>1246</v>
      </c>
      <c r="I9" s="10">
        <v>1246</v>
      </c>
      <c r="J9" s="10">
        <v>1246</v>
      </c>
      <c r="K9" s="10">
        <f>SUM(D9:J9)</f>
        <v>38707</v>
      </c>
      <c r="L9" s="10">
        <f>AVERAGE(D9:J9)</f>
        <v>5529.5714285714284</v>
      </c>
      <c r="M9" s="10">
        <f>MIN(D9:J9)</f>
        <v>1246</v>
      </c>
      <c r="N9" s="10">
        <f>MAX(D9:J9)</f>
        <v>12296</v>
      </c>
      <c r="O9" s="10">
        <f>(J9-I9)/I9</f>
        <v>0</v>
      </c>
      <c r="P9" s="11" t="s">
        <v>38</v>
      </c>
    </row>
    <row r="10" spans="1:16" x14ac:dyDescent="0.25">
      <c r="A10" s="5" t="s">
        <v>7</v>
      </c>
      <c r="B10" s="5" t="str">
        <f>INDEX('Part 2'!$A$1:$B$17,MATCH('Part 1 (Ans)'!A10,'Part 2'!$B$1:$B$17,0),1)</f>
        <v>Sony Pictures</v>
      </c>
      <c r="C10" s="5" t="s">
        <v>6</v>
      </c>
      <c r="D10" s="10">
        <v>1506</v>
      </c>
      <c r="E10" s="10">
        <v>1501</v>
      </c>
      <c r="F10" s="10">
        <v>1501</v>
      </c>
      <c r="G10" s="10">
        <v>1516</v>
      </c>
      <c r="H10" s="10">
        <v>4451</v>
      </c>
      <c r="I10" s="10">
        <v>4956</v>
      </c>
      <c r="J10" s="10">
        <v>2671</v>
      </c>
      <c r="K10" s="10">
        <f>SUM(D10:J10)</f>
        <v>18102</v>
      </c>
      <c r="L10" s="10">
        <f>AVERAGE(D10:J10)</f>
        <v>2586</v>
      </c>
      <c r="M10" s="10">
        <f>MIN(D10:J10)</f>
        <v>1501</v>
      </c>
      <c r="N10" s="10">
        <f>MAX(D10:J10)</f>
        <v>4956</v>
      </c>
      <c r="O10" s="10">
        <f>(J10-I10)/I10</f>
        <v>-0.46105730427764324</v>
      </c>
      <c r="P10" s="11" t="s">
        <v>39</v>
      </c>
    </row>
    <row r="11" spans="1:16" x14ac:dyDescent="0.25">
      <c r="A11" s="5" t="s">
        <v>9</v>
      </c>
      <c r="B11" s="5" t="str">
        <f>INDEX('Part 2'!$A$1:$B$17,MATCH('Part 1 (Ans)'!A11,'Part 2'!$B$1:$B$17,0),1)</f>
        <v>20th Century Fox</v>
      </c>
      <c r="C11" s="5" t="s">
        <v>6</v>
      </c>
      <c r="D11" s="10">
        <v>1506</v>
      </c>
      <c r="E11" s="10">
        <v>1501</v>
      </c>
      <c r="F11" s="10">
        <v>1501</v>
      </c>
      <c r="G11" s="10">
        <v>1516</v>
      </c>
      <c r="H11" s="10">
        <v>1501</v>
      </c>
      <c r="I11" s="10">
        <v>1746</v>
      </c>
      <c r="J11" s="10">
        <v>1496</v>
      </c>
      <c r="K11" s="10">
        <f>SUM(D11:J11)</f>
        <v>10767</v>
      </c>
      <c r="L11" s="10">
        <f>AVERAGE(D11:J11)</f>
        <v>1538.1428571428571</v>
      </c>
      <c r="M11" s="10">
        <f>MIN(D11:J11)</f>
        <v>1496</v>
      </c>
      <c r="N11" s="10">
        <f>MAX(D11:J11)</f>
        <v>1746</v>
      </c>
      <c r="O11" s="10">
        <f>(J11-I11)/I11</f>
        <v>-0.14318442153493699</v>
      </c>
      <c r="P11" s="11" t="s">
        <v>39</v>
      </c>
    </row>
    <row r="12" spans="1:16" x14ac:dyDescent="0.25">
      <c r="A12" s="5" t="s">
        <v>18</v>
      </c>
      <c r="B12" s="5" t="str">
        <f>INDEX('Part 2'!$A$1:$B$17,MATCH('Part 1 (Ans)'!A12,'Part 2'!$B$1:$B$17,0),1)</f>
        <v>Sony Pictures</v>
      </c>
      <c r="C12" s="5" t="s">
        <v>6</v>
      </c>
      <c r="D12" s="10">
        <v>1246</v>
      </c>
      <c r="E12" s="10">
        <v>1246</v>
      </c>
      <c r="F12" s="10">
        <v>1246</v>
      </c>
      <c r="G12" s="10">
        <v>1251</v>
      </c>
      <c r="H12" s="10">
        <v>1256</v>
      </c>
      <c r="I12" s="10">
        <v>1396</v>
      </c>
      <c r="J12" s="10">
        <v>1256</v>
      </c>
      <c r="K12" s="10">
        <f>SUM(D12:J12)</f>
        <v>8897</v>
      </c>
      <c r="L12" s="10">
        <f>AVERAGE(D12:J12)</f>
        <v>1271</v>
      </c>
      <c r="M12" s="10">
        <f>MIN(D12:J12)</f>
        <v>1246</v>
      </c>
      <c r="N12" s="10">
        <f>MAX(D12:J12)</f>
        <v>1396</v>
      </c>
      <c r="O12" s="10">
        <f>(J12-I12)/I12</f>
        <v>-0.10028653295128939</v>
      </c>
      <c r="P12" s="11" t="s">
        <v>39</v>
      </c>
    </row>
    <row r="13" spans="1:16" x14ac:dyDescent="0.25">
      <c r="A13" s="5" t="s">
        <v>14</v>
      </c>
      <c r="B13" s="5" t="str">
        <f>INDEX('Part 2'!$A$1:$B$17,MATCH('Part 1 (Ans)'!A13,'Part 2'!$B$1:$B$17,0),1)</f>
        <v>Dreamworks SKG</v>
      </c>
      <c r="C13" s="5" t="s">
        <v>6</v>
      </c>
      <c r="D13" s="10">
        <v>1271</v>
      </c>
      <c r="E13" s="10">
        <v>1271</v>
      </c>
      <c r="F13" s="10">
        <v>1271</v>
      </c>
      <c r="G13" s="10">
        <v>1271</v>
      </c>
      <c r="H13" s="10">
        <v>1271</v>
      </c>
      <c r="I13" s="10">
        <v>1276</v>
      </c>
      <c r="J13" s="10">
        <v>1246</v>
      </c>
      <c r="K13" s="10">
        <f>SUM(D13:J13)</f>
        <v>8877</v>
      </c>
      <c r="L13" s="10">
        <f>AVERAGE(D13:J13)</f>
        <v>1268.1428571428571</v>
      </c>
      <c r="M13" s="10">
        <f>MIN(D13:J13)</f>
        <v>1246</v>
      </c>
      <c r="N13" s="10">
        <f>MAX(D13:J13)</f>
        <v>1276</v>
      </c>
      <c r="O13" s="10">
        <f>(J13-I13)/I13</f>
        <v>-2.3510971786833857E-2</v>
      </c>
      <c r="P13" s="11" t="s">
        <v>39</v>
      </c>
    </row>
    <row r="14" spans="1:16" x14ac:dyDescent="0.25">
      <c r="A14" s="5" t="s">
        <v>12</v>
      </c>
      <c r="B14" s="5" t="str">
        <f>INDEX('Part 2'!$A$1:$B$17,MATCH('Part 1 (Ans)'!A14,'Part 2'!$B$1:$B$17,0),1)</f>
        <v>Sony Pictures</v>
      </c>
      <c r="C14" s="5" t="s">
        <v>6</v>
      </c>
      <c r="D14" s="10">
        <v>1246</v>
      </c>
      <c r="E14" s="10">
        <v>1246</v>
      </c>
      <c r="F14" s="10">
        <v>1246</v>
      </c>
      <c r="G14" s="10">
        <v>1246</v>
      </c>
      <c r="H14" s="10">
        <v>1246</v>
      </c>
      <c r="I14" s="10">
        <v>1246</v>
      </c>
      <c r="J14" s="10">
        <v>1246</v>
      </c>
      <c r="K14" s="10">
        <f>SUM(D14:J14)</f>
        <v>8722</v>
      </c>
      <c r="L14" s="10">
        <f>AVERAGE(D14:J14)</f>
        <v>1246</v>
      </c>
      <c r="M14" s="10">
        <f>MIN(D14:J14)</f>
        <v>1246</v>
      </c>
      <c r="N14" s="10">
        <f>MAX(D14:J14)</f>
        <v>1246</v>
      </c>
      <c r="O14" s="10">
        <f>(J14-I14)/I14</f>
        <v>0</v>
      </c>
      <c r="P14" s="11" t="s">
        <v>39</v>
      </c>
    </row>
    <row r="15" spans="1:16" x14ac:dyDescent="0.25">
      <c r="A15" s="5" t="s">
        <v>15</v>
      </c>
      <c r="B15" s="5" t="str">
        <f>INDEX('Part 2'!$A$1:$B$17,MATCH('Part 1 (Ans)'!A15,'Part 2'!$B$1:$B$17,0),1)</f>
        <v>20th Century Fox</v>
      </c>
      <c r="C15" s="5" t="s">
        <v>16</v>
      </c>
      <c r="D15" s="10">
        <v>1246</v>
      </c>
      <c r="E15" s="10">
        <v>1246</v>
      </c>
      <c r="F15" s="10">
        <v>1246</v>
      </c>
      <c r="G15" s="10">
        <v>1246</v>
      </c>
      <c r="H15" s="10">
        <v>1246</v>
      </c>
      <c r="I15" s="10">
        <v>1246</v>
      </c>
      <c r="J15" s="10">
        <v>1246</v>
      </c>
      <c r="K15" s="10">
        <f>SUM(D15:J15)</f>
        <v>8722</v>
      </c>
      <c r="L15" s="10">
        <f>AVERAGE(D15:J15)</f>
        <v>1246</v>
      </c>
      <c r="M15" s="10">
        <f>MIN(D15:J15)</f>
        <v>1246</v>
      </c>
      <c r="N15" s="10">
        <f>MAX(D15:J15)</f>
        <v>1246</v>
      </c>
      <c r="O15" s="10">
        <f>(J15-I15)/I15</f>
        <v>0</v>
      </c>
      <c r="P15" s="11" t="s">
        <v>39</v>
      </c>
    </row>
    <row r="16" spans="1:16" x14ac:dyDescent="0.25">
      <c r="A16" s="5" t="s">
        <v>19</v>
      </c>
      <c r="B16" s="5" t="str">
        <f>INDEX('Part 2'!$A$1:$B$17,MATCH('Part 1 (Ans)'!A16,'Part 2'!$B$1:$B$17,0),1)</f>
        <v>Warner Bros.</v>
      </c>
      <c r="C16" s="5" t="s">
        <v>6</v>
      </c>
      <c r="D16" s="10">
        <v>771</v>
      </c>
      <c r="E16" s="10">
        <v>771</v>
      </c>
      <c r="F16" s="10">
        <v>771</v>
      </c>
      <c r="G16" s="10">
        <v>771</v>
      </c>
      <c r="H16" s="10">
        <v>771</v>
      </c>
      <c r="I16" s="10">
        <v>776</v>
      </c>
      <c r="J16" s="10">
        <v>746</v>
      </c>
      <c r="K16" s="10">
        <f>SUM(D16:J16)</f>
        <v>5377</v>
      </c>
      <c r="L16" s="10">
        <f>AVERAGE(D16:J16)</f>
        <v>768.14285714285711</v>
      </c>
      <c r="M16" s="10">
        <f>MIN(D16:J16)</f>
        <v>746</v>
      </c>
      <c r="N16" s="10">
        <f>MAX(D16:J16)</f>
        <v>776</v>
      </c>
      <c r="O16" s="10">
        <f>(J16-I16)/I16</f>
        <v>-3.8659793814432991E-2</v>
      </c>
      <c r="P16" s="11" t="s">
        <v>39</v>
      </c>
    </row>
    <row r="17" spans="1:16" x14ac:dyDescent="0.25">
      <c r="A17" s="5" t="s">
        <v>17</v>
      </c>
      <c r="B17" s="5" t="str">
        <f>INDEX('Part 2'!$A$1:$B$17,MATCH('Part 1 (Ans)'!A17,'Part 2'!$B$1:$B$17,0),1)</f>
        <v>Walt Disney</v>
      </c>
      <c r="C17" s="5" t="s">
        <v>16</v>
      </c>
      <c r="D17" s="10">
        <v>746</v>
      </c>
      <c r="E17" s="10">
        <v>746</v>
      </c>
      <c r="F17" s="10">
        <v>746</v>
      </c>
      <c r="G17" s="10">
        <v>746</v>
      </c>
      <c r="H17" s="10">
        <v>746</v>
      </c>
      <c r="I17" s="10">
        <v>746</v>
      </c>
      <c r="J17" s="10">
        <v>746</v>
      </c>
      <c r="K17" s="10">
        <f>SUM(D17:J17)</f>
        <v>5222</v>
      </c>
      <c r="L17" s="10">
        <f>AVERAGE(D17:J17)</f>
        <v>746</v>
      </c>
      <c r="M17" s="10">
        <f>MIN(D17:J17)</f>
        <v>746</v>
      </c>
      <c r="N17" s="10">
        <f>MAX(D17:J17)</f>
        <v>746</v>
      </c>
      <c r="O17" s="10">
        <f>(J17-I17)/I17</f>
        <v>0</v>
      </c>
      <c r="P17" s="11" t="s">
        <v>39</v>
      </c>
    </row>
    <row r="18" spans="1:16" x14ac:dyDescent="0.25">
      <c r="A18" s="5" t="s">
        <v>21</v>
      </c>
      <c r="B18" s="5" t="str">
        <f>INDEX('Part 2'!$A$1:$B$17,MATCH('Part 1 (Ans)'!A18,'Part 2'!$B$1:$B$17,0),1)</f>
        <v>Walt Disney</v>
      </c>
      <c r="C18" s="5" t="s">
        <v>16</v>
      </c>
      <c r="D18" s="10">
        <v>246</v>
      </c>
      <c r="E18" s="10">
        <v>246</v>
      </c>
      <c r="F18" s="10">
        <v>246</v>
      </c>
      <c r="G18" s="10">
        <v>246</v>
      </c>
      <c r="H18" s="10">
        <v>246</v>
      </c>
      <c r="I18" s="10">
        <v>246</v>
      </c>
      <c r="J18" s="10">
        <v>246</v>
      </c>
      <c r="K18" s="10">
        <f>SUM(D18:J18)</f>
        <v>1722</v>
      </c>
      <c r="L18" s="10">
        <f>AVERAGE(D18:J18)</f>
        <v>246</v>
      </c>
      <c r="M18" s="10">
        <f>MIN(D18:J18)</f>
        <v>246</v>
      </c>
      <c r="N18" s="10">
        <f>MAX(D18:J18)</f>
        <v>246</v>
      </c>
      <c r="O18" s="10">
        <f>(J18-I18)/I18</f>
        <v>0</v>
      </c>
      <c r="P18" s="11" t="s">
        <v>39</v>
      </c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15" customHeight="1" x14ac:dyDescent="0.25">
      <c r="A20" s="8" t="s">
        <v>32</v>
      </c>
      <c r="B20" s="12"/>
      <c r="C20" s="9"/>
      <c r="D20" s="6">
        <f>SUBTOTAL(9,D3:D19)</f>
        <v>1497108</v>
      </c>
      <c r="E20" s="6">
        <f t="shared" ref="E20:I20" si="0">SUBTOTAL(9,E3:E19)</f>
        <v>1573604</v>
      </c>
      <c r="F20" s="6">
        <f t="shared" si="0"/>
        <v>1532455</v>
      </c>
      <c r="G20" s="6">
        <f t="shared" si="0"/>
        <v>1465975</v>
      </c>
      <c r="H20" s="6">
        <f t="shared" si="0"/>
        <v>1548346</v>
      </c>
      <c r="I20" s="6">
        <f t="shared" si="0"/>
        <v>3107561</v>
      </c>
      <c r="J20" s="6">
        <f>SUBTOTAL(9,J3:J19)</f>
        <v>1674117</v>
      </c>
      <c r="K20" s="6">
        <f>SUBTOTAL(9,K3:K19)</f>
        <v>12399166</v>
      </c>
      <c r="L20" s="6">
        <f>SUBTOTAL(9,L3:L19)</f>
        <v>1771309.4285714289</v>
      </c>
      <c r="M20" s="6">
        <f>SUBTOTAL(9,M3:M19)</f>
        <v>1416893</v>
      </c>
      <c r="N20" s="6">
        <f>SUBTOTAL(9,N3:N19)</f>
        <v>3135232</v>
      </c>
      <c r="O20" s="6"/>
      <c r="P20" s="6"/>
    </row>
    <row r="22" spans="1:16" ht="15.75" customHeight="1" x14ac:dyDescent="0.25"/>
    <row r="23" spans="1:16" ht="15.75" customHeight="1" x14ac:dyDescent="0.25"/>
    <row r="24" spans="1:16" ht="15.75" customHeight="1" x14ac:dyDescent="0.25"/>
    <row r="25" spans="1:16" ht="15.75" customHeight="1" x14ac:dyDescent="0.25"/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">
    <mergeCell ref="A1:J1"/>
    <mergeCell ref="A20:C20"/>
  </mergeCells>
  <conditionalFormatting sqref="O3:O18">
    <cfRule type="cellIs" dxfId="10" priority="3" operator="lessThan">
      <formula>-0.24</formula>
    </cfRule>
  </conditionalFormatting>
  <conditionalFormatting sqref="P3:P18">
    <cfRule type="containsText" dxfId="9" priority="1" operator="containsText" text="Above Average">
      <formula>NOT(ISERROR(SEARCH("Above Average",P3)))</formula>
    </cfRule>
    <cfRule type="containsText" dxfId="8" priority="2" operator="containsText" text="Below Average">
      <formula>NOT(ISERROR(SEARCH("Below Average",P3)))</formula>
    </cfRule>
  </conditionalFormatting>
  <pageMargins left="0.7" right="0.7" top="0.75" bottom="0.75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E9" sqref="E9"/>
    </sheetView>
  </sheetViews>
  <sheetFormatPr defaultColWidth="14.42578125" defaultRowHeight="15" customHeight="1" x14ac:dyDescent="0.25"/>
  <cols>
    <col min="1" max="1" width="40" customWidth="1"/>
    <col min="2" max="9" width="9.42578125" customWidth="1"/>
    <col min="10" max="26" width="8.7109375" customWidth="1"/>
  </cols>
  <sheetData>
    <row r="1" spans="1:9" ht="72.75" customHeight="1" x14ac:dyDescent="0.25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1" t="s">
        <v>1</v>
      </c>
      <c r="B2" s="1" t="s">
        <v>2</v>
      </c>
      <c r="C2" s="2">
        <v>44378</v>
      </c>
      <c r="D2" s="2">
        <v>44409</v>
      </c>
      <c r="E2" s="2">
        <v>44440</v>
      </c>
      <c r="F2" s="2">
        <v>44470</v>
      </c>
      <c r="G2" s="2">
        <v>44501</v>
      </c>
      <c r="H2" s="2">
        <v>44531</v>
      </c>
      <c r="I2" s="2">
        <v>44562</v>
      </c>
    </row>
    <row r="3" spans="1:9" x14ac:dyDescent="0.25">
      <c r="A3" s="1" t="s">
        <v>3</v>
      </c>
      <c r="B3" s="1" t="s">
        <v>4</v>
      </c>
      <c r="C3" s="1">
        <v>259311</v>
      </c>
      <c r="D3" s="1">
        <v>263611</v>
      </c>
      <c r="E3" s="1">
        <v>263801</v>
      </c>
      <c r="F3" s="1">
        <v>279256</v>
      </c>
      <c r="G3" s="1">
        <v>283426</v>
      </c>
      <c r="H3" s="1">
        <v>590476</v>
      </c>
      <c r="I3" s="1">
        <v>300861</v>
      </c>
    </row>
    <row r="4" spans="1:9" x14ac:dyDescent="0.25">
      <c r="A4" s="1" t="s">
        <v>5</v>
      </c>
      <c r="B4" s="1" t="s">
        <v>6</v>
      </c>
      <c r="C4" s="1">
        <v>14506</v>
      </c>
      <c r="D4" s="1">
        <v>18876</v>
      </c>
      <c r="E4" s="1">
        <v>8641</v>
      </c>
      <c r="F4" s="1">
        <v>5236</v>
      </c>
      <c r="G4" s="1">
        <v>5066</v>
      </c>
      <c r="H4" s="1">
        <v>2286</v>
      </c>
      <c r="I4" s="1">
        <v>1316</v>
      </c>
    </row>
    <row r="5" spans="1:9" x14ac:dyDescent="0.25">
      <c r="A5" s="1" t="s">
        <v>7</v>
      </c>
      <c r="B5" s="1" t="s">
        <v>6</v>
      </c>
      <c r="C5" s="1">
        <v>1506</v>
      </c>
      <c r="D5" s="1">
        <v>1501</v>
      </c>
      <c r="E5" s="1">
        <v>1501</v>
      </c>
      <c r="F5" s="1">
        <v>1516</v>
      </c>
      <c r="G5" s="1">
        <v>4451</v>
      </c>
      <c r="H5" s="1">
        <v>4956</v>
      </c>
      <c r="I5" s="1">
        <v>2671</v>
      </c>
    </row>
    <row r="6" spans="1:9" x14ac:dyDescent="0.25">
      <c r="A6" s="1" t="s">
        <v>8</v>
      </c>
      <c r="B6" s="1" t="s">
        <v>6</v>
      </c>
      <c r="C6" s="1">
        <v>81641</v>
      </c>
      <c r="D6" s="1">
        <v>86581</v>
      </c>
      <c r="E6" s="1">
        <v>78091</v>
      </c>
      <c r="F6" s="1">
        <v>92076</v>
      </c>
      <c r="G6" s="1">
        <v>94381</v>
      </c>
      <c r="H6" s="1">
        <v>187256</v>
      </c>
      <c r="I6" s="1">
        <v>111241</v>
      </c>
    </row>
    <row r="7" spans="1:9" x14ac:dyDescent="0.25">
      <c r="A7" s="1" t="s">
        <v>9</v>
      </c>
      <c r="B7" s="1" t="s">
        <v>6</v>
      </c>
      <c r="C7" s="1">
        <v>1506</v>
      </c>
      <c r="D7" s="1">
        <v>1501</v>
      </c>
      <c r="E7" s="1">
        <v>1501</v>
      </c>
      <c r="F7" s="1">
        <v>1516</v>
      </c>
      <c r="G7" s="1">
        <v>1501</v>
      </c>
      <c r="H7" s="1">
        <v>1746</v>
      </c>
      <c r="I7" s="1">
        <v>1496</v>
      </c>
    </row>
    <row r="8" spans="1:9" x14ac:dyDescent="0.25">
      <c r="A8" s="1" t="s">
        <v>10</v>
      </c>
      <c r="B8" s="1" t="s">
        <v>6</v>
      </c>
      <c r="C8" s="1">
        <v>39378</v>
      </c>
      <c r="D8" s="1">
        <v>39409</v>
      </c>
      <c r="E8" s="1">
        <v>39440</v>
      </c>
      <c r="F8" s="1">
        <v>39470</v>
      </c>
      <c r="G8" s="1">
        <v>39501</v>
      </c>
      <c r="H8" s="1">
        <v>39531</v>
      </c>
      <c r="I8" s="1">
        <v>39562</v>
      </c>
    </row>
    <row r="9" spans="1:9" x14ac:dyDescent="0.25">
      <c r="A9" s="1" t="s">
        <v>11</v>
      </c>
      <c r="B9" s="1" t="s">
        <v>6</v>
      </c>
      <c r="C9" s="1">
        <v>7586</v>
      </c>
      <c r="D9" s="1">
        <v>7081</v>
      </c>
      <c r="E9" s="1">
        <v>8006</v>
      </c>
      <c r="F9" s="1">
        <v>12296</v>
      </c>
      <c r="G9" s="1">
        <v>1246</v>
      </c>
      <c r="H9" s="1">
        <v>1246</v>
      </c>
      <c r="I9" s="1">
        <v>1246</v>
      </c>
    </row>
    <row r="10" spans="1:9" x14ac:dyDescent="0.25">
      <c r="A10" s="1" t="s">
        <v>12</v>
      </c>
      <c r="B10" s="1" t="s">
        <v>6</v>
      </c>
      <c r="C10" s="1">
        <v>1246</v>
      </c>
      <c r="D10" s="1">
        <v>1246</v>
      </c>
      <c r="E10" s="1">
        <v>1246</v>
      </c>
      <c r="F10" s="1">
        <v>1246</v>
      </c>
      <c r="G10" s="1">
        <v>1246</v>
      </c>
      <c r="H10" s="1">
        <v>1246</v>
      </c>
      <c r="I10" s="1">
        <v>1246</v>
      </c>
    </row>
    <row r="11" spans="1:9" x14ac:dyDescent="0.25">
      <c r="A11" s="1" t="s">
        <v>13</v>
      </c>
      <c r="B11" s="1" t="s">
        <v>6</v>
      </c>
      <c r="C11" s="1">
        <v>544951</v>
      </c>
      <c r="D11" s="1">
        <v>576636</v>
      </c>
      <c r="E11" s="1">
        <v>564851</v>
      </c>
      <c r="F11" s="1">
        <v>516416</v>
      </c>
      <c r="G11" s="1">
        <v>558496</v>
      </c>
      <c r="H11" s="1">
        <v>1139066</v>
      </c>
      <c r="I11" s="1">
        <v>606996</v>
      </c>
    </row>
    <row r="12" spans="1:9" x14ac:dyDescent="0.25">
      <c r="A12" s="1" t="s">
        <v>14</v>
      </c>
      <c r="B12" s="1" t="s">
        <v>6</v>
      </c>
      <c r="C12" s="1">
        <v>1271</v>
      </c>
      <c r="D12" s="1">
        <v>1271</v>
      </c>
      <c r="E12" s="1">
        <v>1271</v>
      </c>
      <c r="F12" s="1">
        <v>1271</v>
      </c>
      <c r="G12" s="1">
        <v>1271</v>
      </c>
      <c r="H12" s="1">
        <v>1276</v>
      </c>
      <c r="I12" s="1">
        <v>1246</v>
      </c>
    </row>
    <row r="13" spans="1:9" x14ac:dyDescent="0.25">
      <c r="A13" s="1" t="s">
        <v>15</v>
      </c>
      <c r="B13" s="1" t="s">
        <v>16</v>
      </c>
      <c r="C13" s="1">
        <v>1246</v>
      </c>
      <c r="D13" s="1">
        <v>1246</v>
      </c>
      <c r="E13" s="1">
        <v>1246</v>
      </c>
      <c r="F13" s="1">
        <v>1246</v>
      </c>
      <c r="G13" s="1">
        <v>1246</v>
      </c>
      <c r="H13" s="1">
        <v>1246</v>
      </c>
      <c r="I13" s="1">
        <v>1246</v>
      </c>
    </row>
    <row r="14" spans="1:9" x14ac:dyDescent="0.25">
      <c r="A14" s="1" t="s">
        <v>17</v>
      </c>
      <c r="B14" s="1" t="s">
        <v>16</v>
      </c>
      <c r="C14" s="1">
        <v>746</v>
      </c>
      <c r="D14" s="1">
        <v>746</v>
      </c>
      <c r="E14" s="1">
        <v>746</v>
      </c>
      <c r="F14" s="1">
        <v>746</v>
      </c>
      <c r="G14" s="1">
        <v>746</v>
      </c>
      <c r="H14" s="1">
        <v>746</v>
      </c>
      <c r="I14" s="1">
        <v>746</v>
      </c>
    </row>
    <row r="15" spans="1:9" x14ac:dyDescent="0.25">
      <c r="A15" s="1" t="s">
        <v>18</v>
      </c>
      <c r="B15" s="1" t="s">
        <v>6</v>
      </c>
      <c r="C15" s="1">
        <v>1246</v>
      </c>
      <c r="D15" s="1">
        <v>1246</v>
      </c>
      <c r="E15" s="1">
        <v>1246</v>
      </c>
      <c r="F15" s="1">
        <v>1251</v>
      </c>
      <c r="G15" s="1">
        <v>1256</v>
      </c>
      <c r="H15" s="1">
        <v>1396</v>
      </c>
      <c r="I15" s="1">
        <v>1256</v>
      </c>
    </row>
    <row r="16" spans="1:9" x14ac:dyDescent="0.25">
      <c r="A16" s="1" t="s">
        <v>19</v>
      </c>
      <c r="B16" s="1" t="s">
        <v>6</v>
      </c>
      <c r="C16" s="1">
        <v>771</v>
      </c>
      <c r="D16" s="1">
        <v>771</v>
      </c>
      <c r="E16" s="1">
        <v>771</v>
      </c>
      <c r="F16" s="1">
        <v>771</v>
      </c>
      <c r="G16" s="1">
        <v>771</v>
      </c>
      <c r="H16" s="1">
        <v>776</v>
      </c>
      <c r="I16" s="1">
        <v>746</v>
      </c>
    </row>
    <row r="17" spans="1:9" x14ac:dyDescent="0.25">
      <c r="A17" s="1" t="s">
        <v>20</v>
      </c>
      <c r="B17" s="1" t="s">
        <v>16</v>
      </c>
      <c r="C17" s="1">
        <v>539951</v>
      </c>
      <c r="D17" s="1">
        <v>571636</v>
      </c>
      <c r="E17" s="1">
        <v>559851</v>
      </c>
      <c r="F17" s="1">
        <v>511416</v>
      </c>
      <c r="G17" s="1">
        <v>553496</v>
      </c>
      <c r="H17" s="1">
        <v>1134066</v>
      </c>
      <c r="I17" s="1">
        <v>601996</v>
      </c>
    </row>
    <row r="18" spans="1:9" x14ac:dyDescent="0.25">
      <c r="A18" s="1" t="s">
        <v>21</v>
      </c>
      <c r="B18" s="1" t="s">
        <v>16</v>
      </c>
      <c r="C18" s="1">
        <v>246</v>
      </c>
      <c r="D18" s="1">
        <v>246</v>
      </c>
      <c r="E18" s="1">
        <v>246</v>
      </c>
      <c r="F18" s="1">
        <v>246</v>
      </c>
      <c r="G18" s="1">
        <v>246</v>
      </c>
      <c r="H18" s="1">
        <v>246</v>
      </c>
      <c r="I18" s="1">
        <v>246</v>
      </c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I1"/>
  </mergeCells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12" sqref="B12"/>
    </sheetView>
  </sheetViews>
  <sheetFormatPr defaultColWidth="14.42578125" defaultRowHeight="15" customHeight="1" x14ac:dyDescent="0.25"/>
  <cols>
    <col min="1" max="1" width="18.5703125" customWidth="1"/>
    <col min="2" max="2" width="40" customWidth="1"/>
    <col min="3" max="26" width="8.7109375" customWidth="1"/>
  </cols>
  <sheetData>
    <row r="1" spans="1:2" x14ac:dyDescent="0.25">
      <c r="A1" s="1" t="s">
        <v>22</v>
      </c>
      <c r="B1" s="1" t="s">
        <v>1</v>
      </c>
    </row>
    <row r="2" spans="1:2" x14ac:dyDescent="0.25">
      <c r="A2" s="1" t="s">
        <v>23</v>
      </c>
      <c r="B2" s="1" t="s">
        <v>3</v>
      </c>
    </row>
    <row r="3" spans="1:2" x14ac:dyDescent="0.25">
      <c r="A3" s="1" t="s">
        <v>24</v>
      </c>
      <c r="B3" s="1" t="s">
        <v>5</v>
      </c>
    </row>
    <row r="4" spans="1:2" x14ac:dyDescent="0.25">
      <c r="A4" s="1" t="s">
        <v>25</v>
      </c>
      <c r="B4" s="1" t="s">
        <v>7</v>
      </c>
    </row>
    <row r="5" spans="1:2" x14ac:dyDescent="0.25">
      <c r="A5" s="1" t="s">
        <v>26</v>
      </c>
      <c r="B5" s="1" t="s">
        <v>8</v>
      </c>
    </row>
    <row r="6" spans="1:2" x14ac:dyDescent="0.25">
      <c r="A6" s="1" t="s">
        <v>24</v>
      </c>
      <c r="B6" s="1" t="s">
        <v>9</v>
      </c>
    </row>
    <row r="7" spans="1:2" x14ac:dyDescent="0.25">
      <c r="A7" s="1" t="s">
        <v>27</v>
      </c>
      <c r="B7" s="1" t="s">
        <v>10</v>
      </c>
    </row>
    <row r="8" spans="1:2" x14ac:dyDescent="0.25">
      <c r="A8" s="1" t="s">
        <v>23</v>
      </c>
      <c r="B8" s="1" t="s">
        <v>11</v>
      </c>
    </row>
    <row r="9" spans="1:2" x14ac:dyDescent="0.25">
      <c r="A9" s="1" t="s">
        <v>25</v>
      </c>
      <c r="B9" s="1" t="s">
        <v>12</v>
      </c>
    </row>
    <row r="10" spans="1:2" x14ac:dyDescent="0.25">
      <c r="A10" s="1" t="s">
        <v>28</v>
      </c>
      <c r="B10" s="1" t="s">
        <v>13</v>
      </c>
    </row>
    <row r="11" spans="1:2" x14ac:dyDescent="0.25">
      <c r="A11" s="1" t="s">
        <v>29</v>
      </c>
      <c r="B11" s="1" t="s">
        <v>14</v>
      </c>
    </row>
    <row r="12" spans="1:2" x14ac:dyDescent="0.25">
      <c r="A12" s="1" t="s">
        <v>24</v>
      </c>
      <c r="B12" s="1" t="s">
        <v>15</v>
      </c>
    </row>
    <row r="13" spans="1:2" x14ac:dyDescent="0.25">
      <c r="A13" s="1" t="s">
        <v>28</v>
      </c>
      <c r="B13" s="1" t="s">
        <v>17</v>
      </c>
    </row>
    <row r="14" spans="1:2" x14ac:dyDescent="0.25">
      <c r="A14" s="1" t="s">
        <v>25</v>
      </c>
      <c r="B14" s="1" t="s">
        <v>18</v>
      </c>
    </row>
    <row r="15" spans="1:2" x14ac:dyDescent="0.25">
      <c r="A15" s="1" t="s">
        <v>23</v>
      </c>
      <c r="B15" s="1" t="s">
        <v>19</v>
      </c>
    </row>
    <row r="16" spans="1:2" x14ac:dyDescent="0.25">
      <c r="A16" s="1" t="s">
        <v>26</v>
      </c>
      <c r="B16" s="1" t="s">
        <v>20</v>
      </c>
    </row>
    <row r="17" spans="1:2" x14ac:dyDescent="0.25">
      <c r="A17" s="1" t="s">
        <v>28</v>
      </c>
      <c r="B17" s="1" t="s">
        <v>21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Pie Chart</vt:lpstr>
      <vt:lpstr>Vertical Bar Chart</vt:lpstr>
      <vt:lpstr>Horizontal Bar Chart</vt:lpstr>
      <vt:lpstr>Pivot</vt:lpstr>
      <vt:lpstr>Part 1 (Ans)</vt:lpstr>
      <vt:lpstr>Part 1</vt:lpstr>
      <vt:lpstr>Part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Admin</cp:lastModifiedBy>
  <dcterms:created xsi:type="dcterms:W3CDTF">2022-01-22T13:01:58Z</dcterms:created>
  <dcterms:modified xsi:type="dcterms:W3CDTF">2023-04-30T04:36:53Z</dcterms:modified>
</cp:coreProperties>
</file>