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/>
  <mc:AlternateContent xmlns:mc="http://schemas.openxmlformats.org/markup-compatibility/2006">
    <mc:Choice Requires="x15">
      <x15ac:absPath xmlns:x15ac="http://schemas.microsoft.com/office/spreadsheetml/2010/11/ac" url="C:\Users\218\Downloads\"/>
    </mc:Choice>
  </mc:AlternateContent>
  <xr:revisionPtr revIDLastSave="0" documentId="13_ncr:1_{091720B0-E542-4794-B75B-259893B67882}" xr6:coauthVersionLast="36" xr6:coauthVersionMax="47" xr10:uidLastSave="{00000000-0000-0000-0000-000000000000}"/>
  <bookViews>
    <workbookView xWindow="0" yWindow="0" windowWidth="28800" windowHeight="121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E22" i="1" s="1"/>
  <c r="I9" i="1"/>
  <c r="I10" i="1"/>
  <c r="I14" i="1"/>
  <c r="D19" i="1"/>
  <c r="I16" i="1"/>
  <c r="I8" i="1" l="1"/>
  <c r="E19" i="1"/>
  <c r="I11" i="1"/>
  <c r="I12" i="1"/>
  <c r="I13" i="1"/>
  <c r="I15" i="1"/>
  <c r="I7" i="1"/>
</calcChain>
</file>

<file path=xl/sharedStrings.xml><?xml version="1.0" encoding="utf-8"?>
<sst xmlns="http://schemas.openxmlformats.org/spreadsheetml/2006/main" count="69" uniqueCount="61">
  <si>
    <t>부품명</t>
    <phoneticPr fontId="2" type="noConversion"/>
  </si>
  <si>
    <t>모델명</t>
    <phoneticPr fontId="2" type="noConversion"/>
  </si>
  <si>
    <t>가격</t>
    <phoneticPr fontId="2" type="noConversion"/>
  </si>
  <si>
    <t>구매링크</t>
    <phoneticPr fontId="2" type="noConversion"/>
  </si>
  <si>
    <t>비고</t>
    <phoneticPr fontId="2" type="noConversion"/>
  </si>
  <si>
    <t>설명</t>
    <phoneticPr fontId="2" type="noConversion"/>
  </si>
  <si>
    <t>리튬폴리머 배터리 3.7v 500mah</t>
    <phoneticPr fontId="2" type="noConversion"/>
  </si>
  <si>
    <t>아두이노 우노</t>
    <phoneticPr fontId="2" type="noConversion"/>
  </si>
  <si>
    <t>규격</t>
    <phoneticPr fontId="2" type="noConversion"/>
  </si>
  <si>
    <t>개수</t>
    <phoneticPr fontId="2" type="noConversion"/>
  </si>
  <si>
    <t>가격 합</t>
    <phoneticPr fontId="2" type="noConversion"/>
  </si>
  <si>
    <t>심장박동모듈</t>
  </si>
  <si>
    <t>블루투스 모듈</t>
  </si>
  <si>
    <t>HC-06</t>
    <phoneticPr fontId="2" type="noConversion"/>
  </si>
  <si>
    <t>리튬폴리머 배터리 충전모듈</t>
    <phoneticPr fontId="2" type="noConversion"/>
  </si>
  <si>
    <t>TP4056</t>
  </si>
  <si>
    <t>리튬폴리머 배터리 3.7v 300mah</t>
    <phoneticPr fontId="2" type="noConversion"/>
  </si>
  <si>
    <t>부품 보유중</t>
    <phoneticPr fontId="2" type="noConversion"/>
  </si>
  <si>
    <t>-</t>
    <phoneticPr fontId="2" type="noConversion"/>
  </si>
  <si>
    <t>ATmega328</t>
  </si>
  <si>
    <t>아두이노 프로 미니 3.3v</t>
    <phoneticPr fontId="2" type="noConversion"/>
  </si>
  <si>
    <t>Arduino Pro Mini 3.3v</t>
  </si>
  <si>
    <t>소형 아두이노 보드</t>
    <phoneticPr fontId="2" type="noConversion"/>
  </si>
  <si>
    <t>Arduino UNO R3</t>
  </si>
  <si>
    <t>ATmega328</t>
    <phoneticPr fontId="2" type="noConversion"/>
  </si>
  <si>
    <t>아두이노 보드, 프로토타입 개발에 사용</t>
    <phoneticPr fontId="2" type="noConversion"/>
  </si>
  <si>
    <t>블루투스 통신 모듈</t>
    <phoneticPr fontId="2" type="noConversion"/>
  </si>
  <si>
    <t>300mAh 3.7V</t>
  </si>
  <si>
    <t>500mAh 3.7V</t>
    <phoneticPr fontId="2" type="noConversion"/>
  </si>
  <si>
    <t xml:space="preserve">프로 미니 보드에 전원공급할 배터리
용량, 크기 다른 배터리 2종류  </t>
    <phoneticPr fontId="2" type="noConversion"/>
  </si>
  <si>
    <t>MAX30100</t>
  </si>
  <si>
    <t>FT232RL</t>
  </si>
  <si>
    <t>OPEN-TI08-001</t>
  </si>
  <si>
    <t>0.96인치 OLED 4핀 I2C</t>
  </si>
  <si>
    <t>프로 보드의 시리얼 통신을 위한 USB 모듈</t>
    <phoneticPr fontId="2" type="noConversion"/>
  </si>
  <si>
    <t>기기 디스플레이</t>
    <phoneticPr fontId="2" type="noConversion"/>
  </si>
  <si>
    <t>심장박동 및 산소포화도 측정모듈</t>
    <phoneticPr fontId="2" type="noConversion"/>
  </si>
  <si>
    <t>https://smartstore.naver.com/openidea/products/4828947299</t>
    <phoneticPr fontId="2" type="noConversion"/>
  </si>
  <si>
    <t>https://smartstore.naver.com/openidea/products/4828743766</t>
    <phoneticPr fontId="2" type="noConversion"/>
  </si>
  <si>
    <t>https://smartstore.naver.com/openidea/products/5788259631</t>
    <phoneticPr fontId="2" type="noConversion"/>
  </si>
  <si>
    <t>https://smartstore.naver.com/openidea/products/4839185367</t>
    <phoneticPr fontId="2" type="noConversion"/>
  </si>
  <si>
    <t>https://smartstore.naver.com/openidea/products/5777047322</t>
    <phoneticPr fontId="2" type="noConversion"/>
  </si>
  <si>
    <t>https://smartstore.naver.com/openidea/products/4833009692</t>
    <phoneticPr fontId="2" type="noConversion"/>
  </si>
  <si>
    <t>부품가격 총합</t>
    <phoneticPr fontId="2" type="noConversion"/>
  </si>
  <si>
    <t>1세트</t>
    <phoneticPr fontId="2" type="noConversion"/>
  </si>
  <si>
    <t>2세트</t>
    <phoneticPr fontId="2" type="noConversion"/>
  </si>
  <si>
    <t>배송비</t>
    <phoneticPr fontId="2" type="noConversion"/>
  </si>
  <si>
    <t>OLED 디스플레이</t>
    <phoneticPr fontId="2" type="noConversion"/>
  </si>
  <si>
    <t>1.54 인치 LCD TFT IPS 디스플레이</t>
    <phoneticPr fontId="2" type="noConversion"/>
  </si>
  <si>
    <t>https://smartstore.naver.com/openidea/products/5301336876</t>
    <phoneticPr fontId="2" type="noConversion"/>
  </si>
  <si>
    <t>기기 디스플레이/색깔 다양하게 표현가능/
핀개수는 좀 늘어남-&gt;OLED랑 비교 후 더 괜찮은거로 제작</t>
    <phoneticPr fontId="2" type="noConversion"/>
  </si>
  <si>
    <t>https://smartstore.naver.com/openidea/products/5216431531</t>
    <phoneticPr fontId="2" type="noConversion"/>
  </si>
  <si>
    <t>FTDI 모듈</t>
    <phoneticPr fontId="2" type="noConversion"/>
  </si>
  <si>
    <t>https://smartstore.naver.com/openidea/products/4833188826</t>
    <phoneticPr fontId="2" type="noConversion"/>
  </si>
  <si>
    <t>OPEN-TB16-001</t>
  </si>
  <si>
    <t>https://smartstore.naver.com/openidea/products/5216540434</t>
    <phoneticPr fontId="2" type="noConversion"/>
  </si>
  <si>
    <t>3000원(6만원이상무료)</t>
    <phoneticPr fontId="2" type="noConversion"/>
  </si>
  <si>
    <t>단가 낮음</t>
    <phoneticPr fontId="2" type="noConversion"/>
  </si>
  <si>
    <t>지원 X?</t>
  </si>
  <si>
    <t>지원 X?</t>
    <phoneticPr fontId="2" type="noConversion"/>
  </si>
  <si>
    <t>부품가격 총합(단가 낮은거 제외)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</si>
</sst>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₩&quot;* #,##0_-;\-&quot;₩&quot;* #,##0_-;_-&quot;₩&quot;* &quot;-&quot;_-;_-@_-"/>
  </numFmts>
  <fonts count="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rgb="FF4C4C4C"/>
      <name val="Verdana"/>
      <family val="2"/>
    </font>
    <font>
      <u/>
      <sz val="11"/>
      <color theme="1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center"/>
    </xf>
    <xf numFmtId="42" fontId="0" fillId="0" borderId="2" xfId="1" applyFont="1" applyBorder="1" applyAlignment="1">
      <alignment horizontal="center"/>
    </xf>
    <xf numFmtId="42" fontId="0" fillId="0" borderId="1" xfId="1" applyFont="1" applyBorder="1" applyAlignment="1">
      <alignment horizontal="center"/>
    </xf>
    <xf numFmtId="0" fontId="4" fillId="0" borderId="1" xfId="2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42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42" fontId="0" fillId="0" borderId="0" xfId="1" applyFont="1" applyAlignment="1">
      <alignment horizontal="center"/>
    </xf>
    <xf numFmtId="0" fontId="4" fillId="0" borderId="0" xfId="2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0" xfId="0" applyFont="1"/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42" fontId="5" fillId="0" borderId="0" xfId="1" applyFont="1" applyBorder="1" applyAlignment="1">
      <alignment horizontal="center"/>
    </xf>
    <xf numFmtId="0" fontId="6" fillId="0" borderId="0" xfId="2" applyFont="1" applyBorder="1" applyAlignment="1">
      <alignment horizontal="center"/>
    </xf>
  </cellXfs>
  <cellStyles count="3">
    <cellStyle name="통화 [0]" xfId="1" builtinId="7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martstore.naver.com/openidea/products/4833009692" TargetMode="External"/><Relationship Id="rId3" Type="http://schemas.openxmlformats.org/officeDocument/2006/relationships/hyperlink" Target="https://smartstore.naver.com/openidea/products/5788259631" TargetMode="External"/><Relationship Id="rId7" Type="http://schemas.openxmlformats.org/officeDocument/2006/relationships/hyperlink" Target="https://smartstore.naver.com/openidea/products/4833188826" TargetMode="External"/><Relationship Id="rId2" Type="http://schemas.openxmlformats.org/officeDocument/2006/relationships/hyperlink" Target="https://smartstore.naver.com/openidea/products/4828743766" TargetMode="External"/><Relationship Id="rId1" Type="http://schemas.openxmlformats.org/officeDocument/2006/relationships/hyperlink" Target="https://smartstore.naver.com/openidea/products/4828947299" TargetMode="External"/><Relationship Id="rId6" Type="http://schemas.openxmlformats.org/officeDocument/2006/relationships/hyperlink" Target="https://smartstore.naver.com/openidea/products/5216431531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smartstore.naver.com/openidea/products/5777047322" TargetMode="External"/><Relationship Id="rId10" Type="http://schemas.openxmlformats.org/officeDocument/2006/relationships/hyperlink" Target="https://smartstore.naver.com/openidea/products/5301336876" TargetMode="External"/><Relationship Id="rId4" Type="http://schemas.openxmlformats.org/officeDocument/2006/relationships/hyperlink" Target="https://smartstore.naver.com/openidea/products/4839185367" TargetMode="External"/><Relationship Id="rId9" Type="http://schemas.openxmlformats.org/officeDocument/2006/relationships/hyperlink" Target="https://smartstore.naver.com/openidea/products/52165404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L23"/>
  <sheetViews>
    <sheetView tabSelected="1" topLeftCell="C5" zoomScaleNormal="100" workbookViewId="0">
      <selection activeCell="E22" sqref="E22"/>
    </sheetView>
  </sheetViews>
  <sheetFormatPr defaultRowHeight="16.5" x14ac:dyDescent="0.3"/>
  <cols>
    <col min="3" max="3" width="30.375" bestFit="1" customWidth="1"/>
    <col min="4" max="4" width="26.625" bestFit="1" customWidth="1"/>
    <col min="5" max="5" width="22" bestFit="1" customWidth="1"/>
    <col min="6" max="6" width="39.75" bestFit="1" customWidth="1"/>
    <col min="7" max="7" width="13.875" bestFit="1" customWidth="1"/>
    <col min="8" max="9" width="9.75" bestFit="1" customWidth="1"/>
    <col min="10" max="10" width="57.75" bestFit="1" customWidth="1"/>
    <col min="11" max="11" width="11.625" bestFit="1" customWidth="1"/>
    <col min="14" max="14" width="11.625" bestFit="1" customWidth="1"/>
  </cols>
  <sheetData>
    <row r="5" spans="3:12" ht="17.25" thickBot="1" x14ac:dyDescent="0.35"/>
    <row r="6" spans="3:12" ht="17.25" thickBot="1" x14ac:dyDescent="0.35">
      <c r="C6" s="13" t="s">
        <v>0</v>
      </c>
      <c r="D6" s="14" t="s">
        <v>1</v>
      </c>
      <c r="E6" s="14" t="s">
        <v>8</v>
      </c>
      <c r="F6" s="14" t="s">
        <v>5</v>
      </c>
      <c r="G6" s="14" t="s">
        <v>9</v>
      </c>
      <c r="H6" s="14" t="s">
        <v>2</v>
      </c>
      <c r="I6" s="14" t="s">
        <v>10</v>
      </c>
      <c r="J6" s="14" t="s">
        <v>3</v>
      </c>
      <c r="K6" s="15" t="s">
        <v>4</v>
      </c>
    </row>
    <row r="7" spans="3:12" x14ac:dyDescent="0.3">
      <c r="C7" s="3" t="s">
        <v>20</v>
      </c>
      <c r="D7" s="3" t="s">
        <v>21</v>
      </c>
      <c r="E7" s="4" t="s">
        <v>19</v>
      </c>
      <c r="F7" s="3" t="s">
        <v>22</v>
      </c>
      <c r="G7" s="3">
        <v>2</v>
      </c>
      <c r="H7" s="16">
        <v>8200</v>
      </c>
      <c r="I7" s="5">
        <f>H7*G7</f>
        <v>16400</v>
      </c>
      <c r="J7" s="17" t="s">
        <v>38</v>
      </c>
      <c r="K7" s="3"/>
    </row>
    <row r="8" spans="3:12" x14ac:dyDescent="0.3">
      <c r="C8" s="2" t="s">
        <v>7</v>
      </c>
      <c r="D8" s="1" t="s">
        <v>23</v>
      </c>
      <c r="E8" s="4" t="s">
        <v>24</v>
      </c>
      <c r="F8" s="2" t="s">
        <v>25</v>
      </c>
      <c r="G8" s="3">
        <v>2</v>
      </c>
      <c r="H8" s="5">
        <v>12380</v>
      </c>
      <c r="I8" s="5">
        <f>H8*G8</f>
        <v>24760</v>
      </c>
      <c r="J8" s="17" t="s">
        <v>37</v>
      </c>
      <c r="K8" s="2" t="s">
        <v>17</v>
      </c>
    </row>
    <row r="9" spans="3:12" x14ac:dyDescent="0.3">
      <c r="C9" s="2" t="s">
        <v>16</v>
      </c>
      <c r="D9" s="1">
        <v>602030</v>
      </c>
      <c r="E9" s="2" t="s">
        <v>27</v>
      </c>
      <c r="F9" s="20" t="s">
        <v>29</v>
      </c>
      <c r="G9" s="3">
        <v>2</v>
      </c>
      <c r="H9" s="6">
        <v>2000</v>
      </c>
      <c r="I9" s="5">
        <f t="shared" ref="I9:I15" si="0">H9*G8</f>
        <v>4000</v>
      </c>
      <c r="J9" s="7" t="s">
        <v>39</v>
      </c>
      <c r="K9" s="22" t="s">
        <v>57</v>
      </c>
      <c r="L9" s="24" t="s">
        <v>58</v>
      </c>
    </row>
    <row r="10" spans="3:12" x14ac:dyDescent="0.3">
      <c r="C10" s="2" t="s">
        <v>6</v>
      </c>
      <c r="D10" s="2">
        <v>552535</v>
      </c>
      <c r="E10" s="2" t="s">
        <v>28</v>
      </c>
      <c r="F10" s="21"/>
      <c r="G10" s="3">
        <v>2</v>
      </c>
      <c r="H10" s="6">
        <v>2150</v>
      </c>
      <c r="I10" s="5">
        <f t="shared" si="0"/>
        <v>4300</v>
      </c>
      <c r="J10" s="7" t="s">
        <v>41</v>
      </c>
      <c r="K10" s="23"/>
      <c r="L10" s="24"/>
    </row>
    <row r="11" spans="3:12" x14ac:dyDescent="0.3">
      <c r="C11" s="2" t="s">
        <v>11</v>
      </c>
      <c r="D11" s="2" t="s">
        <v>30</v>
      </c>
      <c r="E11" s="2"/>
      <c r="F11" s="2" t="s">
        <v>36</v>
      </c>
      <c r="G11" s="3">
        <v>2</v>
      </c>
      <c r="H11" s="6">
        <v>5500</v>
      </c>
      <c r="I11" s="5">
        <f t="shared" si="0"/>
        <v>11000</v>
      </c>
      <c r="J11" s="7" t="s">
        <v>40</v>
      </c>
      <c r="K11" s="2"/>
    </row>
    <row r="12" spans="3:12" x14ac:dyDescent="0.3">
      <c r="C12" s="2" t="s">
        <v>12</v>
      </c>
      <c r="D12" s="2" t="s">
        <v>13</v>
      </c>
      <c r="E12" s="2" t="s">
        <v>18</v>
      </c>
      <c r="F12" s="2" t="s">
        <v>26</v>
      </c>
      <c r="G12" s="3">
        <v>2</v>
      </c>
      <c r="H12" s="6">
        <v>10000</v>
      </c>
      <c r="I12" s="5">
        <f t="shared" si="0"/>
        <v>20000</v>
      </c>
      <c r="J12" s="7" t="s">
        <v>51</v>
      </c>
      <c r="K12" s="2" t="s">
        <v>17</v>
      </c>
    </row>
    <row r="13" spans="3:12" x14ac:dyDescent="0.3">
      <c r="C13" s="2" t="s">
        <v>52</v>
      </c>
      <c r="D13" s="2" t="s">
        <v>31</v>
      </c>
      <c r="E13" s="2" t="s">
        <v>54</v>
      </c>
      <c r="F13" s="2" t="s">
        <v>34</v>
      </c>
      <c r="G13" s="3">
        <v>2</v>
      </c>
      <c r="H13" s="6">
        <v>5220</v>
      </c>
      <c r="I13" s="5">
        <f t="shared" si="0"/>
        <v>10440</v>
      </c>
      <c r="J13" s="7" t="s">
        <v>53</v>
      </c>
      <c r="K13" s="2" t="s">
        <v>18</v>
      </c>
    </row>
    <row r="14" spans="3:12" x14ac:dyDescent="0.3">
      <c r="C14" s="2" t="s">
        <v>14</v>
      </c>
      <c r="D14" s="2" t="s">
        <v>15</v>
      </c>
      <c r="E14" s="2"/>
      <c r="F14" s="2" t="s">
        <v>14</v>
      </c>
      <c r="G14" s="3">
        <v>2</v>
      </c>
      <c r="H14" s="6">
        <v>470</v>
      </c>
      <c r="I14" s="5">
        <f t="shared" si="0"/>
        <v>940</v>
      </c>
      <c r="J14" s="7" t="s">
        <v>42</v>
      </c>
      <c r="K14" s="2" t="s">
        <v>57</v>
      </c>
      <c r="L14" t="s">
        <v>59</v>
      </c>
    </row>
    <row r="15" spans="3:12" x14ac:dyDescent="0.3">
      <c r="C15" s="2" t="s">
        <v>47</v>
      </c>
      <c r="D15" s="2" t="s">
        <v>32</v>
      </c>
      <c r="E15" s="2" t="s">
        <v>33</v>
      </c>
      <c r="F15" s="2" t="s">
        <v>35</v>
      </c>
      <c r="G15" s="3">
        <v>2</v>
      </c>
      <c r="H15" s="6">
        <v>5300</v>
      </c>
      <c r="I15" s="5">
        <f t="shared" si="0"/>
        <v>10600</v>
      </c>
      <c r="J15" s="7" t="s">
        <v>55</v>
      </c>
      <c r="K15" s="2"/>
    </row>
    <row r="16" spans="3:12" ht="49.5" x14ac:dyDescent="0.3">
      <c r="C16" s="2" t="s">
        <v>48</v>
      </c>
      <c r="D16" s="2"/>
      <c r="E16" s="2"/>
      <c r="F16" s="19" t="s">
        <v>50</v>
      </c>
      <c r="G16" s="18">
        <v>2</v>
      </c>
      <c r="H16" s="6">
        <v>21300</v>
      </c>
      <c r="I16" s="6">
        <f>H16*G16</f>
        <v>42600</v>
      </c>
      <c r="J16" s="7" t="s">
        <v>49</v>
      </c>
      <c r="K16" s="2"/>
    </row>
    <row r="18" spans="3:11" x14ac:dyDescent="0.3">
      <c r="C18" s="11" t="s">
        <v>43</v>
      </c>
      <c r="D18" s="11" t="s">
        <v>44</v>
      </c>
      <c r="E18" s="12" t="s">
        <v>45</v>
      </c>
      <c r="F18" s="11" t="s">
        <v>46</v>
      </c>
    </row>
    <row r="19" spans="3:11" x14ac:dyDescent="0.3">
      <c r="C19" s="9"/>
      <c r="D19" s="10">
        <f>SUM(H7:H16)</f>
        <v>72520</v>
      </c>
      <c r="E19" s="10">
        <f>D19*2</f>
        <v>145040</v>
      </c>
      <c r="F19" s="8" t="s">
        <v>56</v>
      </c>
    </row>
    <row r="21" spans="3:11" x14ac:dyDescent="0.3">
      <c r="C21" s="11" t="s">
        <v>60</v>
      </c>
      <c r="D21" s="11" t="s">
        <v>44</v>
      </c>
      <c r="E21" s="12" t="s">
        <v>45</v>
      </c>
      <c r="F21" s="11" t="s">
        <v>46</v>
      </c>
    </row>
    <row r="22" spans="3:11" x14ac:dyDescent="0.3">
      <c r="C22" s="9"/>
      <c r="D22" s="10">
        <f>SUM(H7,H8,H11,H12,H13,H15,H16)</f>
        <v>67900</v>
      </c>
      <c r="E22" s="10">
        <f>D22*2</f>
        <v>135800</v>
      </c>
      <c r="F22" s="8" t="s">
        <v>56</v>
      </c>
      <c r="G22" s="25"/>
      <c r="H22" s="25"/>
      <c r="I22" s="25"/>
      <c r="J22" s="26"/>
      <c r="K22" s="25"/>
    </row>
    <row r="23" spans="3:11" x14ac:dyDescent="0.3">
      <c r="C23" s="27"/>
      <c r="D23" s="27"/>
      <c r="E23" s="27"/>
      <c r="F23" s="28"/>
      <c r="G23" s="27"/>
      <c r="H23" s="29"/>
      <c r="I23" s="29"/>
      <c r="J23" s="30"/>
      <c r="K23" s="27"/>
    </row>
  </sheetData>
  <mergeCells count="3">
    <mergeCell ref="F9:F10"/>
    <mergeCell ref="K9:K10"/>
    <mergeCell ref="L9:L10"/>
  </mergeCells>
  <phoneticPr fontId="2" type="noConversion"/>
  <hyperlinks>
    <hyperlink ref="J8" r:id="rId1" xr:uid="{0D6D7F30-7408-44B6-B8E4-9277F78930A6}"/>
    <hyperlink ref="J7" r:id="rId2" xr:uid="{6CB56914-6C45-40B4-8662-0F60EBC50B8A}"/>
    <hyperlink ref="J9" r:id="rId3" xr:uid="{43A68B49-3949-4EB0-A95E-C9F1BFD9AAE1}"/>
    <hyperlink ref="J11" r:id="rId4" xr:uid="{7C797AF5-92EF-4B2C-A6FB-8F45EB41C371}"/>
    <hyperlink ref="J10" r:id="rId5" xr:uid="{C2011D3A-D3EE-48F5-85A5-8DF9F61F04D6}"/>
    <hyperlink ref="J12" r:id="rId6" xr:uid="{2475033B-8A15-4778-9D0E-4C8FBE1867FF}"/>
    <hyperlink ref="J13" r:id="rId7" xr:uid="{EDBA2307-5F95-49B3-8A46-7E54219B9101}"/>
    <hyperlink ref="J14" r:id="rId8" xr:uid="{40CF1BBF-D1CD-4259-80A1-CDC4A77D9A67}"/>
    <hyperlink ref="J15" r:id="rId9" xr:uid="{65EAD2B2-EC4C-4ED6-BD80-2EDA37E16622}"/>
    <hyperlink ref="J16" r:id="rId10" xr:uid="{119A8FB8-75D2-49D5-9E27-C45F11CC9997}"/>
  </hyperlinks>
  <pageMargins left="0.7" right="0.7" top="0.75" bottom="0.75" header="0.3" footer="0.3"/>
  <pageSetup paperSize="9" orientation="portrait" horizontalDpi="300" verticalDpi="30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218</cp:lastModifiedBy>
  <dcterms:created xsi:type="dcterms:W3CDTF">2015-06-05T18:19:34Z</dcterms:created>
  <dcterms:modified xsi:type="dcterms:W3CDTF">2022-05-19T02:23:11Z</dcterms:modified>
</cp:coreProperties>
</file>