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Parmeet.dang\Desktop\Data Analyst\LPU Sessions\K20-MD\"/>
    </mc:Choice>
  </mc:AlternateContent>
  <xr:revisionPtr revIDLastSave="0" documentId="8_{0C2CB38E-0C6D-44B9-BE0D-7887E9BB13CC}" xr6:coauthVersionLast="36" xr6:coauthVersionMax="36" xr10:uidLastSave="{00000000-0000-0000-0000-000000000000}"/>
  <bookViews>
    <workbookView xWindow="0" yWindow="0" windowWidth="19200" windowHeight="6810" xr2:uid="{C0C322F0-F328-471B-9AF5-73E43D512222}"/>
  </bookViews>
  <sheets>
    <sheet name="Window_function-aggregate" sheetId="1" r:id="rId1"/>
    <sheet name="Working of Partition" sheetId="2" r:id="rId2"/>
    <sheet name="Rank" sheetId="3" r:id="rId3"/>
    <sheet name="Dense_Rank" sheetId="4" r:id="rId4"/>
    <sheet name="Row_number" sheetId="5" r:id="rId5"/>
    <sheet name="Lag" sheetId="6" r:id="rId6"/>
    <sheet name="Lead" sheetId="7"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 i="6" l="1"/>
  <c r="H3" i="7"/>
  <c r="H4" i="7"/>
  <c r="H5" i="7"/>
  <c r="H6" i="7"/>
  <c r="H7" i="7"/>
  <c r="H8" i="7"/>
  <c r="H9" i="7"/>
  <c r="H10" i="7"/>
  <c r="H11" i="7"/>
  <c r="H12" i="7"/>
  <c r="G4" i="7"/>
  <c r="C4" i="7"/>
  <c r="C5" i="7" s="1"/>
  <c r="C6" i="7" s="1"/>
  <c r="C7" i="7" s="1"/>
  <c r="C8" i="7" s="1"/>
  <c r="C9" i="7" s="1"/>
  <c r="C10" i="7" s="1"/>
  <c r="C11" i="7" s="1"/>
  <c r="C12" i="7" s="1"/>
  <c r="C13" i="7" s="1"/>
  <c r="G7" i="6"/>
  <c r="G5" i="6"/>
  <c r="I5" i="6" s="1"/>
  <c r="I4" i="6"/>
  <c r="H5" i="6"/>
  <c r="H4" i="6"/>
  <c r="G4" i="6"/>
  <c r="C4" i="6"/>
  <c r="C5" i="6" s="1"/>
  <c r="C6" i="6" s="1"/>
  <c r="C7" i="6" s="1"/>
  <c r="C8" i="6" s="1"/>
  <c r="C9" i="6" s="1"/>
  <c r="C10" i="6" s="1"/>
  <c r="C11" i="6" s="1"/>
  <c r="C12" i="6" s="1"/>
  <c r="C13" i="6" s="1"/>
  <c r="L10" i="2"/>
  <c r="L6" i="2"/>
  <c r="L5" i="2"/>
  <c r="L4" i="2"/>
  <c r="H8" i="1"/>
  <c r="H7" i="1"/>
  <c r="G5" i="7" l="1"/>
  <c r="G6" i="6"/>
  <c r="H6" i="6"/>
  <c r="G6" i="7" l="1"/>
  <c r="H7" i="6"/>
  <c r="I6" i="6"/>
  <c r="G7" i="7" l="1"/>
  <c r="G8" i="6"/>
  <c r="G9" i="6" s="1"/>
  <c r="I7" i="6"/>
  <c r="H8" i="6"/>
  <c r="G8" i="7" l="1"/>
  <c r="I8" i="6"/>
  <c r="H9" i="6"/>
  <c r="G9" i="7" l="1"/>
  <c r="G10" i="6"/>
  <c r="I9" i="6"/>
  <c r="H10" i="6"/>
  <c r="G10" i="7" l="1"/>
  <c r="G11" i="6"/>
  <c r="G12" i="6" s="1"/>
  <c r="H11" i="6"/>
  <c r="I10" i="6"/>
  <c r="G11" i="7" l="1"/>
  <c r="I11" i="6"/>
  <c r="H12" i="6"/>
  <c r="G12" i="7" l="1"/>
  <c r="G13" i="6"/>
  <c r="I12" i="6"/>
  <c r="H13" i="6"/>
  <c r="G13" i="7" l="1"/>
  <c r="I13" i="6"/>
</calcChain>
</file>

<file path=xl/sharedStrings.xml><?xml version="1.0" encoding="utf-8"?>
<sst xmlns="http://schemas.openxmlformats.org/spreadsheetml/2006/main" count="290" uniqueCount="61">
  <si>
    <t>Name</t>
  </si>
  <si>
    <t xml:space="preserve">Age </t>
  </si>
  <si>
    <t>Department</t>
  </si>
  <si>
    <t>Salary</t>
  </si>
  <si>
    <t>Ramesh</t>
  </si>
  <si>
    <t xml:space="preserve">Finance </t>
  </si>
  <si>
    <t>Deepesh</t>
  </si>
  <si>
    <t>Sales</t>
  </si>
  <si>
    <t>Suresh</t>
  </si>
  <si>
    <t>Ram</t>
  </si>
  <si>
    <t>Pradeep</t>
  </si>
  <si>
    <t>avg(Salary)</t>
  </si>
  <si>
    <t>Finance</t>
  </si>
  <si>
    <t>select Department, avg(salary) from employees group by Department;</t>
  </si>
  <si>
    <r>
      <t xml:space="preserve">Window Functions : 
</t>
    </r>
    <r>
      <rPr>
        <b/>
        <sz val="11"/>
        <color theme="1"/>
        <rFont val="Calibri"/>
        <family val="2"/>
        <scheme val="minor"/>
      </rPr>
      <t xml:space="preserve">Basic Syntax : </t>
    </r>
    <r>
      <rPr>
        <sz val="11"/>
        <color theme="1"/>
        <rFont val="Calibri"/>
        <family val="2"/>
        <scheme val="minor"/>
      </rPr>
      <t>select column_name1, window_function(column_name2), OVER([PARTITION BY Column_name1] [ORDER BY Column_name3]) as new_column from table_name</t>
    </r>
  </si>
  <si>
    <t>Window_functions</t>
  </si>
  <si>
    <t>Aggregate functions, ranking functions</t>
  </si>
  <si>
    <t>column_name 1</t>
  </si>
  <si>
    <t>columns to be selected</t>
  </si>
  <si>
    <t>column_name2</t>
  </si>
  <si>
    <t>column on which we need to apply window function</t>
  </si>
  <si>
    <t>column_name3</t>
  </si>
  <si>
    <t>column on which we need to apply the parition</t>
  </si>
  <si>
    <t>new_column</t>
  </si>
  <si>
    <t>It is the alias or name of new column</t>
  </si>
  <si>
    <t>table_name</t>
  </si>
  <si>
    <t>name of the table</t>
  </si>
  <si>
    <t>find average salary of employees for each department and order withing each department by age</t>
  </si>
  <si>
    <t>Output</t>
  </si>
  <si>
    <t>avg_salary</t>
  </si>
  <si>
    <t>select Name, Age, Department,Salary, avg(Salary) OVER (Partion by Department) order by age) as avg_salary from employee</t>
  </si>
  <si>
    <t>Rank function will assign the rank to all the rows within each partiton.</t>
  </si>
  <si>
    <t>Calculate the rank of each employee according to the salary within each department</t>
  </si>
  <si>
    <t>Rank</t>
  </si>
  <si>
    <t>Parmeet</t>
  </si>
  <si>
    <t>Shikha</t>
  </si>
  <si>
    <t>Pavan</t>
  </si>
  <si>
    <r>
      <rPr>
        <sz val="16"/>
        <color rgb="FFFF0000"/>
        <rFont val="Calibri"/>
        <family val="2"/>
        <scheme val="minor"/>
      </rPr>
      <t>Select</t>
    </r>
    <r>
      <rPr>
        <sz val="16"/>
        <color theme="1"/>
        <rFont val="Calibri"/>
        <family val="2"/>
        <scheme val="minor"/>
      </rPr>
      <t xml:space="preserve"> Name, Age, Department, Salary, rank() </t>
    </r>
    <r>
      <rPr>
        <sz val="16"/>
        <color rgb="FFFF0000"/>
        <rFont val="Calibri"/>
        <family val="2"/>
        <scheme val="minor"/>
      </rPr>
      <t>OVER(partition by</t>
    </r>
    <r>
      <rPr>
        <sz val="16"/>
        <color theme="1"/>
        <rFont val="Calibri"/>
        <family val="2"/>
        <scheme val="minor"/>
      </rPr>
      <t xml:space="preserve"> department order by salary desc) </t>
    </r>
    <r>
      <rPr>
        <sz val="16"/>
        <color rgb="FFFF0000"/>
        <rFont val="Calibri"/>
        <family val="2"/>
        <scheme val="minor"/>
      </rPr>
      <t>as</t>
    </r>
    <r>
      <rPr>
        <sz val="16"/>
        <color theme="1"/>
        <rFont val="Calibri"/>
        <family val="2"/>
        <scheme val="minor"/>
      </rPr>
      <t xml:space="preserve"> rank </t>
    </r>
    <r>
      <rPr>
        <sz val="16"/>
        <color rgb="FFFF0000"/>
        <rFont val="Calibri"/>
        <family val="2"/>
        <scheme val="minor"/>
      </rPr>
      <t>from</t>
    </r>
    <r>
      <rPr>
        <sz val="16"/>
        <color theme="1"/>
        <rFont val="Calibri"/>
        <family val="2"/>
        <scheme val="minor"/>
      </rPr>
      <t xml:space="preserve"> employee;</t>
    </r>
  </si>
  <si>
    <t>dense_Rank</t>
  </si>
  <si>
    <r>
      <rPr>
        <sz val="16"/>
        <color rgb="FFFF0000"/>
        <rFont val="Calibri"/>
        <family val="2"/>
        <scheme val="minor"/>
      </rPr>
      <t>Select</t>
    </r>
    <r>
      <rPr>
        <sz val="16"/>
        <color theme="1"/>
        <rFont val="Calibri"/>
        <family val="2"/>
        <scheme val="minor"/>
      </rPr>
      <t xml:space="preserve"> Name, Age, Department, Salary, dense_rank() </t>
    </r>
    <r>
      <rPr>
        <sz val="16"/>
        <color rgb="FFFF0000"/>
        <rFont val="Calibri"/>
        <family val="2"/>
        <scheme val="minor"/>
      </rPr>
      <t>OVER(partition by</t>
    </r>
    <r>
      <rPr>
        <sz val="16"/>
        <color theme="1"/>
        <rFont val="Calibri"/>
        <family val="2"/>
        <scheme val="minor"/>
      </rPr>
      <t xml:space="preserve"> department order by salary desc) </t>
    </r>
    <r>
      <rPr>
        <sz val="16"/>
        <color rgb="FFFF0000"/>
        <rFont val="Calibri"/>
        <family val="2"/>
        <scheme val="minor"/>
      </rPr>
      <t>as</t>
    </r>
    <r>
      <rPr>
        <sz val="16"/>
        <color theme="1"/>
        <rFont val="Calibri"/>
        <family val="2"/>
        <scheme val="minor"/>
      </rPr>
      <t xml:space="preserve"> rank </t>
    </r>
    <r>
      <rPr>
        <sz val="16"/>
        <color rgb="FFFF0000"/>
        <rFont val="Calibri"/>
        <family val="2"/>
        <scheme val="minor"/>
      </rPr>
      <t>from</t>
    </r>
    <r>
      <rPr>
        <sz val="16"/>
        <color theme="1"/>
        <rFont val="Calibri"/>
        <family val="2"/>
        <scheme val="minor"/>
      </rPr>
      <t xml:space="preserve"> employee;</t>
    </r>
  </si>
  <si>
    <r>
      <rPr>
        <sz val="16"/>
        <color rgb="FFFF0000"/>
        <rFont val="Calibri"/>
        <family val="2"/>
        <scheme val="minor"/>
      </rPr>
      <t>Select</t>
    </r>
    <r>
      <rPr>
        <sz val="16"/>
        <color theme="1"/>
        <rFont val="Calibri"/>
        <family val="2"/>
        <scheme val="minor"/>
      </rPr>
      <t xml:space="preserve"> Name, Age, Department, Salary, dense_rank() </t>
    </r>
    <r>
      <rPr>
        <sz val="16"/>
        <color rgb="FFFF0000"/>
        <rFont val="Calibri"/>
        <family val="2"/>
        <scheme val="minor"/>
      </rPr>
      <t>OVER(partition by</t>
    </r>
    <r>
      <rPr>
        <sz val="16"/>
        <color theme="1"/>
        <rFont val="Calibri"/>
        <family val="2"/>
        <scheme val="minor"/>
      </rPr>
      <t xml:space="preserve"> department order by salary asc) </t>
    </r>
    <r>
      <rPr>
        <sz val="16"/>
        <color rgb="FFFF0000"/>
        <rFont val="Calibri"/>
        <family val="2"/>
        <scheme val="minor"/>
      </rPr>
      <t>as</t>
    </r>
    <r>
      <rPr>
        <sz val="16"/>
        <color theme="1"/>
        <rFont val="Calibri"/>
        <family val="2"/>
        <scheme val="minor"/>
      </rPr>
      <t xml:space="preserve"> rank </t>
    </r>
    <r>
      <rPr>
        <sz val="16"/>
        <color rgb="FFFF0000"/>
        <rFont val="Calibri"/>
        <family val="2"/>
        <scheme val="minor"/>
      </rPr>
      <t>from</t>
    </r>
    <r>
      <rPr>
        <sz val="16"/>
        <color theme="1"/>
        <rFont val="Calibri"/>
        <family val="2"/>
        <scheme val="minor"/>
      </rPr>
      <t xml:space="preserve"> employee;</t>
    </r>
  </si>
  <si>
    <t>Month_name</t>
  </si>
  <si>
    <t>Jan</t>
  </si>
  <si>
    <t>Feb</t>
  </si>
  <si>
    <t>Mar</t>
  </si>
  <si>
    <t>April</t>
  </si>
  <si>
    <t>May</t>
  </si>
  <si>
    <t>June</t>
  </si>
  <si>
    <t>July</t>
  </si>
  <si>
    <t>Aug</t>
  </si>
  <si>
    <t>Sep</t>
  </si>
  <si>
    <t>Oct</t>
  </si>
  <si>
    <t>Nov</t>
  </si>
  <si>
    <t>Previous_sales</t>
  </si>
  <si>
    <t>NAN</t>
  </si>
  <si>
    <t>%increase</t>
  </si>
  <si>
    <t>select Month_name,sales, LAG(sales) over() as previous_sales from sales_table;</t>
  </si>
  <si>
    <t>Next_Month_sales</t>
  </si>
  <si>
    <t>3 Paramaters 
1. The name of the column on which we want to apply the lead and lag functions.
2. how many number of rows we want to skip(offset),
3. the default value to be returned if the row is empty</t>
  </si>
  <si>
    <t>offset-1</t>
  </si>
  <si>
    <t>offset-2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</si>
</sst>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
      <sz val="16"/>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2" fillId="0" borderId="0" xfId="0" applyFont="1"/>
    <xf numFmtId="0" fontId="2" fillId="2" borderId="1" xfId="0" applyFont="1" applyFill="1" applyBorder="1"/>
    <xf numFmtId="0" fontId="0" fillId="0" borderId="1" xfId="0" applyBorder="1"/>
    <xf numFmtId="3" fontId="0" fillId="0" borderId="1" xfId="0" applyNumberFormat="1" applyBorder="1"/>
    <xf numFmtId="0" fontId="0" fillId="0" borderId="1" xfId="0" applyBorder="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0" xfId="0"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2" fillId="2" borderId="0" xfId="0" applyFont="1" applyFill="1" applyAlignment="1">
      <alignment horizontal="center" wrapText="1"/>
    </xf>
    <xf numFmtId="0" fontId="0" fillId="0" borderId="0" xfId="0" applyAlignment="1"/>
    <xf numFmtId="0" fontId="5" fillId="0" borderId="0" xfId="0" applyFont="1" applyAlignment="1">
      <alignment horizontal="center" wrapText="1"/>
    </xf>
    <xf numFmtId="0" fontId="5" fillId="2" borderId="0" xfId="0" applyFont="1" applyFill="1" applyAlignment="1">
      <alignment horizontal="center" wrapText="1"/>
    </xf>
    <xf numFmtId="0" fontId="4" fillId="2" borderId="0" xfId="0" applyFont="1" applyFill="1" applyAlignment="1">
      <alignment horizontal="center" wrapText="1"/>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6" fillId="2" borderId="1" xfId="0" applyFont="1" applyFill="1" applyBorder="1" applyAlignment="1">
      <alignment horizontal="center" wrapText="1"/>
    </xf>
    <xf numFmtId="0" fontId="0" fillId="3" borderId="1" xfId="0" applyFill="1" applyBorder="1" applyAlignment="1">
      <alignment horizontal="center" vertical="center"/>
    </xf>
    <xf numFmtId="3" fontId="0" fillId="3" borderId="1" xfId="0" applyNumberFormat="1" applyFill="1" applyBorder="1" applyAlignment="1">
      <alignment horizontal="center" vertical="center"/>
    </xf>
    <xf numFmtId="0" fontId="0" fillId="3" borderId="1" xfId="0" applyFill="1" applyBorder="1"/>
    <xf numFmtId="0" fontId="5" fillId="0" borderId="1" xfId="0" applyFont="1" applyBorder="1" applyAlignment="1">
      <alignment horizontal="center" wrapText="1"/>
    </xf>
    <xf numFmtId="0" fontId="0" fillId="3" borderId="1" xfId="0" applyFill="1" applyBorder="1" applyAlignment="1">
      <alignment horizontal="center"/>
    </xf>
    <xf numFmtId="0" fontId="0" fillId="2" borderId="1" xfId="0" applyFont="1" applyFill="1" applyBorder="1" applyAlignment="1">
      <alignment horizontal="center" vertical="center"/>
    </xf>
    <xf numFmtId="0" fontId="2" fillId="2" borderId="0" xfId="0" applyFont="1" applyFill="1" applyBorder="1" applyAlignment="1">
      <alignment horizontal="center" vertical="center"/>
    </xf>
    <xf numFmtId="9" fontId="0" fillId="0" borderId="0" xfId="1" applyFont="1"/>
    <xf numFmtId="9" fontId="2" fillId="2" borderId="0" xfId="1" applyFont="1" applyFill="1" applyBorder="1" applyAlignment="1">
      <alignment horizontal="center" vertical="center"/>
    </xf>
    <xf numFmtId="0" fontId="8"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1FED-72F2-4EE7-88E2-452C74835261}">
  <dimension ref="A2:T29"/>
  <sheetViews>
    <sheetView tabSelected="1" topLeftCell="A15" zoomScale="112" zoomScaleNormal="112" workbookViewId="0">
      <selection activeCell="B15" sqref="B15"/>
    </sheetView>
  </sheetViews>
  <sheetFormatPr defaultRowHeight="14.5" x14ac:dyDescent="0.35"/>
  <cols>
    <col min="4" max="4" width="10.90625" bestFit="1" customWidth="1"/>
    <col min="6" max="6" width="9.90625" bestFit="1" customWidth="1"/>
    <col min="7" max="7" width="10.90625" bestFit="1" customWidth="1"/>
    <col min="8" max="8" width="9.90625" bestFit="1" customWidth="1"/>
    <col min="13" max="13" width="11.26953125" customWidth="1"/>
  </cols>
  <sheetData>
    <row r="2" spans="2:16" x14ac:dyDescent="0.35">
      <c r="B2" s="6" t="s">
        <v>0</v>
      </c>
      <c r="C2" s="6" t="s">
        <v>1</v>
      </c>
      <c r="D2" s="6" t="s">
        <v>2</v>
      </c>
      <c r="E2" s="6" t="s">
        <v>3</v>
      </c>
      <c r="G2" s="11" t="s">
        <v>13</v>
      </c>
      <c r="H2" s="11"/>
      <c r="I2" s="11"/>
      <c r="J2" s="11"/>
      <c r="K2" s="11"/>
      <c r="L2" s="11"/>
      <c r="M2" s="11"/>
    </row>
    <row r="3" spans="2:16" x14ac:dyDescent="0.35">
      <c r="B3" s="7" t="s">
        <v>4</v>
      </c>
      <c r="C3" s="7">
        <v>20</v>
      </c>
      <c r="D3" s="7" t="s">
        <v>5</v>
      </c>
      <c r="E3" s="8">
        <v>50000</v>
      </c>
      <c r="G3" s="11"/>
      <c r="H3" s="11"/>
      <c r="I3" s="11"/>
      <c r="J3" s="11"/>
      <c r="K3" s="11"/>
      <c r="L3" s="11"/>
      <c r="M3" s="11"/>
    </row>
    <row r="4" spans="2:16" x14ac:dyDescent="0.35">
      <c r="B4" s="7" t="s">
        <v>6</v>
      </c>
      <c r="C4" s="7">
        <v>25</v>
      </c>
      <c r="D4" s="7" t="s">
        <v>7</v>
      </c>
      <c r="E4" s="8">
        <v>30000</v>
      </c>
      <c r="G4" s="11"/>
      <c r="H4" s="11"/>
      <c r="I4" s="11"/>
      <c r="J4" s="11"/>
      <c r="K4" s="11"/>
      <c r="L4" s="11"/>
      <c r="M4" s="11"/>
    </row>
    <row r="5" spans="2:16" x14ac:dyDescent="0.35">
      <c r="B5" s="7" t="s">
        <v>8</v>
      </c>
      <c r="C5" s="7">
        <v>22</v>
      </c>
      <c r="D5" s="7" t="s">
        <v>5</v>
      </c>
      <c r="E5" s="8">
        <v>20000</v>
      </c>
    </row>
    <row r="6" spans="2:16" x14ac:dyDescent="0.35">
      <c r="B6" s="7" t="s">
        <v>9</v>
      </c>
      <c r="C6" s="7">
        <v>28</v>
      </c>
      <c r="D6" s="7" t="s">
        <v>5</v>
      </c>
      <c r="E6" s="8">
        <v>20000</v>
      </c>
      <c r="G6" s="2" t="s">
        <v>2</v>
      </c>
      <c r="H6" s="2" t="s">
        <v>11</v>
      </c>
      <c r="J6" s="15" t="s">
        <v>27</v>
      </c>
      <c r="K6" s="15"/>
      <c r="L6" s="15"/>
      <c r="M6" s="15"/>
      <c r="N6" s="15"/>
      <c r="O6" s="15"/>
    </row>
    <row r="7" spans="2:16" x14ac:dyDescent="0.35">
      <c r="B7" s="7" t="s">
        <v>10</v>
      </c>
      <c r="C7" s="7">
        <v>22</v>
      </c>
      <c r="D7" s="7" t="s">
        <v>7</v>
      </c>
      <c r="E7" s="8">
        <v>20000</v>
      </c>
      <c r="G7" s="3" t="s">
        <v>12</v>
      </c>
      <c r="H7" s="4">
        <f>AVERAGE(E3,E5,E6)</f>
        <v>30000</v>
      </c>
      <c r="J7" s="15"/>
      <c r="K7" s="15"/>
      <c r="L7" s="15"/>
      <c r="M7" s="15"/>
      <c r="N7" s="15"/>
      <c r="O7" s="15"/>
    </row>
    <row r="8" spans="2:16" x14ac:dyDescent="0.35">
      <c r="G8" s="3" t="s">
        <v>7</v>
      </c>
      <c r="H8" s="4">
        <f>AVERAGE(E4,E7)</f>
        <v>25000</v>
      </c>
      <c r="J8" s="15"/>
      <c r="K8" s="15"/>
      <c r="L8" s="15"/>
      <c r="M8" s="15"/>
      <c r="N8" s="15"/>
      <c r="O8" s="15"/>
    </row>
    <row r="11" spans="2:16" x14ac:dyDescent="0.35">
      <c r="B11" s="6" t="s">
        <v>0</v>
      </c>
      <c r="C11" s="6" t="s">
        <v>1</v>
      </c>
      <c r="D11" s="6" t="s">
        <v>2</v>
      </c>
      <c r="E11" s="6" t="s">
        <v>3</v>
      </c>
      <c r="F11" s="6" t="s">
        <v>11</v>
      </c>
      <c r="H11" s="14" t="s">
        <v>14</v>
      </c>
      <c r="I11" s="11"/>
      <c r="J11" s="11"/>
      <c r="K11" s="11"/>
      <c r="L11" s="11"/>
      <c r="M11" s="11"/>
      <c r="N11" s="11"/>
      <c r="O11" s="11"/>
      <c r="P11" s="11"/>
    </row>
    <row r="12" spans="2:16" x14ac:dyDescent="0.35">
      <c r="B12" s="7" t="s">
        <v>4</v>
      </c>
      <c r="C12" s="7">
        <v>20</v>
      </c>
      <c r="D12" s="7" t="s">
        <v>5</v>
      </c>
      <c r="E12" s="8">
        <v>50000</v>
      </c>
      <c r="F12" s="4">
        <v>30000</v>
      </c>
      <c r="H12" s="11"/>
      <c r="I12" s="11"/>
      <c r="J12" s="11"/>
      <c r="K12" s="11"/>
      <c r="L12" s="11"/>
      <c r="M12" s="11"/>
      <c r="N12" s="11"/>
      <c r="O12" s="11"/>
      <c r="P12" s="11"/>
    </row>
    <row r="13" spans="2:16" x14ac:dyDescent="0.35">
      <c r="B13" s="7" t="s">
        <v>6</v>
      </c>
      <c r="C13" s="7">
        <v>25</v>
      </c>
      <c r="D13" s="7" t="s">
        <v>7</v>
      </c>
      <c r="E13" s="8">
        <v>30000</v>
      </c>
      <c r="F13" s="4">
        <v>25000</v>
      </c>
      <c r="H13" s="11"/>
      <c r="I13" s="11"/>
      <c r="J13" s="11"/>
      <c r="K13" s="11"/>
      <c r="L13" s="11"/>
      <c r="M13" s="11"/>
      <c r="N13" s="11"/>
      <c r="O13" s="11"/>
      <c r="P13" s="11"/>
    </row>
    <row r="14" spans="2:16" x14ac:dyDescent="0.35">
      <c r="B14" s="7" t="s">
        <v>8</v>
      </c>
      <c r="C14" s="7">
        <v>22</v>
      </c>
      <c r="D14" s="7" t="s">
        <v>5</v>
      </c>
      <c r="E14" s="8">
        <v>20000</v>
      </c>
      <c r="F14" s="4">
        <v>30000</v>
      </c>
      <c r="H14" s="11"/>
      <c r="I14" s="11"/>
      <c r="J14" s="11"/>
      <c r="K14" s="11"/>
      <c r="L14" s="11"/>
      <c r="M14" s="11"/>
      <c r="N14" s="11"/>
      <c r="O14" s="11"/>
      <c r="P14" s="11"/>
    </row>
    <row r="15" spans="2:16" x14ac:dyDescent="0.35">
      <c r="B15" s="7" t="s">
        <v>9</v>
      </c>
      <c r="C15" s="7">
        <v>28</v>
      </c>
      <c r="D15" s="7" t="s">
        <v>5</v>
      </c>
      <c r="E15" s="8">
        <v>20000</v>
      </c>
      <c r="F15" s="4">
        <v>30000</v>
      </c>
      <c r="H15" s="11"/>
      <c r="I15" s="11"/>
      <c r="J15" s="11"/>
      <c r="K15" s="11"/>
      <c r="L15" s="11"/>
      <c r="M15" s="11"/>
      <c r="N15" s="11"/>
      <c r="O15" s="11"/>
      <c r="P15" s="11"/>
    </row>
    <row r="16" spans="2:16" x14ac:dyDescent="0.35">
      <c r="B16" s="7" t="s">
        <v>10</v>
      </c>
      <c r="C16" s="7">
        <v>22</v>
      </c>
      <c r="D16" s="7" t="s">
        <v>7</v>
      </c>
      <c r="E16" s="8">
        <v>20000</v>
      </c>
      <c r="F16" s="4">
        <v>25000</v>
      </c>
      <c r="H16" s="11"/>
      <c r="I16" s="11"/>
      <c r="J16" s="11"/>
      <c r="K16" s="11"/>
      <c r="L16" s="11"/>
      <c r="M16" s="11"/>
      <c r="N16" s="11"/>
      <c r="O16" s="11"/>
      <c r="P16" s="11"/>
    </row>
    <row r="18" spans="1:20" x14ac:dyDescent="0.35">
      <c r="A18" s="1" t="s">
        <v>28</v>
      </c>
      <c r="N18" s="13" t="s">
        <v>15</v>
      </c>
      <c r="O18" s="13"/>
      <c r="P18" s="13" t="s">
        <v>16</v>
      </c>
      <c r="Q18" s="13"/>
      <c r="R18" s="13"/>
      <c r="S18" s="13"/>
      <c r="T18" s="13"/>
    </row>
    <row r="19" spans="1:20" ht="14.5" customHeight="1" x14ac:dyDescent="0.35">
      <c r="B19" s="6" t="s">
        <v>0</v>
      </c>
      <c r="C19" s="6" t="s">
        <v>1</v>
      </c>
      <c r="D19" s="6" t="s">
        <v>2</v>
      </c>
      <c r="E19" s="6" t="s">
        <v>3</v>
      </c>
      <c r="F19" s="6" t="s">
        <v>11</v>
      </c>
      <c r="G19" s="16"/>
      <c r="H19" s="16"/>
      <c r="I19" s="16"/>
      <c r="J19" s="16"/>
      <c r="K19" s="16"/>
      <c r="N19" s="13"/>
      <c r="O19" s="13"/>
      <c r="P19" s="13"/>
      <c r="Q19" s="13"/>
      <c r="R19" s="13"/>
      <c r="S19" s="13"/>
      <c r="T19" s="13"/>
    </row>
    <row r="20" spans="1:20" x14ac:dyDescent="0.35">
      <c r="B20" s="7" t="s">
        <v>4</v>
      </c>
      <c r="C20" s="7">
        <v>20</v>
      </c>
      <c r="D20" s="7" t="s">
        <v>5</v>
      </c>
      <c r="E20" s="8">
        <v>50000</v>
      </c>
      <c r="F20" s="4">
        <v>30000</v>
      </c>
      <c r="G20" s="20"/>
      <c r="H20" s="16"/>
      <c r="I20" s="16"/>
      <c r="J20" s="16"/>
      <c r="K20" s="16"/>
      <c r="N20" s="10" t="s">
        <v>17</v>
      </c>
      <c r="O20" s="10"/>
      <c r="P20" s="10" t="s">
        <v>18</v>
      </c>
      <c r="Q20" s="10"/>
      <c r="R20" s="10"/>
      <c r="S20" s="10"/>
      <c r="T20" s="10"/>
    </row>
    <row r="21" spans="1:20" x14ac:dyDescent="0.35">
      <c r="B21" s="7" t="s">
        <v>8</v>
      </c>
      <c r="C21" s="7">
        <v>22</v>
      </c>
      <c r="D21" s="7" t="s">
        <v>5</v>
      </c>
      <c r="E21" s="8">
        <v>20000</v>
      </c>
      <c r="F21" s="4">
        <v>30000</v>
      </c>
      <c r="G21" s="20"/>
      <c r="H21" s="16"/>
      <c r="I21" s="16"/>
      <c r="J21" s="16"/>
      <c r="K21" s="16"/>
      <c r="N21" s="10" t="s">
        <v>19</v>
      </c>
      <c r="O21" s="10"/>
      <c r="P21" s="10" t="s">
        <v>20</v>
      </c>
      <c r="Q21" s="10"/>
      <c r="R21" s="10"/>
      <c r="S21" s="10"/>
      <c r="T21" s="10"/>
    </row>
    <row r="22" spans="1:20" x14ac:dyDescent="0.35">
      <c r="B22" s="7" t="s">
        <v>9</v>
      </c>
      <c r="C22" s="7">
        <v>28</v>
      </c>
      <c r="D22" s="7" t="s">
        <v>5</v>
      </c>
      <c r="E22" s="8">
        <v>20000</v>
      </c>
      <c r="F22" s="4">
        <v>30000</v>
      </c>
      <c r="G22" s="20"/>
      <c r="H22" s="16"/>
      <c r="I22" s="16"/>
      <c r="J22" s="16"/>
      <c r="K22" s="16"/>
      <c r="N22" s="10" t="s">
        <v>21</v>
      </c>
      <c r="O22" s="10"/>
      <c r="P22" s="10" t="s">
        <v>22</v>
      </c>
      <c r="Q22" s="10"/>
      <c r="R22" s="10"/>
      <c r="S22" s="10"/>
      <c r="T22" s="10"/>
    </row>
    <row r="23" spans="1:20" x14ac:dyDescent="0.35">
      <c r="B23" s="7" t="s">
        <v>10</v>
      </c>
      <c r="C23" s="7">
        <v>22</v>
      </c>
      <c r="D23" s="7" t="s">
        <v>7</v>
      </c>
      <c r="E23" s="8">
        <v>20000</v>
      </c>
      <c r="F23" s="4">
        <v>25000</v>
      </c>
      <c r="G23" s="21"/>
      <c r="H23" s="16"/>
      <c r="I23" s="16"/>
      <c r="J23" s="16"/>
      <c r="K23" s="16"/>
      <c r="N23" s="10" t="s">
        <v>23</v>
      </c>
      <c r="O23" s="10"/>
      <c r="P23" s="10" t="s">
        <v>24</v>
      </c>
      <c r="Q23" s="10"/>
      <c r="R23" s="10"/>
      <c r="S23" s="10"/>
      <c r="T23" s="10"/>
    </row>
    <row r="24" spans="1:20" x14ac:dyDescent="0.35">
      <c r="B24" s="7" t="s">
        <v>6</v>
      </c>
      <c r="C24" s="7">
        <v>25</v>
      </c>
      <c r="D24" s="7" t="s">
        <v>7</v>
      </c>
      <c r="E24" s="8">
        <v>30000</v>
      </c>
      <c r="F24" s="4">
        <v>25000</v>
      </c>
      <c r="G24" s="21"/>
      <c r="H24" s="16"/>
      <c r="I24" s="16"/>
      <c r="J24" s="16"/>
      <c r="K24" s="16"/>
      <c r="N24" s="10" t="s">
        <v>25</v>
      </c>
      <c r="O24" s="10"/>
      <c r="P24" s="10" t="s">
        <v>26</v>
      </c>
      <c r="Q24" s="10"/>
      <c r="R24" s="10"/>
      <c r="S24" s="10"/>
      <c r="T24" s="10"/>
    </row>
    <row r="26" spans="1:20" x14ac:dyDescent="0.35">
      <c r="B26" s="18" t="s">
        <v>30</v>
      </c>
      <c r="C26" s="19"/>
      <c r="D26" s="19"/>
      <c r="E26" s="19"/>
      <c r="F26" s="19"/>
      <c r="G26" s="19"/>
      <c r="H26" s="19"/>
      <c r="I26" s="19"/>
    </row>
    <row r="27" spans="1:20" x14ac:dyDescent="0.35">
      <c r="B27" s="19"/>
      <c r="C27" s="19"/>
      <c r="D27" s="19"/>
      <c r="E27" s="19"/>
      <c r="F27" s="19"/>
      <c r="G27" s="19"/>
      <c r="H27" s="19"/>
      <c r="I27" s="19"/>
    </row>
    <row r="28" spans="1:20" x14ac:dyDescent="0.35">
      <c r="B28" s="19"/>
      <c r="C28" s="19"/>
      <c r="D28" s="19"/>
      <c r="E28" s="19"/>
      <c r="F28" s="19"/>
      <c r="G28" s="19"/>
      <c r="H28" s="19"/>
      <c r="I28" s="19"/>
    </row>
    <row r="29" spans="1:20" x14ac:dyDescent="0.35">
      <c r="B29" s="19"/>
      <c r="C29" s="19"/>
      <c r="D29" s="19"/>
      <c r="E29" s="19"/>
      <c r="F29" s="19"/>
      <c r="G29" s="19"/>
      <c r="H29" s="19"/>
      <c r="I29" s="19"/>
    </row>
  </sheetData>
  <mergeCells count="16">
    <mergeCell ref="N24:O24"/>
    <mergeCell ref="P24:T24"/>
    <mergeCell ref="J6:O8"/>
    <mergeCell ref="B26:I29"/>
    <mergeCell ref="N21:O21"/>
    <mergeCell ref="P21:T21"/>
    <mergeCell ref="N22:O22"/>
    <mergeCell ref="P22:T22"/>
    <mergeCell ref="N23:O23"/>
    <mergeCell ref="P23:T23"/>
    <mergeCell ref="G2:M4"/>
    <mergeCell ref="H11:P16"/>
    <mergeCell ref="P18:T19"/>
    <mergeCell ref="N18:O19"/>
    <mergeCell ref="N20:O20"/>
    <mergeCell ref="P20:T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86E45-A6FE-4F37-8070-398F33DB37A6}">
  <dimension ref="B3:L11"/>
  <sheetViews>
    <sheetView workbookViewId="0">
      <selection activeCell="L9" sqref="L9:L11"/>
    </sheetView>
  </sheetViews>
  <sheetFormatPr defaultRowHeight="14.5" x14ac:dyDescent="0.35"/>
  <cols>
    <col min="4" max="4" width="11.08984375" bestFit="1" customWidth="1"/>
    <col min="10" max="10" width="11.08984375" bestFit="1" customWidth="1"/>
    <col min="12" max="12" width="9.54296875" bestFit="1" customWidth="1"/>
  </cols>
  <sheetData>
    <row r="3" spans="2:12" x14ac:dyDescent="0.35">
      <c r="B3" s="6" t="s">
        <v>0</v>
      </c>
      <c r="C3" s="6" t="s">
        <v>1</v>
      </c>
      <c r="D3" s="6" t="s">
        <v>2</v>
      </c>
      <c r="E3" s="6" t="s">
        <v>3</v>
      </c>
      <c r="H3" s="6" t="s">
        <v>0</v>
      </c>
      <c r="I3" s="6" t="s">
        <v>1</v>
      </c>
      <c r="J3" s="6" t="s">
        <v>2</v>
      </c>
      <c r="K3" s="6" t="s">
        <v>3</v>
      </c>
      <c r="L3" s="6" t="s">
        <v>29</v>
      </c>
    </row>
    <row r="4" spans="2:12" x14ac:dyDescent="0.35">
      <c r="B4" s="7" t="s">
        <v>4</v>
      </c>
      <c r="C4" s="7">
        <v>20</v>
      </c>
      <c r="D4" s="7" t="s">
        <v>5</v>
      </c>
      <c r="E4" s="8">
        <v>50000</v>
      </c>
      <c r="H4" s="7" t="s">
        <v>4</v>
      </c>
      <c r="I4" s="7">
        <v>20</v>
      </c>
      <c r="J4" s="7" t="s">
        <v>5</v>
      </c>
      <c r="K4" s="8">
        <v>50000</v>
      </c>
      <c r="L4" s="8">
        <f>AVERAGE(K4:K6)</f>
        <v>30000</v>
      </c>
    </row>
    <row r="5" spans="2:12" x14ac:dyDescent="0.35">
      <c r="B5" s="7" t="s">
        <v>6</v>
      </c>
      <c r="C5" s="7">
        <v>25</v>
      </c>
      <c r="D5" s="7" t="s">
        <v>7</v>
      </c>
      <c r="E5" s="8">
        <v>30000</v>
      </c>
      <c r="H5" s="7" t="s">
        <v>8</v>
      </c>
      <c r="I5" s="7">
        <v>22</v>
      </c>
      <c r="J5" s="7" t="s">
        <v>5</v>
      </c>
      <c r="K5" s="8">
        <v>20000</v>
      </c>
      <c r="L5" s="8">
        <f>AVERAGE(K5:K7)</f>
        <v>20000</v>
      </c>
    </row>
    <row r="6" spans="2:12" x14ac:dyDescent="0.35">
      <c r="B6" s="7" t="s">
        <v>8</v>
      </c>
      <c r="C6" s="7">
        <v>22</v>
      </c>
      <c r="D6" s="7" t="s">
        <v>5</v>
      </c>
      <c r="E6" s="8">
        <v>20000</v>
      </c>
      <c r="H6" s="7" t="s">
        <v>9</v>
      </c>
      <c r="I6" s="7">
        <v>28</v>
      </c>
      <c r="J6" s="7" t="s">
        <v>5</v>
      </c>
      <c r="K6" s="8">
        <v>20000</v>
      </c>
      <c r="L6" s="8">
        <f>AVERAGE(K6:K8)</f>
        <v>20000</v>
      </c>
    </row>
    <row r="7" spans="2:12" x14ac:dyDescent="0.35">
      <c r="B7" s="7" t="s">
        <v>9</v>
      </c>
      <c r="C7" s="7">
        <v>28</v>
      </c>
      <c r="D7" s="7" t="s">
        <v>5</v>
      </c>
      <c r="E7" s="8">
        <v>20000</v>
      </c>
    </row>
    <row r="8" spans="2:12" x14ac:dyDescent="0.35">
      <c r="B8" s="7" t="s">
        <v>10</v>
      </c>
      <c r="C8" s="7">
        <v>22</v>
      </c>
      <c r="D8" s="7" t="s">
        <v>7</v>
      </c>
      <c r="E8" s="8">
        <v>20000</v>
      </c>
    </row>
    <row r="9" spans="2:12" x14ac:dyDescent="0.35">
      <c r="H9" s="6" t="s">
        <v>0</v>
      </c>
      <c r="I9" s="6" t="s">
        <v>1</v>
      </c>
      <c r="J9" s="6" t="s">
        <v>2</v>
      </c>
      <c r="K9" s="6" t="s">
        <v>3</v>
      </c>
      <c r="L9" s="6" t="s">
        <v>29</v>
      </c>
    </row>
    <row r="10" spans="2:12" x14ac:dyDescent="0.35">
      <c r="H10" s="7" t="s">
        <v>10</v>
      </c>
      <c r="I10" s="7">
        <v>22</v>
      </c>
      <c r="J10" s="7" t="s">
        <v>7</v>
      </c>
      <c r="K10" s="8">
        <v>20000</v>
      </c>
      <c r="L10" s="8">
        <f>AVERAGE(K10:K11)</f>
        <v>25000</v>
      </c>
    </row>
    <row r="11" spans="2:12" x14ac:dyDescent="0.35">
      <c r="H11" s="7" t="s">
        <v>6</v>
      </c>
      <c r="I11" s="7">
        <v>25</v>
      </c>
      <c r="J11" s="7" t="s">
        <v>7</v>
      </c>
      <c r="K11" s="8">
        <v>30000</v>
      </c>
      <c r="L11" s="8">
        <v>25000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46BB9-7254-488C-A849-8FBEBA1EDFE4}">
  <dimension ref="A1:O22"/>
  <sheetViews>
    <sheetView workbookViewId="0">
      <selection activeCell="B4" sqref="B4:E9"/>
    </sheetView>
  </sheetViews>
  <sheetFormatPr defaultRowHeight="14.5" x14ac:dyDescent="0.35"/>
  <cols>
    <col min="4" max="4" width="11.08984375" bestFit="1" customWidth="1"/>
    <col min="7" max="7" width="11.7265625" bestFit="1" customWidth="1"/>
  </cols>
  <sheetData>
    <row r="1" spans="1:15" x14ac:dyDescent="0.35">
      <c r="A1" s="9" t="s">
        <v>31</v>
      </c>
      <c r="B1" s="9"/>
      <c r="C1" s="9"/>
      <c r="D1" s="9"/>
      <c r="E1" s="9"/>
      <c r="F1" s="9"/>
      <c r="G1" s="9"/>
      <c r="H1" s="9"/>
      <c r="I1" s="9"/>
      <c r="J1" s="9"/>
      <c r="K1" s="9"/>
      <c r="L1" s="9"/>
      <c r="M1" s="9"/>
    </row>
    <row r="2" spans="1:15" x14ac:dyDescent="0.35">
      <c r="A2" s="9"/>
      <c r="B2" s="9"/>
      <c r="C2" s="9"/>
      <c r="D2" s="9"/>
      <c r="E2" s="9"/>
      <c r="F2" s="9"/>
      <c r="G2" s="9"/>
      <c r="H2" s="9"/>
      <c r="I2" s="9"/>
      <c r="J2" s="9"/>
      <c r="K2" s="9"/>
      <c r="L2" s="9"/>
      <c r="M2" s="9"/>
    </row>
    <row r="4" spans="1:15" x14ac:dyDescent="0.35">
      <c r="B4" s="6" t="s">
        <v>0</v>
      </c>
      <c r="C4" s="6" t="s">
        <v>1</v>
      </c>
      <c r="D4" s="6" t="s">
        <v>2</v>
      </c>
      <c r="E4" s="6" t="s">
        <v>3</v>
      </c>
      <c r="H4" s="22" t="s">
        <v>32</v>
      </c>
      <c r="I4" s="22"/>
      <c r="J4" s="22"/>
      <c r="K4" s="22"/>
      <c r="L4" s="22"/>
      <c r="M4" s="22"/>
      <c r="N4" s="22"/>
      <c r="O4" s="22"/>
    </row>
    <row r="5" spans="1:15" x14ac:dyDescent="0.35">
      <c r="B5" s="7" t="s">
        <v>4</v>
      </c>
      <c r="C5" s="7">
        <v>20</v>
      </c>
      <c r="D5" s="7" t="s">
        <v>5</v>
      </c>
      <c r="E5" s="8">
        <v>50000</v>
      </c>
      <c r="H5" s="22"/>
      <c r="I5" s="22"/>
      <c r="J5" s="22"/>
      <c r="K5" s="22"/>
      <c r="L5" s="22"/>
      <c r="M5" s="22"/>
      <c r="N5" s="22"/>
      <c r="O5" s="22"/>
    </row>
    <row r="6" spans="1:15" x14ac:dyDescent="0.35">
      <c r="B6" s="7" t="s">
        <v>6</v>
      </c>
      <c r="C6" s="7">
        <v>25</v>
      </c>
      <c r="D6" s="7" t="s">
        <v>7</v>
      </c>
      <c r="E6" s="8">
        <v>30000</v>
      </c>
      <c r="H6" s="22"/>
      <c r="I6" s="22"/>
      <c r="J6" s="22"/>
      <c r="K6" s="22"/>
      <c r="L6" s="22"/>
      <c r="M6" s="22"/>
      <c r="N6" s="22"/>
      <c r="O6" s="22"/>
    </row>
    <row r="7" spans="1:15" x14ac:dyDescent="0.35">
      <c r="B7" s="7" t="s">
        <v>8</v>
      </c>
      <c r="C7" s="7">
        <v>22</v>
      </c>
      <c r="D7" s="7" t="s">
        <v>5</v>
      </c>
      <c r="E7" s="8">
        <v>20000</v>
      </c>
    </row>
    <row r="8" spans="1:15" x14ac:dyDescent="0.35">
      <c r="B8" s="7" t="s">
        <v>9</v>
      </c>
      <c r="C8" s="7">
        <v>28</v>
      </c>
      <c r="D8" s="7" t="s">
        <v>5</v>
      </c>
      <c r="E8" s="8">
        <v>20000</v>
      </c>
    </row>
    <row r="9" spans="1:15" x14ac:dyDescent="0.35">
      <c r="B9" s="7" t="s">
        <v>10</v>
      </c>
      <c r="C9" s="7">
        <v>22</v>
      </c>
      <c r="D9" s="7" t="s">
        <v>7</v>
      </c>
      <c r="E9" s="8">
        <v>20000</v>
      </c>
    </row>
    <row r="12" spans="1:15" x14ac:dyDescent="0.35">
      <c r="H12" s="17" t="s">
        <v>37</v>
      </c>
      <c r="I12" s="17"/>
      <c r="J12" s="17"/>
      <c r="K12" s="17"/>
      <c r="L12" s="17"/>
      <c r="M12" s="17"/>
      <c r="N12" s="17"/>
      <c r="O12" s="17"/>
    </row>
    <row r="13" spans="1:15" x14ac:dyDescent="0.35">
      <c r="H13" s="17"/>
      <c r="I13" s="17"/>
      <c r="J13" s="17"/>
      <c r="K13" s="17"/>
      <c r="L13" s="17"/>
      <c r="M13" s="17"/>
      <c r="N13" s="17"/>
      <c r="O13" s="17"/>
    </row>
    <row r="14" spans="1:15" x14ac:dyDescent="0.35">
      <c r="B14" s="6" t="s">
        <v>0</v>
      </c>
      <c r="C14" s="6" t="s">
        <v>1</v>
      </c>
      <c r="D14" s="6" t="s">
        <v>2</v>
      </c>
      <c r="E14" s="6" t="s">
        <v>3</v>
      </c>
      <c r="F14" s="6" t="s">
        <v>33</v>
      </c>
      <c r="H14" s="17"/>
      <c r="I14" s="17"/>
      <c r="J14" s="17"/>
      <c r="K14" s="17"/>
      <c r="L14" s="17"/>
      <c r="M14" s="17"/>
      <c r="N14" s="17"/>
      <c r="O14" s="17"/>
    </row>
    <row r="15" spans="1:15" x14ac:dyDescent="0.35">
      <c r="B15" s="23" t="s">
        <v>4</v>
      </c>
      <c r="C15" s="23">
        <v>20</v>
      </c>
      <c r="D15" s="23" t="s">
        <v>5</v>
      </c>
      <c r="E15" s="24">
        <v>50000</v>
      </c>
      <c r="F15" s="25">
        <v>1</v>
      </c>
      <c r="H15" s="17"/>
      <c r="I15" s="17"/>
      <c r="J15" s="17"/>
      <c r="K15" s="17"/>
      <c r="L15" s="17"/>
      <c r="M15" s="17"/>
      <c r="N15" s="17"/>
      <c r="O15" s="17"/>
    </row>
    <row r="16" spans="1:15" x14ac:dyDescent="0.35">
      <c r="B16" s="23" t="s">
        <v>8</v>
      </c>
      <c r="C16" s="23">
        <v>22</v>
      </c>
      <c r="D16" s="23" t="s">
        <v>5</v>
      </c>
      <c r="E16" s="24">
        <v>20000</v>
      </c>
      <c r="F16" s="25">
        <v>2</v>
      </c>
      <c r="H16" s="17"/>
      <c r="I16" s="17"/>
      <c r="J16" s="17"/>
      <c r="K16" s="17"/>
      <c r="L16" s="17"/>
      <c r="M16" s="17"/>
      <c r="N16" s="17"/>
      <c r="O16" s="17"/>
    </row>
    <row r="17" spans="2:15" x14ac:dyDescent="0.35">
      <c r="B17" s="23" t="s">
        <v>9</v>
      </c>
      <c r="C17" s="23">
        <v>28</v>
      </c>
      <c r="D17" s="23" t="s">
        <v>5</v>
      </c>
      <c r="E17" s="24">
        <v>20000</v>
      </c>
      <c r="F17" s="25">
        <v>2</v>
      </c>
      <c r="H17" s="17"/>
      <c r="I17" s="17"/>
      <c r="J17" s="17"/>
      <c r="K17" s="17"/>
      <c r="L17" s="17"/>
      <c r="M17" s="17"/>
      <c r="N17" s="17"/>
      <c r="O17" s="17"/>
    </row>
    <row r="18" spans="2:15" x14ac:dyDescent="0.35">
      <c r="B18" s="23" t="s">
        <v>34</v>
      </c>
      <c r="C18" s="23">
        <v>27</v>
      </c>
      <c r="D18" s="23" t="s">
        <v>5</v>
      </c>
      <c r="E18" s="24">
        <v>15000</v>
      </c>
      <c r="F18" s="25">
        <v>4</v>
      </c>
    </row>
    <row r="19" spans="2:15" x14ac:dyDescent="0.35">
      <c r="B19" s="23" t="s">
        <v>35</v>
      </c>
      <c r="C19" s="23">
        <v>23</v>
      </c>
      <c r="D19" s="23" t="s">
        <v>5</v>
      </c>
      <c r="E19" s="24">
        <v>15000</v>
      </c>
      <c r="F19" s="25">
        <v>4</v>
      </c>
    </row>
    <row r="20" spans="2:15" x14ac:dyDescent="0.35">
      <c r="B20" s="23" t="s">
        <v>36</v>
      </c>
      <c r="C20" s="23">
        <v>22</v>
      </c>
      <c r="D20" s="23" t="s">
        <v>5</v>
      </c>
      <c r="E20" s="24">
        <v>12000</v>
      </c>
      <c r="F20" s="25">
        <v>6</v>
      </c>
    </row>
    <row r="21" spans="2:15" x14ac:dyDescent="0.35">
      <c r="B21" s="7" t="s">
        <v>10</v>
      </c>
      <c r="C21" s="7">
        <v>22</v>
      </c>
      <c r="D21" s="7" t="s">
        <v>7</v>
      </c>
      <c r="E21" s="8">
        <v>20000</v>
      </c>
      <c r="F21" s="3">
        <v>2</v>
      </c>
    </row>
    <row r="22" spans="2:15" x14ac:dyDescent="0.35">
      <c r="B22" s="7" t="s">
        <v>6</v>
      </c>
      <c r="C22" s="7">
        <v>25</v>
      </c>
      <c r="D22" s="7" t="s">
        <v>7</v>
      </c>
      <c r="E22" s="8">
        <v>30000</v>
      </c>
      <c r="F22" s="3">
        <v>1</v>
      </c>
    </row>
  </sheetData>
  <mergeCells count="3">
    <mergeCell ref="A1:M2"/>
    <mergeCell ref="H4:O6"/>
    <mergeCell ref="H12:O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B77E3-F869-421C-AFE3-B35905373ACC}">
  <dimension ref="A1:O33"/>
  <sheetViews>
    <sheetView topLeftCell="A12" workbookViewId="0">
      <selection activeCell="A12" sqref="A12"/>
    </sheetView>
  </sheetViews>
  <sheetFormatPr defaultRowHeight="14.5" x14ac:dyDescent="0.35"/>
  <cols>
    <col min="4" max="4" width="11.08984375" bestFit="1" customWidth="1"/>
    <col min="6" max="6" width="11" bestFit="1" customWidth="1"/>
    <col min="7" max="7" width="11.7265625" bestFit="1" customWidth="1"/>
  </cols>
  <sheetData>
    <row r="1" spans="1:15" x14ac:dyDescent="0.35">
      <c r="A1" s="9" t="s">
        <v>31</v>
      </c>
      <c r="B1" s="9"/>
      <c r="C1" s="9"/>
      <c r="D1" s="9"/>
      <c r="E1" s="9"/>
      <c r="F1" s="9"/>
      <c r="G1" s="9"/>
      <c r="H1" s="9"/>
      <c r="I1" s="9"/>
      <c r="J1" s="9"/>
      <c r="K1" s="9"/>
      <c r="L1" s="9"/>
      <c r="M1" s="9"/>
    </row>
    <row r="2" spans="1:15" x14ac:dyDescent="0.35">
      <c r="A2" s="9"/>
      <c r="B2" s="9"/>
      <c r="C2" s="9"/>
      <c r="D2" s="9"/>
      <c r="E2" s="9"/>
      <c r="F2" s="9"/>
      <c r="G2" s="9"/>
      <c r="H2" s="9"/>
      <c r="I2" s="9"/>
      <c r="J2" s="9"/>
      <c r="K2" s="9"/>
      <c r="L2" s="9"/>
      <c r="M2" s="9"/>
    </row>
    <row r="4" spans="1:15" x14ac:dyDescent="0.35">
      <c r="B4" s="6" t="s">
        <v>0</v>
      </c>
      <c r="C4" s="6" t="s">
        <v>1</v>
      </c>
      <c r="D4" s="6" t="s">
        <v>2</v>
      </c>
      <c r="E4" s="6" t="s">
        <v>3</v>
      </c>
      <c r="H4" s="22" t="s">
        <v>32</v>
      </c>
      <c r="I4" s="22"/>
      <c r="J4" s="22"/>
      <c r="K4" s="22"/>
      <c r="L4" s="22"/>
      <c r="M4" s="22"/>
      <c r="N4" s="22"/>
      <c r="O4" s="22"/>
    </row>
    <row r="5" spans="1:15" x14ac:dyDescent="0.35">
      <c r="B5" s="7" t="s">
        <v>4</v>
      </c>
      <c r="C5" s="7">
        <v>20</v>
      </c>
      <c r="D5" s="7" t="s">
        <v>5</v>
      </c>
      <c r="E5" s="8">
        <v>50000</v>
      </c>
      <c r="H5" s="22"/>
      <c r="I5" s="22"/>
      <c r="J5" s="22"/>
      <c r="K5" s="22"/>
      <c r="L5" s="22"/>
      <c r="M5" s="22"/>
      <c r="N5" s="22"/>
      <c r="O5" s="22"/>
    </row>
    <row r="6" spans="1:15" x14ac:dyDescent="0.35">
      <c r="B6" s="7" t="s">
        <v>6</v>
      </c>
      <c r="C6" s="7">
        <v>25</v>
      </c>
      <c r="D6" s="7" t="s">
        <v>7</v>
      </c>
      <c r="E6" s="8">
        <v>30000</v>
      </c>
      <c r="H6" s="22"/>
      <c r="I6" s="22"/>
      <c r="J6" s="22"/>
      <c r="K6" s="22"/>
      <c r="L6" s="22"/>
      <c r="M6" s="22"/>
      <c r="N6" s="22"/>
      <c r="O6" s="22"/>
    </row>
    <row r="7" spans="1:15" x14ac:dyDescent="0.35">
      <c r="B7" s="7" t="s">
        <v>8</v>
      </c>
      <c r="C7" s="7">
        <v>22</v>
      </c>
      <c r="D7" s="7" t="s">
        <v>5</v>
      </c>
      <c r="E7" s="8">
        <v>20000</v>
      </c>
    </row>
    <row r="8" spans="1:15" x14ac:dyDescent="0.35">
      <c r="B8" s="7" t="s">
        <v>9</v>
      </c>
      <c r="C8" s="7">
        <v>28</v>
      </c>
      <c r="D8" s="7" t="s">
        <v>5</v>
      </c>
      <c r="E8" s="8">
        <v>20000</v>
      </c>
    </row>
    <row r="9" spans="1:15" x14ac:dyDescent="0.35">
      <c r="B9" s="7" t="s">
        <v>10</v>
      </c>
      <c r="C9" s="7">
        <v>22</v>
      </c>
      <c r="D9" s="7" t="s">
        <v>7</v>
      </c>
      <c r="E9" s="8">
        <v>20000</v>
      </c>
    </row>
    <row r="12" spans="1:15" x14ac:dyDescent="0.35">
      <c r="H12" s="26" t="s">
        <v>39</v>
      </c>
      <c r="I12" s="26"/>
      <c r="J12" s="26"/>
      <c r="K12" s="26"/>
      <c r="L12" s="26"/>
      <c r="M12" s="26"/>
      <c r="N12" s="26"/>
      <c r="O12" s="26"/>
    </row>
    <row r="13" spans="1:15" x14ac:dyDescent="0.35">
      <c r="H13" s="26"/>
      <c r="I13" s="26"/>
      <c r="J13" s="26"/>
      <c r="K13" s="26"/>
      <c r="L13" s="26"/>
      <c r="M13" s="26"/>
      <c r="N13" s="26"/>
      <c r="O13" s="26"/>
    </row>
    <row r="14" spans="1:15" x14ac:dyDescent="0.35">
      <c r="B14" s="6" t="s">
        <v>0</v>
      </c>
      <c r="C14" s="6" t="s">
        <v>1</v>
      </c>
      <c r="D14" s="6" t="s">
        <v>2</v>
      </c>
      <c r="E14" s="6" t="s">
        <v>3</v>
      </c>
      <c r="F14" s="6" t="s">
        <v>38</v>
      </c>
      <c r="H14" s="26"/>
      <c r="I14" s="26"/>
      <c r="J14" s="26"/>
      <c r="K14" s="26"/>
      <c r="L14" s="26"/>
      <c r="M14" s="26"/>
      <c r="N14" s="26"/>
      <c r="O14" s="26"/>
    </row>
    <row r="15" spans="1:15" x14ac:dyDescent="0.35">
      <c r="B15" s="23" t="s">
        <v>4</v>
      </c>
      <c r="C15" s="23">
        <v>20</v>
      </c>
      <c r="D15" s="23" t="s">
        <v>5</v>
      </c>
      <c r="E15" s="24">
        <v>50000</v>
      </c>
      <c r="F15" s="27">
        <v>1</v>
      </c>
      <c r="H15" s="26"/>
      <c r="I15" s="26"/>
      <c r="J15" s="26"/>
      <c r="K15" s="26"/>
      <c r="L15" s="26"/>
      <c r="M15" s="26"/>
      <c r="N15" s="26"/>
      <c r="O15" s="26"/>
    </row>
    <row r="16" spans="1:15" x14ac:dyDescent="0.35">
      <c r="B16" s="23" t="s">
        <v>8</v>
      </c>
      <c r="C16" s="23">
        <v>22</v>
      </c>
      <c r="D16" s="23" t="s">
        <v>5</v>
      </c>
      <c r="E16" s="24">
        <v>20000</v>
      </c>
      <c r="F16" s="27">
        <v>2</v>
      </c>
      <c r="H16" s="26"/>
      <c r="I16" s="26"/>
      <c r="J16" s="26"/>
      <c r="K16" s="26"/>
      <c r="L16" s="26"/>
      <c r="M16" s="26"/>
      <c r="N16" s="26"/>
      <c r="O16" s="26"/>
    </row>
    <row r="17" spans="2:15" x14ac:dyDescent="0.35">
      <c r="B17" s="23" t="s">
        <v>9</v>
      </c>
      <c r="C17" s="23">
        <v>28</v>
      </c>
      <c r="D17" s="23" t="s">
        <v>5</v>
      </c>
      <c r="E17" s="24">
        <v>20000</v>
      </c>
      <c r="F17" s="27">
        <v>2</v>
      </c>
      <c r="H17" s="26"/>
      <c r="I17" s="26"/>
      <c r="J17" s="26"/>
      <c r="K17" s="26"/>
      <c r="L17" s="26"/>
      <c r="M17" s="26"/>
      <c r="N17" s="26"/>
      <c r="O17" s="26"/>
    </row>
    <row r="18" spans="2:15" x14ac:dyDescent="0.35">
      <c r="B18" s="23" t="s">
        <v>34</v>
      </c>
      <c r="C18" s="23">
        <v>27</v>
      </c>
      <c r="D18" s="23" t="s">
        <v>5</v>
      </c>
      <c r="E18" s="24">
        <v>15000</v>
      </c>
      <c r="F18" s="27">
        <v>3</v>
      </c>
    </row>
    <row r="19" spans="2:15" x14ac:dyDescent="0.35">
      <c r="B19" s="23" t="s">
        <v>35</v>
      </c>
      <c r="C19" s="23">
        <v>23</v>
      </c>
      <c r="D19" s="23" t="s">
        <v>5</v>
      </c>
      <c r="E19" s="24">
        <v>15000</v>
      </c>
      <c r="F19" s="27">
        <v>3</v>
      </c>
    </row>
    <row r="20" spans="2:15" x14ac:dyDescent="0.35">
      <c r="B20" s="23" t="s">
        <v>36</v>
      </c>
      <c r="C20" s="23">
        <v>22</v>
      </c>
      <c r="D20" s="23" t="s">
        <v>5</v>
      </c>
      <c r="E20" s="24">
        <v>12000</v>
      </c>
      <c r="F20" s="27">
        <v>4</v>
      </c>
    </row>
    <row r="21" spans="2:15" x14ac:dyDescent="0.35">
      <c r="B21" s="7" t="s">
        <v>6</v>
      </c>
      <c r="C21" s="7">
        <v>25</v>
      </c>
      <c r="D21" s="7" t="s">
        <v>7</v>
      </c>
      <c r="E21" s="8">
        <v>30000</v>
      </c>
      <c r="F21" s="5">
        <v>1</v>
      </c>
    </row>
    <row r="22" spans="2:15" x14ac:dyDescent="0.35">
      <c r="B22" s="7" t="s">
        <v>10</v>
      </c>
      <c r="C22" s="7">
        <v>22</v>
      </c>
      <c r="D22" s="7" t="s">
        <v>7</v>
      </c>
      <c r="E22" s="8">
        <v>20000</v>
      </c>
      <c r="F22" s="5">
        <v>2</v>
      </c>
    </row>
    <row r="24" spans="2:15" x14ac:dyDescent="0.35">
      <c r="H24" s="26" t="s">
        <v>40</v>
      </c>
      <c r="I24" s="26"/>
      <c r="J24" s="26"/>
      <c r="K24" s="26"/>
      <c r="L24" s="26"/>
      <c r="M24" s="26"/>
      <c r="N24" s="26"/>
      <c r="O24" s="26"/>
    </row>
    <row r="25" spans="2:15" x14ac:dyDescent="0.35">
      <c r="B25" s="6" t="s">
        <v>0</v>
      </c>
      <c r="C25" s="6" t="s">
        <v>1</v>
      </c>
      <c r="D25" s="6" t="s">
        <v>2</v>
      </c>
      <c r="E25" s="6" t="s">
        <v>3</v>
      </c>
      <c r="F25" s="6" t="s">
        <v>38</v>
      </c>
      <c r="H25" s="26"/>
      <c r="I25" s="26"/>
      <c r="J25" s="26"/>
      <c r="K25" s="26"/>
      <c r="L25" s="26"/>
      <c r="M25" s="26"/>
      <c r="N25" s="26"/>
      <c r="O25" s="26"/>
    </row>
    <row r="26" spans="2:15" x14ac:dyDescent="0.35">
      <c r="B26" s="23" t="s">
        <v>36</v>
      </c>
      <c r="C26" s="23">
        <v>22</v>
      </c>
      <c r="D26" s="23" t="s">
        <v>5</v>
      </c>
      <c r="E26" s="24">
        <v>12000</v>
      </c>
      <c r="F26" s="24">
        <v>1</v>
      </c>
      <c r="H26" s="26"/>
      <c r="I26" s="26"/>
      <c r="J26" s="26"/>
      <c r="K26" s="26"/>
      <c r="L26" s="26"/>
      <c r="M26" s="26"/>
      <c r="N26" s="26"/>
      <c r="O26" s="26"/>
    </row>
    <row r="27" spans="2:15" x14ac:dyDescent="0.35">
      <c r="B27" s="23" t="s">
        <v>35</v>
      </c>
      <c r="C27" s="23">
        <v>23</v>
      </c>
      <c r="D27" s="23" t="s">
        <v>5</v>
      </c>
      <c r="E27" s="24">
        <v>15000</v>
      </c>
      <c r="F27" s="24">
        <v>2</v>
      </c>
      <c r="H27" s="26"/>
      <c r="I27" s="26"/>
      <c r="J27" s="26"/>
      <c r="K27" s="26"/>
      <c r="L27" s="26"/>
      <c r="M27" s="26"/>
      <c r="N27" s="26"/>
      <c r="O27" s="26"/>
    </row>
    <row r="28" spans="2:15" x14ac:dyDescent="0.35">
      <c r="B28" s="23" t="s">
        <v>34</v>
      </c>
      <c r="C28" s="23">
        <v>27</v>
      </c>
      <c r="D28" s="23" t="s">
        <v>5</v>
      </c>
      <c r="E28" s="24">
        <v>15000</v>
      </c>
      <c r="F28" s="24">
        <v>2</v>
      </c>
      <c r="H28" s="26"/>
      <c r="I28" s="26"/>
      <c r="J28" s="26"/>
      <c r="K28" s="26"/>
      <c r="L28" s="26"/>
      <c r="M28" s="26"/>
      <c r="N28" s="26"/>
      <c r="O28" s="26"/>
    </row>
    <row r="29" spans="2:15" x14ac:dyDescent="0.35">
      <c r="B29" s="23" t="s">
        <v>9</v>
      </c>
      <c r="C29" s="23">
        <v>28</v>
      </c>
      <c r="D29" s="23" t="s">
        <v>5</v>
      </c>
      <c r="E29" s="24">
        <v>20000</v>
      </c>
      <c r="F29" s="24">
        <v>3</v>
      </c>
      <c r="H29" s="26"/>
      <c r="I29" s="26"/>
      <c r="J29" s="26"/>
      <c r="K29" s="26"/>
      <c r="L29" s="26"/>
      <c r="M29" s="26"/>
      <c r="N29" s="26"/>
      <c r="O29" s="26"/>
    </row>
    <row r="30" spans="2:15" x14ac:dyDescent="0.35">
      <c r="B30" s="23" t="s">
        <v>8</v>
      </c>
      <c r="C30" s="23">
        <v>22</v>
      </c>
      <c r="D30" s="23" t="s">
        <v>5</v>
      </c>
      <c r="E30" s="24">
        <v>20000</v>
      </c>
      <c r="F30" s="24">
        <v>3</v>
      </c>
    </row>
    <row r="31" spans="2:15" x14ac:dyDescent="0.35">
      <c r="B31" s="23" t="s">
        <v>4</v>
      </c>
      <c r="C31" s="23">
        <v>20</v>
      </c>
      <c r="D31" s="23" t="s">
        <v>5</v>
      </c>
      <c r="E31" s="24">
        <v>50000</v>
      </c>
      <c r="F31" s="24">
        <v>4</v>
      </c>
    </row>
    <row r="32" spans="2:15" x14ac:dyDescent="0.35">
      <c r="B32" s="7" t="s">
        <v>10</v>
      </c>
      <c r="C32" s="7">
        <v>22</v>
      </c>
      <c r="D32" s="7" t="s">
        <v>7</v>
      </c>
      <c r="E32" s="8">
        <v>20000</v>
      </c>
      <c r="F32" s="8">
        <v>1</v>
      </c>
    </row>
    <row r="33" spans="2:6" x14ac:dyDescent="0.35">
      <c r="B33" s="7" t="s">
        <v>6</v>
      </c>
      <c r="C33" s="7">
        <v>25</v>
      </c>
      <c r="D33" s="7" t="s">
        <v>7</v>
      </c>
      <c r="E33" s="8">
        <v>30000</v>
      </c>
      <c r="F33" s="8">
        <v>2</v>
      </c>
    </row>
  </sheetData>
  <mergeCells count="4">
    <mergeCell ref="A1:M2"/>
    <mergeCell ref="H4:O6"/>
    <mergeCell ref="H12:O17"/>
    <mergeCell ref="H24:O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920F-F379-4C7E-A984-F1FD5A011055}">
  <dimension ref="B2:F15"/>
  <sheetViews>
    <sheetView workbookViewId="0">
      <selection activeCell="G15" sqref="G15"/>
    </sheetView>
  </sheetViews>
  <sheetFormatPr defaultRowHeight="14.5" x14ac:dyDescent="0.35"/>
  <cols>
    <col min="4" max="4" width="11.08984375" bestFit="1" customWidth="1"/>
  </cols>
  <sheetData>
    <row r="2" spans="2:6" x14ac:dyDescent="0.35">
      <c r="B2" s="6" t="s">
        <v>0</v>
      </c>
      <c r="C2" s="6" t="s">
        <v>1</v>
      </c>
      <c r="D2" s="6" t="s">
        <v>2</v>
      </c>
      <c r="E2" s="6" t="s">
        <v>3</v>
      </c>
    </row>
    <row r="3" spans="2:6" x14ac:dyDescent="0.35">
      <c r="B3" s="7" t="s">
        <v>4</v>
      </c>
      <c r="C3" s="7">
        <v>20</v>
      </c>
      <c r="D3" s="7" t="s">
        <v>5</v>
      </c>
      <c r="E3" s="8">
        <v>50000</v>
      </c>
    </row>
    <row r="4" spans="2:6" x14ac:dyDescent="0.35">
      <c r="B4" s="7" t="s">
        <v>6</v>
      </c>
      <c r="C4" s="7">
        <v>25</v>
      </c>
      <c r="D4" s="7" t="s">
        <v>7</v>
      </c>
      <c r="E4" s="8">
        <v>30000</v>
      </c>
    </row>
    <row r="5" spans="2:6" x14ac:dyDescent="0.35">
      <c r="B5" s="7" t="s">
        <v>8</v>
      </c>
      <c r="C5" s="7">
        <v>22</v>
      </c>
      <c r="D5" s="7" t="s">
        <v>5</v>
      </c>
      <c r="E5" s="8">
        <v>20000</v>
      </c>
    </row>
    <row r="6" spans="2:6" x14ac:dyDescent="0.35">
      <c r="B6" s="7" t="s">
        <v>9</v>
      </c>
      <c r="C6" s="7">
        <v>28</v>
      </c>
      <c r="D6" s="7" t="s">
        <v>5</v>
      </c>
      <c r="E6" s="8">
        <v>20000</v>
      </c>
    </row>
    <row r="7" spans="2:6" x14ac:dyDescent="0.35">
      <c r="B7" s="7" t="s">
        <v>10</v>
      </c>
      <c r="C7" s="7">
        <v>22</v>
      </c>
      <c r="D7" s="7" t="s">
        <v>7</v>
      </c>
      <c r="E7" s="8">
        <v>20000</v>
      </c>
    </row>
    <row r="10" spans="2:6" x14ac:dyDescent="0.35">
      <c r="B10" s="6" t="s">
        <v>0</v>
      </c>
      <c r="C10" s="6" t="s">
        <v>1</v>
      </c>
      <c r="D10" s="6" t="s">
        <v>2</v>
      </c>
      <c r="E10" s="6" t="s">
        <v>3</v>
      </c>
    </row>
    <row r="11" spans="2:6" x14ac:dyDescent="0.35">
      <c r="B11" s="7" t="s">
        <v>4</v>
      </c>
      <c r="C11" s="7">
        <v>20</v>
      </c>
      <c r="D11" s="7" t="s">
        <v>5</v>
      </c>
      <c r="E11" s="8">
        <v>50000</v>
      </c>
      <c r="F11">
        <v>1</v>
      </c>
    </row>
    <row r="12" spans="2:6" x14ac:dyDescent="0.35">
      <c r="B12" s="7" t="s">
        <v>6</v>
      </c>
      <c r="C12" s="7">
        <v>25</v>
      </c>
      <c r="D12" s="7" t="s">
        <v>7</v>
      </c>
      <c r="E12" s="8">
        <v>30000</v>
      </c>
      <c r="F12">
        <v>2</v>
      </c>
    </row>
    <row r="13" spans="2:6" x14ac:dyDescent="0.35">
      <c r="B13" s="7" t="s">
        <v>8</v>
      </c>
      <c r="C13" s="7">
        <v>22</v>
      </c>
      <c r="D13" s="7" t="s">
        <v>5</v>
      </c>
      <c r="E13" s="8">
        <v>20000</v>
      </c>
      <c r="F13">
        <v>3</v>
      </c>
    </row>
    <row r="14" spans="2:6" x14ac:dyDescent="0.35">
      <c r="B14" s="7" t="s">
        <v>9</v>
      </c>
      <c r="C14" s="7">
        <v>28</v>
      </c>
      <c r="D14" s="7" t="s">
        <v>5</v>
      </c>
      <c r="E14" s="8">
        <v>20000</v>
      </c>
      <c r="F14">
        <v>4</v>
      </c>
    </row>
    <row r="15" spans="2:6" x14ac:dyDescent="0.35">
      <c r="B15" s="7" t="s">
        <v>10</v>
      </c>
      <c r="C15" s="7">
        <v>22</v>
      </c>
      <c r="D15" s="7" t="s">
        <v>7</v>
      </c>
      <c r="E15" s="8">
        <v>20000</v>
      </c>
      <c r="F15">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D40C7-1466-482B-9A12-BC1E43637C86}">
  <dimension ref="A1:J19"/>
  <sheetViews>
    <sheetView workbookViewId="0">
      <selection activeCell="J4" sqref="J4"/>
    </sheetView>
  </sheetViews>
  <sheetFormatPr defaultRowHeight="14.5" x14ac:dyDescent="0.35"/>
  <cols>
    <col min="2" max="2" width="12.1796875" bestFit="1" customWidth="1"/>
    <col min="3" max="3" width="9.6328125" bestFit="1" customWidth="1"/>
    <col min="6" max="6" width="12.26953125" bestFit="1" customWidth="1"/>
    <col min="7" max="7" width="11.81640625" bestFit="1" customWidth="1"/>
    <col min="8" max="8" width="13.1796875" bestFit="1" customWidth="1"/>
    <col min="9" max="9" width="9.1796875" style="30" bestFit="1" customWidth="1"/>
  </cols>
  <sheetData>
    <row r="1" spans="1:10" x14ac:dyDescent="0.35">
      <c r="A1" s="1">
        <v>2020</v>
      </c>
      <c r="H1" t="s">
        <v>59</v>
      </c>
      <c r="J1" t="s">
        <v>60</v>
      </c>
    </row>
    <row r="2" spans="1:10" x14ac:dyDescent="0.35">
      <c r="B2" s="6" t="s">
        <v>41</v>
      </c>
      <c r="C2" s="6" t="s">
        <v>7</v>
      </c>
      <c r="F2" s="6" t="s">
        <v>41</v>
      </c>
      <c r="G2" s="6" t="s">
        <v>7</v>
      </c>
      <c r="H2" s="29" t="s">
        <v>53</v>
      </c>
      <c r="I2" s="31" t="s">
        <v>55</v>
      </c>
    </row>
    <row r="3" spans="1:10" x14ac:dyDescent="0.35">
      <c r="B3" s="28" t="s">
        <v>42</v>
      </c>
      <c r="C3" s="28">
        <v>10000</v>
      </c>
      <c r="F3" s="28" t="s">
        <v>42</v>
      </c>
      <c r="G3" s="28">
        <v>10000</v>
      </c>
      <c r="H3" t="s">
        <v>54</v>
      </c>
      <c r="I3" s="30" t="s">
        <v>54</v>
      </c>
      <c r="J3" t="s">
        <v>54</v>
      </c>
    </row>
    <row r="4" spans="1:10" x14ac:dyDescent="0.35">
      <c r="B4" s="28" t="s">
        <v>43</v>
      </c>
      <c r="C4" s="28">
        <f>C3+(C3*0.1)</f>
        <v>11000</v>
      </c>
      <c r="F4" s="28" t="s">
        <v>43</v>
      </c>
      <c r="G4" s="28">
        <f>G3+(G3*0.1)</f>
        <v>11000</v>
      </c>
      <c r="H4">
        <f>G3</f>
        <v>10000</v>
      </c>
      <c r="I4" s="30">
        <f>(G4-H4)/H4</f>
        <v>0.1</v>
      </c>
      <c r="J4" t="s">
        <v>54</v>
      </c>
    </row>
    <row r="5" spans="1:10" x14ac:dyDescent="0.35">
      <c r="B5" s="28" t="s">
        <v>44</v>
      </c>
      <c r="C5" s="28">
        <f>C4+(C4*0.1)</f>
        <v>12100</v>
      </c>
      <c r="F5" s="28" t="s">
        <v>44</v>
      </c>
      <c r="G5" s="28">
        <f>G4+(G4*0.2)</f>
        <v>13200</v>
      </c>
      <c r="H5">
        <f>G4</f>
        <v>11000</v>
      </c>
      <c r="I5" s="30">
        <f>(G5-H5)/H5</f>
        <v>0.2</v>
      </c>
      <c r="J5">
        <f>G4</f>
        <v>11000</v>
      </c>
    </row>
    <row r="6" spans="1:10" x14ac:dyDescent="0.35">
      <c r="B6" s="28" t="s">
        <v>45</v>
      </c>
      <c r="C6" s="28">
        <f>C5+(C5*0.1)</f>
        <v>13310</v>
      </c>
      <c r="F6" s="28" t="s">
        <v>45</v>
      </c>
      <c r="G6" s="28">
        <f>G5+(G5*0.1)</f>
        <v>14520</v>
      </c>
      <c r="H6">
        <f>G5</f>
        <v>13200</v>
      </c>
      <c r="I6" s="30">
        <f>(G6-H6)/H6</f>
        <v>0.1</v>
      </c>
      <c r="J6">
        <v>13200</v>
      </c>
    </row>
    <row r="7" spans="1:10" x14ac:dyDescent="0.35">
      <c r="B7" s="28" t="s">
        <v>46</v>
      </c>
      <c r="C7" s="28">
        <f>C6+(C6*0.1)</f>
        <v>14641</v>
      </c>
      <c r="F7" s="28" t="s">
        <v>46</v>
      </c>
      <c r="G7" s="28">
        <f>G6-(G6*0.35)</f>
        <v>9438</v>
      </c>
      <c r="H7">
        <f>G6</f>
        <v>14520</v>
      </c>
      <c r="I7" s="30">
        <f>(G7-H7)/H7</f>
        <v>-0.35</v>
      </c>
      <c r="J7">
        <v>14520</v>
      </c>
    </row>
    <row r="8" spans="1:10" x14ac:dyDescent="0.35">
      <c r="B8" s="28" t="s">
        <v>47</v>
      </c>
      <c r="C8" s="28">
        <f>C7+(C7*0.1)</f>
        <v>16105.1</v>
      </c>
      <c r="F8" s="28" t="s">
        <v>47</v>
      </c>
      <c r="G8" s="28">
        <f>G7+(G7*0.1)</f>
        <v>10381.799999999999</v>
      </c>
      <c r="H8">
        <f>G7</f>
        <v>9438</v>
      </c>
      <c r="I8" s="30">
        <f>(G8-H8)/H8</f>
        <v>9.9999999999999922E-2</v>
      </c>
      <c r="J8">
        <v>9438</v>
      </c>
    </row>
    <row r="9" spans="1:10" x14ac:dyDescent="0.35">
      <c r="B9" s="28" t="s">
        <v>48</v>
      </c>
      <c r="C9" s="28">
        <f>C8+(C8*0.1)</f>
        <v>17715.61</v>
      </c>
      <c r="F9" s="28" t="s">
        <v>48</v>
      </c>
      <c r="G9" s="28">
        <f>G8+(G8*0.25)</f>
        <v>12977.25</v>
      </c>
      <c r="H9">
        <f>G8</f>
        <v>10381.799999999999</v>
      </c>
      <c r="I9" s="30">
        <f>(G9-H9)/H9</f>
        <v>0.25000000000000011</v>
      </c>
      <c r="J9">
        <v>10381.799999999999</v>
      </c>
    </row>
    <row r="10" spans="1:10" x14ac:dyDescent="0.35">
      <c r="B10" s="28" t="s">
        <v>49</v>
      </c>
      <c r="C10" s="28">
        <f>C9+(C9*0.1)</f>
        <v>19487.171000000002</v>
      </c>
      <c r="F10" s="28" t="s">
        <v>49</v>
      </c>
      <c r="G10" s="28">
        <f>G9+(G9*0.1)</f>
        <v>14274.975</v>
      </c>
      <c r="H10">
        <f>G9</f>
        <v>12977.25</v>
      </c>
      <c r="I10" s="30">
        <f>(G10-H10)/H10</f>
        <v>0.10000000000000003</v>
      </c>
      <c r="J10">
        <v>12977.25</v>
      </c>
    </row>
    <row r="11" spans="1:10" x14ac:dyDescent="0.35">
      <c r="B11" s="28" t="s">
        <v>50</v>
      </c>
      <c r="C11" s="28">
        <f>C10+(C10*0.1)</f>
        <v>21435.888100000004</v>
      </c>
      <c r="F11" s="28" t="s">
        <v>50</v>
      </c>
      <c r="G11" s="28">
        <f>G10+(G10*0.1)</f>
        <v>15702.4725</v>
      </c>
      <c r="H11">
        <f>G10</f>
        <v>14274.975</v>
      </c>
      <c r="I11" s="30">
        <f>(G11-H11)/H11</f>
        <v>9.9999999999999964E-2</v>
      </c>
      <c r="J11">
        <v>14274.975</v>
      </c>
    </row>
    <row r="12" spans="1:10" x14ac:dyDescent="0.35">
      <c r="B12" s="28" t="s">
        <v>51</v>
      </c>
      <c r="C12" s="28">
        <f>C11+(C11*0.1)</f>
        <v>23579.476910000005</v>
      </c>
      <c r="F12" s="28" t="s">
        <v>51</v>
      </c>
      <c r="G12" s="28">
        <f>G11+(G11*0.45)</f>
        <v>22768.585124999998</v>
      </c>
      <c r="H12">
        <f>G11</f>
        <v>15702.4725</v>
      </c>
      <c r="I12" s="30">
        <f>(G12-H12)/H12</f>
        <v>0.4499999999999999</v>
      </c>
      <c r="J12">
        <v>15702.4725</v>
      </c>
    </row>
    <row r="13" spans="1:10" x14ac:dyDescent="0.35">
      <c r="B13" s="28" t="s">
        <v>52</v>
      </c>
      <c r="C13" s="28">
        <f>C12+(C12*0.1)</f>
        <v>25937.424601000006</v>
      </c>
      <c r="F13" s="28" t="s">
        <v>52</v>
      </c>
      <c r="G13" s="28">
        <f>G12+(G12*0.1)</f>
        <v>25045.443637499997</v>
      </c>
      <c r="H13">
        <f>G12</f>
        <v>22768.585124999998</v>
      </c>
      <c r="I13" s="30">
        <f>(G13-H13)/H13</f>
        <v>9.9999999999999964E-2</v>
      </c>
      <c r="J13">
        <v>22768.585124999998</v>
      </c>
    </row>
    <row r="16" spans="1:10" x14ac:dyDescent="0.35">
      <c r="C16" s="32" t="s">
        <v>56</v>
      </c>
      <c r="D16" s="32"/>
      <c r="E16" s="32"/>
      <c r="F16" s="32"/>
      <c r="G16" s="32"/>
      <c r="H16" s="32"/>
      <c r="I16" s="32"/>
      <c r="J16" s="32"/>
    </row>
    <row r="17" spans="3:10" x14ac:dyDescent="0.35">
      <c r="C17" s="32"/>
      <c r="D17" s="32"/>
      <c r="E17" s="32"/>
      <c r="F17" s="32"/>
      <c r="G17" s="32"/>
      <c r="H17" s="32"/>
      <c r="I17" s="32"/>
      <c r="J17" s="32"/>
    </row>
    <row r="18" spans="3:10" x14ac:dyDescent="0.35">
      <c r="C18" s="32"/>
      <c r="D18" s="32"/>
      <c r="E18" s="32"/>
      <c r="F18" s="32"/>
      <c r="G18" s="32"/>
      <c r="H18" s="32"/>
      <c r="I18" s="32"/>
      <c r="J18" s="32"/>
    </row>
    <row r="19" spans="3:10" x14ac:dyDescent="0.35">
      <c r="C19" s="32"/>
      <c r="D19" s="32"/>
      <c r="E19" s="32"/>
      <c r="F19" s="32"/>
      <c r="G19" s="32"/>
      <c r="H19" s="32"/>
      <c r="I19" s="32"/>
      <c r="J19" s="32"/>
    </row>
  </sheetData>
  <mergeCells count="1">
    <mergeCell ref="C16:J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150C-D869-473F-8920-A1638AFE735F}">
  <dimension ref="A1:M19"/>
  <sheetViews>
    <sheetView topLeftCell="B1" workbookViewId="0">
      <selection activeCell="J6" sqref="J6:M10"/>
    </sheetView>
  </sheetViews>
  <sheetFormatPr defaultRowHeight="14.5" x14ac:dyDescent="0.35"/>
  <cols>
    <col min="2" max="2" width="12.1796875" bestFit="1" customWidth="1"/>
    <col min="3" max="3" width="9.6328125" bestFit="1" customWidth="1"/>
    <col min="6" max="6" width="12.26953125" bestFit="1" customWidth="1"/>
    <col min="7" max="7" width="11.81640625" bestFit="1" customWidth="1"/>
    <col min="8" max="8" width="16.6328125" bestFit="1" customWidth="1"/>
  </cols>
  <sheetData>
    <row r="1" spans="1:13" x14ac:dyDescent="0.35">
      <c r="A1" s="1">
        <v>2020</v>
      </c>
    </row>
    <row r="2" spans="1:13" x14ac:dyDescent="0.35">
      <c r="B2" s="6" t="s">
        <v>41</v>
      </c>
      <c r="C2" s="6" t="s">
        <v>7</v>
      </c>
      <c r="F2" s="6" t="s">
        <v>41</v>
      </c>
      <c r="G2" s="6" t="s">
        <v>7</v>
      </c>
      <c r="H2" s="29" t="s">
        <v>57</v>
      </c>
    </row>
    <row r="3" spans="1:13" x14ac:dyDescent="0.35">
      <c r="B3" s="28" t="s">
        <v>42</v>
      </c>
      <c r="C3" s="28">
        <v>10000</v>
      </c>
      <c r="F3" s="28" t="s">
        <v>42</v>
      </c>
      <c r="G3" s="28">
        <v>10000</v>
      </c>
      <c r="H3">
        <f>G4</f>
        <v>11000</v>
      </c>
    </row>
    <row r="4" spans="1:13" x14ac:dyDescent="0.35">
      <c r="B4" s="28" t="s">
        <v>43</v>
      </c>
      <c r="C4" s="28">
        <f>C3+(C3*0.1)</f>
        <v>11000</v>
      </c>
      <c r="F4" s="28" t="s">
        <v>43</v>
      </c>
      <c r="G4" s="28">
        <f>G3+(G3*0.1)</f>
        <v>11000</v>
      </c>
      <c r="H4">
        <f>G5</f>
        <v>13200</v>
      </c>
    </row>
    <row r="5" spans="1:13" x14ac:dyDescent="0.35">
      <c r="B5" s="28" t="s">
        <v>44</v>
      </c>
      <c r="C5" s="28">
        <f>C4+(C4*0.1)</f>
        <v>12100</v>
      </c>
      <c r="F5" s="28" t="s">
        <v>44</v>
      </c>
      <c r="G5" s="28">
        <f>G4+(G4*0.2)</f>
        <v>13200</v>
      </c>
      <c r="H5">
        <f>G6</f>
        <v>14520</v>
      </c>
    </row>
    <row r="6" spans="1:13" x14ac:dyDescent="0.35">
      <c r="B6" s="28" t="s">
        <v>45</v>
      </c>
      <c r="C6" s="28">
        <f>C5+(C5*0.1)</f>
        <v>13310</v>
      </c>
      <c r="F6" s="28" t="s">
        <v>45</v>
      </c>
      <c r="G6" s="28">
        <f>G5+(G5*0.1)</f>
        <v>14520</v>
      </c>
      <c r="H6">
        <f>G7</f>
        <v>9438</v>
      </c>
      <c r="J6" s="12" t="s">
        <v>58</v>
      </c>
      <c r="K6" s="9"/>
      <c r="L6" s="9"/>
      <c r="M6" s="9"/>
    </row>
    <row r="7" spans="1:13" x14ac:dyDescent="0.35">
      <c r="B7" s="28" t="s">
        <v>46</v>
      </c>
      <c r="C7" s="28">
        <f>C6+(C6*0.1)</f>
        <v>14641</v>
      </c>
      <c r="F7" s="28" t="s">
        <v>46</v>
      </c>
      <c r="G7" s="28">
        <f>G6-(G6*0.35)</f>
        <v>9438</v>
      </c>
      <c r="H7">
        <f>G8</f>
        <v>10381.799999999999</v>
      </c>
      <c r="J7" s="9"/>
      <c r="K7" s="9"/>
      <c r="L7" s="9"/>
      <c r="M7" s="9"/>
    </row>
    <row r="8" spans="1:13" x14ac:dyDescent="0.35">
      <c r="B8" s="28" t="s">
        <v>47</v>
      </c>
      <c r="C8" s="28">
        <f>C7+(C7*0.1)</f>
        <v>16105.1</v>
      </c>
      <c r="F8" s="28" t="s">
        <v>47</v>
      </c>
      <c r="G8" s="28">
        <f>G7+(G7*0.1)</f>
        <v>10381.799999999999</v>
      </c>
      <c r="H8">
        <f>G9</f>
        <v>12977.25</v>
      </c>
      <c r="J8" s="9"/>
      <c r="K8" s="9"/>
      <c r="L8" s="9"/>
      <c r="M8" s="9"/>
    </row>
    <row r="9" spans="1:13" x14ac:dyDescent="0.35">
      <c r="B9" s="28" t="s">
        <v>48</v>
      </c>
      <c r="C9" s="28">
        <f>C8+(C8*0.1)</f>
        <v>17715.61</v>
      </c>
      <c r="F9" s="28" t="s">
        <v>48</v>
      </c>
      <c r="G9" s="28">
        <f>G8+(G8*0.25)</f>
        <v>12977.25</v>
      </c>
      <c r="H9">
        <f>G10</f>
        <v>14274.975</v>
      </c>
      <c r="J9" s="9"/>
      <c r="K9" s="9"/>
      <c r="L9" s="9"/>
      <c r="M9" s="9"/>
    </row>
    <row r="10" spans="1:13" x14ac:dyDescent="0.35">
      <c r="B10" s="28" t="s">
        <v>49</v>
      </c>
      <c r="C10" s="28">
        <f>C9+(C9*0.1)</f>
        <v>19487.171000000002</v>
      </c>
      <c r="F10" s="28" t="s">
        <v>49</v>
      </c>
      <c r="G10" s="28">
        <f>G9+(G9*0.1)</f>
        <v>14274.975</v>
      </c>
      <c r="H10">
        <f>G11</f>
        <v>15702.4725</v>
      </c>
      <c r="J10" s="9"/>
      <c r="K10" s="9"/>
      <c r="L10" s="9"/>
      <c r="M10" s="9"/>
    </row>
    <row r="11" spans="1:13" x14ac:dyDescent="0.35">
      <c r="B11" s="28" t="s">
        <v>50</v>
      </c>
      <c r="C11" s="28">
        <f>C10+(C10*0.1)</f>
        <v>21435.888100000004</v>
      </c>
      <c r="F11" s="28" t="s">
        <v>50</v>
      </c>
      <c r="G11" s="28">
        <f>G10+(G10*0.1)</f>
        <v>15702.4725</v>
      </c>
      <c r="H11">
        <f>G12</f>
        <v>22768.585124999998</v>
      </c>
    </row>
    <row r="12" spans="1:13" x14ac:dyDescent="0.35">
      <c r="B12" s="28" t="s">
        <v>51</v>
      </c>
      <c r="C12" s="28">
        <f>C11+(C11*0.1)</f>
        <v>23579.476910000005</v>
      </c>
      <c r="F12" s="28" t="s">
        <v>51</v>
      </c>
      <c r="G12" s="28">
        <f>G11+(G11*0.45)</f>
        <v>22768.585124999998</v>
      </c>
      <c r="H12">
        <f>G13</f>
        <v>25045.443637499997</v>
      </c>
    </row>
    <row r="13" spans="1:13" x14ac:dyDescent="0.35">
      <c r="B13" s="28" t="s">
        <v>52</v>
      </c>
      <c r="C13" s="28">
        <f>C12+(C12*0.1)</f>
        <v>25937.424601000006</v>
      </c>
      <c r="F13" s="28" t="s">
        <v>52</v>
      </c>
      <c r="G13" s="28">
        <f>G12+(G12*0.1)</f>
        <v>25045.443637499997</v>
      </c>
      <c r="H13" t="s">
        <v>54</v>
      </c>
    </row>
    <row r="16" spans="1:13" x14ac:dyDescent="0.35">
      <c r="C16" s="32" t="s">
        <v>56</v>
      </c>
      <c r="D16" s="32"/>
      <c r="E16" s="32"/>
      <c r="F16" s="32"/>
      <c r="G16" s="32"/>
      <c r="H16" s="32"/>
      <c r="I16" s="32"/>
    </row>
    <row r="17" spans="3:9" x14ac:dyDescent="0.35">
      <c r="C17" s="32"/>
      <c r="D17" s="32"/>
      <c r="E17" s="32"/>
      <c r="F17" s="32"/>
      <c r="G17" s="32"/>
      <c r="H17" s="32"/>
      <c r="I17" s="32"/>
    </row>
    <row r="18" spans="3:9" x14ac:dyDescent="0.35">
      <c r="C18" s="32"/>
      <c r="D18" s="32"/>
      <c r="E18" s="32"/>
      <c r="F18" s="32"/>
      <c r="G18" s="32"/>
      <c r="H18" s="32"/>
      <c r="I18" s="32"/>
    </row>
    <row r="19" spans="3:9" x14ac:dyDescent="0.35">
      <c r="C19" s="32"/>
      <c r="D19" s="32"/>
      <c r="E19" s="32"/>
      <c r="F19" s="32"/>
      <c r="G19" s="32"/>
      <c r="H19" s="32"/>
      <c r="I19" s="32"/>
    </row>
  </sheetData>
  <mergeCells count="2">
    <mergeCell ref="C16:I19"/>
    <mergeCell ref="J6: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Window_function-aggregate</vt:lpstr>
      <vt:lpstr>Working of Partition</vt:lpstr>
      <vt:lpstr>Rank</vt:lpstr>
      <vt:lpstr>Dense_Rank</vt:lpstr>
      <vt:lpstr>Row_number</vt:lpstr>
      <vt:lpstr>Lag</vt:lpstr>
      <vt:lpstr>Lead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Parmeet Singh Dang</dc:creator>
  <cp:lastModifiedBy>Parmeet Singh Dang</cp:lastModifiedBy>
  <dcterms:created xsi:type="dcterms:W3CDTF">2022-09-07T03:37:30Z</dcterms:created>
  <dcterms:modified xsi:type="dcterms:W3CDTF">2022-09-07T14:36:26Z</dcterms:modified>
</cp:coreProperties>
</file>