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K20-MP\"/>
    </mc:Choice>
  </mc:AlternateContent>
  <xr:revisionPtr revIDLastSave="0" documentId="8_{0D237973-B0E6-4C80-A3A4-22E7C29CD72E}" xr6:coauthVersionLast="36" xr6:coauthVersionMax="36" xr10:uidLastSave="{00000000-0000-0000-0000-000000000000}"/>
  <bookViews>
    <workbookView xWindow="0" yWindow="0" windowWidth="14380" windowHeight="3980" firstSheet="1" activeTab="5" xr2:uid="{6329B16B-85C1-4725-8EA7-D957E838E748}"/>
  </bookViews>
  <sheets>
    <sheet name="Window Functions" sheetId="1" r:id="rId1"/>
    <sheet name="Partition By Internal working" sheetId="2" r:id="rId2"/>
    <sheet name="Rank_row_number" sheetId="3" r:id="rId3"/>
    <sheet name="Dense Rank" sheetId="4" r:id="rId4"/>
    <sheet name="Lag" sheetId="5" r:id="rId5"/>
    <sheet name="Lea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C4" i="6"/>
  <c r="E14" i="5"/>
  <c r="E13" i="5"/>
  <c r="E12" i="5"/>
  <c r="E11" i="5"/>
  <c r="E10" i="5"/>
  <c r="E9" i="5"/>
  <c r="E8" i="5"/>
  <c r="E7" i="5"/>
  <c r="E6" i="5"/>
  <c r="E5" i="5"/>
  <c r="E4" i="5"/>
  <c r="D14" i="5"/>
  <c r="D13" i="5"/>
  <c r="D12" i="5"/>
  <c r="D11" i="5"/>
  <c r="D10" i="5"/>
  <c r="D9" i="5"/>
  <c r="D8" i="5"/>
  <c r="D7" i="5"/>
  <c r="D6" i="5"/>
  <c r="D5" i="5"/>
  <c r="D4" i="5"/>
  <c r="C14" i="5"/>
  <c r="C13" i="5"/>
  <c r="C12" i="5"/>
  <c r="C11" i="5"/>
  <c r="C10" i="5"/>
  <c r="C9" i="5"/>
  <c r="C8" i="5"/>
  <c r="C7" i="5"/>
  <c r="C6" i="5"/>
  <c r="C5" i="5"/>
  <c r="C4" i="5"/>
  <c r="L8" i="2"/>
  <c r="L3" i="2"/>
  <c r="I11" i="1"/>
  <c r="I10" i="1"/>
  <c r="E4" i="6" l="1"/>
  <c r="C5" i="6"/>
  <c r="C6" i="6" l="1"/>
  <c r="E5" i="6"/>
  <c r="E6" i="6" l="1"/>
  <c r="C7" i="6"/>
  <c r="C8" i="6" l="1"/>
  <c r="E7" i="6"/>
  <c r="E8" i="6" l="1"/>
  <c r="C9" i="6"/>
  <c r="C10" i="6" l="1"/>
  <c r="E9" i="6"/>
  <c r="C11" i="6" l="1"/>
  <c r="E10" i="6"/>
  <c r="C12" i="6" l="1"/>
  <c r="E11" i="6"/>
  <c r="C13" i="6" l="1"/>
  <c r="E12" i="6"/>
  <c r="C14" i="6" l="1"/>
  <c r="E13" i="6"/>
  <c r="E14" i="6" l="1"/>
</calcChain>
</file>

<file path=xl/sharedStrings.xml><?xml version="1.0" encoding="utf-8"?>
<sst xmlns="http://schemas.openxmlformats.org/spreadsheetml/2006/main" count="236" uniqueCount="64">
  <si>
    <t>Name</t>
  </si>
  <si>
    <t xml:space="preserve">Age </t>
  </si>
  <si>
    <t>Department</t>
  </si>
  <si>
    <t>Salary</t>
  </si>
  <si>
    <t>Ramesh</t>
  </si>
  <si>
    <t>Deepesh</t>
  </si>
  <si>
    <t>Suresh</t>
  </si>
  <si>
    <t>Pradeep</t>
  </si>
  <si>
    <t>Finance</t>
  </si>
  <si>
    <t>Sales</t>
  </si>
  <si>
    <t>employee</t>
  </si>
  <si>
    <t>Find the avg salary for each department.?</t>
  </si>
  <si>
    <t>avg(Salary)</t>
  </si>
  <si>
    <t>avg_salary</t>
  </si>
  <si>
    <t>Window functions applies aggreagte and ranking functions over a particular window(set of rows)</t>
  </si>
  <si>
    <r>
      <rPr>
        <sz val="16"/>
        <color rgb="FFFF0000"/>
        <rFont val="Calibri"/>
        <family val="2"/>
        <scheme val="minor"/>
      </rPr>
      <t>select</t>
    </r>
    <r>
      <rPr>
        <sz val="16"/>
        <color theme="1"/>
        <rFont val="Calibri"/>
        <family val="2"/>
        <scheme val="minor"/>
      </rPr>
      <t xml:space="preserve"> column_name1, </t>
    </r>
    <r>
      <rPr>
        <sz val="16"/>
        <color theme="9"/>
        <rFont val="Calibri"/>
        <family val="2"/>
        <scheme val="minor"/>
      </rPr>
      <t>window_function</t>
    </r>
    <r>
      <rPr>
        <sz val="16"/>
        <color theme="1"/>
        <rFont val="Calibri"/>
        <family val="2"/>
        <scheme val="minor"/>
      </rPr>
      <t xml:space="preserve">(column_name2) </t>
    </r>
    <r>
      <rPr>
        <sz val="16"/>
        <color rgb="FFFF0000"/>
        <rFont val="Calibri"/>
        <family val="2"/>
        <scheme val="minor"/>
      </rPr>
      <t>OVER</t>
    </r>
    <r>
      <rPr>
        <sz val="16"/>
        <color theme="1"/>
        <rFont val="Calibri"/>
        <family val="2"/>
        <scheme val="minor"/>
      </rPr>
      <t>(</t>
    </r>
    <r>
      <rPr>
        <sz val="16"/>
        <color rgb="FFFF0000"/>
        <rFont val="Calibri"/>
        <family val="2"/>
        <scheme val="minor"/>
      </rPr>
      <t xml:space="preserve">Partition by </t>
    </r>
    <r>
      <rPr>
        <sz val="16"/>
        <color theme="1"/>
        <rFont val="Calibri"/>
        <family val="2"/>
        <scheme val="minor"/>
      </rPr>
      <t xml:space="preserve">column_name1 </t>
    </r>
    <r>
      <rPr>
        <sz val="16"/>
        <color rgb="FFFF0000"/>
        <rFont val="Calibri"/>
        <family val="2"/>
        <scheme val="minor"/>
      </rPr>
      <t>order by</t>
    </r>
    <r>
      <rPr>
        <sz val="16"/>
        <color theme="1"/>
        <rFont val="Calibri"/>
        <family val="2"/>
        <scheme val="minor"/>
      </rPr>
      <t xml:space="preserve"> columns_name3) </t>
    </r>
    <r>
      <rPr>
        <sz val="16"/>
        <color rgb="FFFF0000"/>
        <rFont val="Calibri"/>
        <family val="2"/>
        <scheme val="minor"/>
      </rPr>
      <t>as</t>
    </r>
    <r>
      <rPr>
        <sz val="16"/>
        <color theme="1"/>
        <rFont val="Calibri"/>
        <family val="2"/>
        <scheme val="minor"/>
      </rPr>
      <t xml:space="preserve"> new_column </t>
    </r>
    <r>
      <rPr>
        <sz val="16"/>
        <color rgb="FFFF0000"/>
        <rFont val="Calibri"/>
        <family val="2"/>
        <scheme val="minor"/>
      </rPr>
      <t>from</t>
    </r>
    <r>
      <rPr>
        <sz val="16"/>
        <color theme="1"/>
        <rFont val="Calibri"/>
        <family val="2"/>
        <scheme val="minor"/>
      </rPr>
      <t xml:space="preserve"> table_name</t>
    </r>
  </si>
  <si>
    <t>column_name1</t>
  </si>
  <si>
    <t>columns to be selected</t>
  </si>
  <si>
    <t>window_function</t>
  </si>
  <si>
    <t>any aggregate or ranking functions</t>
  </si>
  <si>
    <t>column_name2</t>
  </si>
  <si>
    <t>column on which we need to apply window function</t>
  </si>
  <si>
    <t>column_name3</t>
  </si>
  <si>
    <t>on which basis partition of rows to be done</t>
  </si>
  <si>
    <t>new_column</t>
  </si>
  <si>
    <t>name of new column</t>
  </si>
  <si>
    <t>table_name</t>
  </si>
  <si>
    <t>name of the table</t>
  </si>
  <si>
    <t>select department, avg(salary) from employee group by department</t>
  </si>
  <si>
    <t>select Name, Age, Department,Salary, avg(salary) OVER(partition by department) as avg_salary from employee</t>
  </si>
  <si>
    <t>Find the rank of employees within each department on basis of salary</t>
  </si>
  <si>
    <t>Parmeet</t>
  </si>
  <si>
    <t>Trishaan</t>
  </si>
  <si>
    <t>Abu</t>
  </si>
  <si>
    <t>Rank</t>
  </si>
  <si>
    <t>Select Name, Age, Department, Salary, rank() OVER(partition by department order by salary desc) as 'Rank' from employee;</t>
  </si>
  <si>
    <t>Rank (we need)</t>
  </si>
  <si>
    <t>row_no</t>
  </si>
  <si>
    <t>Deepes</t>
  </si>
  <si>
    <t>Select Name, Age, Department, Salary, dense_rank() OVER(partition by department order by salary desc) as 'Rank' from employee;</t>
  </si>
  <si>
    <t>Dense_rank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</si>
  <si>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</si>
  <si>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</si>
  <si>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</si>
  <si>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</si>
  <si>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</si>
  <si>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</si>
  <si>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</si>
  <si>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</si>
  <si>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</si>
  <si>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</si>
  <si>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</si>
  <si>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</si>
  <si>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</si>
  <si>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sales_value</t>
  </si>
  <si>
    <t>NAN</t>
  </si>
  <si>
    <t>Lag(1)</t>
  </si>
  <si>
    <t>Percent_inc_dec</t>
  </si>
  <si>
    <t>lag(2)</t>
  </si>
  <si>
    <t>Select Month, Sale_value, LAG(Sale_value) OVER() as previous_sale from sales;</t>
  </si>
  <si>
    <t>LAG function has 3 parameters:
1. The column_name on which we want to apply the lag
2. the number of rows we want to skip (offset)
3. the default value to be returned</t>
  </si>
  <si>
    <t>Lead function has 3 parameters:
1. The column_name on which we want to apply the lag
2. the number of rows we want to skip (offset)
3. the default value to be returned</t>
  </si>
  <si>
    <t>Select Month, Sale_value, Lead(Sale_value) OVER() as next_month_sale from sales;</t>
  </si>
  <si>
    <t>Lead(1)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</si>
</sst>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0" borderId="0" xfId="1" applyFo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3C75-55E5-4E51-88BC-C7BF8949701F}">
  <dimension ref="A1:P31"/>
  <sheetViews>
    <sheetView workbookViewId="0">
      <selection sqref="A1:E7"/>
    </sheetView>
  </sheetViews>
  <sheetFormatPr defaultRowHeight="14.5" x14ac:dyDescent="0.35"/>
  <cols>
    <col min="4" max="4" width="10.90625" bestFit="1" customWidth="1"/>
    <col min="6" max="6" width="9.54296875" bestFit="1" customWidth="1"/>
    <col min="8" max="8" width="10.90625" bestFit="1" customWidth="1"/>
    <col min="9" max="9" width="9.90625" bestFit="1" customWidth="1"/>
  </cols>
  <sheetData>
    <row r="1" spans="1:16" x14ac:dyDescent="0.35">
      <c r="A1" s="6" t="s">
        <v>10</v>
      </c>
    </row>
    <row r="2" spans="1:16" x14ac:dyDescent="0.35">
      <c r="B2" s="5" t="s">
        <v>0</v>
      </c>
      <c r="C2" s="5" t="s">
        <v>1</v>
      </c>
      <c r="D2" s="5" t="s">
        <v>2</v>
      </c>
      <c r="E2" s="5" t="s">
        <v>3</v>
      </c>
      <c r="H2" s="4" t="s">
        <v>11</v>
      </c>
      <c r="I2" s="4"/>
      <c r="J2" s="4"/>
      <c r="K2" s="4"/>
      <c r="L2" s="4"/>
      <c r="M2" s="4"/>
    </row>
    <row r="3" spans="1:16" x14ac:dyDescent="0.35">
      <c r="B3" s="1" t="s">
        <v>4</v>
      </c>
      <c r="C3" s="1">
        <v>20</v>
      </c>
      <c r="D3" s="1" t="s">
        <v>8</v>
      </c>
      <c r="E3" s="2">
        <v>50000</v>
      </c>
      <c r="H3" s="4"/>
      <c r="I3" s="4"/>
      <c r="J3" s="4"/>
      <c r="K3" s="4"/>
      <c r="L3" s="4"/>
      <c r="M3" s="4"/>
    </row>
    <row r="4" spans="1:16" x14ac:dyDescent="0.35">
      <c r="B4" s="1" t="s">
        <v>5</v>
      </c>
      <c r="C4" s="1">
        <v>25</v>
      </c>
      <c r="D4" s="1" t="s">
        <v>9</v>
      </c>
      <c r="E4" s="2">
        <v>30000</v>
      </c>
      <c r="H4" s="4"/>
      <c r="I4" s="4"/>
      <c r="J4" s="4"/>
      <c r="K4" s="4"/>
      <c r="L4" s="4"/>
      <c r="M4" s="4"/>
    </row>
    <row r="5" spans="1:16" x14ac:dyDescent="0.35">
      <c r="B5" s="1" t="s">
        <v>6</v>
      </c>
      <c r="C5" s="1">
        <v>22</v>
      </c>
      <c r="D5" s="1" t="s">
        <v>8</v>
      </c>
      <c r="E5" s="2">
        <v>50000</v>
      </c>
    </row>
    <row r="6" spans="1:16" x14ac:dyDescent="0.35">
      <c r="B6" s="1" t="s">
        <v>4</v>
      </c>
      <c r="C6" s="1">
        <v>28</v>
      </c>
      <c r="D6" s="1" t="s">
        <v>8</v>
      </c>
      <c r="E6" s="2">
        <v>20000</v>
      </c>
      <c r="H6" s="16" t="s">
        <v>28</v>
      </c>
      <c r="I6" s="16"/>
      <c r="J6" s="16"/>
      <c r="K6" s="16"/>
      <c r="L6" s="16"/>
      <c r="M6" s="16"/>
    </row>
    <row r="7" spans="1:16" x14ac:dyDescent="0.35">
      <c r="B7" s="1" t="s">
        <v>7</v>
      </c>
      <c r="C7" s="1">
        <v>22</v>
      </c>
      <c r="D7" s="1" t="s">
        <v>9</v>
      </c>
      <c r="E7" s="2">
        <v>20000</v>
      </c>
      <c r="H7" s="16"/>
      <c r="I7" s="16"/>
      <c r="J7" s="16"/>
      <c r="K7" s="16"/>
      <c r="L7" s="16"/>
      <c r="M7" s="16"/>
    </row>
    <row r="9" spans="1:16" x14ac:dyDescent="0.35">
      <c r="H9" s="9" t="s">
        <v>2</v>
      </c>
      <c r="I9" s="9" t="s">
        <v>12</v>
      </c>
      <c r="K9" s="10" t="s">
        <v>14</v>
      </c>
      <c r="L9" s="10"/>
      <c r="M9" s="10"/>
      <c r="N9" s="10"/>
      <c r="O9" s="10"/>
      <c r="P9" s="10"/>
    </row>
    <row r="10" spans="1:16" x14ac:dyDescent="0.35">
      <c r="H10" s="1" t="s">
        <v>8</v>
      </c>
      <c r="I10" s="8">
        <f>AVERAGE(E3,E5,E6)</f>
        <v>40000</v>
      </c>
      <c r="K10" s="10"/>
      <c r="L10" s="10"/>
      <c r="M10" s="10"/>
      <c r="N10" s="10"/>
      <c r="O10" s="10"/>
      <c r="P10" s="10"/>
    </row>
    <row r="11" spans="1:16" x14ac:dyDescent="0.35">
      <c r="H11" s="1" t="s">
        <v>9</v>
      </c>
      <c r="I11" s="8">
        <f>AVERAGE(E4,E7)</f>
        <v>25000</v>
      </c>
      <c r="K11" s="10"/>
      <c r="L11" s="10"/>
      <c r="M11" s="10"/>
      <c r="N11" s="10"/>
      <c r="O11" s="10"/>
      <c r="P11" s="10"/>
    </row>
    <row r="13" spans="1:16" x14ac:dyDescent="0.35">
      <c r="B13" s="5" t="s">
        <v>0</v>
      </c>
      <c r="C13" s="5" t="s">
        <v>1</v>
      </c>
      <c r="D13" s="5" t="s">
        <v>2</v>
      </c>
      <c r="E13" s="5" t="s">
        <v>3</v>
      </c>
      <c r="F13" s="5" t="s">
        <v>13</v>
      </c>
      <c r="H13" s="11" t="s">
        <v>15</v>
      </c>
      <c r="I13" s="12"/>
      <c r="J13" s="12"/>
      <c r="K13" s="12"/>
      <c r="L13" s="12"/>
      <c r="M13" s="12"/>
      <c r="N13" s="12"/>
      <c r="O13" s="12"/>
      <c r="P13" s="12"/>
    </row>
    <row r="14" spans="1:16" ht="15.5" x14ac:dyDescent="0.35">
      <c r="B14" s="13" t="s">
        <v>4</v>
      </c>
      <c r="C14" s="15">
        <v>20</v>
      </c>
      <c r="D14" s="13" t="s">
        <v>8</v>
      </c>
      <c r="E14" s="14">
        <v>50000</v>
      </c>
      <c r="F14" s="14">
        <v>40000</v>
      </c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35">
      <c r="B15" s="1" t="s">
        <v>5</v>
      </c>
      <c r="C15" s="1">
        <v>25</v>
      </c>
      <c r="D15" s="1" t="s">
        <v>9</v>
      </c>
      <c r="E15" s="2">
        <v>30000</v>
      </c>
      <c r="F15" s="2">
        <v>25000</v>
      </c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35">
      <c r="B16" s="13" t="s">
        <v>6</v>
      </c>
      <c r="C16" s="13">
        <v>22</v>
      </c>
      <c r="D16" s="13" t="s">
        <v>8</v>
      </c>
      <c r="E16" s="14">
        <v>50000</v>
      </c>
      <c r="F16" s="14">
        <v>40000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2:16" x14ac:dyDescent="0.35">
      <c r="B17" s="13" t="s">
        <v>4</v>
      </c>
      <c r="C17" s="13">
        <v>28</v>
      </c>
      <c r="D17" s="13" t="s">
        <v>8</v>
      </c>
      <c r="E17" s="14">
        <v>20000</v>
      </c>
      <c r="F17" s="14">
        <v>40000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2:16" x14ac:dyDescent="0.35">
      <c r="B18" s="1" t="s">
        <v>7</v>
      </c>
      <c r="C18" s="1">
        <v>22</v>
      </c>
      <c r="D18" s="1" t="s">
        <v>9</v>
      </c>
      <c r="E18" s="2">
        <v>20000</v>
      </c>
      <c r="F18" s="2">
        <v>25000</v>
      </c>
    </row>
    <row r="20" spans="2:16" x14ac:dyDescent="0.35">
      <c r="G20" s="3" t="s">
        <v>16</v>
      </c>
      <c r="H20" s="3"/>
      <c r="I20" s="3" t="s">
        <v>17</v>
      </c>
      <c r="J20" s="3"/>
      <c r="K20" s="3"/>
      <c r="L20" s="3"/>
      <c r="M20" s="7"/>
    </row>
    <row r="21" spans="2:16" x14ac:dyDescent="0.35">
      <c r="G21" s="3" t="s">
        <v>18</v>
      </c>
      <c r="H21" s="3"/>
      <c r="I21" s="3" t="s">
        <v>19</v>
      </c>
      <c r="J21" s="3"/>
      <c r="K21" s="3"/>
      <c r="L21" s="3"/>
      <c r="M21" s="7"/>
    </row>
    <row r="22" spans="2:16" x14ac:dyDescent="0.35">
      <c r="G22" s="3" t="s">
        <v>20</v>
      </c>
      <c r="H22" s="3"/>
      <c r="I22" s="3" t="s">
        <v>21</v>
      </c>
      <c r="J22" s="3"/>
      <c r="K22" s="3"/>
      <c r="L22" s="3"/>
      <c r="M22" s="3"/>
    </row>
    <row r="23" spans="2:16" x14ac:dyDescent="0.35">
      <c r="G23" s="3" t="s">
        <v>22</v>
      </c>
      <c r="H23" s="3"/>
      <c r="I23" s="3" t="s">
        <v>23</v>
      </c>
      <c r="J23" s="3"/>
      <c r="K23" s="3"/>
      <c r="L23" s="3"/>
      <c r="M23" s="3"/>
    </row>
    <row r="24" spans="2:16" x14ac:dyDescent="0.35">
      <c r="G24" s="3" t="s">
        <v>24</v>
      </c>
      <c r="H24" s="3"/>
      <c r="I24" s="3" t="s">
        <v>25</v>
      </c>
      <c r="J24" s="3"/>
      <c r="K24" s="3"/>
      <c r="L24" s="3"/>
      <c r="M24" s="7"/>
    </row>
    <row r="25" spans="2:16" x14ac:dyDescent="0.35">
      <c r="G25" s="3" t="s">
        <v>26</v>
      </c>
      <c r="H25" s="3"/>
      <c r="I25" s="3" t="s">
        <v>27</v>
      </c>
      <c r="J25" s="3"/>
      <c r="K25" s="3"/>
      <c r="L25" s="3"/>
      <c r="M25" s="7"/>
    </row>
    <row r="28" spans="2:16" x14ac:dyDescent="0.35">
      <c r="B28" s="18" t="s">
        <v>29</v>
      </c>
      <c r="C28" s="18"/>
      <c r="D28" s="18"/>
      <c r="E28" s="18"/>
      <c r="F28" s="18"/>
      <c r="G28" s="18"/>
      <c r="H28" s="18"/>
      <c r="I28" s="18"/>
      <c r="J28" s="18"/>
    </row>
    <row r="29" spans="2:16" x14ac:dyDescent="0.35">
      <c r="B29" s="18"/>
      <c r="C29" s="18"/>
      <c r="D29" s="18"/>
      <c r="E29" s="18"/>
      <c r="F29" s="18"/>
      <c r="G29" s="18"/>
      <c r="H29" s="18"/>
      <c r="I29" s="18"/>
      <c r="J29" s="18"/>
    </row>
    <row r="30" spans="2:16" x14ac:dyDescent="0.35">
      <c r="B30" s="18"/>
      <c r="C30" s="18"/>
      <c r="D30" s="18"/>
      <c r="E30" s="18"/>
      <c r="F30" s="18"/>
      <c r="G30" s="18"/>
      <c r="H30" s="18"/>
      <c r="I30" s="18"/>
      <c r="J30" s="18"/>
    </row>
    <row r="31" spans="2:16" x14ac:dyDescent="0.35">
      <c r="B31" s="18"/>
      <c r="C31" s="18"/>
      <c r="D31" s="18"/>
      <c r="E31" s="18"/>
      <c r="F31" s="18"/>
      <c r="G31" s="18"/>
      <c r="H31" s="18"/>
      <c r="I31" s="18"/>
      <c r="J31" s="18"/>
    </row>
  </sheetData>
  <mergeCells count="17">
    <mergeCell ref="B28:J31"/>
    <mergeCell ref="G24:H24"/>
    <mergeCell ref="I24:L24"/>
    <mergeCell ref="G25:H25"/>
    <mergeCell ref="I25:L25"/>
    <mergeCell ref="I22:M22"/>
    <mergeCell ref="I23:M23"/>
    <mergeCell ref="G21:H21"/>
    <mergeCell ref="I21:L21"/>
    <mergeCell ref="G22:H22"/>
    <mergeCell ref="G23:H23"/>
    <mergeCell ref="H2:M4"/>
    <mergeCell ref="H6:M7"/>
    <mergeCell ref="K9:P11"/>
    <mergeCell ref="H13:P17"/>
    <mergeCell ref="I20:L20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5A4-F0AC-4EB7-AABF-82C82D092D40}">
  <dimension ref="B2:L9"/>
  <sheetViews>
    <sheetView workbookViewId="0">
      <selection activeCell="G8" sqref="G8"/>
    </sheetView>
  </sheetViews>
  <sheetFormatPr defaultRowHeight="14.5" x14ac:dyDescent="0.35"/>
  <cols>
    <col min="4" max="4" width="11.08984375" bestFit="1" customWidth="1"/>
    <col min="10" max="10" width="11.08984375" bestFit="1" customWidth="1"/>
    <col min="12" max="12" width="9.54296875" bestFit="1" customWidth="1"/>
  </cols>
  <sheetData>
    <row r="2" spans="2:12" x14ac:dyDescent="0.35">
      <c r="B2" s="5" t="s">
        <v>0</v>
      </c>
      <c r="C2" s="5" t="s">
        <v>1</v>
      </c>
      <c r="D2" s="5" t="s">
        <v>2</v>
      </c>
      <c r="E2" s="5" t="s">
        <v>3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13</v>
      </c>
    </row>
    <row r="3" spans="2:12" x14ac:dyDescent="0.35">
      <c r="B3" s="1" t="s">
        <v>4</v>
      </c>
      <c r="C3" s="1">
        <v>20</v>
      </c>
      <c r="D3" s="1" t="s">
        <v>8</v>
      </c>
      <c r="E3" s="2">
        <v>50000</v>
      </c>
      <c r="H3" s="1" t="s">
        <v>4</v>
      </c>
      <c r="I3" s="1">
        <v>20</v>
      </c>
      <c r="J3" s="1" t="s">
        <v>8</v>
      </c>
      <c r="K3" s="2">
        <v>50000</v>
      </c>
      <c r="L3" s="8">
        <f>AVERAGE(K3:K5)</f>
        <v>40000</v>
      </c>
    </row>
    <row r="4" spans="2:12" x14ac:dyDescent="0.35">
      <c r="B4" s="1" t="s">
        <v>5</v>
      </c>
      <c r="C4" s="1">
        <v>25</v>
      </c>
      <c r="D4" s="1" t="s">
        <v>9</v>
      </c>
      <c r="E4" s="2">
        <v>30000</v>
      </c>
      <c r="H4" s="1" t="s">
        <v>6</v>
      </c>
      <c r="I4" s="1">
        <v>22</v>
      </c>
      <c r="J4" s="1" t="s">
        <v>8</v>
      </c>
      <c r="K4" s="2">
        <v>50000</v>
      </c>
      <c r="L4" s="8">
        <v>40000</v>
      </c>
    </row>
    <row r="5" spans="2:12" x14ac:dyDescent="0.35">
      <c r="B5" s="1" t="s">
        <v>6</v>
      </c>
      <c r="C5" s="1">
        <v>22</v>
      </c>
      <c r="D5" s="1" t="s">
        <v>8</v>
      </c>
      <c r="E5" s="2">
        <v>50000</v>
      </c>
      <c r="H5" s="1" t="s">
        <v>4</v>
      </c>
      <c r="I5" s="1">
        <v>28</v>
      </c>
      <c r="J5" s="1" t="s">
        <v>8</v>
      </c>
      <c r="K5" s="2">
        <v>20000</v>
      </c>
      <c r="L5" s="8">
        <v>40000</v>
      </c>
    </row>
    <row r="6" spans="2:12" x14ac:dyDescent="0.35">
      <c r="B6" s="1" t="s">
        <v>4</v>
      </c>
      <c r="C6" s="1">
        <v>28</v>
      </c>
      <c r="D6" s="1" t="s">
        <v>8</v>
      </c>
      <c r="E6" s="2">
        <v>20000</v>
      </c>
    </row>
    <row r="7" spans="2:12" x14ac:dyDescent="0.35">
      <c r="B7" s="1" t="s">
        <v>7</v>
      </c>
      <c r="C7" s="1">
        <v>22</v>
      </c>
      <c r="D7" s="1" t="s">
        <v>9</v>
      </c>
      <c r="E7" s="2">
        <v>20000</v>
      </c>
      <c r="H7" s="5" t="s">
        <v>0</v>
      </c>
      <c r="I7" s="5" t="s">
        <v>1</v>
      </c>
      <c r="J7" s="5" t="s">
        <v>2</v>
      </c>
      <c r="K7" s="5" t="s">
        <v>3</v>
      </c>
      <c r="L7" s="5" t="s">
        <v>13</v>
      </c>
    </row>
    <row r="8" spans="2:12" x14ac:dyDescent="0.35">
      <c r="H8" s="1" t="s">
        <v>5</v>
      </c>
      <c r="I8" s="1">
        <v>25</v>
      </c>
      <c r="J8" s="1" t="s">
        <v>9</v>
      </c>
      <c r="K8" s="2">
        <v>30000</v>
      </c>
      <c r="L8" s="8">
        <f>AVERAGE(K8:K9)</f>
        <v>25000</v>
      </c>
    </row>
    <row r="9" spans="2:12" x14ac:dyDescent="0.35">
      <c r="H9" s="1" t="s">
        <v>7</v>
      </c>
      <c r="I9" s="1">
        <v>22</v>
      </c>
      <c r="J9" s="1" t="s">
        <v>9</v>
      </c>
      <c r="K9" s="2">
        <v>20000</v>
      </c>
      <c r="L9" s="8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11D8-1626-43CB-9537-99FED9216097}">
  <dimension ref="A1:O20"/>
  <sheetViews>
    <sheetView topLeftCell="A2" workbookViewId="0">
      <selection activeCell="G22" sqref="G22"/>
    </sheetView>
  </sheetViews>
  <sheetFormatPr defaultRowHeight="14.5" x14ac:dyDescent="0.35"/>
  <cols>
    <col min="4" max="4" width="11.08984375" bestFit="1" customWidth="1"/>
    <col min="6" max="6" width="13.90625" bestFit="1" customWidth="1"/>
  </cols>
  <sheetData>
    <row r="1" spans="1:15" x14ac:dyDescent="0.35">
      <c r="A1" s="6" t="s">
        <v>10</v>
      </c>
    </row>
    <row r="2" spans="1:15" x14ac:dyDescent="0.35">
      <c r="B2" s="5" t="s">
        <v>0</v>
      </c>
      <c r="C2" s="5" t="s">
        <v>1</v>
      </c>
      <c r="D2" s="5" t="s">
        <v>2</v>
      </c>
      <c r="E2" s="5" t="s">
        <v>3</v>
      </c>
      <c r="I2" s="16" t="s">
        <v>30</v>
      </c>
      <c r="J2" s="16"/>
      <c r="K2" s="16"/>
      <c r="L2" s="16"/>
      <c r="M2" s="16"/>
      <c r="N2" s="16"/>
    </row>
    <row r="3" spans="1:15" x14ac:dyDescent="0.35">
      <c r="B3" s="1" t="s">
        <v>4</v>
      </c>
      <c r="C3" s="1">
        <v>20</v>
      </c>
      <c r="D3" s="1" t="s">
        <v>8</v>
      </c>
      <c r="E3" s="2">
        <v>50000</v>
      </c>
      <c r="I3" s="16"/>
      <c r="J3" s="16"/>
      <c r="K3" s="16"/>
      <c r="L3" s="16"/>
      <c r="M3" s="16"/>
      <c r="N3" s="16"/>
    </row>
    <row r="4" spans="1:15" x14ac:dyDescent="0.35">
      <c r="B4" s="1" t="s">
        <v>5</v>
      </c>
      <c r="C4" s="1">
        <v>25</v>
      </c>
      <c r="D4" s="1" t="s">
        <v>9</v>
      </c>
      <c r="E4" s="2">
        <v>30000</v>
      </c>
      <c r="I4" s="16"/>
      <c r="J4" s="16"/>
      <c r="K4" s="16"/>
      <c r="L4" s="16"/>
      <c r="M4" s="16"/>
      <c r="N4" s="16"/>
    </row>
    <row r="5" spans="1:15" x14ac:dyDescent="0.35">
      <c r="B5" s="1" t="s">
        <v>6</v>
      </c>
      <c r="C5" s="1">
        <v>22</v>
      </c>
      <c r="D5" s="1" t="s">
        <v>8</v>
      </c>
      <c r="E5" s="2">
        <v>50000</v>
      </c>
    </row>
    <row r="6" spans="1:15" x14ac:dyDescent="0.35">
      <c r="B6" s="1" t="s">
        <v>4</v>
      </c>
      <c r="C6" s="1">
        <v>28</v>
      </c>
      <c r="D6" s="1" t="s">
        <v>8</v>
      </c>
      <c r="E6" s="2">
        <v>20000</v>
      </c>
      <c r="I6" s="22" t="s">
        <v>35</v>
      </c>
      <c r="J6" s="22"/>
      <c r="K6" s="22"/>
      <c r="L6" s="22"/>
      <c r="M6" s="22"/>
      <c r="N6" s="22"/>
      <c r="O6" s="22"/>
    </row>
    <row r="7" spans="1:15" x14ac:dyDescent="0.35">
      <c r="B7" s="1" t="s">
        <v>7</v>
      </c>
      <c r="C7" s="1">
        <v>22</v>
      </c>
      <c r="D7" s="1" t="s">
        <v>9</v>
      </c>
      <c r="E7" s="2">
        <v>20000</v>
      </c>
      <c r="I7" s="22"/>
      <c r="J7" s="22"/>
      <c r="K7" s="22"/>
      <c r="L7" s="22"/>
      <c r="M7" s="22"/>
      <c r="N7" s="22"/>
      <c r="O7" s="22"/>
    </row>
    <row r="8" spans="1:15" x14ac:dyDescent="0.35">
      <c r="B8" s="1" t="s">
        <v>31</v>
      </c>
      <c r="C8" s="1">
        <v>27</v>
      </c>
      <c r="D8" s="1" t="s">
        <v>8</v>
      </c>
      <c r="E8" s="2">
        <v>15000</v>
      </c>
      <c r="I8" s="22"/>
      <c r="J8" s="22"/>
      <c r="K8" s="22"/>
      <c r="L8" s="22"/>
      <c r="M8" s="22"/>
      <c r="N8" s="22"/>
      <c r="O8" s="22"/>
    </row>
    <row r="9" spans="1:15" x14ac:dyDescent="0.35">
      <c r="B9" s="1" t="s">
        <v>32</v>
      </c>
      <c r="C9" s="1">
        <v>23</v>
      </c>
      <c r="D9" s="1" t="s">
        <v>8</v>
      </c>
      <c r="E9" s="2">
        <v>15000</v>
      </c>
      <c r="I9" s="22"/>
      <c r="J9" s="22"/>
      <c r="K9" s="22"/>
      <c r="L9" s="22"/>
      <c r="M9" s="22"/>
      <c r="N9" s="22"/>
      <c r="O9" s="22"/>
    </row>
    <row r="10" spans="1:15" x14ac:dyDescent="0.35">
      <c r="B10" s="1" t="s">
        <v>33</v>
      </c>
      <c r="C10" s="1">
        <v>26</v>
      </c>
      <c r="D10" s="1" t="s">
        <v>8</v>
      </c>
      <c r="E10" s="2">
        <v>14500</v>
      </c>
    </row>
    <row r="12" spans="1:15" x14ac:dyDescent="0.35">
      <c r="B12" s="19" t="s">
        <v>0</v>
      </c>
      <c r="C12" s="19" t="s">
        <v>1</v>
      </c>
      <c r="D12" s="19" t="s">
        <v>2</v>
      </c>
      <c r="E12" s="19" t="s">
        <v>3</v>
      </c>
      <c r="F12" s="5" t="s">
        <v>36</v>
      </c>
      <c r="G12" s="5" t="s">
        <v>34</v>
      </c>
      <c r="H12" s="23" t="s">
        <v>37</v>
      </c>
      <c r="L12" s="20" t="s">
        <v>4</v>
      </c>
      <c r="M12">
        <v>10000</v>
      </c>
      <c r="N12">
        <v>1</v>
      </c>
    </row>
    <row r="13" spans="1:15" x14ac:dyDescent="0.35">
      <c r="B13" s="20" t="s">
        <v>4</v>
      </c>
      <c r="C13" s="20">
        <v>20</v>
      </c>
      <c r="D13" s="20" t="s">
        <v>8</v>
      </c>
      <c r="E13" s="21">
        <v>50000</v>
      </c>
      <c r="F13" s="20">
        <v>1</v>
      </c>
      <c r="G13" s="25">
        <v>1</v>
      </c>
      <c r="H13" s="20">
        <v>1</v>
      </c>
      <c r="L13" s="20" t="s">
        <v>6</v>
      </c>
      <c r="M13">
        <v>5000</v>
      </c>
      <c r="N13">
        <v>2</v>
      </c>
    </row>
    <row r="14" spans="1:15" x14ac:dyDescent="0.35">
      <c r="B14" s="20" t="s">
        <v>6</v>
      </c>
      <c r="C14" s="20">
        <v>22</v>
      </c>
      <c r="D14" s="20" t="s">
        <v>8</v>
      </c>
      <c r="E14" s="21">
        <v>50000</v>
      </c>
      <c r="F14" s="20">
        <v>1</v>
      </c>
      <c r="G14" s="25">
        <v>1</v>
      </c>
      <c r="H14" s="20">
        <v>2</v>
      </c>
      <c r="L14" s="20" t="s">
        <v>4</v>
      </c>
      <c r="M14">
        <v>5000</v>
      </c>
      <c r="N14">
        <v>2</v>
      </c>
    </row>
    <row r="15" spans="1:15" x14ac:dyDescent="0.35">
      <c r="B15" s="20" t="s">
        <v>4</v>
      </c>
      <c r="C15" s="20">
        <v>28</v>
      </c>
      <c r="D15" s="20" t="s">
        <v>8</v>
      </c>
      <c r="E15" s="21">
        <v>20000</v>
      </c>
      <c r="F15" s="20">
        <v>2</v>
      </c>
      <c r="G15" s="25">
        <v>3</v>
      </c>
      <c r="H15" s="20">
        <v>3</v>
      </c>
      <c r="L15" s="20" t="s">
        <v>31</v>
      </c>
      <c r="M15">
        <v>5000</v>
      </c>
      <c r="N15">
        <v>2</v>
      </c>
    </row>
    <row r="16" spans="1:15" x14ac:dyDescent="0.35">
      <c r="B16" s="20" t="s">
        <v>31</v>
      </c>
      <c r="C16" s="20">
        <v>27</v>
      </c>
      <c r="D16" s="20" t="s">
        <v>8</v>
      </c>
      <c r="E16" s="21">
        <v>15000</v>
      </c>
      <c r="F16" s="20">
        <v>3</v>
      </c>
      <c r="G16" s="25">
        <v>4</v>
      </c>
      <c r="H16" s="20">
        <v>4</v>
      </c>
      <c r="L16" s="20" t="s">
        <v>32</v>
      </c>
      <c r="M16">
        <v>1000</v>
      </c>
      <c r="N16">
        <v>5</v>
      </c>
    </row>
    <row r="17" spans="2:14" x14ac:dyDescent="0.35">
      <c r="B17" s="20" t="s">
        <v>32</v>
      </c>
      <c r="C17" s="20">
        <v>23</v>
      </c>
      <c r="D17" s="20" t="s">
        <v>8</v>
      </c>
      <c r="E17" s="21">
        <v>15000</v>
      </c>
      <c r="F17" s="20">
        <v>3</v>
      </c>
      <c r="G17" s="25">
        <v>4</v>
      </c>
      <c r="H17" s="20">
        <v>5</v>
      </c>
      <c r="L17" s="20" t="s">
        <v>33</v>
      </c>
      <c r="M17">
        <v>1000</v>
      </c>
      <c r="N17">
        <v>5</v>
      </c>
    </row>
    <row r="18" spans="2:14" x14ac:dyDescent="0.35">
      <c r="B18" s="20" t="s">
        <v>33</v>
      </c>
      <c r="C18" s="20">
        <v>26</v>
      </c>
      <c r="D18" s="20" t="s">
        <v>8</v>
      </c>
      <c r="E18" s="21">
        <v>14500</v>
      </c>
      <c r="F18" s="20">
        <v>4</v>
      </c>
      <c r="G18" s="25">
        <v>6</v>
      </c>
      <c r="H18" s="20">
        <v>6</v>
      </c>
      <c r="L18" s="24" t="s">
        <v>38</v>
      </c>
      <c r="M18">
        <v>500</v>
      </c>
      <c r="N18">
        <v>7</v>
      </c>
    </row>
    <row r="19" spans="2:14" x14ac:dyDescent="0.35">
      <c r="B19" s="1" t="s">
        <v>5</v>
      </c>
      <c r="C19" s="1">
        <v>25</v>
      </c>
      <c r="D19" s="1" t="s">
        <v>9</v>
      </c>
      <c r="E19" s="2">
        <v>30000</v>
      </c>
      <c r="F19" s="1">
        <v>1</v>
      </c>
      <c r="G19" s="1">
        <v>1</v>
      </c>
      <c r="H19" s="1">
        <v>1</v>
      </c>
    </row>
    <row r="20" spans="2:14" x14ac:dyDescent="0.35">
      <c r="B20" s="1" t="s">
        <v>7</v>
      </c>
      <c r="C20" s="1">
        <v>22</v>
      </c>
      <c r="D20" s="1" t="s">
        <v>9</v>
      </c>
      <c r="E20" s="2">
        <v>20000</v>
      </c>
      <c r="F20" s="1">
        <v>2</v>
      </c>
      <c r="G20" s="1">
        <v>2</v>
      </c>
      <c r="H20" s="1">
        <v>2</v>
      </c>
    </row>
  </sheetData>
  <mergeCells count="2">
    <mergeCell ref="I2:N4"/>
    <mergeCell ref="I6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BF81-BB0F-4418-AC23-27A5AB85CDE4}">
  <dimension ref="A1:O20"/>
  <sheetViews>
    <sheetView topLeftCell="A2" workbookViewId="0">
      <selection activeCell="G12" sqref="G12"/>
    </sheetView>
  </sheetViews>
  <sheetFormatPr defaultRowHeight="14.5" x14ac:dyDescent="0.35"/>
  <cols>
    <col min="4" max="4" width="11.08984375" bestFit="1" customWidth="1"/>
    <col min="6" max="6" width="13.90625" bestFit="1" customWidth="1"/>
  </cols>
  <sheetData>
    <row r="1" spans="1:15" x14ac:dyDescent="0.35">
      <c r="A1" s="6" t="s">
        <v>10</v>
      </c>
    </row>
    <row r="2" spans="1:15" x14ac:dyDescent="0.35">
      <c r="B2" s="5" t="s">
        <v>0</v>
      </c>
      <c r="C2" s="5" t="s">
        <v>1</v>
      </c>
      <c r="D2" s="5" t="s">
        <v>2</v>
      </c>
      <c r="E2" s="5" t="s">
        <v>3</v>
      </c>
      <c r="I2" s="16" t="s">
        <v>30</v>
      </c>
      <c r="J2" s="16"/>
      <c r="K2" s="16"/>
      <c r="L2" s="16"/>
      <c r="M2" s="16"/>
      <c r="N2" s="16"/>
    </row>
    <row r="3" spans="1:15" x14ac:dyDescent="0.35">
      <c r="B3" s="1" t="s">
        <v>4</v>
      </c>
      <c r="C3" s="1">
        <v>20</v>
      </c>
      <c r="D3" s="1" t="s">
        <v>8</v>
      </c>
      <c r="E3" s="2">
        <v>50000</v>
      </c>
      <c r="I3" s="16"/>
      <c r="J3" s="16"/>
      <c r="K3" s="16"/>
      <c r="L3" s="16"/>
      <c r="M3" s="16"/>
      <c r="N3" s="16"/>
    </row>
    <row r="4" spans="1:15" x14ac:dyDescent="0.35">
      <c r="B4" s="1" t="s">
        <v>5</v>
      </c>
      <c r="C4" s="1">
        <v>25</v>
      </c>
      <c r="D4" s="1" t="s">
        <v>9</v>
      </c>
      <c r="E4" s="2">
        <v>30000</v>
      </c>
      <c r="I4" s="16"/>
      <c r="J4" s="16"/>
      <c r="K4" s="16"/>
      <c r="L4" s="16"/>
      <c r="M4" s="16"/>
      <c r="N4" s="16"/>
    </row>
    <row r="5" spans="1:15" x14ac:dyDescent="0.35">
      <c r="B5" s="1" t="s">
        <v>6</v>
      </c>
      <c r="C5" s="1">
        <v>22</v>
      </c>
      <c r="D5" s="1" t="s">
        <v>8</v>
      </c>
      <c r="E5" s="2">
        <v>50000</v>
      </c>
    </row>
    <row r="6" spans="1:15" x14ac:dyDescent="0.35">
      <c r="B6" s="1" t="s">
        <v>4</v>
      </c>
      <c r="C6" s="1">
        <v>28</v>
      </c>
      <c r="D6" s="1" t="s">
        <v>8</v>
      </c>
      <c r="E6" s="2">
        <v>20000</v>
      </c>
      <c r="I6" s="22" t="s">
        <v>39</v>
      </c>
      <c r="J6" s="22"/>
      <c r="K6" s="22"/>
      <c r="L6" s="22"/>
      <c r="M6" s="22"/>
      <c r="N6" s="22"/>
      <c r="O6" s="22"/>
    </row>
    <row r="7" spans="1:15" x14ac:dyDescent="0.35">
      <c r="B7" s="1" t="s">
        <v>7</v>
      </c>
      <c r="C7" s="1">
        <v>22</v>
      </c>
      <c r="D7" s="1" t="s">
        <v>9</v>
      </c>
      <c r="E7" s="2">
        <v>20000</v>
      </c>
      <c r="I7" s="22"/>
      <c r="J7" s="22"/>
      <c r="K7" s="22"/>
      <c r="L7" s="22"/>
      <c r="M7" s="22"/>
      <c r="N7" s="22"/>
      <c r="O7" s="22"/>
    </row>
    <row r="8" spans="1:15" x14ac:dyDescent="0.35">
      <c r="B8" s="1" t="s">
        <v>31</v>
      </c>
      <c r="C8" s="1">
        <v>27</v>
      </c>
      <c r="D8" s="1" t="s">
        <v>8</v>
      </c>
      <c r="E8" s="2">
        <v>15000</v>
      </c>
      <c r="I8" s="22"/>
      <c r="J8" s="22"/>
      <c r="K8" s="22"/>
      <c r="L8" s="22"/>
      <c r="M8" s="22"/>
      <c r="N8" s="22"/>
      <c r="O8" s="22"/>
    </row>
    <row r="9" spans="1:15" x14ac:dyDescent="0.35">
      <c r="B9" s="1" t="s">
        <v>32</v>
      </c>
      <c r="C9" s="1">
        <v>23</v>
      </c>
      <c r="D9" s="1" t="s">
        <v>8</v>
      </c>
      <c r="E9" s="2">
        <v>15000</v>
      </c>
      <c r="I9" s="22"/>
      <c r="J9" s="22"/>
      <c r="K9" s="22"/>
      <c r="L9" s="22"/>
      <c r="M9" s="22"/>
      <c r="N9" s="22"/>
      <c r="O9" s="22"/>
    </row>
    <row r="10" spans="1:15" x14ac:dyDescent="0.35">
      <c r="B10" s="1" t="s">
        <v>33</v>
      </c>
      <c r="C10" s="1">
        <v>26</v>
      </c>
      <c r="D10" s="1" t="s">
        <v>8</v>
      </c>
      <c r="E10" s="2">
        <v>14500</v>
      </c>
    </row>
    <row r="12" spans="1:15" x14ac:dyDescent="0.35">
      <c r="B12" s="19" t="s">
        <v>0</v>
      </c>
      <c r="C12" s="19" t="s">
        <v>1</v>
      </c>
      <c r="D12" s="19" t="s">
        <v>2</v>
      </c>
      <c r="E12" s="19" t="s">
        <v>3</v>
      </c>
      <c r="F12" s="5" t="s">
        <v>40</v>
      </c>
      <c r="G12" s="5" t="s">
        <v>34</v>
      </c>
      <c r="L12" s="20" t="s">
        <v>4</v>
      </c>
      <c r="M12">
        <v>10000</v>
      </c>
      <c r="N12">
        <v>1</v>
      </c>
    </row>
    <row r="13" spans="1:15" x14ac:dyDescent="0.35">
      <c r="B13" s="20" t="s">
        <v>4</v>
      </c>
      <c r="C13" s="20">
        <v>20</v>
      </c>
      <c r="D13" s="20" t="s">
        <v>8</v>
      </c>
      <c r="E13" s="21">
        <v>50000</v>
      </c>
      <c r="F13" s="20">
        <v>1</v>
      </c>
      <c r="G13" s="25">
        <v>1</v>
      </c>
      <c r="L13" s="20" t="s">
        <v>6</v>
      </c>
      <c r="M13">
        <v>5000</v>
      </c>
      <c r="N13">
        <v>2</v>
      </c>
    </row>
    <row r="14" spans="1:15" x14ac:dyDescent="0.35">
      <c r="B14" s="20" t="s">
        <v>6</v>
      </c>
      <c r="C14" s="20">
        <v>22</v>
      </c>
      <c r="D14" s="20" t="s">
        <v>8</v>
      </c>
      <c r="E14" s="21">
        <v>50000</v>
      </c>
      <c r="F14" s="20">
        <v>1</v>
      </c>
      <c r="G14" s="25">
        <v>1</v>
      </c>
      <c r="L14" s="20" t="s">
        <v>4</v>
      </c>
      <c r="M14">
        <v>5000</v>
      </c>
      <c r="N14">
        <v>2</v>
      </c>
    </row>
    <row r="15" spans="1:15" x14ac:dyDescent="0.35">
      <c r="B15" s="20" t="s">
        <v>4</v>
      </c>
      <c r="C15" s="20">
        <v>28</v>
      </c>
      <c r="D15" s="20" t="s">
        <v>8</v>
      </c>
      <c r="E15" s="21">
        <v>20000</v>
      </c>
      <c r="F15" s="20">
        <v>2</v>
      </c>
      <c r="G15" s="25">
        <v>3</v>
      </c>
      <c r="L15" s="20" t="s">
        <v>31</v>
      </c>
      <c r="M15">
        <v>5000</v>
      </c>
      <c r="N15">
        <v>2</v>
      </c>
    </row>
    <row r="16" spans="1:15" x14ac:dyDescent="0.35">
      <c r="B16" s="20" t="s">
        <v>31</v>
      </c>
      <c r="C16" s="20">
        <v>27</v>
      </c>
      <c r="D16" s="20" t="s">
        <v>8</v>
      </c>
      <c r="E16" s="21">
        <v>15000</v>
      </c>
      <c r="F16" s="20">
        <v>3</v>
      </c>
      <c r="G16" s="25">
        <v>4</v>
      </c>
      <c r="L16" s="20" t="s">
        <v>32</v>
      </c>
      <c r="M16">
        <v>1000</v>
      </c>
      <c r="N16">
        <v>5</v>
      </c>
    </row>
    <row r="17" spans="2:14" x14ac:dyDescent="0.35">
      <c r="B17" s="20" t="s">
        <v>32</v>
      </c>
      <c r="C17" s="20">
        <v>23</v>
      </c>
      <c r="D17" s="20" t="s">
        <v>8</v>
      </c>
      <c r="E17" s="21">
        <v>15000</v>
      </c>
      <c r="F17" s="20">
        <v>3</v>
      </c>
      <c r="G17" s="25">
        <v>4</v>
      </c>
      <c r="L17" s="20" t="s">
        <v>33</v>
      </c>
      <c r="M17">
        <v>1000</v>
      </c>
      <c r="N17">
        <v>5</v>
      </c>
    </row>
    <row r="18" spans="2:14" x14ac:dyDescent="0.35">
      <c r="B18" s="20" t="s">
        <v>33</v>
      </c>
      <c r="C18" s="20">
        <v>26</v>
      </c>
      <c r="D18" s="20" t="s">
        <v>8</v>
      </c>
      <c r="E18" s="21">
        <v>14500</v>
      </c>
      <c r="F18" s="20">
        <v>4</v>
      </c>
      <c r="G18" s="25">
        <v>6</v>
      </c>
      <c r="L18" s="24" t="s">
        <v>38</v>
      </c>
      <c r="M18">
        <v>500</v>
      </c>
      <c r="N18">
        <v>7</v>
      </c>
    </row>
    <row r="19" spans="2:14" x14ac:dyDescent="0.35">
      <c r="B19" s="1" t="s">
        <v>5</v>
      </c>
      <c r="C19" s="1">
        <v>25</v>
      </c>
      <c r="D19" s="1" t="s">
        <v>9</v>
      </c>
      <c r="E19" s="2">
        <v>30000</v>
      </c>
      <c r="F19" s="1">
        <v>1</v>
      </c>
      <c r="G19" s="1">
        <v>1</v>
      </c>
    </row>
    <row r="20" spans="2:14" x14ac:dyDescent="0.35">
      <c r="B20" s="1" t="s">
        <v>7</v>
      </c>
      <c r="C20" s="1">
        <v>22</v>
      </c>
      <c r="D20" s="1" t="s">
        <v>9</v>
      </c>
      <c r="E20" s="2">
        <v>20000</v>
      </c>
      <c r="F20" s="1">
        <v>2</v>
      </c>
      <c r="G20" s="1">
        <v>2</v>
      </c>
    </row>
  </sheetData>
  <mergeCells count="2">
    <mergeCell ref="I2:N4"/>
    <mergeCell ref="I6:O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2F54-97CA-4C5A-991A-2623EBD121A1}">
  <dimension ref="A1:O14"/>
  <sheetViews>
    <sheetView workbookViewId="0">
      <selection activeCell="K18" sqref="K18"/>
    </sheetView>
  </sheetViews>
  <sheetFormatPr defaultRowHeight="14.5" x14ac:dyDescent="0.35"/>
  <cols>
    <col min="3" max="3" width="10.36328125" bestFit="1" customWidth="1"/>
    <col min="5" max="5" width="14.453125" style="26" bestFit="1" customWidth="1"/>
  </cols>
  <sheetData>
    <row r="1" spans="1:15" x14ac:dyDescent="0.35">
      <c r="A1" t="s">
        <v>9</v>
      </c>
    </row>
    <row r="2" spans="1:15" x14ac:dyDescent="0.35">
      <c r="B2" s="9" t="s">
        <v>41</v>
      </c>
      <c r="C2" s="9" t="s">
        <v>54</v>
      </c>
      <c r="D2" s="1" t="s">
        <v>56</v>
      </c>
      <c r="E2" s="26" t="s">
        <v>57</v>
      </c>
      <c r="F2" s="1" t="s">
        <v>58</v>
      </c>
      <c r="H2" s="17" t="s">
        <v>59</v>
      </c>
      <c r="I2" s="17"/>
      <c r="J2" s="17"/>
      <c r="K2" s="17"/>
      <c r="L2" s="17"/>
      <c r="M2" s="17"/>
      <c r="N2" s="17"/>
      <c r="O2" s="17"/>
    </row>
    <row r="3" spans="1:15" x14ac:dyDescent="0.35">
      <c r="B3" s="7" t="s">
        <v>42</v>
      </c>
      <c r="C3" s="7">
        <v>10000</v>
      </c>
      <c r="D3" s="1" t="s">
        <v>55</v>
      </c>
      <c r="F3" s="1" t="s">
        <v>55</v>
      </c>
      <c r="H3" s="17"/>
      <c r="I3" s="17"/>
      <c r="J3" s="17"/>
      <c r="K3" s="17"/>
      <c r="L3" s="17"/>
      <c r="M3" s="17"/>
      <c r="N3" s="17"/>
      <c r="O3" s="17"/>
    </row>
    <row r="4" spans="1:15" x14ac:dyDescent="0.35">
      <c r="B4" s="7" t="s">
        <v>43</v>
      </c>
      <c r="C4" s="7">
        <f>C3*0.1+C3</f>
        <v>11000</v>
      </c>
      <c r="D4" s="1">
        <f>C3</f>
        <v>10000</v>
      </c>
      <c r="E4" s="26">
        <f>(C4-D4)/D4</f>
        <v>0.1</v>
      </c>
      <c r="F4" s="1" t="s">
        <v>55</v>
      </c>
      <c r="H4" s="17"/>
      <c r="I4" s="17"/>
      <c r="J4" s="17"/>
      <c r="K4" s="17"/>
      <c r="L4" s="17"/>
      <c r="M4" s="17"/>
      <c r="N4" s="17"/>
      <c r="O4" s="17"/>
    </row>
    <row r="5" spans="1:15" x14ac:dyDescent="0.35">
      <c r="B5" s="7" t="s">
        <v>44</v>
      </c>
      <c r="C5" s="7">
        <f>C4+C4*0.25</f>
        <v>13750</v>
      </c>
      <c r="D5" s="1">
        <f>C4</f>
        <v>11000</v>
      </c>
      <c r="E5" s="26">
        <f>(C5-D5)/D5</f>
        <v>0.25</v>
      </c>
      <c r="F5" s="1">
        <v>11000</v>
      </c>
      <c r="H5" s="17"/>
      <c r="I5" s="17"/>
      <c r="J5" s="17"/>
      <c r="K5" s="17"/>
      <c r="L5" s="17"/>
      <c r="M5" s="17"/>
      <c r="N5" s="17"/>
      <c r="O5" s="17"/>
    </row>
    <row r="6" spans="1:15" x14ac:dyDescent="0.35">
      <c r="B6" s="7" t="s">
        <v>45</v>
      </c>
      <c r="C6" s="7">
        <f>C5-C4*0.05</f>
        <v>13200</v>
      </c>
      <c r="D6" s="1">
        <f>C5</f>
        <v>13750</v>
      </c>
      <c r="E6" s="26">
        <f>(C6-D6)/D6</f>
        <v>-0.04</v>
      </c>
      <c r="F6" s="1">
        <v>13750</v>
      </c>
      <c r="H6" s="17"/>
      <c r="I6" s="17"/>
      <c r="J6" s="17"/>
      <c r="K6" s="17"/>
      <c r="L6" s="17"/>
      <c r="M6" s="17"/>
      <c r="N6" s="17"/>
      <c r="O6" s="17"/>
    </row>
    <row r="7" spans="1:15" x14ac:dyDescent="0.35">
      <c r="B7" s="7" t="s">
        <v>46</v>
      </c>
      <c r="C7" s="7">
        <f>C6+C6*0.5</f>
        <v>19800</v>
      </c>
      <c r="D7" s="1">
        <f>C6</f>
        <v>13200</v>
      </c>
      <c r="E7" s="26">
        <f>(C7-D7)/D7</f>
        <v>0.5</v>
      </c>
      <c r="F7" s="1">
        <v>13200</v>
      </c>
      <c r="H7" s="17"/>
      <c r="I7" s="17"/>
      <c r="J7" s="17"/>
      <c r="K7" s="17"/>
      <c r="L7" s="17"/>
      <c r="M7" s="17"/>
      <c r="N7" s="17"/>
      <c r="O7" s="17"/>
    </row>
    <row r="8" spans="1:15" x14ac:dyDescent="0.35">
      <c r="B8" s="7" t="s">
        <v>47</v>
      </c>
      <c r="C8" s="7">
        <f>C7-C7*0.25</f>
        <v>14850</v>
      </c>
      <c r="D8" s="1">
        <f>C7</f>
        <v>19800</v>
      </c>
      <c r="E8" s="26">
        <f>(C8-D8)/D8</f>
        <v>-0.25</v>
      </c>
      <c r="F8" s="1">
        <v>19800</v>
      </c>
      <c r="H8" s="17"/>
      <c r="I8" s="17"/>
      <c r="J8" s="17"/>
      <c r="K8" s="17"/>
      <c r="L8" s="17"/>
      <c r="M8" s="17"/>
      <c r="N8" s="17"/>
      <c r="O8" s="17"/>
    </row>
    <row r="9" spans="1:15" x14ac:dyDescent="0.35">
      <c r="B9" s="7" t="s">
        <v>48</v>
      </c>
      <c r="C9" s="7">
        <f>C8+C8*0.15</f>
        <v>17077.5</v>
      </c>
      <c r="D9" s="1">
        <f>C8</f>
        <v>14850</v>
      </c>
      <c r="E9" s="26">
        <f>(C9-D9)/D9</f>
        <v>0.15</v>
      </c>
      <c r="F9" s="1">
        <v>14850</v>
      </c>
    </row>
    <row r="10" spans="1:15" x14ac:dyDescent="0.35">
      <c r="B10" s="7" t="s">
        <v>49</v>
      </c>
      <c r="C10" s="7">
        <f>C9+C9*0.5</f>
        <v>25616.25</v>
      </c>
      <c r="D10" s="1">
        <f>C9</f>
        <v>17077.5</v>
      </c>
      <c r="E10" s="26">
        <f>(C10-D10)/D10</f>
        <v>0.5</v>
      </c>
      <c r="F10" s="1">
        <v>17077.5</v>
      </c>
      <c r="H10" s="27" t="s">
        <v>60</v>
      </c>
      <c r="I10" s="28"/>
      <c r="J10" s="28"/>
      <c r="K10" s="28"/>
      <c r="L10" s="28"/>
      <c r="M10" s="28"/>
      <c r="N10" s="28"/>
      <c r="O10" s="28"/>
    </row>
    <row r="11" spans="1:15" x14ac:dyDescent="0.35">
      <c r="B11" s="7" t="s">
        <v>50</v>
      </c>
      <c r="C11" s="7">
        <f>C10-C10*0.14</f>
        <v>22029.974999999999</v>
      </c>
      <c r="D11" s="1">
        <f>C10</f>
        <v>25616.25</v>
      </c>
      <c r="E11" s="26">
        <f>(C11-D11)/D11</f>
        <v>-0.14000000000000007</v>
      </c>
      <c r="F11" s="1">
        <v>25616.25</v>
      </c>
      <c r="H11" s="28"/>
      <c r="I11" s="28"/>
      <c r="J11" s="28"/>
      <c r="K11" s="28"/>
      <c r="L11" s="28"/>
      <c r="M11" s="28"/>
      <c r="N11" s="28"/>
      <c r="O11" s="28"/>
    </row>
    <row r="12" spans="1:15" x14ac:dyDescent="0.35">
      <c r="B12" s="7" t="s">
        <v>51</v>
      </c>
      <c r="C12" s="7">
        <f>C11+C11*0.1</f>
        <v>24232.9725</v>
      </c>
      <c r="D12" s="1">
        <f>C11</f>
        <v>22029.974999999999</v>
      </c>
      <c r="E12" s="26">
        <f>(C12-D12)/D12</f>
        <v>0.10000000000000006</v>
      </c>
      <c r="F12" s="1">
        <v>22029.974999999999</v>
      </c>
      <c r="H12" s="28"/>
      <c r="I12" s="28"/>
      <c r="J12" s="28"/>
      <c r="K12" s="28"/>
      <c r="L12" s="28"/>
      <c r="M12" s="28"/>
      <c r="N12" s="28"/>
      <c r="O12" s="28"/>
    </row>
    <row r="13" spans="1:15" x14ac:dyDescent="0.35">
      <c r="B13" s="7" t="s">
        <v>52</v>
      </c>
      <c r="C13" s="7">
        <f>C12+C12*0.1</f>
        <v>26656.269749999999</v>
      </c>
      <c r="D13" s="1">
        <f>C12</f>
        <v>24232.9725</v>
      </c>
      <c r="E13" s="26">
        <f>(C13-D13)/D13</f>
        <v>9.9999999999999992E-2</v>
      </c>
      <c r="F13" s="1">
        <v>24232.9725</v>
      </c>
      <c r="H13" s="28"/>
      <c r="I13" s="28"/>
      <c r="J13" s="28"/>
      <c r="K13" s="28"/>
      <c r="L13" s="28"/>
      <c r="M13" s="28"/>
      <c r="N13" s="28"/>
      <c r="O13" s="28"/>
    </row>
    <row r="14" spans="1:15" x14ac:dyDescent="0.35">
      <c r="B14" s="7" t="s">
        <v>53</v>
      </c>
      <c r="C14" s="7">
        <f>C13+C13*0.1</f>
        <v>29321.896724999999</v>
      </c>
      <c r="D14" s="1">
        <f>C13</f>
        <v>26656.269749999999</v>
      </c>
      <c r="E14" s="26">
        <f>(C14-D14)/D14</f>
        <v>9.9999999999999978E-2</v>
      </c>
      <c r="F14" s="1">
        <v>26656.269749999999</v>
      </c>
      <c r="H14" s="28"/>
      <c r="I14" s="28"/>
      <c r="J14" s="28"/>
      <c r="K14" s="28"/>
      <c r="L14" s="28"/>
      <c r="M14" s="28"/>
      <c r="N14" s="28"/>
      <c r="O14" s="28"/>
    </row>
  </sheetData>
  <mergeCells count="2">
    <mergeCell ref="H2:O8"/>
    <mergeCell ref="H10:O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D03A-E4FD-47EF-8018-947384FC2BCC}">
  <dimension ref="A1:O14"/>
  <sheetViews>
    <sheetView tabSelected="1" workbookViewId="0">
      <selection activeCell="H9" sqref="H9"/>
    </sheetView>
  </sheetViews>
  <sheetFormatPr defaultRowHeight="14.5" x14ac:dyDescent="0.35"/>
  <cols>
    <col min="3" max="3" width="10.36328125" bestFit="1" customWidth="1"/>
    <col min="5" max="5" width="14.453125" style="26" bestFit="1" customWidth="1"/>
  </cols>
  <sheetData>
    <row r="1" spans="1:15" x14ac:dyDescent="0.35">
      <c r="A1" t="s">
        <v>9</v>
      </c>
    </row>
    <row r="2" spans="1:15" x14ac:dyDescent="0.35">
      <c r="B2" s="9" t="s">
        <v>41</v>
      </c>
      <c r="C2" s="9" t="s">
        <v>54</v>
      </c>
      <c r="D2" s="1" t="s">
        <v>63</v>
      </c>
      <c r="E2" s="26" t="s">
        <v>57</v>
      </c>
      <c r="F2" s="1" t="s">
        <v>58</v>
      </c>
      <c r="H2" s="17" t="s">
        <v>62</v>
      </c>
      <c r="I2" s="17"/>
      <c r="J2" s="17"/>
      <c r="K2" s="17"/>
      <c r="L2" s="17"/>
      <c r="M2" s="17"/>
      <c r="N2" s="17"/>
      <c r="O2" s="17"/>
    </row>
    <row r="3" spans="1:15" x14ac:dyDescent="0.35">
      <c r="B3" s="7" t="s">
        <v>42</v>
      </c>
      <c r="C3" s="7">
        <v>10000</v>
      </c>
      <c r="D3" s="7">
        <v>11000</v>
      </c>
      <c r="E3" s="26">
        <f>(C3-D3)/D3</f>
        <v>-9.0909090909090912E-2</v>
      </c>
      <c r="F3" s="1" t="s">
        <v>55</v>
      </c>
      <c r="H3" s="17"/>
      <c r="I3" s="17"/>
      <c r="J3" s="17"/>
      <c r="K3" s="17"/>
      <c r="L3" s="17"/>
      <c r="M3" s="17"/>
      <c r="N3" s="17"/>
      <c r="O3" s="17"/>
    </row>
    <row r="4" spans="1:15" x14ac:dyDescent="0.35">
      <c r="B4" s="7" t="s">
        <v>43</v>
      </c>
      <c r="C4" s="7">
        <f>C3*0.1+C3</f>
        <v>11000</v>
      </c>
      <c r="D4" s="7">
        <v>13750</v>
      </c>
      <c r="E4" s="26">
        <f>(C4-D4)/D4</f>
        <v>-0.2</v>
      </c>
      <c r="F4" s="1" t="s">
        <v>55</v>
      </c>
      <c r="H4" s="17"/>
      <c r="I4" s="17"/>
      <c r="J4" s="17"/>
      <c r="K4" s="17"/>
      <c r="L4" s="17"/>
      <c r="M4" s="17"/>
      <c r="N4" s="17"/>
      <c r="O4" s="17"/>
    </row>
    <row r="5" spans="1:15" x14ac:dyDescent="0.35">
      <c r="B5" s="7" t="s">
        <v>44</v>
      </c>
      <c r="C5" s="7">
        <f>C4+C4*0.25</f>
        <v>13750</v>
      </c>
      <c r="D5" s="7">
        <v>13200</v>
      </c>
      <c r="E5" s="26">
        <f>(C5-D5)/D5</f>
        <v>4.1666666666666664E-2</v>
      </c>
      <c r="F5" s="1">
        <v>11000</v>
      </c>
      <c r="H5" s="17"/>
      <c r="I5" s="17"/>
      <c r="J5" s="17"/>
      <c r="K5" s="17"/>
      <c r="L5" s="17"/>
      <c r="M5" s="17"/>
      <c r="N5" s="17"/>
      <c r="O5" s="17"/>
    </row>
    <row r="6" spans="1:15" x14ac:dyDescent="0.35">
      <c r="B6" s="7" t="s">
        <v>45</v>
      </c>
      <c r="C6" s="7">
        <f>C5-C4*0.05</f>
        <v>13200</v>
      </c>
      <c r="D6" s="7">
        <v>19800</v>
      </c>
      <c r="E6" s="26">
        <f>(C6-D6)/D6</f>
        <v>-0.33333333333333331</v>
      </c>
      <c r="F6" s="1">
        <v>13750</v>
      </c>
      <c r="H6" s="17"/>
      <c r="I6" s="17"/>
      <c r="J6" s="17"/>
      <c r="K6" s="17"/>
      <c r="L6" s="17"/>
      <c r="M6" s="17"/>
      <c r="N6" s="17"/>
      <c r="O6" s="17"/>
    </row>
    <row r="7" spans="1:15" x14ac:dyDescent="0.35">
      <c r="B7" s="7" t="s">
        <v>46</v>
      </c>
      <c r="C7" s="7">
        <f>C6+C6*0.5</f>
        <v>19800</v>
      </c>
      <c r="D7" s="7">
        <v>14850</v>
      </c>
      <c r="E7" s="26">
        <f>(C7-D7)/D7</f>
        <v>0.33333333333333331</v>
      </c>
      <c r="F7" s="1">
        <v>13200</v>
      </c>
      <c r="H7" s="17"/>
      <c r="I7" s="17"/>
      <c r="J7" s="17"/>
      <c r="K7" s="17"/>
      <c r="L7" s="17"/>
      <c r="M7" s="17"/>
      <c r="N7" s="17"/>
      <c r="O7" s="17"/>
    </row>
    <row r="8" spans="1:15" x14ac:dyDescent="0.35">
      <c r="B8" s="7" t="s">
        <v>47</v>
      </c>
      <c r="C8" s="7">
        <f>C7-C7*0.25</f>
        <v>14850</v>
      </c>
      <c r="D8" s="7">
        <v>17077.5</v>
      </c>
      <c r="E8" s="26">
        <f>(C8-D8)/D8</f>
        <v>-0.13043478260869565</v>
      </c>
      <c r="F8" s="1">
        <v>19800</v>
      </c>
      <c r="H8" s="17"/>
      <c r="I8" s="17"/>
      <c r="J8" s="17"/>
      <c r="K8" s="17"/>
      <c r="L8" s="17"/>
      <c r="M8" s="17"/>
      <c r="N8" s="17"/>
      <c r="O8" s="17"/>
    </row>
    <row r="9" spans="1:15" x14ac:dyDescent="0.35">
      <c r="B9" s="7" t="s">
        <v>48</v>
      </c>
      <c r="C9" s="7">
        <f>C8+C8*0.15</f>
        <v>17077.5</v>
      </c>
      <c r="D9" s="7">
        <v>25616.25</v>
      </c>
      <c r="E9" s="26">
        <f>(C9-D9)/D9</f>
        <v>-0.33333333333333331</v>
      </c>
      <c r="F9" s="1">
        <v>14850</v>
      </c>
    </row>
    <row r="10" spans="1:15" x14ac:dyDescent="0.35">
      <c r="B10" s="7" t="s">
        <v>49</v>
      </c>
      <c r="C10" s="7">
        <f>C9+C9*0.5</f>
        <v>25616.25</v>
      </c>
      <c r="D10" s="7">
        <v>22029.974999999999</v>
      </c>
      <c r="E10" s="26">
        <f>(C10-D10)/D10</f>
        <v>0.16279069767441867</v>
      </c>
      <c r="F10" s="1">
        <v>17077.5</v>
      </c>
      <c r="H10" s="27" t="s">
        <v>61</v>
      </c>
      <c r="I10" s="28"/>
      <c r="J10" s="28"/>
      <c r="K10" s="28"/>
      <c r="L10" s="28"/>
      <c r="M10" s="28"/>
      <c r="N10" s="28"/>
      <c r="O10" s="28"/>
    </row>
    <row r="11" spans="1:15" x14ac:dyDescent="0.35">
      <c r="B11" s="7" t="s">
        <v>50</v>
      </c>
      <c r="C11" s="7">
        <f>C10-C10*0.14</f>
        <v>22029.974999999999</v>
      </c>
      <c r="D11" s="7">
        <v>24232.9725</v>
      </c>
      <c r="E11" s="26">
        <f>(C11-D11)/D11</f>
        <v>-9.0909090909090967E-2</v>
      </c>
      <c r="F11" s="1">
        <v>25616.25</v>
      </c>
      <c r="H11" s="28"/>
      <c r="I11" s="28"/>
      <c r="J11" s="28"/>
      <c r="K11" s="28"/>
      <c r="L11" s="28"/>
      <c r="M11" s="28"/>
      <c r="N11" s="28"/>
      <c r="O11" s="28"/>
    </row>
    <row r="12" spans="1:15" x14ac:dyDescent="0.35">
      <c r="B12" s="7" t="s">
        <v>51</v>
      </c>
      <c r="C12" s="7">
        <f>C11+C11*0.1</f>
        <v>24232.9725</v>
      </c>
      <c r="D12" s="7">
        <v>26656.269749999999</v>
      </c>
      <c r="E12" s="26">
        <f>(C12-D12)/D12</f>
        <v>-9.0909090909090898E-2</v>
      </c>
      <c r="F12" s="1">
        <v>22029.974999999999</v>
      </c>
      <c r="H12" s="28"/>
      <c r="I12" s="28"/>
      <c r="J12" s="28"/>
      <c r="K12" s="28"/>
      <c r="L12" s="28"/>
      <c r="M12" s="28"/>
      <c r="N12" s="28"/>
      <c r="O12" s="28"/>
    </row>
    <row r="13" spans="1:15" x14ac:dyDescent="0.35">
      <c r="B13" s="7" t="s">
        <v>52</v>
      </c>
      <c r="C13" s="7">
        <f>C12+C12*0.1</f>
        <v>26656.269749999999</v>
      </c>
      <c r="D13" s="7">
        <v>29321.896724999999</v>
      </c>
      <c r="E13" s="26">
        <f>(C13-D13)/D13</f>
        <v>-9.0909090909090884E-2</v>
      </c>
      <c r="F13" s="1">
        <v>24232.9725</v>
      </c>
      <c r="H13" s="28"/>
      <c r="I13" s="28"/>
      <c r="J13" s="28"/>
      <c r="K13" s="28"/>
      <c r="L13" s="28"/>
      <c r="M13" s="28"/>
      <c r="N13" s="28"/>
      <c r="O13" s="28"/>
    </row>
    <row r="14" spans="1:15" x14ac:dyDescent="0.35">
      <c r="B14" s="7" t="s">
        <v>53</v>
      </c>
      <c r="C14" s="7">
        <f>C13+C13*0.1</f>
        <v>29321.896724999999</v>
      </c>
      <c r="D14" s="1" t="s">
        <v>55</v>
      </c>
      <c r="E14" s="26" t="e">
        <f>(C14-D14)/D14</f>
        <v>#VALUE!</v>
      </c>
      <c r="F14" s="1">
        <v>26656.269749999999</v>
      </c>
      <c r="H14" s="28"/>
      <c r="I14" s="28"/>
      <c r="J14" s="28"/>
      <c r="K14" s="28"/>
      <c r="L14" s="28"/>
      <c r="M14" s="28"/>
      <c r="N14" s="28"/>
      <c r="O14" s="28"/>
    </row>
  </sheetData>
  <mergeCells count="2">
    <mergeCell ref="H2:O8"/>
    <mergeCell ref="H10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Window Functions</vt:lpstr>
      <vt:lpstr>Partition By Internal working</vt:lpstr>
      <vt:lpstr>Rank_row_number</vt:lpstr>
      <vt:lpstr>Dense Rank</vt:lpstr>
      <vt:lpstr>Lag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2022-09-08T03:33:19Z</dcterms:created>
  <dcterms:modified xsi:type="dcterms:W3CDTF">2022-09-08T11:03:15Z</dcterms:modified>
</cp:coreProperties>
</file>