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nell/Desktop/Dropbox/PyProjects/Weatherer/inputs/"/>
    </mc:Choice>
  </mc:AlternateContent>
  <bookViews>
    <workbookView xWindow="4700" yWindow="7320" windowWidth="43620" windowHeight="2414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Sheet1!$A$1:$AB$3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AB3" i="1"/>
  <c r="AA2" i="1"/>
  <c r="AB2" i="1"/>
  <c r="U3" i="1"/>
  <c r="U2" i="1"/>
</calcChain>
</file>

<file path=xl/sharedStrings.xml><?xml version="1.0" encoding="utf-8"?>
<sst xmlns="http://schemas.openxmlformats.org/spreadsheetml/2006/main" count="46" uniqueCount="40">
  <si>
    <t>address</t>
  </si>
  <si>
    <t>state</t>
  </si>
  <si>
    <t>measure</t>
  </si>
  <si>
    <t>cmap</t>
  </si>
  <si>
    <t>zoom</t>
  </si>
  <si>
    <t>stroke_width</t>
  </si>
  <si>
    <t>time_start</t>
  </si>
  <si>
    <t>time_end</t>
  </si>
  <si>
    <t>measurement_value</t>
  </si>
  <si>
    <t>time_resolution</t>
  </si>
  <si>
    <t>width</t>
  </si>
  <si>
    <t>height</t>
  </si>
  <si>
    <t>dpi</t>
  </si>
  <si>
    <t>bleed</t>
  </si>
  <si>
    <t>colorspace</t>
  </si>
  <si>
    <t>prefix</t>
  </si>
  <si>
    <t>geo_range</t>
  </si>
  <si>
    <t>Indiana, United States of America</t>
  </si>
  <si>
    <t>Utah, United States of America</t>
  </si>
  <si>
    <t>IN</t>
  </si>
  <si>
    <t>UT</t>
  </si>
  <si>
    <t>tcdc</t>
  </si>
  <si>
    <t>monthly</t>
  </si>
  <si>
    <t>cmyk</t>
  </si>
  <si>
    <t>flag</t>
  </si>
  <si>
    <t>winter_r</t>
  </si>
  <si>
    <t>cool_r</t>
  </si>
  <si>
    <t>lat_min</t>
  </si>
  <si>
    <t>lat_max</t>
  </si>
  <si>
    <t>lon_min</t>
  </si>
  <si>
    <t>lon_max</t>
  </si>
  <si>
    <t>aspect</t>
  </si>
  <si>
    <t>shape</t>
  </si>
  <si>
    <t>mockup_18x24</t>
  </si>
  <si>
    <t>mockup_11x14</t>
  </si>
  <si>
    <t>mat_color</t>
  </si>
  <si>
    <t>#000000</t>
  </si>
  <si>
    <t>mat_width</t>
  </si>
  <si>
    <t>pad_width</t>
  </si>
  <si>
    <t>zoom_px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</si>
</sst>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unding_bo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Alabama</v>
          </cell>
          <cell r="B2" t="str">
            <v>30.1941,35.0079,-88.4731,-84.8884</v>
          </cell>
        </row>
        <row r="3">
          <cell r="A3" t="str">
            <v>Alaska</v>
          </cell>
          <cell r="B3" t="str">
            <v>51.2097,71.441,-179.1505,-129.9795</v>
          </cell>
        </row>
        <row r="4">
          <cell r="A4" t="str">
            <v>Arizona</v>
          </cell>
          <cell r="B4" t="str">
            <v>31.332,37.0037,-114.8164,-109.045</v>
          </cell>
        </row>
        <row r="5">
          <cell r="A5" t="str">
            <v>Arkansas</v>
          </cell>
          <cell r="B5" t="str">
            <v>33.0042,36.4996,-94.6192,-89.6419</v>
          </cell>
        </row>
        <row r="6">
          <cell r="A6" t="str">
            <v>California</v>
          </cell>
          <cell r="B6" t="str">
            <v>32.5343,42.0095,-124.4096,-114.1308</v>
          </cell>
        </row>
        <row r="7">
          <cell r="A7" t="str">
            <v>Colorado</v>
          </cell>
          <cell r="B7" t="str">
            <v>36.9923,41.0035,-109.0604,-102.0415</v>
          </cell>
        </row>
        <row r="8">
          <cell r="A8" t="str">
            <v>Connecticut</v>
          </cell>
          <cell r="B8" t="str">
            <v>40.9805,42.0504,-73.7279,-71.7872</v>
          </cell>
        </row>
        <row r="9">
          <cell r="A9" t="str">
            <v>Delaware</v>
          </cell>
          <cell r="B9" t="str">
            <v>38.451,39.8395,-75.7886,-75.0489</v>
          </cell>
        </row>
        <row r="10">
          <cell r="A10" t="str">
            <v>Florida</v>
          </cell>
          <cell r="B10" t="str">
            <v>24.521,31.001,-87.6348,-80.0307</v>
          </cell>
        </row>
        <row r="11">
          <cell r="A11" t="str">
            <v>Georgia</v>
          </cell>
          <cell r="B11" t="str">
            <v>30.3556,35.0009,-85.6052,-80.8407</v>
          </cell>
        </row>
        <row r="12">
          <cell r="A12" t="str">
            <v>Hawaii</v>
          </cell>
          <cell r="B12" t="str">
            <v>18.9117,22.2356,-160.2471,-154.8066</v>
          </cell>
        </row>
        <row r="13">
          <cell r="A13" t="str">
            <v>Idaho</v>
          </cell>
          <cell r="B13" t="str">
            <v>41.988,49.0009,-117.2431,-111.0434</v>
          </cell>
        </row>
        <row r="14">
          <cell r="A14" t="str">
            <v>Illinois</v>
          </cell>
          <cell r="B14" t="str">
            <v>36.9701,42.5084,-91.5129,-87.4952</v>
          </cell>
        </row>
        <row r="15">
          <cell r="A15" t="str">
            <v>Indiana</v>
          </cell>
          <cell r="B15" t="str">
            <v>37.7717,41.7607,-88.0975,-84.7846</v>
          </cell>
        </row>
        <row r="16">
          <cell r="A16" t="str">
            <v>Iowa</v>
          </cell>
          <cell r="B16" t="str">
            <v>40.3755,43.501,-96.6394,-90.1404</v>
          </cell>
        </row>
        <row r="17">
          <cell r="A17" t="str">
            <v>Kansas</v>
          </cell>
          <cell r="B17" t="str">
            <v>36.9929,40.0033,-102.0518,-94.5886</v>
          </cell>
        </row>
        <row r="18">
          <cell r="A18" t="str">
            <v>Kentucky</v>
          </cell>
          <cell r="B18" t="str">
            <v>36.4968,39.1481,-89.4168,-81.965</v>
          </cell>
        </row>
        <row r="19">
          <cell r="A19" t="str">
            <v>Louisiana</v>
          </cell>
          <cell r="B19" t="str">
            <v>28.9287,33.0197,-94.0434,-88.8165</v>
          </cell>
        </row>
        <row r="20">
          <cell r="A20" t="str">
            <v>Maine</v>
          </cell>
          <cell r="B20" t="str">
            <v>43.0648,47.4598,-71.0843,-66.9406</v>
          </cell>
        </row>
        <row r="21">
          <cell r="A21" t="str">
            <v>Maryland</v>
          </cell>
          <cell r="B21" t="str">
            <v>37.912,39.7231,-79.4872,-75.0492</v>
          </cell>
        </row>
        <row r="22">
          <cell r="A22" t="str">
            <v>Massachusetts</v>
          </cell>
          <cell r="B22" t="str">
            <v>41.2381,42.8868,-73.5081,-69.9282</v>
          </cell>
        </row>
        <row r="23">
          <cell r="A23" t="str">
            <v>Michigan</v>
          </cell>
          <cell r="B23" t="str">
            <v>41.696,48.191,-90.4185,-82.4184</v>
          </cell>
        </row>
        <row r="24">
          <cell r="A24" t="str">
            <v>Minnesota</v>
          </cell>
          <cell r="B24" t="str">
            <v>43.4993,49.3853,-97.2399,-89.4918</v>
          </cell>
        </row>
        <row r="25">
          <cell r="A25" t="str">
            <v>Mississippi</v>
          </cell>
          <cell r="B25" t="str">
            <v>30.1739,34.9962,-91.6499,-88.0976</v>
          </cell>
        </row>
        <row r="26">
          <cell r="A26" t="str">
            <v>Missouri</v>
          </cell>
          <cell r="B26" t="str">
            <v>35.9042,40.6136,-95.7744,-89.0987</v>
          </cell>
        </row>
        <row r="27">
          <cell r="A27" t="str">
            <v>Montana</v>
          </cell>
          <cell r="B27" t="str">
            <v>44.3579,49.0011,-116.0496,-104.0395</v>
          </cell>
        </row>
        <row r="28">
          <cell r="A28" t="str">
            <v>Nebraska</v>
          </cell>
          <cell r="B28" t="str">
            <v>39.9999,43.0017,-104.0537,-95.3082</v>
          </cell>
        </row>
        <row r="29">
          <cell r="A29" t="str">
            <v>Nevada</v>
          </cell>
          <cell r="B29" t="str">
            <v>35.0023,42.0018,-120.0058,-114.0394</v>
          </cell>
        </row>
        <row r="30">
          <cell r="A30" t="str">
            <v>New Hampshire</v>
          </cell>
          <cell r="B30" t="str">
            <v>42.6971,45.3053,-72.5573,-70.7086</v>
          </cell>
        </row>
        <row r="31">
          <cell r="A31" t="str">
            <v>New Jersey</v>
          </cell>
          <cell r="B31" t="str">
            <v>38.9289,41.3576,-75.5598,-73.8937</v>
          </cell>
        </row>
        <row r="32">
          <cell r="A32" t="str">
            <v>New Mexico</v>
          </cell>
          <cell r="B32" t="str">
            <v>31.3321,37.0002,-109.0502,-103.002</v>
          </cell>
        </row>
        <row r="33">
          <cell r="A33" t="str">
            <v>New York</v>
          </cell>
          <cell r="B33" t="str">
            <v>40.496,45.0128,-79.762,-71.8562</v>
          </cell>
        </row>
        <row r="34">
          <cell r="A34" t="str">
            <v>North Carolina</v>
          </cell>
          <cell r="B34" t="str">
            <v>33.8401,36.5883,-84.3217,-75.4604</v>
          </cell>
        </row>
        <row r="35">
          <cell r="A35" t="str">
            <v>North Dakota</v>
          </cell>
          <cell r="B35" t="str">
            <v>45.935,49.0007,-104.0489,-96.5548</v>
          </cell>
        </row>
        <row r="36">
          <cell r="A36" t="str">
            <v>Ohio</v>
          </cell>
          <cell r="B36" t="str">
            <v>38.4031,41.9775,-84.8202,-80.5187</v>
          </cell>
        </row>
        <row r="37">
          <cell r="A37" t="str">
            <v>Oklahoma</v>
          </cell>
          <cell r="B37" t="str">
            <v>33.616,37.0023,-103.0026,-94.4314</v>
          </cell>
        </row>
        <row r="38">
          <cell r="A38" t="str">
            <v>Oregon</v>
          </cell>
          <cell r="B38" t="str">
            <v>41.992,46.2938,-124.5664,-116.4633</v>
          </cell>
        </row>
        <row r="39">
          <cell r="A39" t="str">
            <v>Pennsylvania</v>
          </cell>
          <cell r="B39" t="str">
            <v>39.7199,42.2695,-80.5195,-74.6896</v>
          </cell>
        </row>
        <row r="40">
          <cell r="A40" t="str">
            <v>Rhode Island</v>
          </cell>
          <cell r="B40" t="str">
            <v>41.1461,42.0191,-71.8865,-71.1207</v>
          </cell>
        </row>
        <row r="41">
          <cell r="A41" t="str">
            <v>South Carolina</v>
          </cell>
          <cell r="B41" t="str">
            <v>32.0374,35.2155,-83.3539,-78.5409</v>
          </cell>
        </row>
        <row r="42">
          <cell r="A42" t="str">
            <v>South Dakota</v>
          </cell>
          <cell r="B42" t="str">
            <v>42.4796,45.9455,-104.0577,-96.4364</v>
          </cell>
        </row>
        <row r="43">
          <cell r="A43" t="str">
            <v>Tennessee</v>
          </cell>
          <cell r="B43" t="str">
            <v>34.9832,36.6783,-90.3105,-81.6469</v>
          </cell>
        </row>
        <row r="44">
          <cell r="A44" t="str">
            <v>Texas</v>
          </cell>
          <cell r="B44" t="str">
            <v>25.8371,36.5007,-106.646,-93.5083</v>
          </cell>
        </row>
        <row r="45">
          <cell r="A45" t="str">
            <v>Utah</v>
          </cell>
          <cell r="B45" t="str">
            <v>36.9978,42.0017,-114.0531,-109.0415</v>
          </cell>
        </row>
        <row r="46">
          <cell r="A46" t="str">
            <v>Vermont</v>
          </cell>
          <cell r="B46" t="str">
            <v>42.7268,45.0165,-73.4382,-71.4651</v>
          </cell>
        </row>
        <row r="47">
          <cell r="A47" t="str">
            <v>Virginia</v>
          </cell>
          <cell r="B47" t="str">
            <v>36.5408,39.4659,-83.6752,-75.2418</v>
          </cell>
        </row>
        <row r="48">
          <cell r="A48" t="str">
            <v>Washington</v>
          </cell>
          <cell r="B48" t="str">
            <v>45.5437,49.0049,-124.7494,-116.9161</v>
          </cell>
        </row>
        <row r="49">
          <cell r="A49" t="str">
            <v>West Virginia</v>
          </cell>
          <cell r="B49" t="str">
            <v>37.2017,40.6378,-82.6444,-77.7189</v>
          </cell>
        </row>
        <row r="50">
          <cell r="A50" t="str">
            <v>Wisconsin</v>
          </cell>
          <cell r="B50" t="str">
            <v>42.4919,47.0808,-92.8893,-86.8052</v>
          </cell>
        </row>
        <row r="51">
          <cell r="A51" t="str">
            <v>Wyoming</v>
          </cell>
          <cell r="B51" t="str">
            <v>40.9946,45.006,-111.0563,-104.0518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C1" zoomScale="107" zoomScaleNormal="70" zoomScalePageLayoutView="70" workbookViewId="0">
      <selection activeCell="R2" sqref="R2"/>
    </sheetView>
  </sheetViews>
  <sheetFormatPr baseColWidth="10" defaultColWidth="8.83203125" defaultRowHeight="15" x14ac:dyDescent="0.2"/>
  <cols>
    <col min="1" max="1" width="39" bestFit="1" customWidth="1"/>
    <col min="3" max="4" width="11.83203125" bestFit="1" customWidth="1"/>
    <col min="7" max="7" width="13.83203125" customWidth="1"/>
    <col min="8" max="8" width="17.6640625" customWidth="1"/>
    <col min="9" max="9" width="19.5" bestFit="1" customWidth="1"/>
    <col min="10" max="10" width="15.5" bestFit="1" customWidth="1"/>
    <col min="14" max="14" width="8" bestFit="1" customWidth="1"/>
    <col min="15" max="15" width="11.83203125" bestFit="1" customWidth="1"/>
    <col min="16" max="16" width="11.6640625" bestFit="1" customWidth="1"/>
    <col min="17" max="17" width="13.83203125" bestFit="1" customWidth="1"/>
    <col min="18" max="18" width="13.83203125" customWidth="1"/>
    <col min="21" max="21" width="34.6640625" bestFit="1" customWidth="1"/>
    <col min="22" max="22" width="12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38</v>
      </c>
      <c r="Q1" t="s">
        <v>35</v>
      </c>
      <c r="R1" t="s">
        <v>39</v>
      </c>
      <c r="S1" t="s">
        <v>14</v>
      </c>
      <c r="T1" t="s">
        <v>15</v>
      </c>
      <c r="U1" t="s">
        <v>16</v>
      </c>
      <c r="V1" t="s">
        <v>24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">
      <c r="A2" t="s">
        <v>17</v>
      </c>
      <c r="B2" t="s">
        <v>19</v>
      </c>
      <c r="C2" t="s">
        <v>21</v>
      </c>
      <c r="D2" t="s">
        <v>26</v>
      </c>
      <c r="E2">
        <v>8</v>
      </c>
      <c r="F2">
        <v>0.25</v>
      </c>
      <c r="G2">
        <v>19790101</v>
      </c>
      <c r="H2">
        <v>20090101</v>
      </c>
      <c r="I2" t="s">
        <v>21</v>
      </c>
      <c r="J2" t="s">
        <v>22</v>
      </c>
      <c r="K2">
        <v>18</v>
      </c>
      <c r="L2">
        <v>24</v>
      </c>
      <c r="M2">
        <v>150</v>
      </c>
      <c r="N2">
        <v>0.25</v>
      </c>
      <c r="O2">
        <v>1</v>
      </c>
      <c r="P2">
        <v>0.25</v>
      </c>
      <c r="Q2" t="s">
        <v>36</v>
      </c>
      <c r="R2">
        <v>800</v>
      </c>
      <c r="S2" t="s">
        <v>23</v>
      </c>
      <c r="T2" t="s">
        <v>33</v>
      </c>
      <c r="U2" t="str">
        <f>VLOOKUP(LEFT(A2,FIND(",",A2)-1),[1]Sheet1!$A$2:$B$51,2,FALSE)</f>
        <v>37.7717,41.7607,-88.0975,-84.7846</v>
      </c>
      <c r="W2">
        <v>37.771700000000003</v>
      </c>
      <c r="X2">
        <v>41.7607</v>
      </c>
      <c r="Y2">
        <v>-88.097499999999997</v>
      </c>
      <c r="Z2">
        <v>-84.784599999999998</v>
      </c>
      <c r="AA2">
        <f>(Z2-Y2)/(X2-W2)</f>
        <v>0.83050889947355266</v>
      </c>
      <c r="AB2" t="str">
        <f t="shared" ref="AB2:AB3" si="0">IF(AND(AA2 &gt;= 0.9, AA2 &lt;= 1.1),"Square", "Rectangular")</f>
        <v>Rectangular</v>
      </c>
    </row>
    <row r="3" spans="1:28" x14ac:dyDescent="0.2">
      <c r="A3" t="s">
        <v>18</v>
      </c>
      <c r="B3" t="s">
        <v>20</v>
      </c>
      <c r="C3" t="s">
        <v>21</v>
      </c>
      <c r="D3" t="s">
        <v>25</v>
      </c>
      <c r="E3">
        <v>8</v>
      </c>
      <c r="F3">
        <v>0.25</v>
      </c>
      <c r="G3">
        <v>19790101</v>
      </c>
      <c r="H3">
        <v>20090101</v>
      </c>
      <c r="I3" t="s">
        <v>21</v>
      </c>
      <c r="J3" t="s">
        <v>22</v>
      </c>
      <c r="K3">
        <v>11</v>
      </c>
      <c r="L3">
        <v>14</v>
      </c>
      <c r="M3">
        <v>225</v>
      </c>
      <c r="N3">
        <v>0.25</v>
      </c>
      <c r="O3">
        <v>1</v>
      </c>
      <c r="P3">
        <v>0.25</v>
      </c>
      <c r="Q3" t="s">
        <v>36</v>
      </c>
      <c r="R3">
        <v>800</v>
      </c>
      <c r="S3" t="s">
        <v>23</v>
      </c>
      <c r="T3" t="s">
        <v>34</v>
      </c>
      <c r="U3" t="str">
        <f>VLOOKUP(LEFT(A3,FIND(",",A3)-1),[1]Sheet1!$A$2:$B$51,2,FALSE)</f>
        <v>36.9978,42.0017,-114.0531,-109.0415</v>
      </c>
      <c r="W3">
        <v>36.997799999999998</v>
      </c>
      <c r="X3">
        <v>42.0017</v>
      </c>
      <c r="Y3">
        <v>-114.0531</v>
      </c>
      <c r="Z3">
        <v>-109.0415</v>
      </c>
      <c r="AA3">
        <f>(Z3-Y3)/(X3-W3)</f>
        <v>1.0015387997362057</v>
      </c>
      <c r="AB3" t="str">
        <f t="shared" si="0"/>
        <v>Square</v>
      </c>
    </row>
  </sheetData>
  <autoFilter ref="A1:AB3">
    <sortState ref="A2:AC51">
      <sortCondition ref="AA1:A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2016-10-15T16:14:01Z</dcterms:created>
  <dcterms:modified xsi:type="dcterms:W3CDTF">2016-10-18T19:10:45Z</dcterms:modified>
</cp:coreProperties>
</file>