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97BDE00-35E1-4C25-9D3A-6B04118474FF}" xr6:coauthVersionLast="43" xr6:coauthVersionMax="43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  <sheet name="幂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2" i="3"/>
  <c r="P2" i="3"/>
  <c r="P3" i="3"/>
  <c r="P4" i="3"/>
  <c r="P5" i="3"/>
  <c r="P6" i="3"/>
  <c r="P7" i="3"/>
  <c r="P8" i="3"/>
  <c r="P9" i="3"/>
  <c r="Q3" i="3"/>
  <c r="Q4" i="3"/>
  <c r="Q5" i="3"/>
  <c r="Q6" i="3"/>
  <c r="Q7" i="3"/>
  <c r="Q8" i="3"/>
  <c r="Q9" i="3"/>
  <c r="Q2" i="3"/>
  <c r="O3" i="3"/>
  <c r="O4" i="3"/>
  <c r="O5" i="3"/>
  <c r="O6" i="3"/>
  <c r="O7" i="3"/>
  <c r="O8" i="3"/>
  <c r="O9" i="3"/>
  <c r="O2" i="3"/>
</calcChain>
</file>

<file path=xl/sharedStrings.xml><?xml version="1.0" encoding="utf-8"?>
<sst xmlns="http://schemas.openxmlformats.org/spreadsheetml/2006/main" count="31" uniqueCount="23">
  <si>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</si>
  <si>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</si>
  <si>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</si>
  <si>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</si>
  <si>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</si>
  <si>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</si>
  <si>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</si>
  <si>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</si>
  <si>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LB</t>
    <phoneticPr fontId="1" type="noConversion"/>
  </si>
  <si>
    <t>1mM</t>
    <phoneticPr fontId="1" type="noConversion"/>
  </si>
  <si>
    <t>100μM</t>
    <phoneticPr fontId="1" type="noConversion"/>
  </si>
  <si>
    <t>10μM</t>
    <phoneticPr fontId="1" type="noConversion"/>
  </si>
  <si>
    <t>注：结合R方看，有的数据不好。</t>
    <phoneticPr fontId="1" type="noConversion"/>
  </si>
  <si>
    <t>1μM</t>
    <phoneticPr fontId="1" type="noConversion"/>
  </si>
  <si>
    <t>10μM</t>
    <phoneticPr fontId="1" type="noConversion"/>
  </si>
  <si>
    <t>e4l1w-6</t>
    <phoneticPr fontId="1" type="noConversion"/>
  </si>
  <si>
    <t>e4l3-5</t>
    <phoneticPr fontId="1" type="noConversion"/>
  </si>
  <si>
    <t>e4l3-6</t>
    <phoneticPr fontId="1" type="noConversion"/>
  </si>
  <si>
    <t>e4l4-3</t>
    <phoneticPr fontId="1" type="noConversion"/>
  </si>
  <si>
    <t>e4l3-7</t>
    <phoneticPr fontId="1" type="noConversion"/>
  </si>
  <si>
    <t>e4l6-0</t>
    <phoneticPr fontId="1" type="noConversion"/>
  </si>
  <si>
    <t>t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</si>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</sst>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7030A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10μM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幂!$P$2:$P$9</c:f>
                <c:numCache>
                  <c:formatCode>General</c:formatCode>
                  <c:ptCount val="8"/>
                  <c:pt idx="0">
                    <c:v>1.1445460571430147E-2</c:v>
                  </c:pt>
                  <c:pt idx="1">
                    <c:v>1.4153502818406659E-2</c:v>
                  </c:pt>
                  <c:pt idx="2">
                    <c:v>6.5176257318716208E-2</c:v>
                  </c:pt>
                  <c:pt idx="3">
                    <c:v>3.2397743631029451E-2</c:v>
                  </c:pt>
                  <c:pt idx="4">
                    <c:v>6.9810933707089587E-2</c:v>
                  </c:pt>
                  <c:pt idx="5">
                    <c:v>2.9426999838542085E-2</c:v>
                  </c:pt>
                  <c:pt idx="6">
                    <c:v>5.2682763465325799E-2</c:v>
                  </c:pt>
                  <c:pt idx="7">
                    <c:v>2.0927539529229856E-2</c:v>
                  </c:pt>
                </c:numCache>
              </c:numRef>
            </c:plus>
            <c:minus>
              <c:numRef>
                <c:f>幂!$P$2:$P$9</c:f>
                <c:numCache>
                  <c:formatCode>General</c:formatCode>
                  <c:ptCount val="8"/>
                  <c:pt idx="0">
                    <c:v>1.1445460571430147E-2</c:v>
                  </c:pt>
                  <c:pt idx="1">
                    <c:v>1.4153502818406659E-2</c:v>
                  </c:pt>
                  <c:pt idx="2">
                    <c:v>6.5176257318716208E-2</c:v>
                  </c:pt>
                  <c:pt idx="3">
                    <c:v>3.2397743631029451E-2</c:v>
                  </c:pt>
                  <c:pt idx="4">
                    <c:v>6.9810933707089587E-2</c:v>
                  </c:pt>
                  <c:pt idx="5">
                    <c:v>2.9426999838542085E-2</c:v>
                  </c:pt>
                  <c:pt idx="6">
                    <c:v>5.2682763465325799E-2</c:v>
                  </c:pt>
                  <c:pt idx="7">
                    <c:v>2.0927539529229856E-2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幂!$A$2:$A$9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幂!$O$2:$O$9</c:f>
              <c:numCache>
                <c:formatCode>General</c:formatCode>
                <c:ptCount val="8"/>
                <c:pt idx="0">
                  <c:v>0.25342140639082056</c:v>
                </c:pt>
                <c:pt idx="1">
                  <c:v>0.24159611603900064</c:v>
                </c:pt>
                <c:pt idx="2">
                  <c:v>0.28515348381517325</c:v>
                </c:pt>
                <c:pt idx="3">
                  <c:v>0.25529210096050647</c:v>
                </c:pt>
                <c:pt idx="4">
                  <c:v>0.26492449485017522</c:v>
                </c:pt>
                <c:pt idx="5">
                  <c:v>0.23199978952535424</c:v>
                </c:pt>
                <c:pt idx="6">
                  <c:v>0.27418419252094745</c:v>
                </c:pt>
                <c:pt idx="7">
                  <c:v>0.23798697394504345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C49-A6E9-7E3463D6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43496"/>
        <c:axId val="525752024"/>
      </c:barChart>
      <c:catAx>
        <c:axId val="5257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752024"/>
        <c:crosses val="autoZero"/>
        <c:auto val="1"/>
        <c:lblAlgn val="ctr"/>
        <c:lblOffset val="100"/>
        <c:noMultiLvlLbl val="0"/>
      </c:catAx>
      <c:valAx>
        <c:axId val="5257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7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1μM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幂!$R$2:$R$9</c:f>
                <c:numCache>
                  <c:formatCode>General</c:formatCode>
                  <c:ptCount val="8"/>
                  <c:pt idx="0">
                    <c:v>2.9417559300163435E-2</c:v>
                  </c:pt>
                  <c:pt idx="1">
                    <c:v>3.6641183878570231E-2</c:v>
                  </c:pt>
                  <c:pt idx="2">
                    <c:v>1.713290271500963E-2</c:v>
                  </c:pt>
                  <c:pt idx="3">
                    <c:v>3.3300299309397659E-2</c:v>
                  </c:pt>
                  <c:pt idx="4">
                    <c:v>2.1363909578015716E-2</c:v>
                  </c:pt>
                  <c:pt idx="5">
                    <c:v>3.3664599779850569E-2</c:v>
                  </c:pt>
                  <c:pt idx="6">
                    <c:v>8.3839596310225969E-3</c:v>
                  </c:pt>
                  <c:pt idx="7">
                    <c:v>5.7763112882693715E-2</c:v>
                  </c:pt>
                </c:numCache>
              </c:numRef>
            </c:plus>
            <c:minus>
              <c:numRef>
                <c:f>幂!$R$2:$R$9</c:f>
                <c:numCache>
                  <c:formatCode>General</c:formatCode>
                  <c:ptCount val="8"/>
                  <c:pt idx="0">
                    <c:v>2.9417559300163435E-2</c:v>
                  </c:pt>
                  <c:pt idx="1">
                    <c:v>3.6641183878570231E-2</c:v>
                  </c:pt>
                  <c:pt idx="2">
                    <c:v>1.713290271500963E-2</c:v>
                  </c:pt>
                  <c:pt idx="3">
                    <c:v>3.3300299309397659E-2</c:v>
                  </c:pt>
                  <c:pt idx="4">
                    <c:v>2.1363909578015716E-2</c:v>
                  </c:pt>
                  <c:pt idx="5">
                    <c:v>3.3664599779850569E-2</c:v>
                  </c:pt>
                  <c:pt idx="6">
                    <c:v>8.3839596310225969E-3</c:v>
                  </c:pt>
                  <c:pt idx="7">
                    <c:v>5.7763112882693715E-2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幂!$A$2:$A$9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幂!$Q$2:$Q$9</c:f>
              <c:numCache>
                <c:formatCode>General</c:formatCode>
                <c:ptCount val="8"/>
                <c:pt idx="0">
                  <c:v>0.20830833246222261</c:v>
                </c:pt>
                <c:pt idx="1">
                  <c:v>0.23468079780967291</c:v>
                </c:pt>
                <c:pt idx="2">
                  <c:v>0.22859983821232585</c:v>
                </c:pt>
                <c:pt idx="3">
                  <c:v>0.22873929873294516</c:v>
                </c:pt>
                <c:pt idx="4">
                  <c:v>0.20612264947527584</c:v>
                </c:pt>
                <c:pt idx="5">
                  <c:v>0.20525462795900773</c:v>
                </c:pt>
                <c:pt idx="6">
                  <c:v>0.20796689463587889</c:v>
                </c:pt>
                <c:pt idx="7">
                  <c:v>0.23486834816498844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9-4BC9-8A5B-6613EA90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71416"/>
        <c:axId val="687569448"/>
      </c:barChart>
      <c:catAx>
        <c:axId val="6875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69448"/>
        <c:crosses val="autoZero"/>
        <c:auto val="1"/>
        <c:lblAlgn val="ctr"/>
        <c:lblOffset val="100"/>
        <c:noMultiLvlLbl val="0"/>
      </c:catAx>
      <c:valAx>
        <c:axId val="6875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16</xdr:row>
      <xdr:rowOff>123825</xdr:rowOff>
    </xdr:from>
    <xdr:to>
      <xdr:col>8</xdr:col>
      <xdr:colOff>300037</xdr:colOff>
      <xdr:row>31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6301DA-3FDC-46DF-83BE-27204EA8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16</xdr:row>
      <xdr:rowOff>66675</xdr:rowOff>
    </xdr:from>
    <xdr:to>
      <xdr:col>16</xdr:col>
      <xdr:colOff>381000</xdr:colOff>
      <xdr:row>31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FF1B2CB-A9FA-488A-B0D1-BEA4FF81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L19" sqref="L19"/>
    </sheetView>
  </sheetViews>
  <sheetFormatPr defaultRowHeight="14.25" x14ac:dyDescent="0.2"/>
  <cols>
    <col min="1" max="1" width="9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3" x14ac:dyDescent="0.45">
      <c r="A2" s="7" t="s">
        <v>0</v>
      </c>
      <c r="B2" s="27" t="s" ph="1">
        <v>15</v>
      </c>
      <c r="C2" s="4"/>
      <c r="D2" s="4"/>
      <c r="E2" s="1"/>
      <c r="F2" s="1"/>
      <c r="G2" s="1"/>
      <c r="H2" s="2"/>
      <c r="I2" s="2"/>
      <c r="J2" s="2"/>
      <c r="K2" s="3"/>
      <c r="L2" s="3"/>
      <c r="M2" s="3"/>
    </row>
    <row r="3" spans="1:13" ht="33" x14ac:dyDescent="0.45">
      <c r="A3" s="7" t="s">
        <v>1</v>
      </c>
      <c r="B3" s="28" t="s" ph="1">
        <v>16</v>
      </c>
      <c r="C3" s="5"/>
      <c r="D3" s="5"/>
      <c r="E3" s="1"/>
      <c r="F3" s="1"/>
      <c r="G3" s="1"/>
      <c r="H3" s="2"/>
      <c r="I3" s="2"/>
      <c r="J3" s="2"/>
      <c r="K3" s="3"/>
      <c r="L3" s="3"/>
      <c r="M3" s="3"/>
    </row>
    <row r="4" spans="1:13" ht="33" x14ac:dyDescent="0.45">
      <c r="A4" s="7" t="s">
        <v>2</v>
      </c>
      <c r="B4" s="28" t="s" ph="1">
        <v>17</v>
      </c>
      <c r="C4" s="5"/>
      <c r="D4" s="5"/>
      <c r="E4" s="1"/>
      <c r="F4" s="1"/>
      <c r="G4" s="1"/>
      <c r="H4" s="2"/>
      <c r="I4" s="2"/>
      <c r="J4" s="2"/>
      <c r="K4" s="3"/>
      <c r="L4" s="3"/>
      <c r="M4" s="3"/>
    </row>
    <row r="5" spans="1:13" ht="33" x14ac:dyDescent="0.45">
      <c r="A5" s="7" t="s">
        <v>3</v>
      </c>
      <c r="B5" s="28" t="s" ph="1">
        <v>18</v>
      </c>
      <c r="C5" s="5"/>
      <c r="D5" s="5"/>
      <c r="E5" s="1"/>
      <c r="F5" s="1"/>
      <c r="G5" s="1"/>
      <c r="H5" s="2"/>
      <c r="I5" s="2"/>
      <c r="J5" s="2"/>
      <c r="K5" s="3"/>
      <c r="L5" s="3"/>
      <c r="M5" s="3"/>
    </row>
    <row r="6" spans="1:13" ht="33" x14ac:dyDescent="0.45">
      <c r="A6" s="7" t="s">
        <v>4</v>
      </c>
      <c r="B6" s="28" t="s" ph="1">
        <v>19</v>
      </c>
      <c r="C6" s="5"/>
      <c r="D6" s="5"/>
      <c r="E6" s="1"/>
      <c r="F6" s="1"/>
      <c r="G6" s="1"/>
      <c r="H6" s="2"/>
      <c r="I6" s="2"/>
      <c r="J6" s="2"/>
      <c r="K6" s="3"/>
      <c r="L6" s="3"/>
      <c r="M6" s="3"/>
    </row>
    <row r="7" spans="1:13" ht="33" x14ac:dyDescent="0.45">
      <c r="A7" s="7" t="s">
        <v>5</v>
      </c>
      <c r="B7" s="28" t="s" ph="1">
        <v>20</v>
      </c>
      <c r="C7" s="5"/>
      <c r="D7" s="6"/>
      <c r="E7" s="1"/>
      <c r="F7" s="1"/>
      <c r="G7" s="1"/>
      <c r="H7" s="2"/>
      <c r="I7" s="2"/>
      <c r="J7" s="2"/>
      <c r="K7" s="3"/>
      <c r="L7" s="3"/>
      <c r="M7" s="3"/>
    </row>
    <row r="8" spans="1:13" ht="33" x14ac:dyDescent="0.45">
      <c r="A8" s="7" t="s">
        <v>6</v>
      </c>
      <c r="B8" s="28" t="s" ph="1">
        <v>21</v>
      </c>
      <c r="C8" s="5"/>
      <c r="D8" s="6"/>
      <c r="E8" s="1"/>
      <c r="F8" s="1"/>
      <c r="G8" s="1"/>
      <c r="H8" s="2"/>
      <c r="I8" s="2"/>
      <c r="J8" s="2"/>
      <c r="K8" s="3"/>
      <c r="L8" s="3"/>
      <c r="M8" s="3"/>
    </row>
    <row r="9" spans="1:13" ht="33" x14ac:dyDescent="0.45">
      <c r="A9" s="7" t="s">
        <v>7</v>
      </c>
      <c r="B9" s="28" t="s" ph="1">
        <v>22</v>
      </c>
      <c r="C9" s="5"/>
      <c r="D9" s="6"/>
      <c r="E9" s="1"/>
      <c r="F9" s="1"/>
      <c r="G9" s="1"/>
      <c r="H9" s="2"/>
      <c r="I9" s="2"/>
      <c r="J9" s="2"/>
      <c r="K9" s="3"/>
      <c r="L9" s="3"/>
      <c r="M9" s="3"/>
    </row>
    <row r="10" spans="1:13" ht="15.75" x14ac:dyDescent="0.2">
      <c r="B10" s="26" t="s">
        <v>14</v>
      </c>
      <c r="C10" s="21"/>
      <c r="D10" s="21"/>
      <c r="E10" s="21"/>
      <c r="F10" s="21"/>
      <c r="G10" s="22"/>
      <c r="H10" s="23" t="s">
        <v>13</v>
      </c>
      <c r="I10" s="24"/>
      <c r="J10" s="24"/>
      <c r="K10" s="24"/>
      <c r="L10" s="24"/>
      <c r="M10" s="25"/>
    </row>
  </sheetData>
  <mergeCells count="2">
    <mergeCell ref="H10:M10"/>
    <mergeCell ref="B10:G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D7D6-4F14-409D-8A82-17A0F89BEBCE}">
  <dimension ref="A1:R23"/>
  <sheetViews>
    <sheetView workbookViewId="0">
      <selection activeCell="Q15" sqref="Q15"/>
    </sheetView>
  </sheetViews>
  <sheetFormatPr defaultRowHeight="14.25" x14ac:dyDescent="0.2"/>
  <sheetData>
    <row r="1" spans="1:1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>
        <v>10</v>
      </c>
      <c r="Q1">
        <v>1</v>
      </c>
    </row>
    <row r="2" spans="1:18" x14ac:dyDescent="0.2">
      <c r="A2" s="7" t="s">
        <v>0</v>
      </c>
      <c r="B2" s="8">
        <v>0.26809601944839617</v>
      </c>
      <c r="C2" s="8">
        <v>0.26219539673116021</v>
      </c>
      <c r="D2" s="8">
        <v>0.25938214140142685</v>
      </c>
      <c r="E2" s="8">
        <v>0.24700381795059956</v>
      </c>
      <c r="F2" s="8">
        <v>0.24521487609989717</v>
      </c>
      <c r="G2" s="8">
        <v>0.23863618671344344</v>
      </c>
      <c r="H2" s="9">
        <v>0.23217291293026091</v>
      </c>
      <c r="I2" s="9">
        <v>0.17410443753448004</v>
      </c>
      <c r="J2" s="9">
        <v>0.17010817227121758</v>
      </c>
      <c r="K2" s="9">
        <v>0.2098399936972998</v>
      </c>
      <c r="L2" s="12">
        <v>0.22856617532803858</v>
      </c>
      <c r="M2" s="9">
        <v>0.23505830301203873</v>
      </c>
      <c r="O2">
        <f>AVERAGE(B2:G2)</f>
        <v>0.25342140639082056</v>
      </c>
      <c r="P2">
        <f>STDEV(B2:G2)</f>
        <v>1.1445460571430147E-2</v>
      </c>
      <c r="Q2">
        <f>AVERAGE(H2:M2)</f>
        <v>0.20830833246222261</v>
      </c>
      <c r="R2">
        <f>STDEV(H2:M2)</f>
        <v>2.9417559300163435E-2</v>
      </c>
    </row>
    <row r="3" spans="1:18" x14ac:dyDescent="0.2">
      <c r="A3" s="7" t="s">
        <v>1</v>
      </c>
      <c r="B3" s="8">
        <v>0.23579407748289227</v>
      </c>
      <c r="C3" s="8">
        <v>0.22562307744462501</v>
      </c>
      <c r="D3" s="14">
        <v>0.2264021327667049</v>
      </c>
      <c r="E3" s="8">
        <v>0.25179356548635073</v>
      </c>
      <c r="F3" s="8">
        <v>0.25185127328798623</v>
      </c>
      <c r="G3" s="14">
        <v>0.25811256976544444</v>
      </c>
      <c r="H3" s="9">
        <v>0.18423215672152068</v>
      </c>
      <c r="I3" s="9">
        <v>0.19981326316312154</v>
      </c>
      <c r="J3" s="14">
        <v>0.26838455845657389</v>
      </c>
      <c r="K3" s="12">
        <v>0.23658755975538112</v>
      </c>
      <c r="L3" s="9">
        <v>0.24254589027425241</v>
      </c>
      <c r="M3" s="14">
        <v>0.27652135848718762</v>
      </c>
      <c r="O3">
        <f t="shared" ref="O3:O9" si="0">AVERAGE(B3:G3)</f>
        <v>0.24159611603900064</v>
      </c>
      <c r="P3">
        <f t="shared" ref="P3:P9" si="1">STDEV(B3:G3)</f>
        <v>1.4153502818406659E-2</v>
      </c>
      <c r="Q3">
        <f t="shared" ref="Q3:Q9" si="2">AVERAGE(H3:M3)</f>
        <v>0.23468079780967291</v>
      </c>
      <c r="R3">
        <f t="shared" ref="R3:R9" si="3">STDEV(H3:M3)</f>
        <v>3.6641183878570231E-2</v>
      </c>
    </row>
    <row r="4" spans="1:18" x14ac:dyDescent="0.2">
      <c r="A4" s="7" t="s">
        <v>2</v>
      </c>
      <c r="B4" s="14">
        <v>0.41336098311550579</v>
      </c>
      <c r="C4" s="8">
        <v>0.27340513719886744</v>
      </c>
      <c r="D4" s="8">
        <v>0.27806504218093892</v>
      </c>
      <c r="E4" s="14">
        <v>0.26482110170557815</v>
      </c>
      <c r="F4" s="8">
        <v>0.25151945342858184</v>
      </c>
      <c r="G4" s="8">
        <v>0.22974918526156751</v>
      </c>
      <c r="H4" s="14">
        <v>0.2194483426696201</v>
      </c>
      <c r="I4" s="9">
        <v>0.21292736108480215</v>
      </c>
      <c r="J4" s="9">
        <v>0.25515504493162194</v>
      </c>
      <c r="K4" s="14">
        <v>0.21780367032300676</v>
      </c>
      <c r="L4" s="9">
        <v>0.22139598097482044</v>
      </c>
      <c r="M4" s="12">
        <v>0.24486862929008368</v>
      </c>
      <c r="O4">
        <f t="shared" si="0"/>
        <v>0.28515348381517325</v>
      </c>
      <c r="P4">
        <f t="shared" si="1"/>
        <v>6.5176257318716208E-2</v>
      </c>
      <c r="Q4">
        <f t="shared" si="2"/>
        <v>0.22859983821232585</v>
      </c>
      <c r="R4">
        <f t="shared" si="3"/>
        <v>1.713290271500963E-2</v>
      </c>
    </row>
    <row r="5" spans="1:18" x14ac:dyDescent="0.2">
      <c r="A5" s="7" t="s">
        <v>3</v>
      </c>
      <c r="B5" s="14">
        <v>0.30788554867611378</v>
      </c>
      <c r="C5" s="8">
        <v>0.22057364480151351</v>
      </c>
      <c r="D5" s="8">
        <v>0.28060418545290339</v>
      </c>
      <c r="E5" s="14">
        <v>0.24346921510042135</v>
      </c>
      <c r="F5" s="8">
        <v>0.23814567039954107</v>
      </c>
      <c r="G5" s="8">
        <v>0.24107434133254571</v>
      </c>
      <c r="H5" s="14">
        <v>0.23295196825234096</v>
      </c>
      <c r="I5" s="9">
        <v>0.23383201222728328</v>
      </c>
      <c r="J5" s="9">
        <v>0.20669491850816168</v>
      </c>
      <c r="K5" s="14">
        <v>0.20287177664980599</v>
      </c>
      <c r="L5" s="9">
        <v>0.2056128972274951</v>
      </c>
      <c r="M5" s="9">
        <v>0.29047221953258395</v>
      </c>
      <c r="O5">
        <f t="shared" si="0"/>
        <v>0.25529210096050647</v>
      </c>
      <c r="P5">
        <f t="shared" si="1"/>
        <v>3.2397743631029451E-2</v>
      </c>
      <c r="Q5">
        <f t="shared" si="2"/>
        <v>0.22873929873294516</v>
      </c>
      <c r="R5">
        <f t="shared" si="3"/>
        <v>3.3300299309397659E-2</v>
      </c>
    </row>
    <row r="6" spans="1:18" x14ac:dyDescent="0.2">
      <c r="A6" s="7" t="s">
        <v>4</v>
      </c>
      <c r="B6" s="14">
        <v>0.40457497031649214</v>
      </c>
      <c r="C6" s="8">
        <v>0.22911439944357628</v>
      </c>
      <c r="D6" s="8">
        <v>0.22985017391442977</v>
      </c>
      <c r="E6" s="14">
        <v>0.25606394280738204</v>
      </c>
      <c r="F6" s="8">
        <v>0.21947719657043804</v>
      </c>
      <c r="G6" s="8">
        <v>0.25046628604873289</v>
      </c>
      <c r="H6" s="14">
        <v>0.19842827592386814</v>
      </c>
      <c r="I6" s="9">
        <v>0.19010392553793884</v>
      </c>
      <c r="J6" s="9">
        <v>0.20483384190541495</v>
      </c>
      <c r="K6" s="14">
        <v>0.2176594008189178</v>
      </c>
      <c r="L6" s="10">
        <v>0.18335211274657853</v>
      </c>
      <c r="M6" s="10">
        <v>0.24235833991893696</v>
      </c>
      <c r="O6">
        <f t="shared" si="0"/>
        <v>0.26492449485017522</v>
      </c>
      <c r="P6">
        <f t="shared" si="1"/>
        <v>6.9810933707089587E-2</v>
      </c>
      <c r="Q6">
        <f t="shared" si="2"/>
        <v>0.20612264947527584</v>
      </c>
      <c r="R6">
        <f t="shared" si="3"/>
        <v>2.1363909578015716E-2</v>
      </c>
    </row>
    <row r="7" spans="1:18" x14ac:dyDescent="0.2">
      <c r="A7" s="7" t="s">
        <v>5</v>
      </c>
      <c r="B7" s="8">
        <v>0.21822205188486449</v>
      </c>
      <c r="C7" s="8">
        <v>0.23974706189492806</v>
      </c>
      <c r="D7" s="8">
        <v>0.18392919076293401</v>
      </c>
      <c r="E7" s="8">
        <v>0.27236639676942742</v>
      </c>
      <c r="F7" s="8">
        <v>0.24362791155491934</v>
      </c>
      <c r="G7" s="8">
        <v>0.23410612428505218</v>
      </c>
      <c r="H7" s="9">
        <v>0.16442395381011521</v>
      </c>
      <c r="I7" s="9">
        <v>0.17025244177530671</v>
      </c>
      <c r="J7" s="9">
        <v>0.23961721934124805</v>
      </c>
      <c r="K7" s="9">
        <v>0.20604570573976172</v>
      </c>
      <c r="L7" s="9">
        <v>0.20603127878935293</v>
      </c>
      <c r="M7" s="9">
        <v>0.24515716829826167</v>
      </c>
      <c r="O7">
        <f t="shared" si="0"/>
        <v>0.23199978952535424</v>
      </c>
      <c r="P7">
        <f t="shared" si="1"/>
        <v>2.9426999838542085E-2</v>
      </c>
      <c r="Q7">
        <f t="shared" si="2"/>
        <v>0.20525462795900773</v>
      </c>
      <c r="R7">
        <f t="shared" si="3"/>
        <v>3.3664599779850569E-2</v>
      </c>
    </row>
    <row r="8" spans="1:18" x14ac:dyDescent="0.2">
      <c r="A8" s="7" t="s">
        <v>6</v>
      </c>
      <c r="B8" s="14">
        <v>0.27868540104852096</v>
      </c>
      <c r="C8" s="13">
        <v>0.293328755713544</v>
      </c>
      <c r="D8" s="8">
        <v>0.19913519649390368</v>
      </c>
      <c r="E8" s="14">
        <v>0.35360455452188511</v>
      </c>
      <c r="F8" s="8">
        <v>0.23611147039188765</v>
      </c>
      <c r="G8" s="8">
        <v>0.2842397769559436</v>
      </c>
      <c r="H8" s="14">
        <v>0.19975555536148579</v>
      </c>
      <c r="I8" s="9">
        <v>0.21291293413439316</v>
      </c>
      <c r="J8" s="9">
        <v>0.19584585180067668</v>
      </c>
      <c r="K8" s="14">
        <v>0.21540879655513104</v>
      </c>
      <c r="L8" s="9">
        <v>0.21552421215840237</v>
      </c>
      <c r="M8" s="9">
        <v>0.20835401780518406</v>
      </c>
      <c r="O8">
        <f t="shared" si="0"/>
        <v>0.27418419252094745</v>
      </c>
      <c r="P8">
        <f t="shared" si="1"/>
        <v>5.2682763465325799E-2</v>
      </c>
      <c r="Q8">
        <f t="shared" si="2"/>
        <v>0.20796689463587889</v>
      </c>
      <c r="R8">
        <f t="shared" si="3"/>
        <v>8.3839596310225969E-3</v>
      </c>
    </row>
    <row r="9" spans="1:18" x14ac:dyDescent="0.2">
      <c r="A9" s="7" t="s">
        <v>7</v>
      </c>
      <c r="B9" s="8">
        <v>0.22041494834701583</v>
      </c>
      <c r="C9" s="14">
        <v>0.21353329300197552</v>
      </c>
      <c r="D9" s="8">
        <v>0.26834127760534732</v>
      </c>
      <c r="E9" s="8">
        <v>0.22830649022067856</v>
      </c>
      <c r="F9" s="14">
        <v>0.24419056262086591</v>
      </c>
      <c r="G9" s="8">
        <v>0.25313527187437751</v>
      </c>
      <c r="H9" s="12">
        <v>0.20763267028473961</v>
      </c>
      <c r="I9" s="14">
        <v>0.20314588870757502</v>
      </c>
      <c r="J9" s="9">
        <v>0.35201758997690702</v>
      </c>
      <c r="K9" s="9">
        <v>0.21311491144011779</v>
      </c>
      <c r="L9" s="14">
        <v>0.21057576816815304</v>
      </c>
      <c r="M9" s="9">
        <v>0.22272326041243809</v>
      </c>
      <c r="O9">
        <f t="shared" si="0"/>
        <v>0.23798697394504345</v>
      </c>
      <c r="P9">
        <f t="shared" si="1"/>
        <v>2.0927539529229856E-2</v>
      </c>
      <c r="Q9">
        <f t="shared" si="2"/>
        <v>0.23486834816498844</v>
      </c>
      <c r="R9">
        <f t="shared" si="3"/>
        <v>5.7763112882693715E-2</v>
      </c>
    </row>
    <row r="10" spans="1:18" ht="15.75" x14ac:dyDescent="0.25">
      <c r="B10" s="15" t="s">
        <v>8</v>
      </c>
      <c r="C10" s="16"/>
      <c r="D10" s="17"/>
      <c r="E10" s="18" t="s">
        <v>9</v>
      </c>
      <c r="F10" s="18"/>
      <c r="G10" s="18"/>
      <c r="H10" s="19" t="s">
        <v>10</v>
      </c>
      <c r="I10" s="19"/>
      <c r="J10" s="19"/>
      <c r="K10" s="20" t="s">
        <v>11</v>
      </c>
      <c r="L10" s="20"/>
      <c r="M10" s="20"/>
    </row>
    <row r="12" spans="1:18" x14ac:dyDescent="0.2">
      <c r="B12" t="s">
        <v>12</v>
      </c>
    </row>
    <row r="14" spans="1:18" x14ac:dyDescent="0.2">
      <c r="B14" s="11"/>
      <c r="C14" s="11"/>
      <c r="D14" s="11"/>
    </row>
    <row r="15" spans="1:18" x14ac:dyDescent="0.2">
      <c r="B15" s="11"/>
    </row>
    <row r="17" spans="2:2" x14ac:dyDescent="0.2">
      <c r="B17" s="11"/>
    </row>
    <row r="22" spans="2:2" x14ac:dyDescent="0.2">
      <c r="B22" s="11"/>
    </row>
    <row r="23" spans="2:2" x14ac:dyDescent="0.2">
      <c r="B23" s="11"/>
    </row>
  </sheetData>
  <mergeCells count="4">
    <mergeCell ref="B10:D10"/>
    <mergeCell ref="E10:G10"/>
    <mergeCell ref="H10:J10"/>
    <mergeCell ref="K10:M10"/>
  </mergeCells>
  <phoneticPr fontId="1" type="noConversion"/>
  <conditionalFormatting sqref="B2:D9">
    <cfRule type="colorScale" priority="10">
      <colorScale>
        <cfvo type="min"/>
        <cfvo type="max"/>
        <color theme="4" tint="-0.499984740745262"/>
        <color rgb="FFFFEF9C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E2:G9">
    <cfRule type="colorScale" priority="9">
      <colorScale>
        <cfvo type="min"/>
        <cfvo type="max"/>
        <color theme="5" tint="-0.499984740745262"/>
        <color rgb="FFFFEF9C"/>
      </colorScale>
    </cfRule>
  </conditionalFormatting>
  <conditionalFormatting sqref="H2:J9">
    <cfRule type="colorScale" priority="8">
      <colorScale>
        <cfvo type="min"/>
        <cfvo type="max"/>
        <color theme="9" tint="-0.499984740745262"/>
        <color rgb="FFFFEF9C"/>
      </colorScale>
    </cfRule>
  </conditionalFormatting>
  <conditionalFormatting sqref="K2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">
    <cfRule type="colorScale" priority="4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2019-05-13T06:38:50Z</dcterms:modified>
</cp:coreProperties>
</file>