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showPivotChartFilter="1" defaultThemeVersion="124226"/>
  <bookViews>
    <workbookView xWindow="600" yWindow="120" windowWidth="15480" windowHeight="11640"/>
  </bookViews>
  <sheets>
    <sheet name="Eventos" sheetId="7" r:id="rId1"/>
    <sheet name="Tabla" sheetId="10" r:id="rId2"/>
    <sheet name="Listas" sheetId="9" r:id="rId3"/>
  </sheets>
  <definedNames>
    <definedName name="_xlnm._FilterDatabase" localSheetId="0" hidden="1">Eventos!$A$8:$O$8</definedName>
    <definedName name="Alcance">Listas!$C$5:$C$8</definedName>
    <definedName name="Calidad">Listas!$C$14:$C$18</definedName>
    <definedName name="CAMBIOS">#REF!</definedName>
    <definedName name="Comunicaciones">Listas!$C$35:$C$37</definedName>
    <definedName name="Costo">Listas!$C$9:$C$10</definedName>
    <definedName name="ESTADO">Listas!$C$1:$C$4</definedName>
    <definedName name="ESTADOS">#REF!</definedName>
    <definedName name="ESTRATEGIA">Tabla!$D$22:$D$25</definedName>
    <definedName name="FASE">#REF!</definedName>
    <definedName name="IMPACTO">Tabla!$D$5:$D$8</definedName>
    <definedName name="Integración">Listas!$C$1:$C$4</definedName>
    <definedName name="INTERESADO">#REF!</definedName>
    <definedName name="Otro">Listas!$C$38</definedName>
    <definedName name="Otro...">Listas!$C$38</definedName>
    <definedName name="PRIOR">#REF!</definedName>
    <definedName name="PROBABILIDAD">Tabla!$D$14:$D$17</definedName>
    <definedName name="Proveedor">Listas!$C$32:$C$34</definedName>
    <definedName name="REQUERIMIENTOS">Eventos!#REF!</definedName>
    <definedName name="RESPONSABLE">Listas!#REF!</definedName>
    <definedName name="Riesgos">Listas!$C$29:$C$31</definedName>
    <definedName name="TalentoHumano">Listas!$C$19:$C$28</definedName>
    <definedName name="Tiempo">Listas!$C$11:$C$13</definedName>
    <definedName name="TIPO">Listas!$A$1:$A$10</definedName>
    <definedName name="TIPOREQ">#REF!</definedName>
    <definedName name="URGENCIA">Listas!$B$1:$B$3</definedName>
    <definedName name="VERSION">#REF!</definedName>
  </definedNames>
  <calcPr calcId="144525"/>
</workbook>
</file>

<file path=xl/calcChain.xml><?xml version="1.0" encoding="utf-8"?>
<calcChain xmlns="http://schemas.openxmlformats.org/spreadsheetml/2006/main">
  <c r="H10" i="7" l="1"/>
  <c r="I10" i="7" s="1"/>
  <c r="G10" i="7"/>
  <c r="H18" i="7" l="1"/>
  <c r="H12" i="7"/>
  <c r="H11" i="7"/>
  <c r="H9" i="7"/>
  <c r="H13" i="7"/>
  <c r="H14" i="7"/>
  <c r="H15" i="7"/>
  <c r="H16" i="7"/>
  <c r="H17" i="7"/>
  <c r="G18" i="7"/>
  <c r="G12" i="7"/>
  <c r="G11" i="7"/>
  <c r="G9" i="7"/>
  <c r="G13" i="7"/>
  <c r="G14" i="7"/>
  <c r="G15" i="7"/>
  <c r="G16" i="7"/>
  <c r="G17" i="7"/>
  <c r="I11" i="7" l="1"/>
  <c r="I17" i="7"/>
  <c r="I16" i="7"/>
  <c r="I15" i="7"/>
  <c r="I14" i="7"/>
  <c r="I13" i="7"/>
  <c r="I9" i="7"/>
  <c r="I12" i="7"/>
  <c r="I18" i="7"/>
</calcChain>
</file>

<file path=xl/sharedStrings.xml><?xml version="1.0" encoding="utf-8"?>
<sst xmlns="http://schemas.openxmlformats.org/spreadsheetml/2006/main" count="160" uniqueCount="87">
  <si>
    <t>Nro.</t>
  </si>
  <si>
    <t>Matriz de Riesgos</t>
  </si>
  <si>
    <t>Impacto</t>
  </si>
  <si>
    <t>Probabilidad</t>
  </si>
  <si>
    <t>Bajo</t>
  </si>
  <si>
    <t>Medio</t>
  </si>
  <si>
    <t>Alto</t>
  </si>
  <si>
    <t>Muy Alto</t>
  </si>
  <si>
    <t>Improbable</t>
  </si>
  <si>
    <t>Probable</t>
  </si>
  <si>
    <t>Alta Probabilidad</t>
  </si>
  <si>
    <t>Casi Seguro</t>
  </si>
  <si>
    <t>Fuente</t>
  </si>
  <si>
    <t>Fuente 7</t>
  </si>
  <si>
    <t>Fuente 8</t>
  </si>
  <si>
    <t>Fuente 9</t>
  </si>
  <si>
    <t>Fuente 10</t>
  </si>
  <si>
    <t>V. Impacto</t>
  </si>
  <si>
    <t>V. Probabilidad</t>
  </si>
  <si>
    <t>Nivel</t>
  </si>
  <si>
    <t>Urgencia</t>
  </si>
  <si>
    <t>Alta</t>
  </si>
  <si>
    <t>Media</t>
  </si>
  <si>
    <t>Baja</t>
  </si>
  <si>
    <t>Costo Gestión</t>
  </si>
  <si>
    <t>Costo</t>
  </si>
  <si>
    <t>Estrategia</t>
  </si>
  <si>
    <t>Evitar</t>
  </si>
  <si>
    <t>Transferir</t>
  </si>
  <si>
    <t>Mitigar</t>
  </si>
  <si>
    <t>Aceptar</t>
  </si>
  <si>
    <t>Gestión/Seguimiento</t>
  </si>
  <si>
    <t>Descripción Estrategia</t>
  </si>
  <si>
    <t>Riesgo</t>
  </si>
  <si>
    <t>Estado</t>
  </si>
  <si>
    <t>Seguimiento</t>
  </si>
  <si>
    <t>Materializado</t>
  </si>
  <si>
    <t>Cerrado</t>
  </si>
  <si>
    <t>Proyecto:</t>
  </si>
  <si>
    <t>Líder:</t>
  </si>
  <si>
    <t>Ambientales</t>
  </si>
  <si>
    <t>Politicas</t>
  </si>
  <si>
    <t>Economicas</t>
  </si>
  <si>
    <t>Laborales</t>
  </si>
  <si>
    <t>Personales</t>
  </si>
  <si>
    <t>Técnica</t>
  </si>
  <si>
    <t xml:space="preserve">Si los desarrolladores de software no conocen bien la tecnología a utilizar, existe el riesgo de que no sean altamente productivos, como efecto se puede desfasar el cronograma estimado del proyecto. 
</t>
  </si>
  <si>
    <t xml:space="preserve">Si la aplicación móvil no sigue los estándares de usabilidad, existe el riesgo de que no la aprueben las tiendas de aplicaciones móviles, como efecto se podría correr la fecha de lanzamiento estimada del producto.
</t>
  </si>
  <si>
    <t xml:space="preserve">Si la aplicación no es lanzada dentro del tiempo establecido, existe el riesgo de que otro competidor lance un producto similar, como efecto nuestra aplicación podría perder un importante mercado virgen.
</t>
  </si>
  <si>
    <t xml:space="preserve">Si no se definen bien los requisitos, existe el riesgo de que se tenga que hacer cambios durante la ejecución del proyecto, como efecto se aumenta el presupuesto estimado.
</t>
  </si>
  <si>
    <t>BVC Móvil</t>
  </si>
  <si>
    <t>Realizar un buen proceso de elicitación de requisitos, acompañado de un proceso de validación con los usuarios.</t>
  </si>
  <si>
    <t>Verificar acta de aceptación de los requisitos por parte del cliente.</t>
  </si>
  <si>
    <t>Estudiar las tecnologías involucradas en los diferentes componentes del proyecto antes de iniciar la construcción.</t>
  </si>
  <si>
    <t>Realizar una lista de chequeo con las tecnologías que debe dominar cada miembro del equipo de trabajo.</t>
  </si>
  <si>
    <t>Leer muy bien los estándares de publicación de aplicación en la App Store y en Google Play antes de la publicación de las aplicaciones.</t>
  </si>
  <si>
    <t>Realizar lista de chequeo con los estándares de las tiendas de aplicaciones para verificar si el producto las cumple.</t>
  </si>
  <si>
    <t>5 - 10 millones</t>
  </si>
  <si>
    <t>1 - 5 millones</t>
  </si>
  <si>
    <t>10 - 15 millones</t>
  </si>
  <si>
    <t>10 - 20 millones</t>
  </si>
  <si>
    <t>2 millones</t>
  </si>
  <si>
    <t>1 millón</t>
  </si>
  <si>
    <t xml:space="preserve">Motivar a los empleados en la finalización del producto o realizar una campaña de sensibilización para capacitar a un remplazo antes de la deserción del empleado.  </t>
  </si>
  <si>
    <t>Realizar estudios de motivación y satisfacción a los desarrolladores del producto.</t>
  </si>
  <si>
    <t>Se debe realizar un analisis de reutilizacion de componentes, y asi disminuir la creacion de codigo repetido asi como eliminar funciones innecesarias del producto,</t>
  </si>
  <si>
    <t>Verificacion de control de cambios y sistemas de versionamiento para eliminar problemas de redundancia y funciones innecesarias,</t>
  </si>
  <si>
    <t>Realizar un analisis de la capacidad de cada integrante del equipo y determinar las tareas en las que pueda generar un mayor beneficio,</t>
  </si>
  <si>
    <t>Análisis cualitativo del personal de acuerdo a sus mayores cualidades por iteración</t>
  </si>
  <si>
    <t xml:space="preserve">La rotacion de personal en las iteraciones del proyecto demasiado altas, como efecto se pude causar retrasos en las entregas parciales o final del proyecto. </t>
  </si>
  <si>
    <t>20 - 30 millones</t>
  </si>
  <si>
    <t>Realizar un análisis arquitectural y de diseño antes de las fases de desarrollo, excediendo las probabilidades de implementación y eliminando así las falencias en las bases del mismo</t>
  </si>
  <si>
    <t>En cada iteración se debe hacer un lineamiento con los objetivos del proyecto analizando las capacidades y fortalezas que ofrecen la arquitectura y el diseño satisfaciendo las necesidades de los implementadores.</t>
  </si>
  <si>
    <t>Cambios en el diseño o la arquitectura base del proyecto por limitaciones en cuanto a funcionalidades, esto puede causar un replanteamiento de las bases del proyecto realizando la construcción desde cero.</t>
  </si>
  <si>
    <t>El producto es más grande que estimado (en líneas del código, puntos de la función, o porcentaje del tamaño del proyecto anterior), como efecto puede generar un codigo mas complejo de realizar mantenimientos o cambios.</t>
  </si>
  <si>
    <t>La estructura ineficaz y distribucion del equipo, como efecto puede llegar a reducir la productividad del mismo.</t>
  </si>
  <si>
    <t>Falta de comunicación entre los stakeholders, como efecto se pueden generar ambigüedades en los requisitos del proyecto, los alcances y limitaciones se pueden desviar de su objetivo general creando un proyecto con falencias.</t>
  </si>
  <si>
    <t>Realizar una gestión de la comunicación efectiva donde los interesados del proyecto siempre estén en constante conocimiento de los cambios o avances del proyecto, adicional a esto cumpir a cabalidad con las reuniones exigidas por la metodologia.</t>
  </si>
  <si>
    <t>Realizar en cada reunion una sesion de dudas respecto a los cambios que se han generado solucionando las inquietudes de los stakeholders.</t>
  </si>
  <si>
    <t>Juan David Cuartas</t>
  </si>
  <si>
    <t>Colocar el primer release del producto dentro de un tiempo inferior a 6 meses.</t>
  </si>
  <si>
    <t>Verificar constantemente en las tiendas de aplicaciones sobre apps de la BVC.</t>
  </si>
  <si>
    <t>Si el HTML Parser que toma los valores de las acciones no llegase a funcionar, no se podría actualizar en tiempo real el valor de las acciones, como efecto, la aplicación no serviría para nada.</t>
  </si>
  <si>
    <t>5 millones</t>
  </si>
  <si>
    <t>1 mmión</t>
  </si>
  <si>
    <t>Incorporar un diseño redundante que sea capaz de agarrar el valor de las acciones de más de un sisitio web, llevando a cero la posibilidad de que este componente falle.</t>
  </si>
  <si>
    <t>Destinar recursos y tiempo para el desarrollo de este modelo dedundate.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</si>
</sst>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8" x14ac:knownFonts="1">
    <font>
      <sz val="11"/>
      <color theme="1"/>
      <name val="Calibri"/>
      <family val="2"/>
      <scheme val="minor"/>
    </font>
    <font>
      <sz val="10"/>
      <name val="Verdana"/>
      <family val="2"/>
    </font>
    <font>
      <sz val="10"/>
      <color theme="1"/>
      <name val="Verdana"/>
      <family val="2"/>
    </font>
    <font>
      <b/>
      <sz val="10"/>
      <color theme="1"/>
      <name val="Verdana"/>
      <family val="2"/>
    </font>
    <font>
      <sz val="8"/>
      <color theme="1"/>
      <name val="Verdana"/>
      <family val="2"/>
    </font>
    <font>
      <b/>
      <sz val="20"/>
      <color theme="1"/>
      <name val="Verdana"/>
      <family val="2"/>
    </font>
    <font>
      <sz val="12"/>
      <color theme="1"/>
      <name val="Verdana"/>
      <family val="2"/>
    </font>
    <font>
      <b/>
      <sz val="22"/>
      <color theme="1"/>
      <name val="Verdana"/>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rgb="FFFFFF66"/>
        <bgColor indexed="64"/>
      </patternFill>
    </fill>
    <fill>
      <patternFill patternType="solid">
        <fgColor theme="0" tint="-0.14999847407452621"/>
        <bgColor indexed="64"/>
      </patternFill>
    </fill>
  </fills>
  <borders count="7">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s>
  <cellStyleXfs count="1">
    <xf numFmtId="0" fontId="0" fillId="0" borderId="0"/>
  </cellStyleXfs>
  <cellXfs count="26">
    <xf numFmtId="0" fontId="0" fillId="0" borderId="0" xfId="0"/>
    <xf numFmtId="0" fontId="2" fillId="0" borderId="0" xfId="0" applyFont="1"/>
    <xf numFmtId="0" fontId="2" fillId="2" borderId="1" xfId="0" applyFont="1" applyFill="1" applyBorder="1"/>
    <xf numFmtId="0" fontId="2" fillId="2" borderId="2" xfId="0" applyFont="1" applyFill="1" applyBorder="1"/>
    <xf numFmtId="0" fontId="2" fillId="2" borderId="0" xfId="0" applyFont="1" applyFill="1" applyBorder="1"/>
    <xf numFmtId="0" fontId="2" fillId="2" borderId="3" xfId="0" applyFont="1" applyFill="1" applyBorder="1"/>
    <xf numFmtId="0" fontId="2" fillId="2" borderId="4" xfId="0" applyFont="1" applyFill="1" applyBorder="1"/>
    <xf numFmtId="0" fontId="2" fillId="3" borderId="0" xfId="0" applyFont="1" applyFill="1" applyBorder="1"/>
    <xf numFmtId="0" fontId="2" fillId="3" borderId="5" xfId="0" applyFont="1" applyFill="1" applyBorder="1" applyAlignment="1">
      <alignment horizontal="center"/>
    </xf>
    <xf numFmtId="0" fontId="3" fillId="2" borderId="0" xfId="0" applyFont="1" applyFill="1" applyBorder="1" applyAlignment="1">
      <alignment horizontal="right"/>
    </xf>
    <xf numFmtId="0" fontId="4" fillId="0" borderId="0" xfId="0" applyFont="1" applyAlignment="1">
      <alignment horizontal="justify"/>
    </xf>
    <xf numFmtId="0" fontId="1" fillId="0" borderId="0" xfId="0" applyFont="1"/>
    <xf numFmtId="0" fontId="2" fillId="0" borderId="0" xfId="0" applyFont="1" applyAlignment="1">
      <alignment horizontal="left" vertical="center"/>
    </xf>
    <xf numFmtId="0" fontId="2" fillId="4" borderId="5" xfId="0" applyFont="1" applyFill="1" applyBorder="1" applyAlignment="1">
      <alignment horizontal="left" vertical="top" wrapText="1"/>
    </xf>
    <xf numFmtId="0" fontId="0" fillId="5" borderId="0" xfId="0" applyFill="1"/>
    <xf numFmtId="164" fontId="2" fillId="0" borderId="0" xfId="0" applyNumberFormat="1" applyFont="1" applyAlignment="1">
      <alignment horizontal="left" vertical="center"/>
    </xf>
    <xf numFmtId="0" fontId="2" fillId="6" borderId="5" xfId="0" applyFont="1" applyFill="1" applyBorder="1" applyAlignment="1">
      <alignment horizontal="center"/>
    </xf>
    <xf numFmtId="0" fontId="5" fillId="2" borderId="6" xfId="0" applyFont="1" applyFill="1" applyBorder="1" applyAlignment="1"/>
    <xf numFmtId="0" fontId="5" fillId="2" borderId="0" xfId="0" applyFont="1" applyFill="1" applyBorder="1" applyAlignment="1">
      <alignment horizontal="center"/>
    </xf>
    <xf numFmtId="164" fontId="2" fillId="0" borderId="0" xfId="0" applyNumberFormat="1" applyFont="1" applyAlignment="1">
      <alignment horizontal="right" vertical="center"/>
    </xf>
    <xf numFmtId="0" fontId="2" fillId="7" borderId="0" xfId="0" applyFont="1" applyFill="1" applyAlignment="1">
      <alignment horizontal="left" vertical="center"/>
    </xf>
    <xf numFmtId="0" fontId="6" fillId="7" borderId="0" xfId="0" applyFont="1" applyFill="1" applyAlignment="1">
      <alignment horizontal="left" vertical="center"/>
    </xf>
    <xf numFmtId="0" fontId="2" fillId="4" borderId="5" xfId="0" applyFont="1" applyFill="1" applyBorder="1" applyAlignment="1">
      <alignment vertical="top" wrapText="1"/>
    </xf>
    <xf numFmtId="0" fontId="7" fillId="2" borderId="6" xfId="0" applyFont="1" applyFill="1" applyBorder="1" applyAlignment="1">
      <alignment horizontal="center"/>
    </xf>
    <xf numFmtId="0" fontId="7" fillId="2" borderId="0" xfId="0" applyFont="1" applyFill="1" applyBorder="1" applyAlignment="1">
      <alignment horizontal="center"/>
    </xf>
    <xf numFmtId="0" fontId="2" fillId="2" borderId="0" xfId="0"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657225</xdr:colOff>
      <xdr:row>0</xdr:row>
      <xdr:rowOff>104775</xdr:rowOff>
    </xdr:from>
    <xdr:to>
      <xdr:col>13</xdr:col>
      <xdr:colOff>161925</xdr:colOff>
      <xdr:row>28</xdr:row>
      <xdr:rowOff>171450</xdr:rowOff>
    </xdr:to>
    <xdr:pic>
      <xdr:nvPicPr>
        <xdr:cNvPr id="6202" name="Picture 1"/>
        <xdr:cNvPicPr>
          <a:picLocks noChangeAspect="1" noChangeArrowheads="1"/>
        </xdr:cNvPicPr>
      </xdr:nvPicPr>
      <xdr:blipFill>
        <a:blip xmlns:r="http://schemas.openxmlformats.org/officeDocument/2006/relationships" r:embed="rId1" cstate="print"/>
        <a:srcRect l="29143" t="21713" r="28857" b="24286"/>
        <a:stretch>
          <a:fillRect/>
        </a:stretch>
      </xdr:blipFill>
      <xdr:spPr bwMode="auto">
        <a:xfrm>
          <a:off x="4943475" y="104775"/>
          <a:ext cx="5600700" cy="540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P18"/>
  <sheetViews>
    <sheetView tabSelected="1" zoomScale="90" zoomScaleNormal="90" workbookViewId="0">
      <pane ySplit="8" topLeftCell="A9" activePane="bottomLeft" state="frozen"/>
      <selection pane="bottomLeft" activeCell="B11" sqref="B11"/>
    </sheetView>
  </sheetViews>
  <sheetFormatPr baseColWidth="10" defaultRowHeight="12.75" x14ac:dyDescent="0.2"/>
  <cols>
    <col min="1" max="1" width="4.85546875" style="1" bestFit="1" customWidth="1"/>
    <col min="2" max="2" width="45.85546875" style="1" customWidth="1"/>
    <col min="3" max="3" width="20.28515625" style="1" customWidth="1"/>
    <col min="4" max="4" width="19.5703125" style="1" customWidth="1"/>
    <col min="5" max="5" width="16.42578125" style="1" customWidth="1"/>
    <col min="6" max="6" width="16.7109375" style="1" bestFit="1" customWidth="1"/>
    <col min="7" max="7" width="14.140625" style="1" customWidth="1"/>
    <col min="8" max="8" width="15.140625" style="1" customWidth="1"/>
    <col min="9" max="10" width="14.42578125" style="1" customWidth="1"/>
    <col min="11" max="11" width="18.28515625" style="1" customWidth="1"/>
    <col min="12" max="12" width="20" style="1" customWidth="1"/>
    <col min="13" max="13" width="20.85546875" style="1" customWidth="1"/>
    <col min="14" max="15" width="47.85546875" style="1" customWidth="1"/>
    <col min="16" max="16" width="29" style="1" customWidth="1"/>
    <col min="17" max="16384" width="11.42578125" style="1"/>
  </cols>
  <sheetData>
    <row r="1" spans="1:16" ht="29.25" customHeight="1" x14ac:dyDescent="0.3">
      <c r="A1" s="2"/>
      <c r="B1" s="23" t="s">
        <v>1</v>
      </c>
      <c r="C1" s="23"/>
      <c r="D1" s="23"/>
      <c r="E1" s="23"/>
      <c r="F1" s="23"/>
      <c r="G1" s="23"/>
      <c r="H1" s="23"/>
      <c r="I1" s="23"/>
      <c r="J1" s="23"/>
      <c r="K1" s="17"/>
      <c r="L1" s="17"/>
      <c r="M1" s="17"/>
      <c r="N1" s="17"/>
      <c r="O1" s="17"/>
      <c r="P1" s="10"/>
    </row>
    <row r="2" spans="1:16" ht="15" customHeight="1" x14ac:dyDescent="0.2">
      <c r="A2" s="3"/>
      <c r="B2" s="24"/>
      <c r="C2" s="24"/>
      <c r="D2" s="24"/>
      <c r="E2" s="24"/>
      <c r="F2" s="24"/>
      <c r="G2" s="24"/>
      <c r="H2" s="24"/>
      <c r="I2" s="24"/>
      <c r="J2" s="24"/>
      <c r="K2" s="4"/>
      <c r="L2" s="4"/>
      <c r="M2" s="4"/>
      <c r="N2" s="4"/>
      <c r="O2" s="4"/>
    </row>
    <row r="3" spans="1:16" ht="15" customHeight="1" x14ac:dyDescent="0.3">
      <c r="A3" s="3"/>
      <c r="B3" s="18"/>
      <c r="C3" s="18"/>
      <c r="D3" s="18"/>
      <c r="E3" s="18"/>
      <c r="F3" s="18"/>
      <c r="G3" s="18"/>
      <c r="H3" s="18"/>
      <c r="I3" s="18"/>
      <c r="J3" s="18"/>
      <c r="K3" s="4"/>
      <c r="L3" s="4"/>
      <c r="M3" s="4"/>
      <c r="N3" s="4"/>
      <c r="O3" s="4"/>
    </row>
    <row r="4" spans="1:16" ht="12.75" customHeight="1" x14ac:dyDescent="0.2">
      <c r="A4" s="3"/>
      <c r="B4" s="9" t="s">
        <v>38</v>
      </c>
      <c r="C4" s="25" t="s">
        <v>50</v>
      </c>
      <c r="D4" s="25"/>
      <c r="E4" s="25"/>
      <c r="F4" s="25"/>
      <c r="G4" s="25"/>
      <c r="H4" s="25"/>
      <c r="I4" s="25"/>
      <c r="J4" s="25"/>
      <c r="K4" s="25"/>
      <c r="L4" s="25"/>
      <c r="M4" s="25"/>
      <c r="N4" s="25"/>
      <c r="O4" s="25"/>
    </row>
    <row r="5" spans="1:16" ht="15" customHeight="1" x14ac:dyDescent="0.2">
      <c r="A5" s="3"/>
      <c r="B5" s="9" t="s">
        <v>39</v>
      </c>
      <c r="C5" s="25" t="s">
        <v>79</v>
      </c>
      <c r="D5" s="25"/>
      <c r="E5" s="25"/>
      <c r="F5" s="25"/>
      <c r="G5" s="25"/>
      <c r="H5" s="25"/>
      <c r="I5" s="25"/>
      <c r="J5" s="25"/>
      <c r="K5" s="25"/>
      <c r="L5" s="25"/>
      <c r="M5" s="25"/>
      <c r="N5" s="25"/>
      <c r="O5" s="25"/>
    </row>
    <row r="6" spans="1:16" ht="13.5" thickBot="1" x14ac:dyDescent="0.25">
      <c r="A6" s="5"/>
      <c r="B6" s="6"/>
      <c r="C6" s="6"/>
      <c r="D6" s="6"/>
      <c r="E6" s="6"/>
      <c r="F6" s="6"/>
      <c r="G6" s="6"/>
      <c r="H6" s="6"/>
      <c r="I6" s="6"/>
      <c r="J6" s="6"/>
      <c r="K6" s="6"/>
      <c r="L6" s="6"/>
      <c r="M6" s="6"/>
      <c r="N6" s="6"/>
      <c r="O6" s="6"/>
    </row>
    <row r="7" spans="1:16" x14ac:dyDescent="0.2">
      <c r="A7" s="7"/>
      <c r="B7" s="7"/>
      <c r="C7" s="7"/>
      <c r="D7" s="7"/>
      <c r="E7" s="7"/>
      <c r="F7" s="7"/>
      <c r="G7" s="7"/>
      <c r="H7" s="7"/>
      <c r="I7" s="7"/>
      <c r="J7" s="7"/>
      <c r="K7" s="7"/>
      <c r="L7" s="7"/>
      <c r="M7" s="7"/>
      <c r="N7" s="7"/>
      <c r="O7" s="7"/>
    </row>
    <row r="8" spans="1:16" x14ac:dyDescent="0.2">
      <c r="A8" s="8" t="s">
        <v>0</v>
      </c>
      <c r="B8" s="8" t="s">
        <v>33</v>
      </c>
      <c r="C8" s="8" t="s">
        <v>34</v>
      </c>
      <c r="D8" s="8" t="s">
        <v>12</v>
      </c>
      <c r="E8" s="8" t="s">
        <v>2</v>
      </c>
      <c r="F8" s="8" t="s">
        <v>3</v>
      </c>
      <c r="G8" s="8" t="s">
        <v>17</v>
      </c>
      <c r="H8" s="8" t="s">
        <v>18</v>
      </c>
      <c r="I8" s="16" t="s">
        <v>19</v>
      </c>
      <c r="J8" s="16" t="s">
        <v>20</v>
      </c>
      <c r="K8" s="16" t="s">
        <v>25</v>
      </c>
      <c r="L8" s="16" t="s">
        <v>24</v>
      </c>
      <c r="M8" s="8" t="s">
        <v>26</v>
      </c>
      <c r="N8" s="8" t="s">
        <v>32</v>
      </c>
      <c r="O8" s="8" t="s">
        <v>31</v>
      </c>
    </row>
    <row r="9" spans="1:16" ht="76.5" x14ac:dyDescent="0.2">
      <c r="A9" s="12"/>
      <c r="B9" s="13" t="s">
        <v>48</v>
      </c>
      <c r="C9" s="12" t="s">
        <v>35</v>
      </c>
      <c r="D9" s="12" t="s">
        <v>41</v>
      </c>
      <c r="E9" s="12" t="s">
        <v>7</v>
      </c>
      <c r="F9" s="12" t="s">
        <v>9</v>
      </c>
      <c r="G9" s="20">
        <f>VLOOKUP(E9,Tabla!$D$5:$E$8,2,0)</f>
        <v>4</v>
      </c>
      <c r="H9" s="20">
        <f>VLOOKUP(F9,Tabla!$D$14:$E$17,2,0)</f>
        <v>2</v>
      </c>
      <c r="I9" s="21">
        <f>H9*G9</f>
        <v>8</v>
      </c>
      <c r="J9" s="12" t="s">
        <v>21</v>
      </c>
      <c r="K9" s="19" t="s">
        <v>60</v>
      </c>
      <c r="L9" s="19" t="s">
        <v>61</v>
      </c>
      <c r="M9" s="15" t="s">
        <v>29</v>
      </c>
      <c r="N9" s="13" t="s">
        <v>80</v>
      </c>
      <c r="O9" s="13" t="s">
        <v>81</v>
      </c>
    </row>
    <row r="10" spans="1:16" ht="71.25" customHeight="1" x14ac:dyDescent="0.2">
      <c r="A10" s="12"/>
      <c r="B10" s="13" t="s">
        <v>82</v>
      </c>
      <c r="C10" s="12" t="s">
        <v>35</v>
      </c>
      <c r="D10" s="12" t="s">
        <v>45</v>
      </c>
      <c r="E10" s="12" t="s">
        <v>7</v>
      </c>
      <c r="F10" s="12" t="s">
        <v>8</v>
      </c>
      <c r="G10" s="20">
        <f>VLOOKUP(E10,Tabla!$D$5:$E$8,2,0)</f>
        <v>4</v>
      </c>
      <c r="H10" s="20">
        <f>VLOOKUP(F10,Tabla!$D$14:$E$17,2,0)</f>
        <v>1</v>
      </c>
      <c r="I10" s="21">
        <f>H10*G10</f>
        <v>4</v>
      </c>
      <c r="J10" s="12" t="s">
        <v>22</v>
      </c>
      <c r="K10" s="19" t="s">
        <v>83</v>
      </c>
      <c r="L10" s="19" t="s">
        <v>84</v>
      </c>
      <c r="M10" s="15" t="s">
        <v>27</v>
      </c>
      <c r="N10" s="13" t="s">
        <v>85</v>
      </c>
      <c r="O10" s="13" t="s">
        <v>86</v>
      </c>
    </row>
    <row r="11" spans="1:16" ht="76.5" x14ac:dyDescent="0.2">
      <c r="A11" s="12"/>
      <c r="B11" s="13" t="s">
        <v>47</v>
      </c>
      <c r="C11" s="12" t="s">
        <v>35</v>
      </c>
      <c r="D11" s="12" t="s">
        <v>45</v>
      </c>
      <c r="E11" s="12" t="s">
        <v>7</v>
      </c>
      <c r="F11" s="12" t="s">
        <v>9</v>
      </c>
      <c r="G11" s="20">
        <f>VLOOKUP(E11,Tabla!$D$5:$E$8,2,0)</f>
        <v>4</v>
      </c>
      <c r="H11" s="20">
        <f>VLOOKUP(F11,Tabla!$D$14:$E$17,2,0)</f>
        <v>2</v>
      </c>
      <c r="I11" s="21">
        <f>H11*G11</f>
        <v>8</v>
      </c>
      <c r="J11" s="12" t="s">
        <v>22</v>
      </c>
      <c r="K11" s="19" t="s">
        <v>59</v>
      </c>
      <c r="L11" s="19" t="s">
        <v>61</v>
      </c>
      <c r="M11" s="15" t="s">
        <v>27</v>
      </c>
      <c r="N11" s="13" t="s">
        <v>55</v>
      </c>
      <c r="O11" s="13" t="s">
        <v>56</v>
      </c>
    </row>
    <row r="12" spans="1:16" ht="76.5" x14ac:dyDescent="0.2">
      <c r="A12" s="12"/>
      <c r="B12" s="13" t="s">
        <v>46</v>
      </c>
      <c r="C12" s="12" t="s">
        <v>35</v>
      </c>
      <c r="D12" s="12" t="s">
        <v>45</v>
      </c>
      <c r="E12" s="12" t="s">
        <v>5</v>
      </c>
      <c r="F12" s="12" t="s">
        <v>8</v>
      </c>
      <c r="G12" s="20">
        <f>VLOOKUP(E12,Tabla!$D$5:$E$8,2,0)</f>
        <v>2</v>
      </c>
      <c r="H12" s="20">
        <f>VLOOKUP(F12,Tabla!$D$14:$E$17,2,0)</f>
        <v>1</v>
      </c>
      <c r="I12" s="21">
        <f t="shared" ref="I12:I17" si="0">H12*G12</f>
        <v>2</v>
      </c>
      <c r="J12" s="12" t="s">
        <v>23</v>
      </c>
      <c r="K12" s="19" t="s">
        <v>58</v>
      </c>
      <c r="L12" s="19" t="s">
        <v>62</v>
      </c>
      <c r="M12" s="15" t="s">
        <v>29</v>
      </c>
      <c r="N12" s="13" t="s">
        <v>53</v>
      </c>
      <c r="O12" s="13" t="s">
        <v>54</v>
      </c>
    </row>
    <row r="13" spans="1:16" ht="60" customHeight="1" x14ac:dyDescent="0.2">
      <c r="A13" s="12"/>
      <c r="B13" s="13" t="s">
        <v>69</v>
      </c>
      <c r="C13" s="12" t="s">
        <v>35</v>
      </c>
      <c r="D13" s="12" t="s">
        <v>43</v>
      </c>
      <c r="E13" s="12" t="s">
        <v>6</v>
      </c>
      <c r="F13" s="12" t="s">
        <v>9</v>
      </c>
      <c r="G13" s="20">
        <f>VLOOKUP(E13,Tabla!$D$5:$E$8,2,0)</f>
        <v>3</v>
      </c>
      <c r="H13" s="20">
        <f>VLOOKUP(F13,Tabla!$D$14:$E$17,2,0)</f>
        <v>2</v>
      </c>
      <c r="I13" s="21">
        <f t="shared" si="0"/>
        <v>6</v>
      </c>
      <c r="J13" s="12" t="s">
        <v>22</v>
      </c>
      <c r="K13" s="19" t="s">
        <v>58</v>
      </c>
      <c r="L13" s="19" t="s">
        <v>62</v>
      </c>
      <c r="M13" s="15" t="s">
        <v>29</v>
      </c>
      <c r="N13" s="13" t="s">
        <v>63</v>
      </c>
      <c r="O13" s="13" t="s">
        <v>64</v>
      </c>
    </row>
    <row r="14" spans="1:16" ht="76.5" x14ac:dyDescent="0.2">
      <c r="A14" s="12"/>
      <c r="B14" s="13" t="s">
        <v>74</v>
      </c>
      <c r="C14" s="12" t="s">
        <v>35</v>
      </c>
      <c r="D14" s="12" t="s">
        <v>45</v>
      </c>
      <c r="E14" s="12" t="s">
        <v>6</v>
      </c>
      <c r="F14" s="12" t="s">
        <v>10</v>
      </c>
      <c r="G14" s="20">
        <f>VLOOKUP(E14,Tabla!$D$5:$E$8,2,0)</f>
        <v>3</v>
      </c>
      <c r="H14" s="20">
        <f>VLOOKUP(F14,Tabla!$D$14:$E$17,2,0)</f>
        <v>3</v>
      </c>
      <c r="I14" s="21">
        <f t="shared" si="0"/>
        <v>9</v>
      </c>
      <c r="J14" s="12" t="s">
        <v>23</v>
      </c>
      <c r="K14" s="19" t="s">
        <v>57</v>
      </c>
      <c r="L14" s="19" t="s">
        <v>62</v>
      </c>
      <c r="M14" s="15" t="s">
        <v>27</v>
      </c>
      <c r="N14" s="13" t="s">
        <v>65</v>
      </c>
      <c r="O14" s="13" t="s">
        <v>66</v>
      </c>
    </row>
    <row r="15" spans="1:16" ht="60" customHeight="1" x14ac:dyDescent="0.2">
      <c r="A15" s="12"/>
      <c r="B15" s="13" t="s">
        <v>75</v>
      </c>
      <c r="C15" s="12" t="s">
        <v>35</v>
      </c>
      <c r="D15" s="12" t="s">
        <v>45</v>
      </c>
      <c r="E15" s="12" t="s">
        <v>7</v>
      </c>
      <c r="F15" s="12" t="s">
        <v>9</v>
      </c>
      <c r="G15" s="20">
        <f>VLOOKUP(E15,Tabla!$D$5:$E$8,2,0)</f>
        <v>4</v>
      </c>
      <c r="H15" s="20">
        <f>VLOOKUP(F15,Tabla!$D$14:$E$17,2,0)</f>
        <v>2</v>
      </c>
      <c r="I15" s="21">
        <f t="shared" si="0"/>
        <v>8</v>
      </c>
      <c r="J15" s="12" t="s">
        <v>21</v>
      </c>
      <c r="K15" s="19" t="s">
        <v>59</v>
      </c>
      <c r="L15" s="19" t="s">
        <v>62</v>
      </c>
      <c r="M15" s="15" t="s">
        <v>27</v>
      </c>
      <c r="N15" s="13" t="s">
        <v>67</v>
      </c>
      <c r="O15" s="13" t="s">
        <v>68</v>
      </c>
    </row>
    <row r="16" spans="1:16" ht="63.75" x14ac:dyDescent="0.2">
      <c r="A16" s="12"/>
      <c r="B16" s="13" t="s">
        <v>73</v>
      </c>
      <c r="C16" s="12" t="s">
        <v>35</v>
      </c>
      <c r="D16" s="12" t="s">
        <v>45</v>
      </c>
      <c r="E16" s="12" t="s">
        <v>7</v>
      </c>
      <c r="F16" s="12" t="s">
        <v>8</v>
      </c>
      <c r="G16" s="20">
        <f>VLOOKUP(E16,Tabla!$D$5:$E$8,2,0)</f>
        <v>4</v>
      </c>
      <c r="H16" s="20">
        <f>VLOOKUP(F16,Tabla!$D$14:$E$17,2,0)</f>
        <v>1</v>
      </c>
      <c r="I16" s="21">
        <f t="shared" si="0"/>
        <v>4</v>
      </c>
      <c r="J16" s="12" t="s">
        <v>23</v>
      </c>
      <c r="K16" s="19" t="s">
        <v>70</v>
      </c>
      <c r="L16" s="19" t="s">
        <v>61</v>
      </c>
      <c r="M16" s="15" t="s">
        <v>29</v>
      </c>
      <c r="N16" s="13" t="s">
        <v>71</v>
      </c>
      <c r="O16" s="13" t="s">
        <v>72</v>
      </c>
    </row>
    <row r="17" spans="1:15" ht="76.5" x14ac:dyDescent="0.2">
      <c r="A17" s="12"/>
      <c r="B17" s="13" t="s">
        <v>76</v>
      </c>
      <c r="C17" s="12" t="s">
        <v>35</v>
      </c>
      <c r="D17" s="12" t="s">
        <v>41</v>
      </c>
      <c r="E17" s="12" t="s">
        <v>7</v>
      </c>
      <c r="F17" s="12" t="s">
        <v>11</v>
      </c>
      <c r="G17" s="20">
        <f>VLOOKUP(E17,Tabla!$D$5:$E$8,2,0)</f>
        <v>4</v>
      </c>
      <c r="H17" s="20">
        <f>VLOOKUP(F17,Tabla!$D$14:$E$17,2,0)</f>
        <v>4</v>
      </c>
      <c r="I17" s="21">
        <f t="shared" si="0"/>
        <v>16</v>
      </c>
      <c r="J17" s="12" t="s">
        <v>21</v>
      </c>
      <c r="K17" s="19" t="s">
        <v>58</v>
      </c>
      <c r="L17" s="19" t="s">
        <v>62</v>
      </c>
      <c r="M17" s="15" t="s">
        <v>29</v>
      </c>
      <c r="N17" s="13" t="s">
        <v>77</v>
      </c>
      <c r="O17" s="22" t="s">
        <v>78</v>
      </c>
    </row>
    <row r="18" spans="1:15" ht="63.75" x14ac:dyDescent="0.2">
      <c r="A18" s="12"/>
      <c r="B18" s="13" t="s">
        <v>49</v>
      </c>
      <c r="C18" s="12" t="s">
        <v>35</v>
      </c>
      <c r="D18" s="12" t="s">
        <v>45</v>
      </c>
      <c r="E18" s="12" t="s">
        <v>6</v>
      </c>
      <c r="F18" s="12" t="s">
        <v>9</v>
      </c>
      <c r="G18" s="20">
        <f>VLOOKUP(E18,Tabla!$D$5:$E$8,2,0)</f>
        <v>3</v>
      </c>
      <c r="H18" s="20">
        <f>VLOOKUP(F18,Tabla!$D$14:$E$17,2,0)</f>
        <v>2</v>
      </c>
      <c r="I18" s="21">
        <f>H18*G18</f>
        <v>6</v>
      </c>
      <c r="J18" s="12" t="s">
        <v>23</v>
      </c>
      <c r="K18" s="19" t="s">
        <v>57</v>
      </c>
      <c r="L18" s="19" t="s">
        <v>62</v>
      </c>
      <c r="M18" s="15" t="s">
        <v>29</v>
      </c>
      <c r="N18" s="13" t="s">
        <v>51</v>
      </c>
      <c r="O18" s="13" t="s">
        <v>52</v>
      </c>
    </row>
  </sheetData>
  <dataConsolidate/>
  <mergeCells count="3">
    <mergeCell ref="B1:J2"/>
    <mergeCell ref="C4:O4"/>
    <mergeCell ref="C5:O5"/>
  </mergeCells>
  <conditionalFormatting sqref="I18">
    <cfRule type="iconSet" priority="19">
      <iconSet iconSet="3Symbols" reverse="1">
        <cfvo type="percent" val="0"/>
        <cfvo type="num" val="3" gte="0"/>
        <cfvo type="num" val="6"/>
      </iconSet>
    </cfRule>
  </conditionalFormatting>
  <conditionalFormatting sqref="I12">
    <cfRule type="iconSet" priority="18">
      <iconSet iconSet="3Symbols" reverse="1">
        <cfvo type="percent" val="0"/>
        <cfvo type="num" val="3" gte="0"/>
        <cfvo type="num" val="6"/>
      </iconSet>
    </cfRule>
  </conditionalFormatting>
  <conditionalFormatting sqref="I11">
    <cfRule type="iconSet" priority="17">
      <iconSet iconSet="3Symbols" reverse="1">
        <cfvo type="percent" val="0"/>
        <cfvo type="num" val="3" gte="0"/>
        <cfvo type="num" val="6"/>
      </iconSet>
    </cfRule>
  </conditionalFormatting>
  <conditionalFormatting sqref="I9:I10">
    <cfRule type="iconSet" priority="16">
      <iconSet iconSet="3Symbols" reverse="1">
        <cfvo type="percent" val="0"/>
        <cfvo type="num" val="3" gte="0"/>
        <cfvo type="num" val="6"/>
      </iconSet>
    </cfRule>
  </conditionalFormatting>
  <conditionalFormatting sqref="I13">
    <cfRule type="iconSet" priority="15">
      <iconSet iconSet="3Symbols" reverse="1">
        <cfvo type="percent" val="0"/>
        <cfvo type="num" val="3" gte="0"/>
        <cfvo type="num" val="6"/>
      </iconSet>
    </cfRule>
  </conditionalFormatting>
  <conditionalFormatting sqref="I14">
    <cfRule type="iconSet" priority="14">
      <iconSet iconSet="3Symbols" reverse="1">
        <cfvo type="percent" val="0"/>
        <cfvo type="num" val="3" gte="0"/>
        <cfvo type="num" val="6"/>
      </iconSet>
    </cfRule>
  </conditionalFormatting>
  <conditionalFormatting sqref="I15">
    <cfRule type="iconSet" priority="13">
      <iconSet iconSet="3Symbols" reverse="1">
        <cfvo type="percent" val="0"/>
        <cfvo type="num" val="3" gte="0"/>
        <cfvo type="num" val="6"/>
      </iconSet>
    </cfRule>
  </conditionalFormatting>
  <conditionalFormatting sqref="I16">
    <cfRule type="iconSet" priority="12">
      <iconSet iconSet="3Symbols" reverse="1">
        <cfvo type="percent" val="0"/>
        <cfvo type="num" val="3" gte="0"/>
        <cfvo type="num" val="6"/>
      </iconSet>
    </cfRule>
  </conditionalFormatting>
  <conditionalFormatting sqref="I17">
    <cfRule type="iconSet" priority="11">
      <iconSet iconSet="3Symbols" reverse="1">
        <cfvo type="percent" val="0"/>
        <cfvo type="num" val="3" gte="0"/>
        <cfvo type="num" val="6"/>
      </iconSet>
    </cfRule>
  </conditionalFormatting>
  <dataValidations count="6">
    <dataValidation type="list" allowBlank="1" showInputMessage="1" showErrorMessage="1" sqref="D13:D18 D9:D12">
      <formula1>TIPO</formula1>
    </dataValidation>
    <dataValidation type="list" allowBlank="1" showInputMessage="1" showErrorMessage="1" sqref="E13:E18 E9:E12">
      <formula1>IMPACTO</formula1>
    </dataValidation>
    <dataValidation type="list" allowBlank="1" showInputMessage="1" showErrorMessage="1" sqref="F13:F18 F9:F12">
      <formula1>PROBABILIDAD</formula1>
    </dataValidation>
    <dataValidation type="list" allowBlank="1" showInputMessage="1" showErrorMessage="1" sqref="J13:J18 J9:J12">
      <formula1>URGENCIA</formula1>
    </dataValidation>
    <dataValidation type="list" allowBlank="1" showInputMessage="1" showErrorMessage="1" sqref="M13:M18 M9:M12">
      <formula1>ESTRATEGIA</formula1>
    </dataValidation>
    <dataValidation type="list" allowBlank="1" showInputMessage="1" showErrorMessage="1" sqref="C13:C18 C9:C12">
      <formula1>ESTADO</formula1>
    </dataValidation>
  </dataValidations>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25"/>
  <sheetViews>
    <sheetView topLeftCell="E1" workbookViewId="0">
      <selection activeCell="E28" sqref="E28"/>
    </sheetView>
  </sheetViews>
  <sheetFormatPr baseColWidth="10" defaultRowHeight="15" x14ac:dyDescent="0.25"/>
  <cols>
    <col min="3" max="3" width="13.42578125" customWidth="1"/>
    <col min="4" max="4" width="16.5703125" customWidth="1"/>
  </cols>
  <sheetData>
    <row r="4" spans="3:5" x14ac:dyDescent="0.25">
      <c r="C4" s="14" t="s">
        <v>2</v>
      </c>
      <c r="D4" s="14"/>
      <c r="E4" s="14"/>
    </row>
    <row r="5" spans="3:5" x14ac:dyDescent="0.25">
      <c r="C5" s="14"/>
      <c r="D5" s="14" t="s">
        <v>4</v>
      </c>
      <c r="E5" s="14">
        <v>1</v>
      </c>
    </row>
    <row r="6" spans="3:5" x14ac:dyDescent="0.25">
      <c r="C6" s="14"/>
      <c r="D6" s="14" t="s">
        <v>5</v>
      </c>
      <c r="E6" s="14">
        <v>2</v>
      </c>
    </row>
    <row r="7" spans="3:5" x14ac:dyDescent="0.25">
      <c r="C7" s="14"/>
      <c r="D7" s="14" t="s">
        <v>6</v>
      </c>
      <c r="E7" s="14">
        <v>3</v>
      </c>
    </row>
    <row r="8" spans="3:5" x14ac:dyDescent="0.25">
      <c r="C8" s="14"/>
      <c r="D8" s="14" t="s">
        <v>7</v>
      </c>
      <c r="E8" s="14">
        <v>4</v>
      </c>
    </row>
    <row r="12" spans="3:5" x14ac:dyDescent="0.25">
      <c r="C12" s="14" t="s">
        <v>3</v>
      </c>
      <c r="D12" s="14"/>
      <c r="E12" s="14"/>
    </row>
    <row r="13" spans="3:5" x14ac:dyDescent="0.25">
      <c r="C13" s="14"/>
      <c r="D13" s="14"/>
      <c r="E13" s="14"/>
    </row>
    <row r="14" spans="3:5" x14ac:dyDescent="0.25">
      <c r="C14" s="14"/>
      <c r="D14" s="14" t="s">
        <v>8</v>
      </c>
      <c r="E14" s="14">
        <v>1</v>
      </c>
    </row>
    <row r="15" spans="3:5" x14ac:dyDescent="0.25">
      <c r="C15" s="14"/>
      <c r="D15" s="14" t="s">
        <v>9</v>
      </c>
      <c r="E15" s="14">
        <v>2</v>
      </c>
    </row>
    <row r="16" spans="3:5" x14ac:dyDescent="0.25">
      <c r="C16" s="14"/>
      <c r="D16" s="14" t="s">
        <v>10</v>
      </c>
      <c r="E16" s="14">
        <v>3</v>
      </c>
    </row>
    <row r="17" spans="3:5" x14ac:dyDescent="0.25">
      <c r="C17" s="14"/>
      <c r="D17" s="14" t="s">
        <v>11</v>
      </c>
      <c r="E17" s="14">
        <v>4</v>
      </c>
    </row>
    <row r="22" spans="3:5" x14ac:dyDescent="0.25">
      <c r="D22" s="14" t="s">
        <v>27</v>
      </c>
    </row>
    <row r="23" spans="3:5" x14ac:dyDescent="0.25">
      <c r="D23" s="14" t="s">
        <v>28</v>
      </c>
    </row>
    <row r="24" spans="3:5" x14ac:dyDescent="0.25">
      <c r="D24" s="14" t="s">
        <v>29</v>
      </c>
    </row>
    <row r="25" spans="3:5" x14ac:dyDescent="0.25">
      <c r="D25" s="14" t="s">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140" zoomScaleNormal="140" workbookViewId="0">
      <selection activeCell="A7" sqref="A7"/>
    </sheetView>
  </sheetViews>
  <sheetFormatPr baseColWidth="10" defaultRowHeight="12.75" x14ac:dyDescent="0.2"/>
  <cols>
    <col min="1" max="1" width="19.7109375" style="1" customWidth="1"/>
    <col min="2" max="2" width="16.42578125" style="1" customWidth="1"/>
    <col min="3" max="3" width="35.85546875" style="1" customWidth="1"/>
    <col min="4" max="16384" width="11.42578125" style="1"/>
  </cols>
  <sheetData>
    <row r="1" spans="1:3" x14ac:dyDescent="0.2">
      <c r="A1" s="1" t="s">
        <v>40</v>
      </c>
      <c r="B1" s="1" t="s">
        <v>21</v>
      </c>
      <c r="C1" s="1" t="s">
        <v>35</v>
      </c>
    </row>
    <row r="2" spans="1:3" x14ac:dyDescent="0.2">
      <c r="A2" s="1" t="s">
        <v>41</v>
      </c>
      <c r="B2" s="1" t="s">
        <v>22</v>
      </c>
      <c r="C2" s="1" t="s">
        <v>36</v>
      </c>
    </row>
    <row r="3" spans="1:3" x14ac:dyDescent="0.2">
      <c r="A3" s="1" t="s">
        <v>42</v>
      </c>
      <c r="B3" s="1" t="s">
        <v>23</v>
      </c>
      <c r="C3" s="1" t="s">
        <v>37</v>
      </c>
    </row>
    <row r="4" spans="1:3" x14ac:dyDescent="0.2">
      <c r="A4" s="1" t="s">
        <v>43</v>
      </c>
    </row>
    <row r="5" spans="1:3" x14ac:dyDescent="0.2">
      <c r="A5" s="1" t="s">
        <v>44</v>
      </c>
    </row>
    <row r="6" spans="1:3" x14ac:dyDescent="0.2">
      <c r="A6" s="1" t="s">
        <v>45</v>
      </c>
    </row>
    <row r="7" spans="1:3" x14ac:dyDescent="0.2">
      <c r="A7" s="1" t="s">
        <v>13</v>
      </c>
    </row>
    <row r="8" spans="1:3" x14ac:dyDescent="0.2">
      <c r="A8" s="1" t="s">
        <v>14</v>
      </c>
    </row>
    <row r="9" spans="1:3" x14ac:dyDescent="0.2">
      <c r="A9" s="1" t="s">
        <v>15</v>
      </c>
    </row>
    <row r="10" spans="1:3" x14ac:dyDescent="0.2">
      <c r="A10" s="1" t="s">
        <v>16</v>
      </c>
    </row>
    <row r="19" spans="3:3" x14ac:dyDescent="0.2">
      <c r="C19" s="11"/>
    </row>
    <row r="20" spans="3:3" x14ac:dyDescent="0.2">
      <c r="C20" s="11"/>
    </row>
    <row r="21" spans="3:3" x14ac:dyDescent="0.2">
      <c r="C21" s="11"/>
    </row>
    <row r="22" spans="3:3" x14ac:dyDescent="0.2">
      <c r="C22" s="11"/>
    </row>
    <row r="23" spans="3:3" x14ac:dyDescent="0.2">
      <c r="C23" s="11"/>
    </row>
    <row r="24" spans="3:3" x14ac:dyDescent="0.2">
      <c r="C24" s="11"/>
    </row>
    <row r="25" spans="3:3" x14ac:dyDescent="0.2">
      <c r="C25" s="11"/>
    </row>
    <row r="26" spans="3:3" x14ac:dyDescent="0.2">
      <c r="C26" s="11"/>
    </row>
    <row r="27" spans="3:3" x14ac:dyDescent="0.2">
      <c r="C27" s="11"/>
    </row>
    <row r="28" spans="3:3" x14ac:dyDescent="0.2">
      <c r="C28" s="11"/>
    </row>
    <row r="29" spans="3:3" x14ac:dyDescent="0.2">
      <c r="C29" s="11"/>
    </row>
    <row r="30" spans="3:3" x14ac:dyDescent="0.2">
      <c r="C30" s="11"/>
    </row>
    <row r="31" spans="3:3" x14ac:dyDescent="0.2">
      <c r="C31" s="11"/>
    </row>
    <row r="32" spans="3:3" x14ac:dyDescent="0.2">
      <c r="C32" s="11"/>
    </row>
    <row r="33" spans="3:3" x14ac:dyDescent="0.2">
      <c r="C33" s="11"/>
    </row>
    <row r="34" spans="3:3" x14ac:dyDescent="0.2">
      <c r="C34" s="11"/>
    </row>
    <row r="35" spans="3:3" x14ac:dyDescent="0.2">
      <c r="C35" s="11"/>
    </row>
    <row r="36" spans="3:3" x14ac:dyDescent="0.2">
      <c r="C36" s="11"/>
    </row>
    <row r="37" spans="3:3" x14ac:dyDescent="0.2">
      <c r="C37" s="11"/>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17</vt:i4>
      </vt:variant>
    </vt:vector>
  </HeadingPairs>
  <TitlesOfParts>
    <vt:vector size="20" baseType="lpstr">
      <vt:lpstr>Eventos</vt:lpstr>
      <vt:lpstr>Tabla</vt:lpstr>
      <vt:lpstr>Listas</vt:lpstr>
      <vt:lpstr>Alcance</vt:lpstr>
      <vt:lpstr>Calidad</vt:lpstr>
      <vt:lpstr>Comunicaciones</vt:lpstr>
      <vt:lpstr>Costo</vt:lpstr>
      <vt:lpstr>ESTADO</vt:lpstr>
      <vt:lpstr>ESTRATEGIA</vt:lpstr>
      <vt:lpstr>IMPACTO</vt:lpstr>
      <vt:lpstr>Integración</vt:lpstr>
      <vt:lpstr>Otro</vt:lpstr>
      <vt:lpstr>Otro...</vt:lpstr>
      <vt:lpstr>PROBABILIDAD</vt:lpstr>
      <vt:lpstr>Proveedor</vt:lpstr>
      <vt:lpstr>Riesgos</vt:lpstr>
      <vt:lpstr>TalentoHumano</vt:lpstr>
      <vt:lpstr>Tiempo</vt:lpstr>
      <vt:lpstr>TIPO</vt:lpstr>
      <vt:lpstr>URGENCIA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diego.agudelo</dc:creator>
  <cp:lastModifiedBy>Casa</cp:lastModifiedBy>
  <cp:lastPrinted>2010-02-19T15:13:15Z</cp:lastPrinted>
  <dcterms:created xsi:type="dcterms:W3CDTF">2010-02-18T19:42:58Z</dcterms:created>
  <dcterms:modified xsi:type="dcterms:W3CDTF">2013-05-23T02:10:25Z</dcterms:modified>
</cp:coreProperties>
</file>