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t22940\Downloads\"/>
    </mc:Choice>
  </mc:AlternateContent>
  <xr:revisionPtr revIDLastSave="0" documentId="13_ncr:1_{9B8D1C17-602E-4DE6-98E7-2D9A5AB683E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3" l="1"/>
  <c r="K18" i="13"/>
  <c r="N13" i="13"/>
  <c r="N12" i="13"/>
  <c r="K17" i="13"/>
  <c r="J17" i="13"/>
  <c r="J16" i="13"/>
  <c r="J13" i="13"/>
  <c r="J14" i="13"/>
  <c r="J15" i="13"/>
  <c r="J12" i="13"/>
  <c r="G11" i="13"/>
  <c r="G18" i="13" l="1"/>
  <c r="D17" i="13" l="1"/>
  <c r="C17" i="13"/>
  <c r="D11" i="10"/>
  <c r="C11" i="10"/>
  <c r="G6" i="10" s="1"/>
  <c r="D11" i="11"/>
  <c r="C11" i="11"/>
  <c r="G6" i="11" s="1"/>
  <c r="G12" i="13" l="1"/>
  <c r="G15" i="13"/>
  <c r="G14" i="13"/>
  <c r="G13" i="13"/>
  <c r="G9" i="10"/>
  <c r="G10" i="10"/>
  <c r="G8" i="10"/>
  <c r="G7" i="10"/>
  <c r="G8" i="11"/>
  <c r="G11" i="11" s="1"/>
  <c r="G13" i="11" s="1"/>
  <c r="G9" i="11"/>
  <c r="G10" i="11"/>
  <c r="G7" i="11"/>
  <c r="G17" i="13" l="1"/>
  <c r="G19" i="13" s="1"/>
  <c r="G11" i="10"/>
  <c r="G13" i="10" s="1"/>
</calcChain>
</file>

<file path=xl/sharedStrings.xml><?xml version="1.0" encoding="utf-8"?>
<sst xmlns="http://schemas.openxmlformats.org/spreadsheetml/2006/main" count="42" uniqueCount="26">
  <si>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</si>
  <si>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</si>
  <si>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</si>
  <si>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</si>
  <si>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</si>
  <si>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</si>
  <si>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</si>
  <si>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</si>
  <si>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</si>
  <si>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</si>
  <si>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</si>
  <si>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</si>
  <si>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</si>
  <si>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</si>
  <si>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SAT scores</t>
  </si>
  <si>
    <t>Correlation</t>
  </si>
  <si>
    <t>You are given data on the SAT scores from the correlation exercise.</t>
  </si>
  <si>
    <t>Calculate the correlation coefficient of the two datasets.</t>
  </si>
  <si>
    <t>Correlation coefficient</t>
  </si>
  <si>
    <t>Comment on the strength of the correlation between the two datasets</t>
  </si>
  <si>
    <t>sd of writing</t>
  </si>
  <si>
    <t>sd of reading</t>
  </si>
  <si>
    <t>sd=/vari</t>
  </si>
  <si>
    <t>x-^/n-1</t>
  </si>
  <si>
    <t xml:space="preserve">sd </t>
  </si>
  <si>
    <t>the 2 are strongly correlated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</si>
</sst>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 applyBorder="1"/>
    <xf numFmtId="2" fontId="2" fillId="2" borderId="0" xfId="0" applyNumberFormat="1" applyFont="1" applyFill="1"/>
    <xf numFmtId="166" fontId="2" fillId="2" borderId="0" xfId="0" applyNumberFormat="1" applyFont="1" applyFill="1"/>
    <xf numFmtId="0" fontId="2" fillId="2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S22"/>
  <sheetViews>
    <sheetView tabSelected="1" zoomScaleNormal="100" workbookViewId="0">
      <selection activeCell="I9" sqref="I9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1.44140625" style="1" bestFit="1" customWidth="1"/>
    <col min="8" max="8" width="10.77734375" style="1" customWidth="1"/>
    <col min="9" max="9" width="12.6640625" style="1" customWidth="1"/>
    <col min="10" max="11" width="9.109375" style="1"/>
    <col min="12" max="12" width="4.88671875" style="1" customWidth="1"/>
    <col min="13" max="13" width="11.109375" style="1" bestFit="1" customWidth="1"/>
    <col min="14" max="14" width="8.5546875" style="1" customWidth="1"/>
    <col min="15" max="15" width="3.88671875" style="1" bestFit="1" customWidth="1"/>
    <col min="16" max="16384" width="9.109375" style="1"/>
  </cols>
  <sheetData>
    <row r="1" spans="2:19" ht="15.6" x14ac:dyDescent="0.3">
      <c r="B1" s="2" t="s">
        <v>15</v>
      </c>
      <c r="F1" s="13"/>
      <c r="G1" s="13"/>
      <c r="H1" s="13"/>
    </row>
    <row r="2" spans="2:19" ht="12" x14ac:dyDescent="0.25">
      <c r="B2" s="5" t="s">
        <v>14</v>
      </c>
      <c r="F2" s="13"/>
      <c r="G2" s="13"/>
      <c r="H2" s="13"/>
    </row>
    <row r="3" spans="2:19" ht="12" x14ac:dyDescent="0.25">
      <c r="B3" s="5"/>
      <c r="F3" s="13"/>
      <c r="G3" s="13"/>
      <c r="H3" s="13"/>
      <c r="R3" s="1" t="s">
        <v>22</v>
      </c>
      <c r="S3" s="1" t="s">
        <v>23</v>
      </c>
    </row>
    <row r="4" spans="2:19" ht="12" x14ac:dyDescent="0.25">
      <c r="B4" s="5" t="s">
        <v>9</v>
      </c>
      <c r="D4" s="1" t="s">
        <v>16</v>
      </c>
      <c r="F4" s="13"/>
      <c r="G4" s="13"/>
      <c r="H4" s="13"/>
    </row>
    <row r="5" spans="2:19" ht="12" x14ac:dyDescent="0.25">
      <c r="B5" s="5" t="s">
        <v>10</v>
      </c>
      <c r="D5" s="1" t="s">
        <v>17</v>
      </c>
      <c r="F5" s="13"/>
      <c r="G5" s="13"/>
      <c r="H5" s="13"/>
    </row>
    <row r="6" spans="2:19" ht="12" x14ac:dyDescent="0.25">
      <c r="B6" s="5" t="s">
        <v>11</v>
      </c>
      <c r="D6" s="1" t="s">
        <v>19</v>
      </c>
      <c r="F6" s="13"/>
      <c r="G6" s="13"/>
      <c r="H6" s="10" t="s">
        <v>11</v>
      </c>
      <c r="I6" s="27" t="s">
        <v>25</v>
      </c>
    </row>
    <row r="7" spans="2:19" ht="12" x14ac:dyDescent="0.25">
      <c r="B7" s="5"/>
      <c r="F7" s="13"/>
      <c r="G7" s="13"/>
      <c r="H7" s="13"/>
    </row>
    <row r="8" spans="2:19" ht="12" x14ac:dyDescent="0.25">
      <c r="B8" s="5"/>
      <c r="F8" s="13"/>
      <c r="G8" s="13"/>
      <c r="H8" s="13"/>
    </row>
    <row r="9" spans="2:19" ht="12" x14ac:dyDescent="0.25">
      <c r="B9" s="5"/>
      <c r="F9" s="13"/>
      <c r="G9" s="13"/>
      <c r="H9" s="13"/>
    </row>
    <row r="10" spans="2:19" ht="16.2" thickBot="1" x14ac:dyDescent="0.35">
      <c r="C10" s="3" t="s">
        <v>13</v>
      </c>
      <c r="D10" s="3" t="s">
        <v>12</v>
      </c>
      <c r="G10" s="18" t="s">
        <v>3</v>
      </c>
      <c r="H10" s="13"/>
      <c r="J10" s="5"/>
      <c r="O10" s="25"/>
    </row>
    <row r="11" spans="2:19" ht="12" x14ac:dyDescent="0.25">
      <c r="C11" s="19">
        <v>344</v>
      </c>
      <c r="D11" s="19">
        <v>378</v>
      </c>
      <c r="G11" s="22">
        <f>(C11-$C$17)*(D11-$D$17)</f>
        <v>19490.159999999993</v>
      </c>
      <c r="H11" s="13"/>
      <c r="J11" s="5"/>
      <c r="M11" s="21"/>
    </row>
    <row r="12" spans="2:19" ht="12" x14ac:dyDescent="0.25">
      <c r="C12" s="19">
        <v>383</v>
      </c>
      <c r="D12" s="19">
        <v>349</v>
      </c>
      <c r="G12" s="22">
        <f>(C12-$C$17)*(D12-$D$17)</f>
        <v>19004.159999999993</v>
      </c>
      <c r="H12" s="13"/>
      <c r="I12" s="5" t="s">
        <v>20</v>
      </c>
      <c r="J12" s="22">
        <f>(C11-$C$17)^2</f>
        <v>30067.55999999999</v>
      </c>
      <c r="M12" s="5" t="s">
        <v>21</v>
      </c>
      <c r="N12" s="1">
        <f>_xlfn.VAR.S(D11:D15)</f>
        <v>21300.799999999988</v>
      </c>
    </row>
    <row r="13" spans="2:19" ht="12" x14ac:dyDescent="0.25">
      <c r="C13" s="19">
        <v>611</v>
      </c>
      <c r="D13" s="19">
        <v>503</v>
      </c>
      <c r="G13" s="22">
        <f>(C13-$C$17)*(D13-$D$17)</f>
        <v>1179.3600000000024</v>
      </c>
      <c r="H13" s="13"/>
      <c r="I13" s="5"/>
      <c r="J13" s="22">
        <f t="shared" ref="J13:J16" si="0">(C12-$C$17)^2</f>
        <v>18063.359999999993</v>
      </c>
      <c r="M13" s="5" t="s">
        <v>24</v>
      </c>
      <c r="N13" s="1">
        <f>SQRT(N12)</f>
        <v>145.9479359223692</v>
      </c>
    </row>
    <row r="14" spans="2:19" x14ac:dyDescent="0.2">
      <c r="C14" s="19">
        <v>713</v>
      </c>
      <c r="D14" s="19">
        <v>719</v>
      </c>
      <c r="G14" s="22">
        <f>(C14-$C$17)*(D14-$D$17)</f>
        <v>44714.160000000011</v>
      </c>
      <c r="H14" s="13"/>
      <c r="J14" s="22">
        <f t="shared" si="0"/>
        <v>8760.9600000000046</v>
      </c>
    </row>
    <row r="15" spans="2:19" x14ac:dyDescent="0.2">
      <c r="C15" s="20">
        <v>536</v>
      </c>
      <c r="D15" s="20">
        <v>503</v>
      </c>
      <c r="G15" s="22">
        <f>(C15-$C$17)*(D15-$D$17)</f>
        <v>234.3600000000007</v>
      </c>
      <c r="H15" s="13"/>
      <c r="J15" s="22">
        <f t="shared" si="0"/>
        <v>38259.360000000008</v>
      </c>
    </row>
    <row r="16" spans="2:19" x14ac:dyDescent="0.2">
      <c r="H16" s="13"/>
      <c r="J16" s="22">
        <f>(C15-$C$17)^2</f>
        <v>345.96000000000083</v>
      </c>
    </row>
    <row r="17" spans="2:11" ht="12" x14ac:dyDescent="0.2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23">
        <f>SUM(G11:G15)</f>
        <v>84622.2</v>
      </c>
      <c r="H17" s="13"/>
      <c r="J17" s="26">
        <f>SUM(J12:J16)/4</f>
        <v>23874.3</v>
      </c>
      <c r="K17" s="1">
        <f>_xlfn.VAR.S(C11:C15)</f>
        <v>23874.299999999988</v>
      </c>
    </row>
    <row r="18" spans="2:11" ht="12" x14ac:dyDescent="0.25">
      <c r="B18" s="5"/>
      <c r="C18" s="8"/>
      <c r="D18" s="8"/>
      <c r="F18" s="5" t="s">
        <v>5</v>
      </c>
      <c r="G18" s="14">
        <f>COUNT(C11:C15)</f>
        <v>5</v>
      </c>
      <c r="H18" s="13"/>
      <c r="J18" s="5" t="s">
        <v>24</v>
      </c>
      <c r="K18" s="1">
        <f>SQRT(K17)</f>
        <v>154.51310624021508</v>
      </c>
    </row>
    <row r="19" spans="2:11" ht="12" x14ac:dyDescent="0.25">
      <c r="B19" s="5"/>
      <c r="C19" s="4"/>
      <c r="D19" s="4"/>
      <c r="F19" s="5" t="s">
        <v>6</v>
      </c>
      <c r="G19" s="22">
        <f>G17/(G18-1)</f>
        <v>21155.55</v>
      </c>
      <c r="H19" s="13"/>
    </row>
    <row r="20" spans="2:11" ht="12" x14ac:dyDescent="0.25">
      <c r="F20" s="5" t="s">
        <v>18</v>
      </c>
      <c r="G20" s="24">
        <f>G19/(K18*N13)</f>
        <v>0.93812571333175854</v>
      </c>
      <c r="H20" s="13"/>
    </row>
    <row r="21" spans="2:11" ht="12" x14ac:dyDescent="0.25">
      <c r="F21" s="15"/>
      <c r="G21" s="16"/>
      <c r="H21" s="13"/>
    </row>
    <row r="22" spans="2:11" x14ac:dyDescent="0.2">
      <c r="F22" s="13"/>
      <c r="G22" s="13"/>
      <c r="H22" s="13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Prachi Tiwari</cp:lastModifiedBy>
  <dcterms:created xsi:type="dcterms:W3CDTF">2017-03-21T13:09:44Z</dcterms:created>
  <dcterms:modified xsi:type="dcterms:W3CDTF">2021-09-06T19:59:40Z</dcterms:modified>
</cp:coreProperties>
</file>